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3" sheetId="3" r:id="rId2"/>
  </sheets>
  <definedNames>
    <definedName name="_xlnm._FilterDatabase" localSheetId="0" hidden="1">Sheet1!$A$4:$C$560</definedName>
  </definedNames>
  <calcPr calcId="144525"/>
</workbook>
</file>

<file path=xl/sharedStrings.xml><?xml version="1.0" encoding="utf-8"?>
<sst xmlns="http://schemas.openxmlformats.org/spreadsheetml/2006/main" count="1118" uniqueCount="995">
  <si>
    <t>重庆市綦江区2020年区级一般公共预算本级支出执行表</t>
  </si>
  <si>
    <t>（按功能分类科目到项级）</t>
  </si>
  <si>
    <t>制表：綦江区财政局</t>
  </si>
  <si>
    <t>单位：万元</t>
  </si>
  <si>
    <t>科目编码</t>
  </si>
  <si>
    <t>科目名称</t>
  </si>
  <si>
    <t>执行数</t>
  </si>
  <si>
    <t>本级支出合计</t>
  </si>
  <si>
    <t>201</t>
  </si>
  <si>
    <t>一般公共服务支出</t>
  </si>
  <si>
    <t>20101</t>
  </si>
  <si>
    <t>人大事务</t>
  </si>
  <si>
    <t>2010101</t>
  </si>
  <si>
    <t>行政运行</t>
  </si>
  <si>
    <t>2010102</t>
  </si>
  <si>
    <t>一般行政管理事务</t>
  </si>
  <si>
    <t>2010104</t>
  </si>
  <si>
    <t>人大会议</t>
  </si>
  <si>
    <t>2010105</t>
  </si>
  <si>
    <t>人大立法</t>
  </si>
  <si>
    <t>2010106</t>
  </si>
  <si>
    <t>人大监督</t>
  </si>
  <si>
    <t>2010107</t>
  </si>
  <si>
    <t>人大代表履职能力提升</t>
  </si>
  <si>
    <t>2010108</t>
  </si>
  <si>
    <t>代表工作</t>
  </si>
  <si>
    <t>2010109</t>
  </si>
  <si>
    <t>人大信访工作</t>
  </si>
  <si>
    <t>2010150</t>
  </si>
  <si>
    <t>事业运行</t>
  </si>
  <si>
    <t>2010199</t>
  </si>
  <si>
    <t>其他人大事务支出</t>
  </si>
  <si>
    <t>20102</t>
  </si>
  <si>
    <t>政协事务</t>
  </si>
  <si>
    <t>2010201</t>
  </si>
  <si>
    <t>2010202</t>
  </si>
  <si>
    <t>2010204</t>
  </si>
  <si>
    <t>政协会议</t>
  </si>
  <si>
    <t>2010250</t>
  </si>
  <si>
    <t>2010299</t>
  </si>
  <si>
    <t>其他政协事务支出</t>
  </si>
  <si>
    <t>20103</t>
  </si>
  <si>
    <t>政府办公厅（室）及相关机构事务</t>
  </si>
  <si>
    <t>2010301</t>
  </si>
  <si>
    <t>2010302</t>
  </si>
  <si>
    <t>2010303</t>
  </si>
  <si>
    <t>机关服务</t>
  </si>
  <si>
    <t>2010308</t>
  </si>
  <si>
    <t>信访事务</t>
  </si>
  <si>
    <t>2010350</t>
  </si>
  <si>
    <t>2010399</t>
  </si>
  <si>
    <t>其他政府办公厅（室）及相关机构事务支出</t>
  </si>
  <si>
    <t>20104</t>
  </si>
  <si>
    <t>发展改革事务</t>
  </si>
  <si>
    <t>2010401</t>
  </si>
  <si>
    <t>2010402</t>
  </si>
  <si>
    <t>2010406</t>
  </si>
  <si>
    <t>社会事业发展规划</t>
  </si>
  <si>
    <t>2010408</t>
  </si>
  <si>
    <t>物价管理</t>
  </si>
  <si>
    <t>2010450</t>
  </si>
  <si>
    <t>2010499</t>
  </si>
  <si>
    <t>其他发展与改革事务支出</t>
  </si>
  <si>
    <t>20105</t>
  </si>
  <si>
    <t>统计信息事务</t>
  </si>
  <si>
    <t>2010501</t>
  </si>
  <si>
    <t>2010502</t>
  </si>
  <si>
    <t>2010505</t>
  </si>
  <si>
    <t>专项统计业务</t>
  </si>
  <si>
    <t>2010507</t>
  </si>
  <si>
    <t>专项普查活动</t>
  </si>
  <si>
    <t>2010508</t>
  </si>
  <si>
    <t>统计抽样调查</t>
  </si>
  <si>
    <t>20106</t>
  </si>
  <si>
    <t>财政事务</t>
  </si>
  <si>
    <t>2010601</t>
  </si>
  <si>
    <t>2010602</t>
  </si>
  <si>
    <t>2010605</t>
  </si>
  <si>
    <t>财政国库业务</t>
  </si>
  <si>
    <t>2010607</t>
  </si>
  <si>
    <t>信息化建设</t>
  </si>
  <si>
    <t>2010608</t>
  </si>
  <si>
    <t>财政委托业务支出</t>
  </si>
  <si>
    <t>2010650</t>
  </si>
  <si>
    <t>2010699</t>
  </si>
  <si>
    <t>其他财政事务支出</t>
  </si>
  <si>
    <t>20107</t>
  </si>
  <si>
    <t>税收事务</t>
  </si>
  <si>
    <t>2010702</t>
  </si>
  <si>
    <t>2010799</t>
  </si>
  <si>
    <t>其他税收事务支出</t>
  </si>
  <si>
    <t>20108</t>
  </si>
  <si>
    <t>审计事务</t>
  </si>
  <si>
    <t>2010804</t>
  </si>
  <si>
    <t>审计业务</t>
  </si>
  <si>
    <t>2010850</t>
  </si>
  <si>
    <t>2010899</t>
  </si>
  <si>
    <t>其他审计事务支出</t>
  </si>
  <si>
    <t>20110</t>
  </si>
  <si>
    <t>人力资源事务</t>
  </si>
  <si>
    <t>2011001</t>
  </si>
  <si>
    <t>2011002</t>
  </si>
  <si>
    <t>2011050</t>
  </si>
  <si>
    <t>2011099</t>
  </si>
  <si>
    <t>其他人力资源事务支出</t>
  </si>
  <si>
    <t>20111</t>
  </si>
  <si>
    <t>纪检监察事务</t>
  </si>
  <si>
    <t>2011101</t>
  </si>
  <si>
    <t>2011102</t>
  </si>
  <si>
    <t>2011150</t>
  </si>
  <si>
    <t>2011199</t>
  </si>
  <si>
    <t>其他纪检监察事务支出</t>
  </si>
  <si>
    <t>20113</t>
  </si>
  <si>
    <t>商贸事务</t>
  </si>
  <si>
    <t>2011301</t>
  </si>
  <si>
    <t>2011302</t>
  </si>
  <si>
    <t>2011308</t>
  </si>
  <si>
    <t>招商引资</t>
  </si>
  <si>
    <t>2011350</t>
  </si>
  <si>
    <t>2011399</t>
  </si>
  <si>
    <t>其他商贸事务支出</t>
  </si>
  <si>
    <t>20123</t>
  </si>
  <si>
    <t>民族事务</t>
  </si>
  <si>
    <t>2012304</t>
  </si>
  <si>
    <t>民族工作专项</t>
  </si>
  <si>
    <t>20125</t>
  </si>
  <si>
    <t>港澳台事务</t>
  </si>
  <si>
    <t>2012501</t>
  </si>
  <si>
    <t>2012502</t>
  </si>
  <si>
    <t>20126</t>
  </si>
  <si>
    <t>档案事务</t>
  </si>
  <si>
    <t>2012601</t>
  </si>
  <si>
    <t>2012604</t>
  </si>
  <si>
    <t>档案馆</t>
  </si>
  <si>
    <t>20128</t>
  </si>
  <si>
    <t>民主党派及工商联事务</t>
  </si>
  <si>
    <t>2012801</t>
  </si>
  <si>
    <t>2012802</t>
  </si>
  <si>
    <t>2012850</t>
  </si>
  <si>
    <t>2012899</t>
  </si>
  <si>
    <t>其他民主党派及工商联事务支出</t>
  </si>
  <si>
    <t>20129</t>
  </si>
  <si>
    <t>群众团体事务</t>
  </si>
  <si>
    <t>2012901</t>
  </si>
  <si>
    <t>2012902</t>
  </si>
  <si>
    <t>2012906</t>
  </si>
  <si>
    <t>工会事务</t>
  </si>
  <si>
    <t>2012950</t>
  </si>
  <si>
    <t>2012999</t>
  </si>
  <si>
    <t>其他群众团体事务支出</t>
  </si>
  <si>
    <t>20131</t>
  </si>
  <si>
    <t>党委办公厅（室）及相关机构事务</t>
  </si>
  <si>
    <t>2013101</t>
  </si>
  <si>
    <t>2013102</t>
  </si>
  <si>
    <t>2013105</t>
  </si>
  <si>
    <t>专项业务</t>
  </si>
  <si>
    <t>2013150</t>
  </si>
  <si>
    <t>20132</t>
  </si>
  <si>
    <t>组织事务</t>
  </si>
  <si>
    <t>2013201</t>
  </si>
  <si>
    <t>2013202</t>
  </si>
  <si>
    <t>2013250</t>
  </si>
  <si>
    <t>2013299</t>
  </si>
  <si>
    <t>其他组织事务支出</t>
  </si>
  <si>
    <t>20133</t>
  </si>
  <si>
    <t>宣传事务</t>
  </si>
  <si>
    <t>2013301</t>
  </si>
  <si>
    <t>2013302</t>
  </si>
  <si>
    <t>2013350</t>
  </si>
  <si>
    <t>2013399</t>
  </si>
  <si>
    <t>其他宣传事务支出</t>
  </si>
  <si>
    <t>20134</t>
  </si>
  <si>
    <t>统战事务</t>
  </si>
  <si>
    <t>2013401</t>
  </si>
  <si>
    <t>2013402</t>
  </si>
  <si>
    <t>2013403</t>
  </si>
  <si>
    <t>2013404</t>
  </si>
  <si>
    <t>宗教事务</t>
  </si>
  <si>
    <t>2013405</t>
  </si>
  <si>
    <t>华侨事务</t>
  </si>
  <si>
    <t>2013450</t>
  </si>
  <si>
    <t>2013499</t>
  </si>
  <si>
    <t>其他统战事务支出</t>
  </si>
  <si>
    <t>20137</t>
  </si>
  <si>
    <t>网信支出</t>
  </si>
  <si>
    <t>2013701</t>
  </si>
  <si>
    <t>2013702</t>
  </si>
  <si>
    <t>2013750</t>
  </si>
  <si>
    <t>2013799</t>
  </si>
  <si>
    <t>其他网信事务支出</t>
  </si>
  <si>
    <t>20138</t>
  </si>
  <si>
    <t>市场监督管理事务</t>
  </si>
  <si>
    <t>2013802</t>
  </si>
  <si>
    <t>2013804</t>
  </si>
  <si>
    <t>市场监督管理专项</t>
  </si>
  <si>
    <t>2013815</t>
  </si>
  <si>
    <t>质量安全监管</t>
  </si>
  <si>
    <t>2013899</t>
  </si>
  <si>
    <t>其他市场监督管理事务</t>
  </si>
  <si>
    <t>20199</t>
  </si>
  <si>
    <t>其他一般公共服务支出</t>
  </si>
  <si>
    <t>2019999</t>
  </si>
  <si>
    <t>203</t>
  </si>
  <si>
    <t>国防支出</t>
  </si>
  <si>
    <t>20306</t>
  </si>
  <si>
    <t>国防动员</t>
  </si>
  <si>
    <t>2030601</t>
  </si>
  <si>
    <t>兵役征集</t>
  </si>
  <si>
    <t>2030607</t>
  </si>
  <si>
    <t>民兵</t>
  </si>
  <si>
    <t>2030699</t>
  </si>
  <si>
    <t>其他国防动员支出</t>
  </si>
  <si>
    <t>20399</t>
  </si>
  <si>
    <t>其他国防支出</t>
  </si>
  <si>
    <t>2039901</t>
  </si>
  <si>
    <t>204</t>
  </si>
  <si>
    <t>公共安全支出</t>
  </si>
  <si>
    <t>20401</t>
  </si>
  <si>
    <t>武装警察部队</t>
  </si>
  <si>
    <t>2040199</t>
  </si>
  <si>
    <t>其他武装警察部队支出</t>
  </si>
  <si>
    <t>20402</t>
  </si>
  <si>
    <t>公安</t>
  </si>
  <si>
    <t>2040201</t>
  </si>
  <si>
    <t>2040202</t>
  </si>
  <si>
    <t>2040219</t>
  </si>
  <si>
    <t>2040220</t>
  </si>
  <si>
    <t>执法办案</t>
  </si>
  <si>
    <t>2040221</t>
  </si>
  <si>
    <t>特别业务</t>
  </si>
  <si>
    <t>20405</t>
  </si>
  <si>
    <t>法院</t>
  </si>
  <si>
    <t>2040502</t>
  </si>
  <si>
    <t>20406</t>
  </si>
  <si>
    <t>司法</t>
  </si>
  <si>
    <t>2040601</t>
  </si>
  <si>
    <t>2040602</t>
  </si>
  <si>
    <t>2040604</t>
  </si>
  <si>
    <t>基层司法业务</t>
  </si>
  <si>
    <t>2040605</t>
  </si>
  <si>
    <t>普法宣传</t>
  </si>
  <si>
    <t>2040607</t>
  </si>
  <si>
    <t>法律援助</t>
  </si>
  <si>
    <t>2040610</t>
  </si>
  <si>
    <t>社区矫正</t>
  </si>
  <si>
    <t>2040612</t>
  </si>
  <si>
    <t>法制建设</t>
  </si>
  <si>
    <t>2040650</t>
  </si>
  <si>
    <t>20409</t>
  </si>
  <si>
    <t>国家保密</t>
  </si>
  <si>
    <t>2040905</t>
  </si>
  <si>
    <t>保密管理</t>
  </si>
  <si>
    <t>20499</t>
  </si>
  <si>
    <t>其他公共安全支出</t>
  </si>
  <si>
    <t>2049901</t>
  </si>
  <si>
    <t>205</t>
  </si>
  <si>
    <t>教育支出</t>
  </si>
  <si>
    <t>20501</t>
  </si>
  <si>
    <t>教育管理事务</t>
  </si>
  <si>
    <t>2050101</t>
  </si>
  <si>
    <t>2050102</t>
  </si>
  <si>
    <t>2050199</t>
  </si>
  <si>
    <t>其他教育管理事务支出</t>
  </si>
  <si>
    <t>20502</t>
  </si>
  <si>
    <t>20502-普通教育</t>
  </si>
  <si>
    <t>2050201</t>
  </si>
  <si>
    <t>学前教育</t>
  </si>
  <si>
    <t>2050202</t>
  </si>
  <si>
    <t>小学教育</t>
  </si>
  <si>
    <t>2050203</t>
  </si>
  <si>
    <t>初中教育</t>
  </si>
  <si>
    <t>2050204</t>
  </si>
  <si>
    <t>高中教育</t>
  </si>
  <si>
    <t>2050205</t>
  </si>
  <si>
    <t>高等教育</t>
  </si>
  <si>
    <t>2050299</t>
  </si>
  <si>
    <t>其他普通教育支出</t>
  </si>
  <si>
    <t>20503</t>
  </si>
  <si>
    <t>20503-职业教育</t>
  </si>
  <si>
    <t>2050302</t>
  </si>
  <si>
    <t>中等职业教育</t>
  </si>
  <si>
    <t>20507</t>
  </si>
  <si>
    <t>20507-特殊教育</t>
  </si>
  <si>
    <t>2050701</t>
  </si>
  <si>
    <t>特殊学校教育</t>
  </si>
  <si>
    <t>20508</t>
  </si>
  <si>
    <t>20508-进修及培训</t>
  </si>
  <si>
    <t>2050801</t>
  </si>
  <si>
    <t>教师进修</t>
  </si>
  <si>
    <t>2050802</t>
  </si>
  <si>
    <t>干部教育</t>
  </si>
  <si>
    <t>20509</t>
  </si>
  <si>
    <t>20509-教育费附加安排的支出</t>
  </si>
  <si>
    <t>2050999</t>
  </si>
  <si>
    <t>其他教育费附加安排的支出</t>
  </si>
  <si>
    <t>20599</t>
  </si>
  <si>
    <t>其他教育支出</t>
  </si>
  <si>
    <t>2059999</t>
  </si>
  <si>
    <t>206</t>
  </si>
  <si>
    <t>科学技术支出</t>
  </si>
  <si>
    <t>20601</t>
  </si>
  <si>
    <t>科学技术管理事务</t>
  </si>
  <si>
    <t>2060101</t>
  </si>
  <si>
    <t>2060199</t>
  </si>
  <si>
    <t>其他科学技术管理事务支出</t>
  </si>
  <si>
    <t>20603</t>
  </si>
  <si>
    <t>应用研究</t>
  </si>
  <si>
    <t>2060399</t>
  </si>
  <si>
    <t>其他结束研究与开发研究</t>
  </si>
  <si>
    <t>20604</t>
  </si>
  <si>
    <t>技术研究与开发</t>
  </si>
  <si>
    <t>2060402</t>
  </si>
  <si>
    <t>应用技术研究与开发</t>
  </si>
  <si>
    <t>2060403</t>
  </si>
  <si>
    <t>产业技术研究与开发</t>
  </si>
  <si>
    <t>20605</t>
  </si>
  <si>
    <t>科技条件与服务</t>
  </si>
  <si>
    <t>2060502</t>
  </si>
  <si>
    <t>技术创新服务体系</t>
  </si>
  <si>
    <t>20607</t>
  </si>
  <si>
    <t>科学技术普及</t>
  </si>
  <si>
    <t>2060702</t>
  </si>
  <si>
    <t>科普活动</t>
  </si>
  <si>
    <t>2060703</t>
  </si>
  <si>
    <t>青少年科技活动</t>
  </si>
  <si>
    <t>2060799</t>
  </si>
  <si>
    <t>其他科学技术普及支出</t>
  </si>
  <si>
    <t>20699</t>
  </si>
  <si>
    <t>其他科学技术支出</t>
  </si>
  <si>
    <t>2069999</t>
  </si>
  <si>
    <t>207</t>
  </si>
  <si>
    <t>文化旅游体育与传媒支出</t>
  </si>
  <si>
    <t>20701</t>
  </si>
  <si>
    <t>文化和旅游</t>
  </si>
  <si>
    <t>2070101</t>
  </si>
  <si>
    <t>2070102</t>
  </si>
  <si>
    <t>2070104</t>
  </si>
  <si>
    <t>图书馆</t>
  </si>
  <si>
    <t>2070108</t>
  </si>
  <si>
    <t>文化活动</t>
  </si>
  <si>
    <t>2070109</t>
  </si>
  <si>
    <t>群众文化</t>
  </si>
  <si>
    <t>2070111</t>
  </si>
  <si>
    <t>文化创作与保护</t>
  </si>
  <si>
    <t>2070112</t>
  </si>
  <si>
    <t>文化和旅游市场管理</t>
  </si>
  <si>
    <t>2070113</t>
  </si>
  <si>
    <t>旅游宣传</t>
  </si>
  <si>
    <t>2070114</t>
  </si>
  <si>
    <t>旅游行业业务管理</t>
  </si>
  <si>
    <t>2070199</t>
  </si>
  <si>
    <t>其他文化和旅游支出</t>
  </si>
  <si>
    <t>20702</t>
  </si>
  <si>
    <t>文物</t>
  </si>
  <si>
    <t>2070204</t>
  </si>
  <si>
    <t>文物保护</t>
  </si>
  <si>
    <t>2070205</t>
  </si>
  <si>
    <t>博物馆</t>
  </si>
  <si>
    <t>20703</t>
  </si>
  <si>
    <t>体育</t>
  </si>
  <si>
    <t>2070305</t>
  </si>
  <si>
    <t>体育竞赛</t>
  </si>
  <si>
    <t>2070306</t>
  </si>
  <si>
    <t>体育训练</t>
  </si>
  <si>
    <t>2070307</t>
  </si>
  <si>
    <t>体育场馆</t>
  </si>
  <si>
    <t>2070308</t>
  </si>
  <si>
    <t>群众体育</t>
  </si>
  <si>
    <t>2070399</t>
  </si>
  <si>
    <t>其他体育支出</t>
  </si>
  <si>
    <t>20706</t>
  </si>
  <si>
    <t>新闻出版电影</t>
  </si>
  <si>
    <t>2070604</t>
  </si>
  <si>
    <t>新闻通讯</t>
  </si>
  <si>
    <t>20708</t>
  </si>
  <si>
    <t>广播电视</t>
  </si>
  <si>
    <t>2070804</t>
  </si>
  <si>
    <t>广播</t>
  </si>
  <si>
    <t>20799</t>
  </si>
  <si>
    <t>其他文化体育与传媒支出</t>
  </si>
  <si>
    <t>2079999</t>
  </si>
  <si>
    <t>208</t>
  </si>
  <si>
    <t>其他社会保障和就业支出</t>
  </si>
  <si>
    <t>20801</t>
  </si>
  <si>
    <t>人力资源和社会保障管理事务</t>
  </si>
  <si>
    <t>2080101</t>
  </si>
  <si>
    <t>2080105</t>
  </si>
  <si>
    <t>劳动保障监察</t>
  </si>
  <si>
    <t>2080106</t>
  </si>
  <si>
    <t>就业管理事务</t>
  </si>
  <si>
    <t>2080109</t>
  </si>
  <si>
    <t>社会保险经办机构</t>
  </si>
  <si>
    <t>2080110</t>
  </si>
  <si>
    <t>劳动关系和维权</t>
  </si>
  <si>
    <t>2080111</t>
  </si>
  <si>
    <t>公共就业服务和职业技能鉴定机构</t>
  </si>
  <si>
    <t>2080112</t>
  </si>
  <si>
    <t>劳动人事争议调解仲裁</t>
  </si>
  <si>
    <t>2080199</t>
  </si>
  <si>
    <t>其他人力资源和社会保障管理事务支出</t>
  </si>
  <si>
    <t>20802</t>
  </si>
  <si>
    <t>民政管理事务</t>
  </si>
  <si>
    <t>2080201</t>
  </si>
  <si>
    <t>2080202</t>
  </si>
  <si>
    <t>2080206</t>
  </si>
  <si>
    <t>民间组织管理</t>
  </si>
  <si>
    <t>2080207</t>
  </si>
  <si>
    <t>行政区划和地名管理</t>
  </si>
  <si>
    <t>2080208</t>
  </si>
  <si>
    <t>基层政权和社区建设</t>
  </si>
  <si>
    <t>2080299</t>
  </si>
  <si>
    <t>其他民政管理事务支出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</si>
  <si>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</si>
  <si>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</si>
  <si>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</si>
  <si>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</si>
  <si>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</si>
  <si>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</si>
  <si>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</si>
  <si>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</si>
  <si>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</si>
  <si>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</si>
  <si>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</si>
  <si>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其他行政事业单位离退休支出</t>
  </si>
  <si>
    <t>20807</t>
  </si>
  <si>
    <t>就业补助</t>
  </si>
  <si>
    <t>2080701</t>
  </si>
  <si>
    <t>就业创业服务补贴</t>
  </si>
  <si>
    <t>2080704</t>
  </si>
  <si>
    <t>社会保险补贴</t>
  </si>
  <si>
    <t>2080705</t>
  </si>
  <si>
    <t>公益性岗位补贴</t>
  </si>
  <si>
    <t>2080799</t>
  </si>
  <si>
    <t>其他就业补助支出</t>
  </si>
  <si>
    <t>20808</t>
  </si>
  <si>
    <t>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</si>
  <si>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</si>
  <si>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</si>
  <si>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</si>
  <si>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</si>
  <si>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</si>
  <si>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</si>
  <si>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2080804</t>
  </si>
  <si>
    <t>优抚事业单位支出</t>
  </si>
  <si>
    <t>2080805</t>
  </si>
  <si>
    <t>义务兵优待</t>
  </si>
  <si>
    <t>2080899</t>
  </si>
  <si>
    <t>其他优抚支出</t>
  </si>
  <si>
    <t>20809</t>
  </si>
  <si>
    <t>退役安置</t>
  </si>
  <si>
    <t>2080901</t>
  </si>
  <si>
    <t>退役士兵安置</t>
  </si>
  <si>
    <t>2080902</t>
  </si>
  <si>
    <t>军队移交政府的离退休人员安置</t>
  </si>
  <si>
    <t>2080903</t>
  </si>
  <si>
    <t>军队移交政府离退休干部管理机构</t>
  </si>
  <si>
    <t>2080904</t>
  </si>
  <si>
    <t>退役士兵管理教育</t>
  </si>
  <si>
    <t>2080905</t>
  </si>
  <si>
    <t>军队转业干部安置</t>
  </si>
  <si>
    <t>2080999</t>
  </si>
  <si>
    <t>其他退役安置支出</t>
  </si>
  <si>
    <t>20810</t>
  </si>
  <si>
    <t>社会福利</t>
  </si>
  <si>
    <t>2081001</t>
  </si>
  <si>
    <t>儿童福利</t>
  </si>
  <si>
    <t>2081002</t>
  </si>
  <si>
    <t>老年福利</t>
  </si>
  <si>
    <t>2081004</t>
  </si>
  <si>
    <t>殡葬</t>
  </si>
  <si>
    <t>2081005</t>
  </si>
  <si>
    <t>社会福利事业单位</t>
  </si>
  <si>
    <t>20811</t>
  </si>
  <si>
    <t>残疾人事业</t>
  </si>
  <si>
    <t>2081101</t>
  </si>
  <si>
    <t>2081102</t>
  </si>
  <si>
    <t>2081104</t>
  </si>
  <si>
    <t>残疾人康复</t>
  </si>
  <si>
    <t>2081105</t>
  </si>
  <si>
    <t>残疾人就业和扶贫</t>
  </si>
  <si>
    <t>2081107</t>
  </si>
  <si>
    <t>残疾人生活和护理补贴</t>
  </si>
  <si>
    <t>2081199</t>
  </si>
  <si>
    <t>其他残疾人事业支出</t>
  </si>
  <si>
    <t>20816</t>
  </si>
  <si>
    <t>红十字事业</t>
  </si>
  <si>
    <t>2081699</t>
  </si>
  <si>
    <t>其他红十字事业支出</t>
  </si>
  <si>
    <t>20819</t>
  </si>
  <si>
    <t>最低生活保障</t>
  </si>
  <si>
    <t>2081901</t>
  </si>
  <si>
    <t>城市最低生活保障金支出</t>
  </si>
  <si>
    <t>2081902</t>
  </si>
  <si>
    <t>农村最低生活保障金支出</t>
  </si>
  <si>
    <t>20820</t>
  </si>
  <si>
    <t>临时救助</t>
  </si>
  <si>
    <t>2082002</t>
  </si>
  <si>
    <t>流浪乞讨人员救助支出</t>
  </si>
  <si>
    <t>20821</t>
  </si>
  <si>
    <t>特困人员救助供养</t>
  </si>
  <si>
    <t>2082102</t>
  </si>
  <si>
    <t>农村特困人员救助供养支出</t>
  </si>
  <si>
    <t>20825</t>
  </si>
  <si>
    <t>其他生活救助</t>
  </si>
  <si>
    <t>2082501</t>
  </si>
  <si>
    <t>其他城市生活救助</t>
  </si>
  <si>
    <t>2082502</t>
  </si>
  <si>
    <t>其他农村生活救助</t>
  </si>
  <si>
    <t>20826</t>
  </si>
  <si>
    <t>财政对基本养老保险基金的补助</t>
  </si>
  <si>
    <t>2082601</t>
  </si>
  <si>
    <t>财政对企业职工基本养老保险基金的补助</t>
  </si>
  <si>
    <t>2082602</t>
  </si>
  <si>
    <t>财政对城乡居民基本养老保险基金的补助</t>
  </si>
  <si>
    <t>20828</t>
  </si>
  <si>
    <t>退役军人管理实务</t>
  </si>
  <si>
    <t>2082801</t>
  </si>
  <si>
    <t>2082802</t>
  </si>
  <si>
    <t>2082804</t>
  </si>
  <si>
    <t>拥军优属</t>
  </si>
  <si>
    <t>2082805</t>
  </si>
  <si>
    <t>部队供应</t>
  </si>
  <si>
    <t>2082850</t>
  </si>
  <si>
    <t>20899</t>
  </si>
  <si>
    <t>2089901</t>
  </si>
  <si>
    <t>210</t>
  </si>
  <si>
    <t>卫生健康支出</t>
  </si>
  <si>
    <t>21001</t>
  </si>
  <si>
    <t>卫生健康管理事务</t>
  </si>
  <si>
    <t>2100101</t>
  </si>
  <si>
    <t>2100102</t>
  </si>
  <si>
    <t>2100199</t>
  </si>
  <si>
    <t>其他卫生健康管理事务支出</t>
  </si>
  <si>
    <t>21002</t>
  </si>
  <si>
    <t>公立医院</t>
  </si>
  <si>
    <t>2100201</t>
  </si>
  <si>
    <t>综合医院</t>
  </si>
  <si>
    <t>2100202</t>
  </si>
  <si>
    <t>中医（民族）医院</t>
  </si>
  <si>
    <t>2100205</t>
  </si>
  <si>
    <t>精神病医院</t>
  </si>
  <si>
    <t>2100206</t>
  </si>
  <si>
    <t>妇产医院</t>
  </si>
  <si>
    <t>2100299</t>
  </si>
  <si>
    <t>其他公立医院支出</t>
  </si>
  <si>
    <t>21003</t>
  </si>
  <si>
    <t>基层医疗卫生机构</t>
  </si>
  <si>
    <t>2100302</t>
  </si>
  <si>
    <t>乡镇卫生院</t>
  </si>
  <si>
    <t>2100399</t>
  </si>
  <si>
    <t>其他基层医疗卫生机构支出</t>
  </si>
  <si>
    <t>21004</t>
  </si>
  <si>
    <t>公共卫生</t>
  </si>
  <si>
    <t>2100401</t>
  </si>
  <si>
    <t>疾病预防控制机构</t>
  </si>
  <si>
    <t>2100402</t>
  </si>
  <si>
    <t>卫生监督机构</t>
  </si>
  <si>
    <t>2100403</t>
  </si>
  <si>
    <t>妇幼保健机构</t>
  </si>
  <si>
    <t>2100406</t>
  </si>
  <si>
    <t>采供血机构</t>
  </si>
  <si>
    <t>2100408</t>
  </si>
  <si>
    <t>基本公共卫生服务</t>
  </si>
  <si>
    <t>2100409</t>
  </si>
  <si>
    <t>重大公共卫生专项</t>
  </si>
  <si>
    <t>2100410</t>
  </si>
  <si>
    <t>突发公共卫生事件应急处理</t>
  </si>
  <si>
    <t>2100499</t>
  </si>
  <si>
    <t>其他公共卫生支出</t>
  </si>
  <si>
    <t>21006</t>
  </si>
  <si>
    <t>中医药</t>
  </si>
  <si>
    <t>2100601</t>
  </si>
  <si>
    <t>中医（民族医）药专项</t>
  </si>
  <si>
    <t>21007</t>
  </si>
  <si>
    <t>计划生育事务</t>
  </si>
  <si>
    <t>2100717</t>
  </si>
  <si>
    <t>计划生育服务</t>
  </si>
  <si>
    <t>2100799</t>
  </si>
  <si>
    <t>其他计划生育事务支出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</si>
  <si>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</si>
  <si>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</si>
  <si>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</si>
  <si>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</si>
  <si>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</si>
  <si>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</si>
  <si>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</si>
  <si>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</si>
  <si>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</si>
  <si>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</si>
  <si>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21012</t>
  </si>
  <si>
    <t>财政对基本医疗保险基金的补助</t>
  </si>
  <si>
    <t>2101202</t>
  </si>
  <si>
    <t>财政对城乡居民基本医疗保险基金的补助</t>
  </si>
  <si>
    <t>21013</t>
  </si>
  <si>
    <t>医疗救助</t>
  </si>
  <si>
    <t>2101301</t>
  </si>
  <si>
    <t>城乡医疗救助</t>
  </si>
  <si>
    <t>21014</t>
  </si>
  <si>
    <t>优抚对象医疗</t>
  </si>
  <si>
    <t>2101401</t>
  </si>
  <si>
    <t>优抚对象医疗补助</t>
  </si>
  <si>
    <t>21015</t>
  </si>
  <si>
    <t>医疗保障管理事务</t>
  </si>
  <si>
    <t>2101501</t>
  </si>
  <si>
    <t>2101502</t>
  </si>
  <si>
    <t>2101505</t>
  </si>
  <si>
    <t>医疗保障政策管理</t>
  </si>
  <si>
    <t>21099</t>
  </si>
  <si>
    <t>其他卫生健康支出</t>
  </si>
  <si>
    <t>2109901</t>
  </si>
  <si>
    <t>211</t>
  </si>
  <si>
    <t>节能环保支出</t>
  </si>
  <si>
    <t>21101</t>
  </si>
  <si>
    <t>环境保护管理事务</t>
  </si>
  <si>
    <t>2110101</t>
  </si>
  <si>
    <t>2110102</t>
  </si>
  <si>
    <t>21102</t>
  </si>
  <si>
    <t>环境监测与监察</t>
  </si>
  <si>
    <t>2110299</t>
  </si>
  <si>
    <t>其他环境监测与监察支出</t>
  </si>
  <si>
    <t>21103</t>
  </si>
  <si>
    <t>污染防治</t>
  </si>
  <si>
    <t>2110301</t>
  </si>
  <si>
    <t>大气</t>
  </si>
  <si>
    <t>2110302</t>
  </si>
  <si>
    <t>水体</t>
  </si>
  <si>
    <t>2110304</t>
  </si>
  <si>
    <t>固体废弃物与化学品</t>
  </si>
  <si>
    <t>2110399</t>
  </si>
  <si>
    <t>其他污染防治支出</t>
  </si>
  <si>
    <t>21104</t>
  </si>
  <si>
    <t>自然生态保护</t>
  </si>
  <si>
    <t>2110402</t>
  </si>
  <si>
    <t>农村环境保护</t>
  </si>
  <si>
    <t>21105</t>
  </si>
  <si>
    <t>天然林保护</t>
  </si>
  <si>
    <t>2110501</t>
  </si>
  <si>
    <t>森林管护</t>
  </si>
  <si>
    <t>2110502</t>
  </si>
  <si>
    <t>社会保险补助</t>
  </si>
  <si>
    <t>21106</t>
  </si>
  <si>
    <t>2110604</t>
  </si>
  <si>
    <t>退耕还林粮食费用补贴</t>
  </si>
  <si>
    <t>2110699</t>
  </si>
  <si>
    <t>其他退耕还林还草支出</t>
  </si>
  <si>
    <t>21110</t>
  </si>
  <si>
    <t>能源节约利用</t>
  </si>
  <si>
    <t>2111001</t>
  </si>
  <si>
    <t>21111</t>
  </si>
  <si>
    <t>污染减排</t>
  </si>
  <si>
    <t>2111103</t>
  </si>
  <si>
    <t>减排专项支出</t>
  </si>
  <si>
    <t>21114</t>
  </si>
  <si>
    <t>能源管理事务</t>
  </si>
  <si>
    <t>2111499</t>
  </si>
  <si>
    <t>其他能源管理事务支出</t>
  </si>
  <si>
    <t>21199</t>
  </si>
  <si>
    <t>其他节能环保支出</t>
  </si>
  <si>
    <t>2119901</t>
  </si>
  <si>
    <t>212</t>
  </si>
  <si>
    <t>城乡社区支出</t>
  </si>
  <si>
    <t>21201</t>
  </si>
  <si>
    <t>城乡社区管理事务</t>
  </si>
  <si>
    <t>2120101</t>
  </si>
  <si>
    <t>2120102</t>
  </si>
  <si>
    <t>2120104</t>
  </si>
  <si>
    <t>城管执法</t>
  </si>
  <si>
    <t>2120106</t>
  </si>
  <si>
    <t>工程建设管理</t>
  </si>
  <si>
    <t>2120199</t>
  </si>
  <si>
    <t>其他城乡社区管理事务支出</t>
  </si>
  <si>
    <t>21202</t>
  </si>
  <si>
    <t>城乡社区规划与管理</t>
  </si>
  <si>
    <t>2120201</t>
  </si>
  <si>
    <t>21203</t>
  </si>
  <si>
    <t>城乡社区公共设施</t>
  </si>
  <si>
    <t>2120303</t>
  </si>
  <si>
    <t>小城镇基础设施建设</t>
  </si>
  <si>
    <t>2120399</t>
  </si>
  <si>
    <t>其他城乡社区公共设施支出</t>
  </si>
  <si>
    <t>21205</t>
  </si>
  <si>
    <t>城乡社区环境卫生</t>
  </si>
  <si>
    <t>2120501</t>
  </si>
  <si>
    <t>21206</t>
  </si>
  <si>
    <t>建设市场管理与监督</t>
  </si>
  <si>
    <t>2120601</t>
  </si>
  <si>
    <t>21299</t>
  </si>
  <si>
    <t>其他城乡社区支出</t>
  </si>
  <si>
    <t>2129901</t>
  </si>
  <si>
    <t>213</t>
  </si>
  <si>
    <t>农林水支出</t>
  </si>
  <si>
    <t>21301</t>
  </si>
  <si>
    <t>农业</t>
  </si>
  <si>
    <t>2130101</t>
  </si>
  <si>
    <t>2130102</t>
  </si>
  <si>
    <t>2130104</t>
  </si>
  <si>
    <t>2130106</t>
  </si>
  <si>
    <t>科技转化与推广服务</t>
  </si>
  <si>
    <t>2130108</t>
  </si>
  <si>
    <t>病虫害控制</t>
  </si>
  <si>
    <t>2130109</t>
  </si>
  <si>
    <t>农产品质量安全</t>
  </si>
  <si>
    <t>2130110</t>
  </si>
  <si>
    <t>执法监管</t>
  </si>
  <si>
    <t>2130112</t>
  </si>
  <si>
    <t>农业行业业务管理</t>
  </si>
  <si>
    <t>2130119</t>
  </si>
  <si>
    <t>防灾救灾</t>
  </si>
  <si>
    <t>2130122</t>
  </si>
  <si>
    <t>农业生产支持补贴</t>
  </si>
  <si>
    <t>2130124</t>
  </si>
  <si>
    <t>农业组织化与产业化经营</t>
  </si>
  <si>
    <t>2130125</t>
  </si>
  <si>
    <t>农产品加工与促销</t>
  </si>
  <si>
    <t>2130126</t>
  </si>
  <si>
    <t>农村社会事业</t>
  </si>
  <si>
    <t>2130135</t>
  </si>
  <si>
    <t>农业资源保护修复与利用</t>
  </si>
  <si>
    <t>2130153</t>
  </si>
  <si>
    <t>农田建设</t>
  </si>
  <si>
    <t>2130199</t>
  </si>
  <si>
    <t>其他农业支出</t>
  </si>
  <si>
    <t>21302</t>
  </si>
  <si>
    <t>林业和草原</t>
  </si>
  <si>
    <t>2130201</t>
  </si>
  <si>
    <t>2130202</t>
  </si>
  <si>
    <t>2130204</t>
  </si>
  <si>
    <t>事业机构</t>
  </si>
  <si>
    <t>2130205</t>
  </si>
  <si>
    <t>森林培育</t>
  </si>
  <si>
    <t>2130206</t>
  </si>
  <si>
    <t>技术推广与转化</t>
  </si>
  <si>
    <t>2130207</t>
  </si>
  <si>
    <t>森林资源管理</t>
  </si>
  <si>
    <t>2130209</t>
  </si>
  <si>
    <t>森林生态效益补偿</t>
  </si>
  <si>
    <t>2130210</t>
  </si>
  <si>
    <t>自然保护区等管理</t>
  </si>
  <si>
    <t>2130211</t>
  </si>
  <si>
    <t>动植物保护</t>
  </si>
  <si>
    <t>2130212</t>
  </si>
  <si>
    <t>湿地保护</t>
  </si>
  <si>
    <t>2130213</t>
  </si>
  <si>
    <t>执法与监督</t>
  </si>
  <si>
    <t>2130226</t>
  </si>
  <si>
    <t>林区公共支出</t>
  </si>
  <si>
    <t>2130234</t>
  </si>
  <si>
    <t>林业草原防灾减灾</t>
  </si>
  <si>
    <t>2130237</t>
  </si>
  <si>
    <t>行业业务管理</t>
  </si>
  <si>
    <t>21303</t>
  </si>
  <si>
    <t>水利</t>
  </si>
  <si>
    <t>2130301</t>
  </si>
  <si>
    <t>2130302</t>
  </si>
  <si>
    <t>2130304</t>
  </si>
  <si>
    <t>水利行业业务管理</t>
  </si>
  <si>
    <t>2130305</t>
  </si>
  <si>
    <t>水利工程建设</t>
  </si>
  <si>
    <t>2130306</t>
  </si>
  <si>
    <t>水利工程运行与维护</t>
  </si>
  <si>
    <t>2130308</t>
  </si>
  <si>
    <t>水利前期工作</t>
  </si>
  <si>
    <t>2130309</t>
  </si>
  <si>
    <t>水利执法监督</t>
  </si>
  <si>
    <t>2130310</t>
  </si>
  <si>
    <t>水土保持</t>
  </si>
  <si>
    <t>2130311</t>
  </si>
  <si>
    <t>水资源节约管理与保护</t>
  </si>
  <si>
    <t>2130312</t>
  </si>
  <si>
    <t>水质监测</t>
  </si>
  <si>
    <t>2130313</t>
  </si>
  <si>
    <t>水文测报</t>
  </si>
  <si>
    <t>2130314</t>
  </si>
  <si>
    <t>防汛</t>
  </si>
  <si>
    <t>2130316</t>
  </si>
  <si>
    <t>农田水利</t>
  </si>
  <si>
    <t>2130319</t>
  </si>
  <si>
    <t>江河湖库水系综合整治</t>
  </si>
  <si>
    <t>2130335</t>
  </si>
  <si>
    <t>农村人畜饮水</t>
  </si>
  <si>
    <t>21305</t>
  </si>
  <si>
    <t>扶贫</t>
  </si>
  <si>
    <t>2130504</t>
  </si>
  <si>
    <t>农村基础设施建设</t>
  </si>
  <si>
    <t>2130505</t>
  </si>
  <si>
    <t>生产发展</t>
  </si>
  <si>
    <t>2130506</t>
  </si>
  <si>
    <t>社会发展</t>
  </si>
  <si>
    <t>2130599</t>
  </si>
  <si>
    <t>其他扶贫支出</t>
  </si>
  <si>
    <t>21307</t>
  </si>
  <si>
    <t>农村综合改革</t>
  </si>
  <si>
    <t>2130701</t>
  </si>
  <si>
    <t>对村级一事一议的补助</t>
  </si>
  <si>
    <t>21308</t>
  </si>
  <si>
    <t>普惠金融发展支出</t>
  </si>
  <si>
    <t>2130803</t>
  </si>
  <si>
    <t>农业保险保费补贴</t>
  </si>
  <si>
    <t>2130804</t>
  </si>
  <si>
    <t>创业担保贷款贴息</t>
  </si>
  <si>
    <t>21399</t>
  </si>
  <si>
    <t>其他农林水支出</t>
  </si>
  <si>
    <t>2139999</t>
  </si>
  <si>
    <t>214</t>
  </si>
  <si>
    <t>交通运输支出</t>
  </si>
  <si>
    <t>21401</t>
  </si>
  <si>
    <t>公路水路运输</t>
  </si>
  <si>
    <t>2140101</t>
  </si>
  <si>
    <t>2140102</t>
  </si>
  <si>
    <t>2140106</t>
  </si>
  <si>
    <t>公路养护</t>
  </si>
  <si>
    <t>2140112</t>
  </si>
  <si>
    <t>公路运输管理</t>
  </si>
  <si>
    <t>2140123</t>
  </si>
  <si>
    <t>航道维护</t>
  </si>
  <si>
    <t>2140128</t>
  </si>
  <si>
    <t>救助打捞</t>
  </si>
  <si>
    <t>2140131</t>
  </si>
  <si>
    <t>海事管理</t>
  </si>
  <si>
    <t>2140136</t>
  </si>
  <si>
    <t>水路运输管理支出</t>
  </si>
  <si>
    <t>2140199</t>
  </si>
  <si>
    <t>其他公路水路运输支出</t>
  </si>
  <si>
    <t>21404</t>
  </si>
  <si>
    <t>成品油价格改革对交通运输的补贴</t>
  </si>
  <si>
    <t>2140499</t>
  </si>
  <si>
    <t>成品油价格改革补贴其他支出</t>
  </si>
  <si>
    <t>21406</t>
  </si>
  <si>
    <t>车辆购置税支出</t>
  </si>
  <si>
    <t>2140601</t>
  </si>
  <si>
    <t>车辆购置税用于公路等基础设施建设支出</t>
  </si>
  <si>
    <t>2140602</t>
  </si>
  <si>
    <t>车辆购置税用于农村公路建设支出</t>
  </si>
  <si>
    <t>21499</t>
  </si>
  <si>
    <t>其他交通运输支出</t>
  </si>
  <si>
    <t>2149999</t>
  </si>
  <si>
    <t>215</t>
  </si>
  <si>
    <t>资源勘探信息等支出</t>
  </si>
  <si>
    <t>21502</t>
  </si>
  <si>
    <t>制造业</t>
  </si>
  <si>
    <t>2150299</t>
  </si>
  <si>
    <t>其他制造业支出</t>
  </si>
  <si>
    <t>21505</t>
  </si>
  <si>
    <t>工业和信息产业监管</t>
  </si>
  <si>
    <t>2150501</t>
  </si>
  <si>
    <t>2150502</t>
  </si>
  <si>
    <t>2150510</t>
  </si>
  <si>
    <t>工业和信息产业支持</t>
  </si>
  <si>
    <t>2150599</t>
  </si>
  <si>
    <t>其他工业和信息产业监管支出</t>
  </si>
  <si>
    <t>21508</t>
  </si>
  <si>
    <t>支持中小企业发展和管理支出</t>
  </si>
  <si>
    <t>2150805</t>
  </si>
  <si>
    <t>中小企业发展专项</t>
  </si>
  <si>
    <t>2150899</t>
  </si>
  <si>
    <t>其他支持中小企业发展和管理支出</t>
  </si>
  <si>
    <t>21599</t>
  </si>
  <si>
    <t>其他资源勘探工业信息等支出</t>
  </si>
  <si>
    <t>2159999</t>
  </si>
  <si>
    <t>216</t>
  </si>
  <si>
    <t>商业服务业等支出</t>
  </si>
  <si>
    <t>21602</t>
  </si>
  <si>
    <t>商业流通事务</t>
  </si>
  <si>
    <t>2160201</t>
  </si>
  <si>
    <t>2160202</t>
  </si>
  <si>
    <t>2160218</t>
  </si>
  <si>
    <t>民贸企业补贴</t>
  </si>
  <si>
    <t>2160299</t>
  </si>
  <si>
    <t>其他商业流通事务支出</t>
  </si>
  <si>
    <t>21606</t>
  </si>
  <si>
    <t>涉外发展服务支出</t>
  </si>
  <si>
    <t>2160699</t>
  </si>
  <si>
    <t>其他涉外发展服务支出</t>
  </si>
  <si>
    <t>217</t>
  </si>
  <si>
    <t>金融支出</t>
  </si>
  <si>
    <t>21703</t>
  </si>
  <si>
    <t>金融发展支出</t>
  </si>
  <si>
    <t>2170302</t>
  </si>
  <si>
    <t>利息费用补贴支出</t>
  </si>
  <si>
    <t>2170399</t>
  </si>
  <si>
    <t>其他金融发展支出</t>
  </si>
  <si>
    <t>21799</t>
  </si>
  <si>
    <t>其他金融支出</t>
  </si>
  <si>
    <t>2179902</t>
  </si>
  <si>
    <t>重点企业贷款贴息</t>
  </si>
  <si>
    <t>220</t>
  </si>
  <si>
    <t>自然资源和海洋气象等支出</t>
  </si>
  <si>
    <t>22001</t>
  </si>
  <si>
    <t>自然资源事务</t>
  </si>
  <si>
    <t>2200101</t>
  </si>
  <si>
    <t>2200102</t>
  </si>
  <si>
    <t>2200104</t>
  </si>
  <si>
    <t>自然资源规划及管理</t>
  </si>
  <si>
    <t>2200106</t>
  </si>
  <si>
    <t>土地资源利用与保护</t>
  </si>
  <si>
    <t>2200109</t>
  </si>
  <si>
    <t>自然资源调查与确权登记</t>
  </si>
  <si>
    <t>2200112</t>
  </si>
  <si>
    <t>土地资源储备支出</t>
  </si>
  <si>
    <t>2200114</t>
  </si>
  <si>
    <t>地质矿产资源利用与保护</t>
  </si>
  <si>
    <t>2200129</t>
  </si>
  <si>
    <t>基础测绘与地理信息监管</t>
  </si>
  <si>
    <t>2200150</t>
  </si>
  <si>
    <t>2200199</t>
  </si>
  <si>
    <t>其他自然资源事务支出</t>
  </si>
  <si>
    <t>22005</t>
  </si>
  <si>
    <t>气象事务</t>
  </si>
  <si>
    <t>2200599</t>
  </si>
  <si>
    <t>其他气象事务支出</t>
  </si>
  <si>
    <t>221</t>
  </si>
  <si>
    <t>住房保障支出</t>
  </si>
  <si>
    <t>22101</t>
  </si>
  <si>
    <t>保障性安居工程支出</t>
  </si>
  <si>
    <t>2210101</t>
  </si>
  <si>
    <t>廉租住房</t>
  </si>
  <si>
    <t>2210103</t>
  </si>
  <si>
    <t>棚户区改造</t>
  </si>
  <si>
    <t>2210105</t>
  </si>
  <si>
    <t>农村危房改造</t>
  </si>
  <si>
    <t>2210108</t>
  </si>
  <si>
    <t>老旧小区改造</t>
  </si>
  <si>
    <t>2210109</t>
  </si>
  <si>
    <t>住房租赁市场发展</t>
  </si>
  <si>
    <t>2210199</t>
  </si>
  <si>
    <t>其他保障性安居工程支出</t>
  </si>
  <si>
    <t>22102</t>
  </si>
  <si>
    <t>住房改革支出</t>
  </si>
  <si>
    <t>2210201</t>
  </si>
  <si>
    <t>住房公积金</t>
  </si>
  <si>
    <t>222</t>
  </si>
  <si>
    <t>粮油物资储备支出</t>
  </si>
  <si>
    <t>22204</t>
  </si>
  <si>
    <t>粮油储备</t>
  </si>
  <si>
    <t>2220499</t>
  </si>
  <si>
    <t>其他粮油储备支出</t>
  </si>
  <si>
    <t>22205</t>
  </si>
  <si>
    <t>重要商品储备</t>
  </si>
  <si>
    <t>2220599</t>
  </si>
  <si>
    <t>其他重要商品储备支出</t>
  </si>
  <si>
    <t>224</t>
  </si>
  <si>
    <t>灾害防治及应急管理支出</t>
  </si>
  <si>
    <t>22401</t>
  </si>
  <si>
    <t>应急管理事务</t>
  </si>
  <si>
    <t>2240101</t>
  </si>
  <si>
    <t>2240102</t>
  </si>
  <si>
    <t>2240106</t>
  </si>
  <si>
    <t>安全监管</t>
  </si>
  <si>
    <t>2240150</t>
  </si>
  <si>
    <t>2240199</t>
  </si>
  <si>
    <t>其他应急管理支出</t>
  </si>
  <si>
    <t>22402</t>
  </si>
  <si>
    <t>消防事务</t>
  </si>
  <si>
    <t>2240201</t>
  </si>
  <si>
    <t>2240204</t>
  </si>
  <si>
    <t>消防应急救援</t>
  </si>
  <si>
    <t>22403</t>
  </si>
  <si>
    <t>森林消防事务</t>
  </si>
  <si>
    <t>2240304</t>
  </si>
  <si>
    <t>森林消防应急救援</t>
  </si>
  <si>
    <t>22404</t>
  </si>
  <si>
    <t>煤矿安全</t>
  </si>
  <si>
    <t>2240499</t>
  </si>
  <si>
    <t>其他煤矿安全支出</t>
  </si>
  <si>
    <t>22406</t>
  </si>
  <si>
    <t>自然灾害防治</t>
  </si>
  <si>
    <t>2240601</t>
  </si>
  <si>
    <t>地质灾害防治</t>
  </si>
  <si>
    <t>2240699</t>
  </si>
  <si>
    <t>其他自然灾害防治支出</t>
  </si>
  <si>
    <t>22407</t>
  </si>
  <si>
    <t>自然灾害救灾及恢复重建支出</t>
  </si>
  <si>
    <t>2240701</t>
  </si>
  <si>
    <t>中央自然灾害生活补助</t>
  </si>
  <si>
    <t>2240702</t>
  </si>
  <si>
    <t>地方自然灾害生活补助</t>
  </si>
  <si>
    <t>2240703</t>
  </si>
  <si>
    <t>自然灾害救灾补助</t>
  </si>
  <si>
    <t>2240704</t>
  </si>
  <si>
    <t>自然灾害灾后重建补助</t>
  </si>
  <si>
    <t>229</t>
  </si>
  <si>
    <t>其他支出</t>
  </si>
  <si>
    <t>22999</t>
  </si>
  <si>
    <t>2299901</t>
  </si>
  <si>
    <t>232</t>
  </si>
  <si>
    <t>债务付息支出</t>
  </si>
  <si>
    <t>23203</t>
  </si>
  <si>
    <t>地方政府一般债券付息支出</t>
  </si>
  <si>
    <t>2320301</t>
  </si>
  <si>
    <t>2320303</t>
  </si>
  <si>
    <t>地方政府向国际组织付息支出</t>
  </si>
  <si>
    <t>233</t>
  </si>
  <si>
    <t>债务发行费用支出</t>
  </si>
  <si>
    <t>23303</t>
  </si>
  <si>
    <t>地方政府一般债务发行费用支出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</si>
</sst>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1"/>
      <color theme="1"/>
      <name val="方正楷体_GBK"/>
      <charset val="134"/>
    </font>
    <font>
      <sz val="12"/>
      <color theme="1"/>
      <name val="方正黑体_GBK"/>
      <charset val="134"/>
    </font>
    <font>
      <b/>
      <sz val="12"/>
      <color theme="1"/>
      <name val="方正黑体_GBK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13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7" fillId="17" borderId="17" applyNumberFormat="0" applyAlignment="0" applyProtection="0">
      <alignment vertical="center"/>
    </xf>
    <xf numFmtId="0" fontId="16" fillId="17" borderId="11" applyNumberFormat="0" applyAlignment="0" applyProtection="0">
      <alignment vertical="center"/>
    </xf>
    <xf numFmtId="0" fontId="12" fillId="8" borderId="10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3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Font="1"/>
    <xf numFmtId="41" fontId="0" fillId="0" borderId="0" xfId="0" applyNumberFormat="1"/>
    <xf numFmtId="0" fontId="2" fillId="0" borderId="0" xfId="0" applyFont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1" fontId="3" fillId="0" borderId="0" xfId="0" applyNumberFormat="1" applyFont="1" applyFill="1" applyAlignment="1">
      <alignment horizontal="center" vertical="center"/>
    </xf>
    <xf numFmtId="0" fontId="0" fillId="0" borderId="1" xfId="0" applyFont="1" applyBorder="1" applyAlignment="1">
      <alignment vertical="center"/>
    </xf>
    <xf numFmtId="41" fontId="0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1" fontId="1" fillId="0" borderId="7" xfId="0" applyNumberFormat="1" applyFont="1" applyBorder="1" applyAlignment="1">
      <alignment horizontal="right"/>
    </xf>
    <xf numFmtId="49" fontId="5" fillId="0" borderId="8" xfId="0" applyNumberFormat="1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/>
    </xf>
    <xf numFmtId="0" fontId="1" fillId="0" borderId="9" xfId="0" applyFont="1" applyBorder="1" applyAlignment="1">
      <alignment horizontal="left"/>
    </xf>
    <xf numFmtId="49" fontId="0" fillId="0" borderId="8" xfId="0" applyNumberFormat="1" applyFont="1" applyBorder="1" applyAlignment="1">
      <alignment horizontal="left"/>
    </xf>
    <xf numFmtId="49" fontId="0" fillId="0" borderId="9" xfId="0" applyNumberFormat="1" applyFont="1" applyBorder="1"/>
    <xf numFmtId="41" fontId="0" fillId="0" borderId="7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left"/>
    </xf>
    <xf numFmtId="0" fontId="0" fillId="0" borderId="0" xfId="0" applyFont="1"/>
    <xf numFmtId="49" fontId="1" fillId="0" borderId="9" xfId="0" applyNumberFormat="1" applyFont="1" applyBorder="1"/>
    <xf numFmtId="4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0" fillId="0" borderId="9" xfId="0" applyNumberFormat="1" applyFont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49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64"/>
  <sheetViews>
    <sheetView tabSelected="1" workbookViewId="0">
      <selection activeCell="E8" sqref="E8"/>
    </sheetView>
  </sheetViews>
  <sheetFormatPr defaultColWidth="9" defaultRowHeight="13.5" outlineLevelCol="3"/>
  <cols>
    <col min="1" max="1" width="16.875" customWidth="1"/>
    <col min="2" max="2" width="49.75" customWidth="1"/>
    <col min="3" max="3" width="13.5" style="5" customWidth="1"/>
    <col min="4" max="4" width="12.625"/>
  </cols>
  <sheetData>
    <row r="1" ht="24" spans="1:3">
      <c r="A1" s="6" t="s">
        <v>0</v>
      </c>
      <c r="B1" s="6"/>
      <c r="C1" s="7"/>
    </row>
    <row r="2" ht="15" spans="1:3">
      <c r="A2" s="8" t="s">
        <v>1</v>
      </c>
      <c r="B2" s="8"/>
      <c r="C2" s="9"/>
    </row>
    <row r="3" s="1" customFormat="1" ht="17.25" customHeight="1" spans="1:3">
      <c r="A3" s="10" t="s">
        <v>2</v>
      </c>
      <c r="C3" s="11" t="s">
        <v>3</v>
      </c>
    </row>
    <row r="4" s="2" customFormat="1" ht="15.95" customHeight="1" spans="1:3">
      <c r="A4" s="12" t="s">
        <v>4</v>
      </c>
      <c r="B4" s="13" t="s">
        <v>5</v>
      </c>
      <c r="C4" s="14" t="s">
        <v>6</v>
      </c>
    </row>
    <row r="5" s="2" customFormat="1" ht="15.95" customHeight="1" spans="1:3">
      <c r="A5" s="15" t="s">
        <v>7</v>
      </c>
      <c r="B5" s="16"/>
      <c r="C5" s="17">
        <v>687515.354009</v>
      </c>
    </row>
    <row r="6" s="2" customFormat="1" ht="15.95" customHeight="1" spans="1:3">
      <c r="A6" s="18" t="s">
        <v>8</v>
      </c>
      <c r="B6" s="19" t="s">
        <v>9</v>
      </c>
      <c r="C6" s="17">
        <f>C7+C18+C24+C31+C38+C44+C52+C55+C59+C64+C69+C75+C77+C80+C83+C88+C94+C100+C105+C110+C123+C118+C128</f>
        <v>41641.921807</v>
      </c>
    </row>
    <row r="7" s="2" customFormat="1" ht="15.95" customHeight="1" spans="1:3">
      <c r="A7" s="20" t="s">
        <v>10</v>
      </c>
      <c r="B7" s="21" t="s">
        <v>11</v>
      </c>
      <c r="C7" s="17">
        <f>SUM(C8:C17)</f>
        <v>1856.574892</v>
      </c>
    </row>
    <row r="8" s="2" customFormat="1" ht="15.95" customHeight="1" spans="1:3">
      <c r="A8" s="22" t="s">
        <v>12</v>
      </c>
      <c r="B8" s="23" t="s">
        <v>13</v>
      </c>
      <c r="C8" s="24">
        <v>1101.366798</v>
      </c>
    </row>
    <row r="9" ht="15.95" customHeight="1" spans="1:4">
      <c r="A9" s="22" t="s">
        <v>14</v>
      </c>
      <c r="B9" s="23" t="s">
        <v>15</v>
      </c>
      <c r="C9" s="24">
        <v>125.284094</v>
      </c>
      <c r="D9" s="2"/>
    </row>
    <row r="10" ht="15.95" customHeight="1" spans="1:4">
      <c r="A10" s="22" t="s">
        <v>16</v>
      </c>
      <c r="B10" s="23" t="s">
        <v>17</v>
      </c>
      <c r="C10" s="24">
        <v>225</v>
      </c>
      <c r="D10" s="2"/>
    </row>
    <row r="11" ht="15.95" customHeight="1" spans="1:4">
      <c r="A11" s="22" t="s">
        <v>18</v>
      </c>
      <c r="B11" s="23" t="s">
        <v>19</v>
      </c>
      <c r="C11" s="24">
        <v>12</v>
      </c>
      <c r="D11" s="2"/>
    </row>
    <row r="12" ht="15.95" customHeight="1" spans="1:4">
      <c r="A12" s="22" t="s">
        <v>20</v>
      </c>
      <c r="B12" s="23" t="s">
        <v>21</v>
      </c>
      <c r="C12" s="24">
        <v>135.2472</v>
      </c>
      <c r="D12" s="2"/>
    </row>
    <row r="13" ht="15.95" customHeight="1" spans="1:4">
      <c r="A13" s="22" t="s">
        <v>22</v>
      </c>
      <c r="B13" s="23" t="s">
        <v>23</v>
      </c>
      <c r="C13" s="24">
        <v>20.6548</v>
      </c>
      <c r="D13" s="2"/>
    </row>
    <row r="14" ht="15.95" customHeight="1" spans="1:4">
      <c r="A14" s="22" t="s">
        <v>24</v>
      </c>
      <c r="B14" s="23" t="s">
        <v>25</v>
      </c>
      <c r="C14" s="24">
        <v>118.4</v>
      </c>
      <c r="D14" s="2"/>
    </row>
    <row r="15" ht="15.95" customHeight="1" spans="1:4">
      <c r="A15" s="22" t="s">
        <v>26</v>
      </c>
      <c r="B15" s="23" t="s">
        <v>27</v>
      </c>
      <c r="C15" s="24">
        <v>17.9865</v>
      </c>
      <c r="D15" s="2"/>
    </row>
    <row r="16" ht="15.95" customHeight="1" spans="1:4">
      <c r="A16" s="22" t="s">
        <v>28</v>
      </c>
      <c r="B16" s="23" t="s">
        <v>29</v>
      </c>
      <c r="C16" s="24">
        <v>86.7605</v>
      </c>
      <c r="D16" s="2"/>
    </row>
    <row r="17" ht="15.95" customHeight="1" spans="1:4">
      <c r="A17" s="22" t="s">
        <v>30</v>
      </c>
      <c r="B17" s="23" t="s">
        <v>31</v>
      </c>
      <c r="C17" s="24">
        <v>13.875</v>
      </c>
      <c r="D17" s="2"/>
    </row>
    <row r="18" ht="15.95" customHeight="1" spans="1:4">
      <c r="A18" s="20" t="s">
        <v>32</v>
      </c>
      <c r="B18" s="25" t="s">
        <v>33</v>
      </c>
      <c r="C18" s="17">
        <f>SUM(C19:C23)</f>
        <v>1749.520524</v>
      </c>
      <c r="D18" s="26"/>
    </row>
    <row r="19" ht="15.95" customHeight="1" spans="1:4">
      <c r="A19" s="22" t="s">
        <v>34</v>
      </c>
      <c r="B19" s="23" t="s">
        <v>13</v>
      </c>
      <c r="C19" s="24">
        <v>1072.059224</v>
      </c>
      <c r="D19" s="26"/>
    </row>
    <row r="20" ht="15.95" customHeight="1" spans="1:4">
      <c r="A20" s="22" t="s">
        <v>35</v>
      </c>
      <c r="B20" s="23" t="s">
        <v>15</v>
      </c>
      <c r="C20" s="24">
        <v>301.1174</v>
      </c>
      <c r="D20" s="26"/>
    </row>
    <row r="21" ht="15.95" customHeight="1" spans="1:4">
      <c r="A21" s="22" t="s">
        <v>36</v>
      </c>
      <c r="B21" s="23" t="s">
        <v>37</v>
      </c>
      <c r="C21" s="24">
        <v>324</v>
      </c>
      <c r="D21" s="26"/>
    </row>
    <row r="22" ht="15.95" customHeight="1" spans="1:4">
      <c r="A22" s="22" t="s">
        <v>38</v>
      </c>
      <c r="B22" s="23" t="s">
        <v>29</v>
      </c>
      <c r="C22" s="24">
        <v>38.4939</v>
      </c>
      <c r="D22" s="26"/>
    </row>
    <row r="23" ht="15.95" customHeight="1" spans="1:4">
      <c r="A23" s="22" t="s">
        <v>39</v>
      </c>
      <c r="B23" s="23" t="s">
        <v>40</v>
      </c>
      <c r="C23" s="24">
        <v>13.85</v>
      </c>
      <c r="D23" s="26"/>
    </row>
    <row r="24" ht="15.95" customHeight="1" spans="1:4">
      <c r="A24" s="20" t="s">
        <v>41</v>
      </c>
      <c r="B24" s="25" t="s">
        <v>42</v>
      </c>
      <c r="C24" s="17">
        <f>SUM(C25:C30)</f>
        <v>9691.00811</v>
      </c>
      <c r="D24" s="26"/>
    </row>
    <row r="25" ht="15.95" customHeight="1" spans="1:4">
      <c r="A25" s="22" t="s">
        <v>43</v>
      </c>
      <c r="B25" s="23" t="s">
        <v>13</v>
      </c>
      <c r="C25" s="24">
        <v>1597.616873</v>
      </c>
      <c r="D25" s="26"/>
    </row>
    <row r="26" ht="15.95" customHeight="1" spans="1:4">
      <c r="A26" s="22" t="s">
        <v>44</v>
      </c>
      <c r="B26" s="23" t="s">
        <v>15</v>
      </c>
      <c r="C26" s="24">
        <v>1910.860162</v>
      </c>
      <c r="D26" s="26"/>
    </row>
    <row r="27" ht="15.95" customHeight="1" spans="1:4">
      <c r="A27" s="22" t="s">
        <v>45</v>
      </c>
      <c r="B27" s="23" t="s">
        <v>46</v>
      </c>
      <c r="C27" s="24">
        <v>1164.835915</v>
      </c>
      <c r="D27" s="26"/>
    </row>
    <row r="28" ht="15.95" customHeight="1" spans="1:4">
      <c r="A28" s="22" t="s">
        <v>47</v>
      </c>
      <c r="B28" s="23" t="s">
        <v>48</v>
      </c>
      <c r="C28" s="24">
        <v>174.0515</v>
      </c>
      <c r="D28" s="26"/>
    </row>
    <row r="29" ht="15.95" customHeight="1" spans="1:4">
      <c r="A29" s="22" t="s">
        <v>49</v>
      </c>
      <c r="B29" s="23" t="s">
        <v>29</v>
      </c>
      <c r="C29" s="24">
        <v>3448.258679</v>
      </c>
      <c r="D29" s="26"/>
    </row>
    <row r="30" ht="15.95" customHeight="1" spans="1:4">
      <c r="A30" s="22" t="s">
        <v>50</v>
      </c>
      <c r="B30" s="23" t="s">
        <v>51</v>
      </c>
      <c r="C30" s="24">
        <v>1395.384981</v>
      </c>
      <c r="D30" s="26"/>
    </row>
    <row r="31" ht="15.95" customHeight="1" spans="1:4">
      <c r="A31" s="20" t="s">
        <v>52</v>
      </c>
      <c r="B31" s="25" t="s">
        <v>53</v>
      </c>
      <c r="C31" s="17">
        <f>SUM(C32:C37)</f>
        <v>1976.343376</v>
      </c>
      <c r="D31" s="26"/>
    </row>
    <row r="32" ht="15.95" customHeight="1" spans="1:4">
      <c r="A32" s="22" t="s">
        <v>54</v>
      </c>
      <c r="B32" s="23" t="s">
        <v>13</v>
      </c>
      <c r="C32" s="24">
        <v>416.564712</v>
      </c>
      <c r="D32" s="26"/>
    </row>
    <row r="33" ht="15.95" customHeight="1" spans="1:4">
      <c r="A33" s="22" t="s">
        <v>55</v>
      </c>
      <c r="B33" s="23" t="s">
        <v>15</v>
      </c>
      <c r="C33" s="24">
        <v>747.8548</v>
      </c>
      <c r="D33" s="26"/>
    </row>
    <row r="34" ht="15.95" customHeight="1" spans="1:4">
      <c r="A34" s="22" t="s">
        <v>56</v>
      </c>
      <c r="B34" s="23" t="s">
        <v>57</v>
      </c>
      <c r="C34" s="24">
        <v>350</v>
      </c>
      <c r="D34" s="26"/>
    </row>
    <row r="35" ht="15.95" customHeight="1" spans="1:4">
      <c r="A35" s="22" t="s">
        <v>58</v>
      </c>
      <c r="B35" s="23" t="s">
        <v>59</v>
      </c>
      <c r="C35" s="24">
        <v>50.1</v>
      </c>
      <c r="D35" s="26"/>
    </row>
    <row r="36" ht="15.95" customHeight="1" spans="1:4">
      <c r="A36" s="22" t="s">
        <v>60</v>
      </c>
      <c r="B36" s="23" t="s">
        <v>29</v>
      </c>
      <c r="C36" s="24">
        <v>346.073864</v>
      </c>
      <c r="D36" s="26"/>
    </row>
    <row r="37" ht="15.95" customHeight="1" spans="1:4">
      <c r="A37" s="22" t="s">
        <v>61</v>
      </c>
      <c r="B37" s="23" t="s">
        <v>62</v>
      </c>
      <c r="C37" s="24">
        <v>65.75</v>
      </c>
      <c r="D37" s="26"/>
    </row>
    <row r="38" ht="15.95" customHeight="1" spans="1:4">
      <c r="A38" s="20" t="s">
        <v>63</v>
      </c>
      <c r="B38" s="25" t="s">
        <v>64</v>
      </c>
      <c r="C38" s="17">
        <f>SUM(C39:C43)</f>
        <v>1793.462633</v>
      </c>
      <c r="D38" s="26"/>
    </row>
    <row r="39" ht="15.95" customHeight="1" spans="1:4">
      <c r="A39" s="22" t="s">
        <v>65</v>
      </c>
      <c r="B39" s="23" t="s">
        <v>13</v>
      </c>
      <c r="C39" s="24">
        <v>458.440033</v>
      </c>
      <c r="D39" s="26"/>
    </row>
    <row r="40" ht="15.95" customHeight="1" spans="1:4">
      <c r="A40" s="22" t="s">
        <v>66</v>
      </c>
      <c r="B40" s="23" t="s">
        <v>15</v>
      </c>
      <c r="C40" s="24">
        <v>68.1026</v>
      </c>
      <c r="D40" s="26"/>
    </row>
    <row r="41" ht="15.95" customHeight="1" spans="1:4">
      <c r="A41" s="22" t="s">
        <v>67</v>
      </c>
      <c r="B41" s="23" t="s">
        <v>68</v>
      </c>
      <c r="C41" s="24">
        <v>83</v>
      </c>
      <c r="D41" s="26"/>
    </row>
    <row r="42" ht="15.95" customHeight="1" spans="1:4">
      <c r="A42" s="22" t="s">
        <v>69</v>
      </c>
      <c r="B42" s="23" t="s">
        <v>70</v>
      </c>
      <c r="C42" s="24">
        <v>1111.8</v>
      </c>
      <c r="D42" s="26"/>
    </row>
    <row r="43" ht="15.95" customHeight="1" spans="1:4">
      <c r="A43" s="22" t="s">
        <v>71</v>
      </c>
      <c r="B43" s="23" t="s">
        <v>72</v>
      </c>
      <c r="C43" s="24">
        <v>72.12</v>
      </c>
      <c r="D43" s="26"/>
    </row>
    <row r="44" ht="15.95" customHeight="1" spans="1:4">
      <c r="A44" s="20" t="s">
        <v>73</v>
      </c>
      <c r="B44" s="25" t="s">
        <v>74</v>
      </c>
      <c r="C44" s="17">
        <f>SUM(C45:C51)</f>
        <v>3571.500398</v>
      </c>
      <c r="D44" s="26"/>
    </row>
    <row r="45" ht="15.95" customHeight="1" spans="1:4">
      <c r="A45" s="22" t="s">
        <v>75</v>
      </c>
      <c r="B45" s="23" t="s">
        <v>13</v>
      </c>
      <c r="C45" s="24">
        <v>1589.766235</v>
      </c>
      <c r="D45" s="26"/>
    </row>
    <row r="46" ht="15.95" customHeight="1" spans="1:4">
      <c r="A46" s="22" t="s">
        <v>76</v>
      </c>
      <c r="B46" s="23" t="s">
        <v>15</v>
      </c>
      <c r="C46" s="24">
        <v>541.6633</v>
      </c>
      <c r="D46" s="26"/>
    </row>
    <row r="47" ht="15.95" customHeight="1" spans="1:4">
      <c r="A47" s="22" t="s">
        <v>77</v>
      </c>
      <c r="B47" s="23" t="s">
        <v>78</v>
      </c>
      <c r="C47" s="24">
        <v>264.68</v>
      </c>
      <c r="D47" s="26"/>
    </row>
    <row r="48" ht="15.95" customHeight="1" spans="1:4">
      <c r="A48" s="22" t="s">
        <v>79</v>
      </c>
      <c r="B48" s="23" t="s">
        <v>80</v>
      </c>
      <c r="C48" s="24">
        <v>41.19</v>
      </c>
      <c r="D48" s="26"/>
    </row>
    <row r="49" ht="15.95" customHeight="1" spans="1:4">
      <c r="A49" s="22" t="s">
        <v>81</v>
      </c>
      <c r="B49" s="23" t="s">
        <v>82</v>
      </c>
      <c r="C49" s="24">
        <v>581.6</v>
      </c>
      <c r="D49" s="26"/>
    </row>
    <row r="50" ht="15.95" customHeight="1" spans="1:4">
      <c r="A50" s="22" t="s">
        <v>83</v>
      </c>
      <c r="B50" s="23" t="s">
        <v>29</v>
      </c>
      <c r="C50" s="24">
        <v>145.409696</v>
      </c>
      <c r="D50" s="26"/>
    </row>
    <row r="51" ht="15.95" customHeight="1" spans="1:4">
      <c r="A51" s="22" t="s">
        <v>84</v>
      </c>
      <c r="B51" s="23" t="s">
        <v>85</v>
      </c>
      <c r="C51" s="24">
        <v>407.191167</v>
      </c>
      <c r="D51" s="26"/>
    </row>
    <row r="52" ht="15.95" customHeight="1" spans="1:4">
      <c r="A52" s="20" t="s">
        <v>86</v>
      </c>
      <c r="B52" s="25" t="s">
        <v>87</v>
      </c>
      <c r="C52" s="17">
        <f>SUM(C53:C54)</f>
        <v>2520.5</v>
      </c>
      <c r="D52" s="26"/>
    </row>
    <row r="53" ht="15.95" customHeight="1" spans="1:4">
      <c r="A53" s="22" t="s">
        <v>88</v>
      </c>
      <c r="B53" s="23" t="s">
        <v>15</v>
      </c>
      <c r="C53" s="24">
        <v>178</v>
      </c>
      <c r="D53" s="26"/>
    </row>
    <row r="54" ht="15.95" customHeight="1" spans="1:4">
      <c r="A54" s="22" t="s">
        <v>89</v>
      </c>
      <c r="B54" s="23" t="s">
        <v>90</v>
      </c>
      <c r="C54" s="24">
        <v>2342.5</v>
      </c>
      <c r="D54" s="26"/>
    </row>
    <row r="55" ht="15.95" customHeight="1" spans="1:4">
      <c r="A55" s="20" t="s">
        <v>91</v>
      </c>
      <c r="B55" s="25" t="s">
        <v>92</v>
      </c>
      <c r="C55" s="17">
        <f>SUM(C56:C58)</f>
        <v>559.112519</v>
      </c>
      <c r="D55" s="26"/>
    </row>
    <row r="56" ht="15.95" customHeight="1" spans="1:4">
      <c r="A56" s="22" t="s">
        <v>93</v>
      </c>
      <c r="B56" s="23" t="s">
        <v>94</v>
      </c>
      <c r="C56" s="24">
        <v>142.48783</v>
      </c>
      <c r="D56" s="26"/>
    </row>
    <row r="57" ht="15.95" customHeight="1" spans="1:4">
      <c r="A57" s="22" t="s">
        <v>95</v>
      </c>
      <c r="B57" s="23" t="s">
        <v>29</v>
      </c>
      <c r="C57" s="24">
        <v>172.321564</v>
      </c>
      <c r="D57" s="26"/>
    </row>
    <row r="58" ht="15.95" customHeight="1" spans="1:4">
      <c r="A58" s="22" t="s">
        <v>96</v>
      </c>
      <c r="B58" s="23" t="s">
        <v>97</v>
      </c>
      <c r="C58" s="24">
        <v>244.303125</v>
      </c>
      <c r="D58" s="26"/>
    </row>
    <row r="59" ht="15.95" customHeight="1" spans="1:4">
      <c r="A59" s="20" t="s">
        <v>98</v>
      </c>
      <c r="B59" s="25" t="s">
        <v>99</v>
      </c>
      <c r="C59" s="17">
        <f>SUM(C60:C63)</f>
        <v>1617.477866</v>
      </c>
      <c r="D59" s="26"/>
    </row>
    <row r="60" ht="15.95" customHeight="1" spans="1:4">
      <c r="A60" s="22" t="s">
        <v>100</v>
      </c>
      <c r="B60" s="23" t="s">
        <v>13</v>
      </c>
      <c r="C60" s="24">
        <v>618.04098</v>
      </c>
      <c r="D60" s="26"/>
    </row>
    <row r="61" ht="15.95" customHeight="1" spans="1:4">
      <c r="A61" s="22" t="s">
        <v>101</v>
      </c>
      <c r="B61" s="23" t="s">
        <v>15</v>
      </c>
      <c r="C61" s="24">
        <v>493.6592</v>
      </c>
      <c r="D61" s="26"/>
    </row>
    <row r="62" ht="15.95" customHeight="1" spans="1:4">
      <c r="A62" s="22" t="s">
        <v>102</v>
      </c>
      <c r="B62" s="23" t="s">
        <v>29</v>
      </c>
      <c r="C62" s="24">
        <v>220.368786</v>
      </c>
      <c r="D62" s="26"/>
    </row>
    <row r="63" ht="15.95" customHeight="1" spans="1:4">
      <c r="A63" s="22" t="s">
        <v>103</v>
      </c>
      <c r="B63" s="23" t="s">
        <v>104</v>
      </c>
      <c r="C63" s="24">
        <v>285.4089</v>
      </c>
      <c r="D63" s="26"/>
    </row>
    <row r="64" ht="15.95" customHeight="1" spans="1:4">
      <c r="A64" s="20" t="s">
        <v>105</v>
      </c>
      <c r="B64" s="25" t="s">
        <v>106</v>
      </c>
      <c r="C64" s="17">
        <f>SUM(C65:C68)</f>
        <v>2740.1351</v>
      </c>
      <c r="D64" s="26"/>
    </row>
    <row r="65" ht="15.95" customHeight="1" spans="1:4">
      <c r="A65" s="22" t="s">
        <v>107</v>
      </c>
      <c r="B65" s="23" t="s">
        <v>13</v>
      </c>
      <c r="C65" s="24">
        <v>1841.825746</v>
      </c>
      <c r="D65" s="26"/>
    </row>
    <row r="66" ht="15.95" customHeight="1" spans="1:4">
      <c r="A66" s="22" t="s">
        <v>108</v>
      </c>
      <c r="B66" s="23" t="s">
        <v>15</v>
      </c>
      <c r="C66" s="24">
        <v>705.5645</v>
      </c>
      <c r="D66" s="26"/>
    </row>
    <row r="67" ht="15.95" customHeight="1" spans="1:4">
      <c r="A67" s="22" t="s">
        <v>109</v>
      </c>
      <c r="B67" s="23" t="s">
        <v>29</v>
      </c>
      <c r="C67" s="24">
        <v>169.969006</v>
      </c>
      <c r="D67" s="26"/>
    </row>
    <row r="68" ht="15.95" customHeight="1" spans="1:4">
      <c r="A68" s="22" t="s">
        <v>110</v>
      </c>
      <c r="B68" s="23" t="s">
        <v>111</v>
      </c>
      <c r="C68" s="24">
        <v>22.775848</v>
      </c>
      <c r="D68" s="26"/>
    </row>
    <row r="69" ht="15.95" customHeight="1" spans="1:4">
      <c r="A69" s="20" t="s">
        <v>112</v>
      </c>
      <c r="B69" s="25" t="s">
        <v>113</v>
      </c>
      <c r="C69" s="17">
        <f>SUM(C70:C74)</f>
        <v>1727.295092</v>
      </c>
      <c r="D69" s="26"/>
    </row>
    <row r="70" ht="15.95" customHeight="1" spans="1:4">
      <c r="A70" s="22" t="s">
        <v>114</v>
      </c>
      <c r="B70" s="23" t="s">
        <v>13</v>
      </c>
      <c r="C70" s="24">
        <v>634.766169</v>
      </c>
      <c r="D70" s="26"/>
    </row>
    <row r="71" ht="15.95" customHeight="1" spans="1:4">
      <c r="A71" s="22" t="s">
        <v>115</v>
      </c>
      <c r="B71" s="23" t="s">
        <v>15</v>
      </c>
      <c r="C71" s="24">
        <v>37.3161</v>
      </c>
      <c r="D71" s="26"/>
    </row>
    <row r="72" ht="15.95" customHeight="1" spans="1:4">
      <c r="A72" s="22" t="s">
        <v>116</v>
      </c>
      <c r="B72" s="23" t="s">
        <v>117</v>
      </c>
      <c r="C72" s="24">
        <v>656.676892</v>
      </c>
      <c r="D72" s="26"/>
    </row>
    <row r="73" ht="15.95" customHeight="1" spans="1:4">
      <c r="A73" s="22" t="s">
        <v>118</v>
      </c>
      <c r="B73" s="23" t="s">
        <v>29</v>
      </c>
      <c r="C73" s="24">
        <v>338.373531</v>
      </c>
      <c r="D73" s="26"/>
    </row>
    <row r="74" ht="15.95" customHeight="1" spans="1:4">
      <c r="A74" s="22" t="s">
        <v>119</v>
      </c>
      <c r="B74" s="23" t="s">
        <v>120</v>
      </c>
      <c r="C74" s="24">
        <v>60.1624</v>
      </c>
      <c r="D74" s="26"/>
    </row>
    <row r="75" ht="15.95" customHeight="1" spans="1:4">
      <c r="A75" s="20" t="s">
        <v>121</v>
      </c>
      <c r="B75" s="25" t="s">
        <v>122</v>
      </c>
      <c r="C75" s="17">
        <v>10</v>
      </c>
      <c r="D75" s="26"/>
    </row>
    <row r="76" ht="15.95" customHeight="1" spans="1:4">
      <c r="A76" s="22" t="s">
        <v>123</v>
      </c>
      <c r="B76" s="23" t="s">
        <v>124</v>
      </c>
      <c r="C76" s="24">
        <v>10</v>
      </c>
      <c r="D76" s="26"/>
    </row>
    <row r="77" ht="15.95" customHeight="1" spans="1:4">
      <c r="A77" s="20" t="s">
        <v>125</v>
      </c>
      <c r="B77" s="25" t="s">
        <v>126</v>
      </c>
      <c r="C77" s="17">
        <v>108.646503</v>
      </c>
      <c r="D77" s="26"/>
    </row>
    <row r="78" ht="15.95" customHeight="1" spans="1:4">
      <c r="A78" s="22" t="s">
        <v>127</v>
      </c>
      <c r="B78" s="23" t="s">
        <v>13</v>
      </c>
      <c r="C78" s="24">
        <v>74.123242</v>
      </c>
      <c r="D78" s="26"/>
    </row>
    <row r="79" ht="15.95" customHeight="1" spans="1:4">
      <c r="A79" s="22" t="s">
        <v>128</v>
      </c>
      <c r="B79" s="23" t="s">
        <v>15</v>
      </c>
      <c r="C79" s="24">
        <v>34.523261</v>
      </c>
      <c r="D79" s="26"/>
    </row>
    <row r="80" ht="15.95" customHeight="1" spans="1:4">
      <c r="A80" s="20" t="s">
        <v>129</v>
      </c>
      <c r="B80" s="25" t="s">
        <v>130</v>
      </c>
      <c r="C80" s="17">
        <v>647.708938</v>
      </c>
      <c r="D80" s="26"/>
    </row>
    <row r="81" ht="15.95" customHeight="1" spans="1:4">
      <c r="A81" s="22" t="s">
        <v>131</v>
      </c>
      <c r="B81" s="23" t="s">
        <v>13</v>
      </c>
      <c r="C81" s="24">
        <v>409.457329</v>
      </c>
      <c r="D81" s="26"/>
    </row>
    <row r="82" ht="15.95" customHeight="1" spans="1:4">
      <c r="A82" s="22" t="s">
        <v>132</v>
      </c>
      <c r="B82" s="23" t="s">
        <v>133</v>
      </c>
      <c r="C82" s="24">
        <v>238.1251</v>
      </c>
      <c r="D82" s="26"/>
    </row>
    <row r="83" ht="15.95" customHeight="1" spans="1:4">
      <c r="A83" s="20" t="s">
        <v>134</v>
      </c>
      <c r="B83" s="25" t="s">
        <v>135</v>
      </c>
      <c r="C83" s="17">
        <v>482.970566</v>
      </c>
      <c r="D83" s="26"/>
    </row>
    <row r="84" ht="15.95" customHeight="1" spans="1:4">
      <c r="A84" s="22" t="s">
        <v>136</v>
      </c>
      <c r="B84" s="23" t="s">
        <v>13</v>
      </c>
      <c r="C84" s="24">
        <v>266.914636</v>
      </c>
      <c r="D84" s="26"/>
    </row>
    <row r="85" ht="15.95" customHeight="1" spans="1:4">
      <c r="A85" s="22" t="s">
        <v>137</v>
      </c>
      <c r="B85" s="23" t="s">
        <v>15</v>
      </c>
      <c r="C85" s="24">
        <v>122.888059</v>
      </c>
      <c r="D85" s="26"/>
    </row>
    <row r="86" ht="15.95" customHeight="1" spans="1:4">
      <c r="A86" s="22" t="s">
        <v>138</v>
      </c>
      <c r="B86" s="23" t="s">
        <v>29</v>
      </c>
      <c r="C86" s="24">
        <v>26.575888</v>
      </c>
      <c r="D86" s="26"/>
    </row>
    <row r="87" ht="15.95" customHeight="1" spans="1:4">
      <c r="A87" s="22" t="s">
        <v>139</v>
      </c>
      <c r="B87" s="23" t="s">
        <v>140</v>
      </c>
      <c r="C87" s="24">
        <v>66.591983</v>
      </c>
      <c r="D87" s="26"/>
    </row>
    <row r="88" ht="15.95" customHeight="1" spans="1:4">
      <c r="A88" s="20" t="s">
        <v>141</v>
      </c>
      <c r="B88" s="25" t="s">
        <v>142</v>
      </c>
      <c r="C88" s="17">
        <v>1810.703486</v>
      </c>
      <c r="D88" s="26"/>
    </row>
    <row r="89" ht="15.95" customHeight="1" spans="1:4">
      <c r="A89" s="22" t="s">
        <v>143</v>
      </c>
      <c r="B89" s="23" t="s">
        <v>13</v>
      </c>
      <c r="C89" s="24">
        <v>690.624744</v>
      </c>
      <c r="D89" s="26"/>
    </row>
    <row r="90" ht="15.95" customHeight="1" spans="1:4">
      <c r="A90" s="22" t="s">
        <v>144</v>
      </c>
      <c r="B90" s="23" t="s">
        <v>15</v>
      </c>
      <c r="C90" s="24">
        <v>483.726632</v>
      </c>
      <c r="D90" s="26"/>
    </row>
    <row r="91" ht="15.95" customHeight="1" spans="1:4">
      <c r="A91" s="22" t="s">
        <v>145</v>
      </c>
      <c r="B91" s="23" t="s">
        <v>146</v>
      </c>
      <c r="C91" s="24">
        <v>3.9</v>
      </c>
      <c r="D91" s="26"/>
    </row>
    <row r="92" ht="15.95" customHeight="1" spans="1:4">
      <c r="A92" s="22" t="s">
        <v>147</v>
      </c>
      <c r="B92" s="23" t="s">
        <v>29</v>
      </c>
      <c r="C92" s="24">
        <v>444.416182</v>
      </c>
      <c r="D92" s="26"/>
    </row>
    <row r="93" ht="15.95" customHeight="1" spans="1:4">
      <c r="A93" s="22" t="s">
        <v>148</v>
      </c>
      <c r="B93" s="23" t="s">
        <v>149</v>
      </c>
      <c r="C93" s="24">
        <v>188.035928</v>
      </c>
      <c r="D93" s="26"/>
    </row>
    <row r="94" ht="15.95" customHeight="1" spans="1:4">
      <c r="A94" s="20" t="s">
        <v>150</v>
      </c>
      <c r="B94" s="25" t="s">
        <v>151</v>
      </c>
      <c r="C94" s="17">
        <v>5273.439302</v>
      </c>
      <c r="D94" s="26"/>
    </row>
    <row r="95" ht="15.95" customHeight="1" spans="1:4">
      <c r="A95" s="22" t="s">
        <v>152</v>
      </c>
      <c r="B95" s="23" t="s">
        <v>13</v>
      </c>
      <c r="C95" s="24">
        <v>1721.909439</v>
      </c>
      <c r="D95" s="26"/>
    </row>
    <row r="96" ht="15.95" customHeight="1" spans="1:4">
      <c r="A96" s="22" t="s">
        <v>153</v>
      </c>
      <c r="B96" s="23" t="s">
        <v>15</v>
      </c>
      <c r="C96" s="24">
        <v>649.1017</v>
      </c>
      <c r="D96" s="26"/>
    </row>
    <row r="97" ht="15.95" customHeight="1" spans="1:4">
      <c r="A97" s="22" t="s">
        <v>154</v>
      </c>
      <c r="B97" s="23" t="s">
        <v>155</v>
      </c>
      <c r="C97" s="24">
        <v>2731.219425</v>
      </c>
      <c r="D97" s="26"/>
    </row>
    <row r="98" ht="15.95" customHeight="1" spans="1:4">
      <c r="A98" s="22" t="s">
        <v>156</v>
      </c>
      <c r="B98" s="23" t="s">
        <v>29</v>
      </c>
      <c r="C98" s="24">
        <v>132.392332</v>
      </c>
      <c r="D98" s="26"/>
    </row>
    <row r="99" ht="15.95" customHeight="1" spans="1:4">
      <c r="A99" s="22" t="s">
        <v>148</v>
      </c>
      <c r="B99" s="23" t="s">
        <v>149</v>
      </c>
      <c r="C99" s="24">
        <v>38.816406</v>
      </c>
      <c r="D99" s="26"/>
    </row>
    <row r="100" ht="15.95" customHeight="1" spans="1:4">
      <c r="A100" s="20" t="s">
        <v>157</v>
      </c>
      <c r="B100" s="25" t="s">
        <v>158</v>
      </c>
      <c r="C100" s="17">
        <v>1154.144261</v>
      </c>
      <c r="D100" s="26"/>
    </row>
    <row r="101" ht="15.95" customHeight="1" spans="1:4">
      <c r="A101" s="22" t="s">
        <v>159</v>
      </c>
      <c r="B101" s="23" t="s">
        <v>13</v>
      </c>
      <c r="C101" s="24">
        <v>559.176672</v>
      </c>
      <c r="D101" s="26"/>
    </row>
    <row r="102" ht="15.95" customHeight="1" spans="1:4">
      <c r="A102" s="22" t="s">
        <v>160</v>
      </c>
      <c r="B102" s="23" t="s">
        <v>15</v>
      </c>
      <c r="C102" s="24">
        <v>539.605642</v>
      </c>
      <c r="D102" s="26"/>
    </row>
    <row r="103" ht="15.95" customHeight="1" spans="1:4">
      <c r="A103" s="22" t="s">
        <v>161</v>
      </c>
      <c r="B103" s="23" t="s">
        <v>29</v>
      </c>
      <c r="C103" s="24">
        <v>45.662947</v>
      </c>
      <c r="D103" s="26"/>
    </row>
    <row r="104" ht="15.95" customHeight="1" spans="1:4">
      <c r="A104" s="22" t="s">
        <v>162</v>
      </c>
      <c r="B104" s="23" t="s">
        <v>163</v>
      </c>
      <c r="C104" s="24">
        <v>9.699</v>
      </c>
      <c r="D104" s="26"/>
    </row>
    <row r="105" ht="15.95" customHeight="1" spans="1:4">
      <c r="A105" s="20" t="s">
        <v>164</v>
      </c>
      <c r="B105" s="25" t="s">
        <v>165</v>
      </c>
      <c r="C105" s="17">
        <v>761.185734</v>
      </c>
      <c r="D105" s="26"/>
    </row>
    <row r="106" ht="15.95" customHeight="1" spans="1:4">
      <c r="A106" s="22" t="s">
        <v>166</v>
      </c>
      <c r="B106" s="23" t="s">
        <v>13</v>
      </c>
      <c r="C106" s="24">
        <v>239.624242</v>
      </c>
      <c r="D106" s="26"/>
    </row>
    <row r="107" ht="15.95" customHeight="1" spans="1:4">
      <c r="A107" s="22" t="s">
        <v>167</v>
      </c>
      <c r="B107" s="23" t="s">
        <v>15</v>
      </c>
      <c r="C107" s="24">
        <v>432.174734</v>
      </c>
      <c r="D107" s="26"/>
    </row>
    <row r="108" ht="15.95" customHeight="1" spans="1:4">
      <c r="A108" s="22" t="s">
        <v>168</v>
      </c>
      <c r="B108" s="23" t="s">
        <v>29</v>
      </c>
      <c r="C108" s="24">
        <v>65.354758</v>
      </c>
      <c r="D108" s="26"/>
    </row>
    <row r="109" ht="15.95" customHeight="1" spans="1:4">
      <c r="A109" s="22" t="s">
        <v>169</v>
      </c>
      <c r="B109" s="23" t="s">
        <v>170</v>
      </c>
      <c r="C109" s="24">
        <v>24.032</v>
      </c>
      <c r="D109" s="26"/>
    </row>
    <row r="110" ht="15.95" customHeight="1" spans="1:4">
      <c r="A110" s="20" t="s">
        <v>171</v>
      </c>
      <c r="B110" s="25" t="s">
        <v>172</v>
      </c>
      <c r="C110" s="17">
        <v>561.555578</v>
      </c>
      <c r="D110" s="26"/>
    </row>
    <row r="111" ht="15.95" customHeight="1" spans="1:4">
      <c r="A111" s="22" t="s">
        <v>173</v>
      </c>
      <c r="B111" s="23" t="s">
        <v>13</v>
      </c>
      <c r="C111" s="24">
        <v>183.401048</v>
      </c>
      <c r="D111" s="26"/>
    </row>
    <row r="112" ht="15.95" customHeight="1" spans="1:4">
      <c r="A112" s="22" t="s">
        <v>174</v>
      </c>
      <c r="B112" s="23" t="s">
        <v>15</v>
      </c>
      <c r="C112" s="24">
        <v>84.1821</v>
      </c>
      <c r="D112" s="26"/>
    </row>
    <row r="113" ht="15.95" customHeight="1" spans="1:4">
      <c r="A113" s="22" t="s">
        <v>175</v>
      </c>
      <c r="B113" s="23" t="s">
        <v>46</v>
      </c>
      <c r="C113" s="24">
        <v>8</v>
      </c>
      <c r="D113" s="26"/>
    </row>
    <row r="114" ht="15.95" customHeight="1" spans="1:4">
      <c r="A114" s="22" t="s">
        <v>176</v>
      </c>
      <c r="B114" s="23" t="s">
        <v>177</v>
      </c>
      <c r="C114" s="24">
        <v>63</v>
      </c>
      <c r="D114" s="26"/>
    </row>
    <row r="115" ht="15.95" customHeight="1" spans="1:4">
      <c r="A115" s="22" t="s">
        <v>178</v>
      </c>
      <c r="B115" s="23" t="s">
        <v>179</v>
      </c>
      <c r="C115" s="24">
        <v>23.9</v>
      </c>
      <c r="D115" s="26"/>
    </row>
    <row r="116" ht="15.95" customHeight="1" spans="1:4">
      <c r="A116" s="22" t="s">
        <v>180</v>
      </c>
      <c r="B116" s="23" t="s">
        <v>29</v>
      </c>
      <c r="C116" s="24">
        <v>100.47243</v>
      </c>
      <c r="D116" s="26"/>
    </row>
    <row r="117" ht="15.95" customHeight="1" spans="1:4">
      <c r="A117" s="22" t="s">
        <v>181</v>
      </c>
      <c r="B117" s="23" t="s">
        <v>182</v>
      </c>
      <c r="C117" s="24">
        <v>98.6</v>
      </c>
      <c r="D117" s="26"/>
    </row>
    <row r="118" s="3" customFormat="1" ht="15.95" customHeight="1" spans="1:3">
      <c r="A118" s="20" t="s">
        <v>183</v>
      </c>
      <c r="B118" s="27" t="s">
        <v>184</v>
      </c>
      <c r="C118" s="17">
        <v>353.16288</v>
      </c>
    </row>
    <row r="119" ht="15.95" customHeight="1" spans="1:4">
      <c r="A119" s="22" t="s">
        <v>185</v>
      </c>
      <c r="B119" s="23" t="s">
        <v>13</v>
      </c>
      <c r="C119" s="24">
        <v>70.960608</v>
      </c>
      <c r="D119" s="26"/>
    </row>
    <row r="120" ht="15.95" customHeight="1" spans="1:4">
      <c r="A120" s="22" t="s">
        <v>186</v>
      </c>
      <c r="B120" s="23" t="s">
        <v>15</v>
      </c>
      <c r="C120" s="24">
        <v>68.4</v>
      </c>
      <c r="D120" s="26"/>
    </row>
    <row r="121" ht="15.95" customHeight="1" spans="1:4">
      <c r="A121" s="22" t="s">
        <v>187</v>
      </c>
      <c r="B121" s="23" t="s">
        <v>29</v>
      </c>
      <c r="C121" s="24">
        <v>180.772272</v>
      </c>
      <c r="D121" s="26"/>
    </row>
    <row r="122" ht="15.95" customHeight="1" spans="1:4">
      <c r="A122" s="22" t="s">
        <v>188</v>
      </c>
      <c r="B122" s="23" t="s">
        <v>189</v>
      </c>
      <c r="C122" s="24">
        <v>33.03</v>
      </c>
      <c r="D122" s="26"/>
    </row>
    <row r="123" ht="15.95" customHeight="1" spans="1:4">
      <c r="A123" s="20" t="s">
        <v>190</v>
      </c>
      <c r="B123" s="25" t="s">
        <v>191</v>
      </c>
      <c r="C123" s="17">
        <v>666.086495</v>
      </c>
      <c r="D123" s="26"/>
    </row>
    <row r="124" ht="15.95" customHeight="1" spans="1:4">
      <c r="A124" s="22" t="s">
        <v>192</v>
      </c>
      <c r="B124" s="23" t="s">
        <v>15</v>
      </c>
      <c r="C124" s="24">
        <v>52.88</v>
      </c>
      <c r="D124" s="26"/>
    </row>
    <row r="125" ht="15.95" customHeight="1" spans="1:4">
      <c r="A125" s="22" t="s">
        <v>193</v>
      </c>
      <c r="B125" s="23" t="s">
        <v>194</v>
      </c>
      <c r="C125" s="24">
        <v>80</v>
      </c>
      <c r="D125" s="26"/>
    </row>
    <row r="126" ht="15.95" customHeight="1" spans="1:4">
      <c r="A126" s="22" t="s">
        <v>195</v>
      </c>
      <c r="B126" s="23" t="s">
        <v>196</v>
      </c>
      <c r="C126" s="24">
        <v>49.377</v>
      </c>
      <c r="D126" s="26"/>
    </row>
    <row r="127" ht="15.95" customHeight="1" spans="1:4">
      <c r="A127" s="22" t="s">
        <v>197</v>
      </c>
      <c r="B127" s="23" t="s">
        <v>198</v>
      </c>
      <c r="C127" s="24">
        <v>483.829495</v>
      </c>
      <c r="D127" s="26"/>
    </row>
    <row r="128" ht="15.95" customHeight="1" spans="1:4">
      <c r="A128" s="20" t="s">
        <v>199</v>
      </c>
      <c r="B128" s="25" t="s">
        <v>200</v>
      </c>
      <c r="C128" s="17">
        <v>9.387554</v>
      </c>
      <c r="D128" s="26"/>
    </row>
    <row r="129" ht="15.95" customHeight="1" spans="1:4">
      <c r="A129" s="22" t="s">
        <v>201</v>
      </c>
      <c r="B129" s="23" t="s">
        <v>200</v>
      </c>
      <c r="C129" s="24">
        <v>9.387554</v>
      </c>
      <c r="D129" s="26"/>
    </row>
    <row r="130" ht="15.95" customHeight="1" spans="1:4">
      <c r="A130" s="20" t="s">
        <v>202</v>
      </c>
      <c r="B130" s="25" t="s">
        <v>203</v>
      </c>
      <c r="C130" s="17">
        <f>C131+C135</f>
        <v>732.802666</v>
      </c>
      <c r="D130" s="26"/>
    </row>
    <row r="131" ht="15.95" customHeight="1" spans="1:4">
      <c r="A131" s="20" t="s">
        <v>204</v>
      </c>
      <c r="B131" s="21" t="s">
        <v>205</v>
      </c>
      <c r="C131" s="17">
        <v>700.902666</v>
      </c>
      <c r="D131" s="26"/>
    </row>
    <row r="132" ht="15.95" customHeight="1" spans="1:4">
      <c r="A132" s="22" t="s">
        <v>206</v>
      </c>
      <c r="B132" s="23" t="s">
        <v>207</v>
      </c>
      <c r="C132" s="24">
        <v>111</v>
      </c>
      <c r="D132" s="26"/>
    </row>
    <row r="133" ht="15.95" customHeight="1" spans="1:4">
      <c r="A133" s="22" t="s">
        <v>208</v>
      </c>
      <c r="B133" s="23" t="s">
        <v>209</v>
      </c>
      <c r="C133" s="24">
        <v>584.902666</v>
      </c>
      <c r="D133" s="26"/>
    </row>
    <row r="134" ht="15.95" customHeight="1" spans="1:4">
      <c r="A134" s="22" t="s">
        <v>210</v>
      </c>
      <c r="B134" s="23" t="s">
        <v>211</v>
      </c>
      <c r="C134" s="24">
        <v>5</v>
      </c>
      <c r="D134" s="26"/>
    </row>
    <row r="135" ht="15.95" customHeight="1" spans="1:4">
      <c r="A135" s="20" t="s">
        <v>212</v>
      </c>
      <c r="B135" s="25" t="s">
        <v>213</v>
      </c>
      <c r="C135" s="17">
        <v>31.9</v>
      </c>
      <c r="D135" s="26"/>
    </row>
    <row r="136" ht="15.95" customHeight="1" spans="1:4">
      <c r="A136" s="22" t="s">
        <v>214</v>
      </c>
      <c r="B136" s="23" t="s">
        <v>213</v>
      </c>
      <c r="C136" s="24">
        <v>31.9</v>
      </c>
      <c r="D136" s="26"/>
    </row>
    <row r="137" ht="15.95" customHeight="1" spans="1:4">
      <c r="A137" s="20" t="s">
        <v>215</v>
      </c>
      <c r="B137" s="25" t="s">
        <v>216</v>
      </c>
      <c r="C137" s="17">
        <f>C138+C140+C146+C148+C157+C159</f>
        <v>28776.921329</v>
      </c>
      <c r="D137" s="26"/>
    </row>
    <row r="138" ht="15.95" customHeight="1" spans="1:4">
      <c r="A138" s="20" t="s">
        <v>217</v>
      </c>
      <c r="B138" s="21" t="s">
        <v>218</v>
      </c>
      <c r="C138" s="17">
        <v>40</v>
      </c>
      <c r="D138" s="26"/>
    </row>
    <row r="139" ht="15.95" customHeight="1" spans="1:4">
      <c r="A139" s="22" t="s">
        <v>219</v>
      </c>
      <c r="B139" s="23" t="s">
        <v>220</v>
      </c>
      <c r="C139" s="24">
        <v>40</v>
      </c>
      <c r="D139" s="26"/>
    </row>
    <row r="140" ht="15.95" customHeight="1" spans="1:4">
      <c r="A140" s="20" t="s">
        <v>221</v>
      </c>
      <c r="B140" s="25" t="s">
        <v>222</v>
      </c>
      <c r="C140" s="17">
        <v>24104.154557</v>
      </c>
      <c r="D140" s="26"/>
    </row>
    <row r="141" ht="15.95" customHeight="1" spans="1:4">
      <c r="A141" s="22" t="s">
        <v>223</v>
      </c>
      <c r="B141" s="23" t="s">
        <v>13</v>
      </c>
      <c r="C141" s="24">
        <v>12981.889575</v>
      </c>
      <c r="D141" s="26"/>
    </row>
    <row r="142" ht="15.95" customHeight="1" spans="1:4">
      <c r="A142" s="22" t="s">
        <v>224</v>
      </c>
      <c r="B142" s="23" t="s">
        <v>15</v>
      </c>
      <c r="C142" s="24">
        <v>7512.264982</v>
      </c>
      <c r="D142" s="26"/>
    </row>
    <row r="143" ht="15.95" customHeight="1" spans="1:4">
      <c r="A143" s="22" t="s">
        <v>225</v>
      </c>
      <c r="B143" s="23" t="s">
        <v>80</v>
      </c>
      <c r="C143" s="24">
        <v>420</v>
      </c>
      <c r="D143" s="26"/>
    </row>
    <row r="144" ht="15.95" customHeight="1" spans="1:4">
      <c r="A144" s="22" t="s">
        <v>226</v>
      </c>
      <c r="B144" s="23" t="s">
        <v>227</v>
      </c>
      <c r="C144" s="24">
        <v>3180</v>
      </c>
      <c r="D144" s="26"/>
    </row>
    <row r="145" ht="15.95" customHeight="1" spans="1:4">
      <c r="A145" s="22" t="s">
        <v>228</v>
      </c>
      <c r="B145" s="23" t="s">
        <v>229</v>
      </c>
      <c r="C145" s="24">
        <v>10</v>
      </c>
      <c r="D145" s="26"/>
    </row>
    <row r="146" ht="15.95" customHeight="1" spans="1:4">
      <c r="A146" s="20" t="s">
        <v>230</v>
      </c>
      <c r="B146" s="25" t="s">
        <v>231</v>
      </c>
      <c r="C146" s="17">
        <v>2.5</v>
      </c>
      <c r="D146" s="26"/>
    </row>
    <row r="147" ht="15.95" customHeight="1" spans="1:4">
      <c r="A147" s="22" t="s">
        <v>232</v>
      </c>
      <c r="B147" s="23" t="s">
        <v>15</v>
      </c>
      <c r="C147" s="28">
        <v>2.5</v>
      </c>
      <c r="D147" s="26"/>
    </row>
    <row r="148" ht="15.95" customHeight="1" spans="1:4">
      <c r="A148" s="20" t="s">
        <v>233</v>
      </c>
      <c r="B148" s="25" t="s">
        <v>234</v>
      </c>
      <c r="C148" s="17">
        <v>2327.946772</v>
      </c>
      <c r="D148" s="26"/>
    </row>
    <row r="149" ht="15.95" customHeight="1" spans="1:4">
      <c r="A149" s="22" t="s">
        <v>235</v>
      </c>
      <c r="B149" s="23" t="s">
        <v>13</v>
      </c>
      <c r="C149" s="24">
        <v>1330.395074</v>
      </c>
      <c r="D149" s="26"/>
    </row>
    <row r="150" ht="15.95" customHeight="1" spans="1:4">
      <c r="A150" s="22" t="s">
        <v>236</v>
      </c>
      <c r="B150" s="23" t="s">
        <v>15</v>
      </c>
      <c r="C150" s="24">
        <v>309.16935</v>
      </c>
      <c r="D150" s="26"/>
    </row>
    <row r="151" ht="15.95" customHeight="1" spans="1:4">
      <c r="A151" s="22" t="s">
        <v>237</v>
      </c>
      <c r="B151" s="23" t="s">
        <v>238</v>
      </c>
      <c r="C151" s="24">
        <v>252.056</v>
      </c>
      <c r="D151" s="26"/>
    </row>
    <row r="152" ht="15.95" customHeight="1" spans="1:4">
      <c r="A152" s="22" t="s">
        <v>239</v>
      </c>
      <c r="B152" s="23" t="s">
        <v>240</v>
      </c>
      <c r="C152" s="24">
        <v>105</v>
      </c>
      <c r="D152" s="26"/>
    </row>
    <row r="153" ht="15.95" customHeight="1" spans="1:4">
      <c r="A153" s="22" t="s">
        <v>241</v>
      </c>
      <c r="B153" s="23" t="s">
        <v>242</v>
      </c>
      <c r="C153" s="24">
        <v>154.676</v>
      </c>
      <c r="D153" s="26"/>
    </row>
    <row r="154" ht="15.95" customHeight="1" spans="1:4">
      <c r="A154" s="22" t="s">
        <v>243</v>
      </c>
      <c r="B154" s="23" t="s">
        <v>244</v>
      </c>
      <c r="C154" s="24">
        <v>42.9919</v>
      </c>
      <c r="D154" s="26"/>
    </row>
    <row r="155" ht="15.95" customHeight="1" spans="1:4">
      <c r="A155" s="22" t="s">
        <v>245</v>
      </c>
      <c r="B155" s="23" t="s">
        <v>246</v>
      </c>
      <c r="C155" s="24">
        <v>35</v>
      </c>
      <c r="D155" s="26"/>
    </row>
    <row r="156" ht="15.95" customHeight="1" spans="1:4">
      <c r="A156" s="22" t="s">
        <v>247</v>
      </c>
      <c r="B156" s="23" t="s">
        <v>29</v>
      </c>
      <c r="C156" s="24">
        <v>98.658448</v>
      </c>
      <c r="D156" s="26"/>
    </row>
    <row r="157" s="3" customFormat="1" ht="15.95" customHeight="1" spans="1:3">
      <c r="A157" s="20" t="s">
        <v>248</v>
      </c>
      <c r="B157" s="27" t="s">
        <v>249</v>
      </c>
      <c r="C157" s="17">
        <v>46.32</v>
      </c>
    </row>
    <row r="158" ht="15.95" customHeight="1" spans="1:4">
      <c r="A158" s="22" t="s">
        <v>250</v>
      </c>
      <c r="B158" s="23" t="s">
        <v>251</v>
      </c>
      <c r="C158" s="24">
        <v>46.32</v>
      </c>
      <c r="D158" s="26"/>
    </row>
    <row r="159" s="3" customFormat="1" ht="15.95" customHeight="1" spans="1:3">
      <c r="A159" s="20" t="s">
        <v>252</v>
      </c>
      <c r="B159" s="27" t="s">
        <v>253</v>
      </c>
      <c r="C159" s="17">
        <v>2256</v>
      </c>
    </row>
    <row r="160" ht="15.95" customHeight="1" spans="1:4">
      <c r="A160" s="22" t="s">
        <v>254</v>
      </c>
      <c r="B160" s="23" t="s">
        <v>253</v>
      </c>
      <c r="C160" s="24">
        <v>2256</v>
      </c>
      <c r="D160" s="26"/>
    </row>
    <row r="161" ht="15.95" customHeight="1" spans="1:4">
      <c r="A161" s="20" t="s">
        <v>255</v>
      </c>
      <c r="B161" s="25" t="s">
        <v>256</v>
      </c>
      <c r="C161" s="17">
        <f>C162+C166+C173+C175+C177+C180+C182</f>
        <v>143768.414871</v>
      </c>
      <c r="D161" s="26"/>
    </row>
    <row r="162" ht="15.95" customHeight="1" spans="1:4">
      <c r="A162" s="20" t="s">
        <v>257</v>
      </c>
      <c r="B162" s="21" t="s">
        <v>258</v>
      </c>
      <c r="C162" s="17">
        <v>4578.4607</v>
      </c>
      <c r="D162" s="26"/>
    </row>
    <row r="163" ht="15.95" customHeight="1" spans="1:4">
      <c r="A163" s="22" t="s">
        <v>259</v>
      </c>
      <c r="B163" s="23" t="s">
        <v>13</v>
      </c>
      <c r="C163" s="24">
        <v>579.867371</v>
      </c>
      <c r="D163" s="26"/>
    </row>
    <row r="164" ht="15.95" customHeight="1" spans="1:4">
      <c r="A164" s="22" t="s">
        <v>260</v>
      </c>
      <c r="B164" s="23" t="s">
        <v>15</v>
      </c>
      <c r="C164" s="24">
        <v>183.451</v>
      </c>
      <c r="D164" s="26"/>
    </row>
    <row r="165" ht="15.95" customHeight="1" spans="1:4">
      <c r="A165" s="22" t="s">
        <v>261</v>
      </c>
      <c r="B165" s="23" t="s">
        <v>262</v>
      </c>
      <c r="C165" s="24">
        <v>3815.142329</v>
      </c>
      <c r="D165" s="26"/>
    </row>
    <row r="166" ht="15.95" customHeight="1" spans="1:4">
      <c r="A166" s="20" t="s">
        <v>263</v>
      </c>
      <c r="B166" s="25" t="s">
        <v>264</v>
      </c>
      <c r="C166" s="17">
        <v>127274.630841</v>
      </c>
      <c r="D166" s="26"/>
    </row>
    <row r="167" ht="15.95" customHeight="1" spans="1:4">
      <c r="A167" s="22" t="s">
        <v>265</v>
      </c>
      <c r="B167" s="23" t="s">
        <v>266</v>
      </c>
      <c r="C167" s="24">
        <v>4608.306832</v>
      </c>
      <c r="D167" s="26"/>
    </row>
    <row r="168" ht="15.95" customHeight="1" spans="1:4">
      <c r="A168" s="22" t="s">
        <v>267</v>
      </c>
      <c r="B168" s="23" t="s">
        <v>268</v>
      </c>
      <c r="C168" s="24">
        <v>54147.9221039999</v>
      </c>
      <c r="D168" s="26"/>
    </row>
    <row r="169" ht="15.95" customHeight="1" spans="1:4">
      <c r="A169" s="22" t="s">
        <v>269</v>
      </c>
      <c r="B169" s="23" t="s">
        <v>270</v>
      </c>
      <c r="C169" s="24">
        <v>40517.171678</v>
      </c>
      <c r="D169" s="26"/>
    </row>
    <row r="170" ht="15.95" customHeight="1" spans="1:4">
      <c r="A170" s="22" t="s">
        <v>271</v>
      </c>
      <c r="B170" s="23" t="s">
        <v>272</v>
      </c>
      <c r="C170" s="24">
        <v>22647.751477</v>
      </c>
      <c r="D170" s="26"/>
    </row>
    <row r="171" ht="15.95" customHeight="1" spans="1:4">
      <c r="A171" s="22" t="s">
        <v>273</v>
      </c>
      <c r="B171" s="23" t="s">
        <v>274</v>
      </c>
      <c r="C171" s="24">
        <v>4500</v>
      </c>
      <c r="D171" s="26"/>
    </row>
    <row r="172" ht="15.95" customHeight="1" spans="1:4">
      <c r="A172" s="22" t="s">
        <v>275</v>
      </c>
      <c r="B172" s="23" t="s">
        <v>276</v>
      </c>
      <c r="C172" s="24">
        <v>853.47875</v>
      </c>
      <c r="D172" s="26"/>
    </row>
    <row r="173" ht="15.95" customHeight="1" spans="1:4">
      <c r="A173" s="20" t="s">
        <v>277</v>
      </c>
      <c r="B173" s="25" t="s">
        <v>278</v>
      </c>
      <c r="C173" s="17">
        <v>7873.931906</v>
      </c>
      <c r="D173" s="26"/>
    </row>
    <row r="174" ht="15.95" customHeight="1" spans="1:4">
      <c r="A174" s="22" t="s">
        <v>279</v>
      </c>
      <c r="B174" s="23" t="s">
        <v>280</v>
      </c>
      <c r="C174" s="24">
        <v>7873.931906</v>
      </c>
      <c r="D174" s="26"/>
    </row>
    <row r="175" ht="15.95" customHeight="1" spans="1:4">
      <c r="A175" s="20" t="s">
        <v>281</v>
      </c>
      <c r="B175" s="25" t="s">
        <v>282</v>
      </c>
      <c r="C175" s="17">
        <v>733.286918</v>
      </c>
      <c r="D175" s="26"/>
    </row>
    <row r="176" ht="15.95" customHeight="1" spans="1:4">
      <c r="A176" s="22" t="s">
        <v>283</v>
      </c>
      <c r="B176" s="23" t="s">
        <v>284</v>
      </c>
      <c r="C176" s="24">
        <v>733.286918</v>
      </c>
      <c r="D176" s="26"/>
    </row>
    <row r="177" ht="15.95" customHeight="1" spans="1:4">
      <c r="A177" s="20" t="s">
        <v>285</v>
      </c>
      <c r="B177" s="25" t="s">
        <v>286</v>
      </c>
      <c r="C177" s="17">
        <v>1357.104506</v>
      </c>
      <c r="D177" s="26"/>
    </row>
    <row r="178" ht="15.95" customHeight="1" spans="1:4">
      <c r="A178" s="22" t="s">
        <v>287</v>
      </c>
      <c r="B178" s="23" t="s">
        <v>288</v>
      </c>
      <c r="C178" s="24">
        <v>940.527237</v>
      </c>
      <c r="D178" s="26"/>
    </row>
    <row r="179" ht="15.95" customHeight="1" spans="1:4">
      <c r="A179" s="22" t="s">
        <v>289</v>
      </c>
      <c r="B179" s="23" t="s">
        <v>290</v>
      </c>
      <c r="C179" s="24">
        <v>416.577269</v>
      </c>
      <c r="D179" s="26"/>
    </row>
    <row r="180" ht="15.95" customHeight="1" spans="1:4">
      <c r="A180" s="20" t="s">
        <v>291</v>
      </c>
      <c r="B180" s="25" t="s">
        <v>292</v>
      </c>
      <c r="C180" s="17">
        <v>1390</v>
      </c>
      <c r="D180" s="26"/>
    </row>
    <row r="181" ht="15.95" customHeight="1" spans="1:4">
      <c r="A181" s="22" t="s">
        <v>293</v>
      </c>
      <c r="B181" s="23" t="s">
        <v>294</v>
      </c>
      <c r="C181" s="24">
        <v>1390</v>
      </c>
      <c r="D181" s="26"/>
    </row>
    <row r="182" ht="15.95" customHeight="1" spans="1:4">
      <c r="A182" s="20" t="s">
        <v>295</v>
      </c>
      <c r="B182" s="25" t="s">
        <v>296</v>
      </c>
      <c r="C182" s="17">
        <v>561</v>
      </c>
      <c r="D182" s="26"/>
    </row>
    <row r="183" ht="15.95" customHeight="1" spans="1:4">
      <c r="A183" s="22" t="s">
        <v>297</v>
      </c>
      <c r="B183" s="23" t="s">
        <v>296</v>
      </c>
      <c r="C183" s="24">
        <v>561</v>
      </c>
      <c r="D183" s="26"/>
    </row>
    <row r="184" ht="15.95" customHeight="1" spans="1:4">
      <c r="A184" s="20" t="s">
        <v>298</v>
      </c>
      <c r="B184" s="25" t="s">
        <v>299</v>
      </c>
      <c r="C184" s="17">
        <f>C185+C188+C190+C193+C195+C199</f>
        <v>8121.289526</v>
      </c>
      <c r="D184" s="26"/>
    </row>
    <row r="185" ht="15.95" customHeight="1" spans="1:4">
      <c r="A185" s="20" t="s">
        <v>300</v>
      </c>
      <c r="B185" s="21" t="s">
        <v>301</v>
      </c>
      <c r="C185" s="17">
        <v>271.819548</v>
      </c>
      <c r="D185" s="26"/>
    </row>
    <row r="186" ht="15.95" customHeight="1" spans="1:4">
      <c r="A186" s="22" t="s">
        <v>302</v>
      </c>
      <c r="B186" s="23" t="s">
        <v>13</v>
      </c>
      <c r="C186" s="24">
        <v>142.91954</v>
      </c>
      <c r="D186" s="26"/>
    </row>
    <row r="187" ht="15.95" customHeight="1" spans="1:4">
      <c r="A187" s="22" t="s">
        <v>303</v>
      </c>
      <c r="B187" s="23" t="s">
        <v>304</v>
      </c>
      <c r="C187" s="24">
        <v>128.900008</v>
      </c>
      <c r="D187" s="26"/>
    </row>
    <row r="188" s="3" customFormat="1" ht="15.95" customHeight="1" spans="1:3">
      <c r="A188" s="20" t="s">
        <v>305</v>
      </c>
      <c r="B188" s="27" t="s">
        <v>306</v>
      </c>
      <c r="C188" s="17">
        <v>900</v>
      </c>
    </row>
    <row r="189" ht="15.95" customHeight="1" spans="1:4">
      <c r="A189" s="22" t="s">
        <v>307</v>
      </c>
      <c r="B189" s="29" t="s">
        <v>308</v>
      </c>
      <c r="C189" s="24">
        <v>900</v>
      </c>
      <c r="D189" s="26"/>
    </row>
    <row r="190" ht="15.95" customHeight="1" spans="1:4">
      <c r="A190" s="20" t="s">
        <v>309</v>
      </c>
      <c r="B190" s="25" t="s">
        <v>310</v>
      </c>
      <c r="C190" s="17">
        <v>946.9169</v>
      </c>
      <c r="D190" s="26"/>
    </row>
    <row r="191" ht="15.95" customHeight="1" spans="1:4">
      <c r="A191" s="22" t="s">
        <v>311</v>
      </c>
      <c r="B191" s="23" t="s">
        <v>312</v>
      </c>
      <c r="C191" s="24">
        <v>68.4169</v>
      </c>
      <c r="D191" s="26"/>
    </row>
    <row r="192" ht="15.95" customHeight="1" spans="1:4">
      <c r="A192" s="22" t="s">
        <v>313</v>
      </c>
      <c r="B192" s="23" t="s">
        <v>314</v>
      </c>
      <c r="C192" s="24">
        <v>878.5</v>
      </c>
      <c r="D192" s="26"/>
    </row>
    <row r="193" s="3" customFormat="1" ht="15.95" customHeight="1" spans="1:3">
      <c r="A193" s="20" t="s">
        <v>315</v>
      </c>
      <c r="B193" s="27" t="s">
        <v>316</v>
      </c>
      <c r="C193" s="17">
        <v>483.3597</v>
      </c>
    </row>
    <row r="194" ht="15.95" customHeight="1" spans="1:4">
      <c r="A194" s="22" t="s">
        <v>317</v>
      </c>
      <c r="B194" s="29" t="s">
        <v>318</v>
      </c>
      <c r="C194" s="24">
        <v>483.3597</v>
      </c>
      <c r="D194" s="26"/>
    </row>
    <row r="195" ht="15.95" customHeight="1" spans="1:4">
      <c r="A195" s="20" t="s">
        <v>319</v>
      </c>
      <c r="B195" s="25" t="s">
        <v>320</v>
      </c>
      <c r="C195" s="17">
        <v>411.918709</v>
      </c>
      <c r="D195" s="26"/>
    </row>
    <row r="196" ht="15.95" customHeight="1" spans="1:4">
      <c r="A196" s="22" t="s">
        <v>321</v>
      </c>
      <c r="B196" s="23" t="s">
        <v>322</v>
      </c>
      <c r="C196" s="24">
        <v>39.72334</v>
      </c>
      <c r="D196" s="26"/>
    </row>
    <row r="197" ht="15.95" customHeight="1" spans="1:4">
      <c r="A197" s="22" t="s">
        <v>323</v>
      </c>
      <c r="B197" s="23" t="s">
        <v>324</v>
      </c>
      <c r="C197" s="24">
        <v>19.895369</v>
      </c>
      <c r="D197" s="26"/>
    </row>
    <row r="198" ht="15.95" customHeight="1" spans="1:4">
      <c r="A198" s="22" t="s">
        <v>325</v>
      </c>
      <c r="B198" s="23" t="s">
        <v>326</v>
      </c>
      <c r="C198" s="24">
        <v>352.3</v>
      </c>
      <c r="D198" s="26"/>
    </row>
    <row r="199" ht="15.95" customHeight="1" spans="1:4">
      <c r="A199" s="20" t="s">
        <v>327</v>
      </c>
      <c r="B199" s="25" t="s">
        <v>328</v>
      </c>
      <c r="C199" s="17">
        <v>5107.274669</v>
      </c>
      <c r="D199" s="26"/>
    </row>
    <row r="200" ht="15.95" customHeight="1" spans="1:4">
      <c r="A200" s="22" t="s">
        <v>329</v>
      </c>
      <c r="B200" s="23" t="s">
        <v>328</v>
      </c>
      <c r="C200" s="24">
        <v>5107.274669</v>
      </c>
      <c r="D200" s="26"/>
    </row>
    <row r="201" ht="15.95" customHeight="1" spans="1:4">
      <c r="A201" s="20" t="s">
        <v>330</v>
      </c>
      <c r="B201" s="25" t="s">
        <v>331</v>
      </c>
      <c r="C201" s="17">
        <f>C202+C213+C216+C222+C224+C226</f>
        <v>13251.749074</v>
      </c>
      <c r="D201" s="26"/>
    </row>
    <row r="202" ht="15.95" customHeight="1" spans="1:4">
      <c r="A202" s="20" t="s">
        <v>332</v>
      </c>
      <c r="B202" s="21" t="s">
        <v>333</v>
      </c>
      <c r="C202" s="17">
        <v>9878.862534</v>
      </c>
      <c r="D202" s="26"/>
    </row>
    <row r="203" ht="15.95" customHeight="1" spans="1:4">
      <c r="A203" s="22" t="s">
        <v>334</v>
      </c>
      <c r="B203" s="23" t="s">
        <v>13</v>
      </c>
      <c r="C203" s="24">
        <v>581.931624</v>
      </c>
      <c r="D203" s="26"/>
    </row>
    <row r="204" ht="15.95" customHeight="1" spans="1:4">
      <c r="A204" s="22" t="s">
        <v>335</v>
      </c>
      <c r="B204" s="23" t="s">
        <v>15</v>
      </c>
      <c r="C204" s="24">
        <v>261.1937</v>
      </c>
      <c r="D204" s="26"/>
    </row>
    <row r="205" ht="15.95" customHeight="1" spans="1:4">
      <c r="A205" s="22" t="s">
        <v>336</v>
      </c>
      <c r="B205" s="23" t="s">
        <v>337</v>
      </c>
      <c r="C205" s="24">
        <v>182.732931</v>
      </c>
      <c r="D205" s="26"/>
    </row>
    <row r="206" ht="15.95" customHeight="1" spans="1:4">
      <c r="A206" s="22" t="s">
        <v>338</v>
      </c>
      <c r="B206" s="23" t="s">
        <v>339</v>
      </c>
      <c r="C206" s="24">
        <v>107.5</v>
      </c>
      <c r="D206" s="26"/>
    </row>
    <row r="207" ht="15.95" customHeight="1" spans="1:4">
      <c r="A207" s="22" t="s">
        <v>340</v>
      </c>
      <c r="B207" s="23" t="s">
        <v>341</v>
      </c>
      <c r="C207" s="24">
        <v>409.013395</v>
      </c>
      <c r="D207" s="26"/>
    </row>
    <row r="208" ht="15.95" customHeight="1" spans="1:4">
      <c r="A208" s="22" t="s">
        <v>342</v>
      </c>
      <c r="B208" s="23" t="s">
        <v>343</v>
      </c>
      <c r="C208" s="24">
        <v>242.677411</v>
      </c>
      <c r="D208" s="26"/>
    </row>
    <row r="209" ht="15.95" customHeight="1" spans="1:4">
      <c r="A209" s="22" t="s">
        <v>344</v>
      </c>
      <c r="B209" s="23" t="s">
        <v>345</v>
      </c>
      <c r="C209" s="24">
        <v>44.6</v>
      </c>
      <c r="D209" s="26"/>
    </row>
    <row r="210" ht="15.95" customHeight="1" spans="1:4">
      <c r="A210" s="22" t="s">
        <v>346</v>
      </c>
      <c r="B210" s="23" t="s">
        <v>347</v>
      </c>
      <c r="C210" s="24">
        <v>120</v>
      </c>
      <c r="D210" s="26"/>
    </row>
    <row r="211" ht="15.95" customHeight="1" spans="1:4">
      <c r="A211" s="22" t="s">
        <v>348</v>
      </c>
      <c r="B211" s="23" t="s">
        <v>349</v>
      </c>
      <c r="C211" s="24">
        <v>442.808792</v>
      </c>
      <c r="D211" s="26"/>
    </row>
    <row r="212" ht="15.95" customHeight="1" spans="1:4">
      <c r="A212" s="22" t="s">
        <v>350</v>
      </c>
      <c r="B212" s="23" t="s">
        <v>351</v>
      </c>
      <c r="C212" s="24">
        <v>7486.404681</v>
      </c>
      <c r="D212" s="26"/>
    </row>
    <row r="213" ht="15.95" customHeight="1" spans="1:4">
      <c r="A213" s="20" t="s">
        <v>352</v>
      </c>
      <c r="B213" s="25" t="s">
        <v>353</v>
      </c>
      <c r="C213" s="17">
        <v>309.695322</v>
      </c>
      <c r="D213" s="26"/>
    </row>
    <row r="214" ht="15.95" customHeight="1" spans="1:4">
      <c r="A214" s="22" t="s">
        <v>354</v>
      </c>
      <c r="B214" s="23" t="s">
        <v>355</v>
      </c>
      <c r="C214" s="24">
        <v>295.895322</v>
      </c>
      <c r="D214" s="26"/>
    </row>
    <row r="215" ht="15.95" customHeight="1" spans="1:4">
      <c r="A215" s="22" t="s">
        <v>356</v>
      </c>
      <c r="B215" s="23" t="s">
        <v>357</v>
      </c>
      <c r="C215" s="24">
        <v>13.8</v>
      </c>
      <c r="D215" s="26"/>
    </row>
    <row r="216" ht="15.95" customHeight="1" spans="1:4">
      <c r="A216" s="20" t="s">
        <v>358</v>
      </c>
      <c r="B216" s="25" t="s">
        <v>359</v>
      </c>
      <c r="C216" s="17">
        <v>530.347515</v>
      </c>
      <c r="D216" s="26"/>
    </row>
    <row r="217" ht="15.95" customHeight="1" spans="1:4">
      <c r="A217" s="22" t="s">
        <v>360</v>
      </c>
      <c r="B217" s="23" t="s">
        <v>361</v>
      </c>
      <c r="C217" s="24">
        <v>42</v>
      </c>
      <c r="D217" s="26"/>
    </row>
    <row r="218" ht="15.95" customHeight="1" spans="1:4">
      <c r="A218" s="22" t="s">
        <v>362</v>
      </c>
      <c r="B218" s="23" t="s">
        <v>363</v>
      </c>
      <c r="C218" s="24">
        <v>101.35</v>
      </c>
      <c r="D218" s="26"/>
    </row>
    <row r="219" ht="15.95" customHeight="1" spans="1:4">
      <c r="A219" s="22" t="s">
        <v>364</v>
      </c>
      <c r="B219" s="23" t="s">
        <v>365</v>
      </c>
      <c r="C219" s="24">
        <v>158</v>
      </c>
      <c r="D219" s="26"/>
    </row>
    <row r="220" ht="15.95" customHeight="1" spans="1:4">
      <c r="A220" s="22" t="s">
        <v>366</v>
      </c>
      <c r="B220" s="23" t="s">
        <v>367</v>
      </c>
      <c r="C220" s="24">
        <v>23</v>
      </c>
      <c r="D220" s="26"/>
    </row>
    <row r="221" ht="15.95" customHeight="1" spans="1:4">
      <c r="A221" s="22" t="s">
        <v>368</v>
      </c>
      <c r="B221" s="23" t="s">
        <v>369</v>
      </c>
      <c r="C221" s="24">
        <v>205.997515</v>
      </c>
      <c r="D221" s="26"/>
    </row>
    <row r="222" ht="15.95" customHeight="1" spans="1:4">
      <c r="A222" s="20" t="s">
        <v>370</v>
      </c>
      <c r="B222" s="25" t="s">
        <v>371</v>
      </c>
      <c r="C222" s="17">
        <v>2320.944703</v>
      </c>
      <c r="D222" s="26"/>
    </row>
    <row r="223" ht="15.95" customHeight="1" spans="1:4">
      <c r="A223" s="22" t="s">
        <v>372</v>
      </c>
      <c r="B223" s="23" t="s">
        <v>373</v>
      </c>
      <c r="C223" s="24">
        <v>2320.944703</v>
      </c>
      <c r="D223" s="26"/>
    </row>
    <row r="224" ht="15.95" customHeight="1" spans="1:4">
      <c r="A224" s="20" t="s">
        <v>374</v>
      </c>
      <c r="B224" s="25" t="s">
        <v>375</v>
      </c>
      <c r="C224" s="17">
        <v>39</v>
      </c>
      <c r="D224" s="26"/>
    </row>
    <row r="225" ht="15.95" customHeight="1" spans="1:4">
      <c r="A225" s="22" t="s">
        <v>376</v>
      </c>
      <c r="B225" s="23" t="s">
        <v>377</v>
      </c>
      <c r="C225" s="24">
        <v>39</v>
      </c>
      <c r="D225" s="26"/>
    </row>
    <row r="226" ht="15.95" customHeight="1" spans="1:4">
      <c r="A226" s="20" t="s">
        <v>378</v>
      </c>
      <c r="B226" s="25" t="s">
        <v>379</v>
      </c>
      <c r="C226" s="17">
        <v>172.899</v>
      </c>
      <c r="D226" s="26"/>
    </row>
    <row r="227" ht="15.95" customHeight="1" spans="1:4">
      <c r="A227" s="22" t="s">
        <v>380</v>
      </c>
      <c r="B227" s="23" t="s">
        <v>379</v>
      </c>
      <c r="C227" s="24">
        <v>172.899</v>
      </c>
      <c r="D227" s="26"/>
    </row>
    <row r="228" ht="15.95" customHeight="1" spans="1:4">
      <c r="A228" s="20" t="s">
        <v>381</v>
      </c>
      <c r="B228" s="25" t="s">
        <v>382</v>
      </c>
      <c r="C228" s="17">
        <f>C229+C238+C245+C251+C256+C263+C270+C275+C282+C284+C287+C289+C291+C294+C297+C303</f>
        <v>79687.33068</v>
      </c>
      <c r="D228" s="26"/>
    </row>
    <row r="229" ht="15.95" customHeight="1" spans="1:4">
      <c r="A229" s="20" t="s">
        <v>383</v>
      </c>
      <c r="B229" s="21" t="s">
        <v>384</v>
      </c>
      <c r="C229" s="17">
        <v>3804.699689</v>
      </c>
      <c r="D229" s="26"/>
    </row>
    <row r="230" ht="15.95" customHeight="1" spans="1:4">
      <c r="A230" s="22" t="s">
        <v>385</v>
      </c>
      <c r="B230" s="23" t="s">
        <v>13</v>
      </c>
      <c r="C230" s="24">
        <v>1274.679983</v>
      </c>
      <c r="D230" s="26"/>
    </row>
    <row r="231" ht="15.95" customHeight="1" spans="1:4">
      <c r="A231" s="22" t="s">
        <v>386</v>
      </c>
      <c r="B231" s="23" t="s">
        <v>387</v>
      </c>
      <c r="C231" s="24">
        <v>9.26</v>
      </c>
      <c r="D231" s="26"/>
    </row>
    <row r="232" ht="15.95" customHeight="1" spans="1:4">
      <c r="A232" s="22" t="s">
        <v>388</v>
      </c>
      <c r="B232" s="23" t="s">
        <v>389</v>
      </c>
      <c r="C232" s="24">
        <v>300.908</v>
      </c>
      <c r="D232" s="26"/>
    </row>
    <row r="233" ht="15.95" customHeight="1" spans="1:4">
      <c r="A233" s="22" t="s">
        <v>390</v>
      </c>
      <c r="B233" s="23" t="s">
        <v>391</v>
      </c>
      <c r="C233" s="24">
        <v>384.74</v>
      </c>
      <c r="D233" s="26"/>
    </row>
    <row r="234" ht="15.95" customHeight="1" spans="1:4">
      <c r="A234" s="22" t="s">
        <v>392</v>
      </c>
      <c r="B234" s="23" t="s">
        <v>393</v>
      </c>
      <c r="C234" s="24">
        <v>56.7</v>
      </c>
      <c r="D234" s="26"/>
    </row>
    <row r="235" ht="15.95" customHeight="1" spans="1:4">
      <c r="A235" s="22" t="s">
        <v>394</v>
      </c>
      <c r="B235" s="23" t="s">
        <v>395</v>
      </c>
      <c r="C235" s="24">
        <v>99.57077</v>
      </c>
      <c r="D235" s="26"/>
    </row>
    <row r="236" ht="15.95" customHeight="1" spans="1:4">
      <c r="A236" s="22" t="s">
        <v>396</v>
      </c>
      <c r="B236" s="23" t="s">
        <v>397</v>
      </c>
      <c r="C236" s="24">
        <v>32.9</v>
      </c>
      <c r="D236" s="26"/>
    </row>
    <row r="237" ht="15.95" customHeight="1" spans="1:4">
      <c r="A237" s="22" t="s">
        <v>398</v>
      </c>
      <c r="B237" s="23" t="s">
        <v>399</v>
      </c>
      <c r="C237" s="24">
        <v>1645.940936</v>
      </c>
      <c r="D237" s="26"/>
    </row>
    <row r="238" ht="15.95" customHeight="1" spans="1:4">
      <c r="A238" s="20" t="s">
        <v>400</v>
      </c>
      <c r="B238" s="25" t="s">
        <v>401</v>
      </c>
      <c r="C238" s="17">
        <v>1658.343068</v>
      </c>
      <c r="D238" s="26"/>
    </row>
    <row r="239" ht="15.95" customHeight="1" spans="1:4">
      <c r="A239" s="22" t="s">
        <v>402</v>
      </c>
      <c r="B239" s="23" t="s">
        <v>13</v>
      </c>
      <c r="C239" s="24">
        <v>650.016293</v>
      </c>
      <c r="D239" s="26"/>
    </row>
    <row r="240" ht="15.95" customHeight="1" spans="1:4">
      <c r="A240" s="22" t="s">
        <v>403</v>
      </c>
      <c r="B240" s="23" t="s">
        <v>15</v>
      </c>
      <c r="C240" s="24">
        <v>153.041221</v>
      </c>
      <c r="D240" s="26"/>
    </row>
    <row r="241" ht="15.95" customHeight="1" spans="1:4">
      <c r="A241" s="22" t="s">
        <v>404</v>
      </c>
      <c r="B241" s="23" t="s">
        <v>405</v>
      </c>
      <c r="C241" s="24">
        <v>18</v>
      </c>
      <c r="D241" s="26"/>
    </row>
    <row r="242" ht="15.95" customHeight="1" spans="1:4">
      <c r="A242" s="22" t="s">
        <v>406</v>
      </c>
      <c r="B242" s="23" t="s">
        <v>407</v>
      </c>
      <c r="C242" s="24">
        <v>45</v>
      </c>
      <c r="D242" s="26"/>
    </row>
    <row r="243" ht="15.95" customHeight="1" spans="1:4">
      <c r="A243" s="22" t="s">
        <v>408</v>
      </c>
      <c r="B243" s="23" t="s">
        <v>409</v>
      </c>
      <c r="C243" s="24">
        <v>288</v>
      </c>
      <c r="D243" s="26"/>
    </row>
    <row r="244" ht="15.95" customHeight="1" spans="1:4">
      <c r="A244" s="22" t="s">
        <v>410</v>
      </c>
      <c r="B244" s="23" t="s">
        <v>411</v>
      </c>
      <c r="C244" s="24">
        <v>504.285554</v>
      </c>
      <c r="D244" s="26"/>
    </row>
    <row r="245" ht="15.95" customHeight="1" spans="1:4">
      <c r="A245" s="20" t="s">
        <v>412</v>
      </c>
      <c r="B245" s="25" t="s">
        <v>413</v>
      </c>
      <c r="C245" s="17">
        <v>40172.359439</v>
      </c>
      <c r="D245" s="26"/>
    </row>
    <row r="246" ht="15.95" customHeight="1" spans="1:4">
      <c r="A246" s="22" t="s">
        <v>414</v>
      </c>
      <c r="B246" s="23" t="s">
        <v>415</v>
      </c>
      <c r="C246" s="24">
        <v>25.54728</v>
      </c>
      <c r="D246" s="26"/>
    </row>
    <row r="247" ht="15.95" customHeight="1" spans="1:4">
      <c r="A247" s="22" t="s">
        <v>416</v>
      </c>
      <c r="B247" s="23" t="s">
        <v>417</v>
      </c>
      <c r="C247" s="24">
        <v>10.5563</v>
      </c>
      <c r="D247" s="26"/>
    </row>
    <row r="248" ht="15.95" customHeight="1" spans="1:4">
      <c r="A248" s="22" t="s">
        <v>418</v>
      </c>
      <c r="B248" s="23" t="s">
        <v>419</v>
      </c>
      <c r="C248" s="24">
        <v>15370.103215</v>
      </c>
      <c r="D248" s="26"/>
    </row>
    <row r="249" ht="15.95" customHeight="1" spans="1:4">
      <c r="A249" s="22" t="s">
        <v>420</v>
      </c>
      <c r="B249" s="23" t="s">
        <v>421</v>
      </c>
      <c r="C249" s="24">
        <v>7797.12847800001</v>
      </c>
      <c r="D249" s="26"/>
    </row>
    <row r="250" ht="15.95" customHeight="1" spans="1:4">
      <c r="A250" s="22" t="s">
        <v>422</v>
      </c>
      <c r="B250" s="23" t="s">
        <v>423</v>
      </c>
      <c r="C250" s="24">
        <v>16969.024166</v>
      </c>
      <c r="D250" s="26"/>
    </row>
    <row r="251" ht="15.95" customHeight="1" spans="1:4">
      <c r="A251" s="20" t="s">
        <v>424</v>
      </c>
      <c r="B251" s="25" t="s">
        <v>425</v>
      </c>
      <c r="C251" s="17">
        <v>5438</v>
      </c>
      <c r="D251" s="26"/>
    </row>
    <row r="252" ht="15.95" customHeight="1" spans="1:4">
      <c r="A252" s="22" t="s">
        <v>426</v>
      </c>
      <c r="B252" s="23" t="s">
        <v>427</v>
      </c>
      <c r="C252" s="24">
        <v>2497</v>
      </c>
      <c r="D252" s="26"/>
    </row>
    <row r="253" ht="15.95" customHeight="1" spans="1:4">
      <c r="A253" s="22" t="s">
        <v>428</v>
      </c>
      <c r="B253" s="23" t="s">
        <v>429</v>
      </c>
      <c r="C253" s="24">
        <v>1000</v>
      </c>
      <c r="D253" s="26"/>
    </row>
    <row r="254" ht="15.95" customHeight="1" spans="1:4">
      <c r="A254" s="22" t="s">
        <v>430</v>
      </c>
      <c r="B254" s="23" t="s">
        <v>431</v>
      </c>
      <c r="C254" s="24">
        <v>1700</v>
      </c>
      <c r="D254" s="26"/>
    </row>
    <row r="255" ht="15.95" customHeight="1" spans="1:4">
      <c r="A255" s="22" t="s">
        <v>432</v>
      </c>
      <c r="B255" s="23" t="s">
        <v>433</v>
      </c>
      <c r="C255" s="24">
        <v>241</v>
      </c>
      <c r="D255" s="26"/>
    </row>
    <row r="256" ht="15.95" customHeight="1" spans="1:4">
      <c r="A256" s="20" t="s">
        <v>434</v>
      </c>
      <c r="B256" s="25" t="s">
        <v>435</v>
      </c>
      <c r="C256" s="17">
        <v>5940.412046</v>
      </c>
      <c r="D256" s="26"/>
    </row>
    <row r="257" ht="15.95" customHeight="1" spans="1:4">
      <c r="A257" s="22" t="s">
        <v>436</v>
      </c>
      <c r="B257" s="23" t="s">
        <v>437</v>
      </c>
      <c r="C257" s="24">
        <v>1085.228505</v>
      </c>
      <c r="D257" s="26"/>
    </row>
    <row r="258" ht="15.95" customHeight="1" spans="1:4">
      <c r="A258" s="22" t="s">
        <v>438</v>
      </c>
      <c r="B258" s="23" t="s">
        <v>439</v>
      </c>
      <c r="C258" s="24">
        <v>495.1559</v>
      </c>
      <c r="D258" s="26"/>
    </row>
    <row r="259" ht="15.95" customHeight="1" spans="1:4">
      <c r="A259" s="22" t="s">
        <v>440</v>
      </c>
      <c r="B259" s="23" t="s">
        <v>441</v>
      </c>
      <c r="C259" s="24">
        <v>2955.114224</v>
      </c>
      <c r="D259" s="26"/>
    </row>
    <row r="260" ht="15.95" customHeight="1" spans="1:4">
      <c r="A260" s="22" t="s">
        <v>442</v>
      </c>
      <c r="B260" s="23" t="s">
        <v>443</v>
      </c>
      <c r="C260" s="24">
        <v>326.328317</v>
      </c>
      <c r="D260" s="26"/>
    </row>
    <row r="261" ht="15.95" customHeight="1" spans="1:4">
      <c r="A261" s="22" t="s">
        <v>444</v>
      </c>
      <c r="B261" s="23" t="s">
        <v>445</v>
      </c>
      <c r="C261" s="24">
        <v>750.0738</v>
      </c>
      <c r="D261" s="26"/>
    </row>
    <row r="262" ht="15.95" customHeight="1" spans="1:4">
      <c r="A262" s="22" t="s">
        <v>446</v>
      </c>
      <c r="B262" s="23" t="s">
        <v>447</v>
      </c>
      <c r="C262" s="24">
        <v>328.5113</v>
      </c>
      <c r="D262" s="26"/>
    </row>
    <row r="263" ht="15.95" customHeight="1" spans="1:4">
      <c r="A263" s="20" t="s">
        <v>448</v>
      </c>
      <c r="B263" s="25" t="s">
        <v>449</v>
      </c>
      <c r="C263" s="17">
        <v>4315.947447</v>
      </c>
      <c r="D263" s="26"/>
    </row>
    <row r="264" ht="15.95" customHeight="1" spans="1:4">
      <c r="A264" s="22" t="s">
        <v>450</v>
      </c>
      <c r="B264" s="23" t="s">
        <v>451</v>
      </c>
      <c r="C264" s="24">
        <v>1517.094834</v>
      </c>
      <c r="D264" s="26"/>
    </row>
    <row r="265" ht="15.95" customHeight="1" spans="1:4">
      <c r="A265" s="22" t="s">
        <v>452</v>
      </c>
      <c r="B265" s="23" t="s">
        <v>453</v>
      </c>
      <c r="C265" s="24">
        <v>338.953184</v>
      </c>
      <c r="D265" s="26"/>
    </row>
    <row r="266" ht="15.95" customHeight="1" spans="1:4">
      <c r="A266" s="22" t="s">
        <v>454</v>
      </c>
      <c r="B266" s="23" t="s">
        <v>455</v>
      </c>
      <c r="C266" s="24">
        <v>210.663905</v>
      </c>
      <c r="D266" s="26"/>
    </row>
    <row r="267" ht="15.95" customHeight="1" spans="1:4">
      <c r="A267" s="22" t="s">
        <v>456</v>
      </c>
      <c r="B267" s="23" t="s">
        <v>457</v>
      </c>
      <c r="C267" s="24">
        <v>51.5169</v>
      </c>
      <c r="D267" s="26"/>
    </row>
    <row r="268" ht="15.95" customHeight="1" spans="1:4">
      <c r="A268" s="22" t="s">
        <v>458</v>
      </c>
      <c r="B268" s="23" t="s">
        <v>459</v>
      </c>
      <c r="C268" s="24">
        <v>386.777824</v>
      </c>
      <c r="D268" s="26"/>
    </row>
    <row r="269" ht="15.95" customHeight="1" spans="1:4">
      <c r="A269" s="22" t="s">
        <v>460</v>
      </c>
      <c r="B269" s="23" t="s">
        <v>461</v>
      </c>
      <c r="C269" s="24">
        <v>1810.9408</v>
      </c>
      <c r="D269" s="26"/>
    </row>
    <row r="270" ht="15.95" customHeight="1" spans="1:4">
      <c r="A270" s="20" t="s">
        <v>462</v>
      </c>
      <c r="B270" s="25" t="s">
        <v>463</v>
      </c>
      <c r="C270" s="17">
        <v>2557.478406</v>
      </c>
      <c r="D270" s="26"/>
    </row>
    <row r="271" ht="15.95" customHeight="1" spans="1:4">
      <c r="A271" s="22" t="s">
        <v>464</v>
      </c>
      <c r="B271" s="23" t="s">
        <v>465</v>
      </c>
      <c r="C271" s="24">
        <v>608.5421</v>
      </c>
      <c r="D271" s="26"/>
    </row>
    <row r="272" ht="15.95" customHeight="1" spans="1:4">
      <c r="A272" s="22" t="s">
        <v>466</v>
      </c>
      <c r="B272" s="23" t="s">
        <v>467</v>
      </c>
      <c r="C272" s="24">
        <v>251.2</v>
      </c>
      <c r="D272" s="26"/>
    </row>
    <row r="273" ht="15.95" customHeight="1" spans="1:4">
      <c r="A273" s="22" t="s">
        <v>468</v>
      </c>
      <c r="B273" s="23" t="s">
        <v>469</v>
      </c>
      <c r="C273" s="24">
        <v>1643.759592</v>
      </c>
      <c r="D273" s="26"/>
    </row>
    <row r="274" ht="15.95" customHeight="1" spans="1:4">
      <c r="A274" s="22" t="s">
        <v>470</v>
      </c>
      <c r="B274" s="23" t="s">
        <v>471</v>
      </c>
      <c r="C274" s="24">
        <v>53.976714</v>
      </c>
      <c r="D274" s="26"/>
    </row>
    <row r="275" ht="15.95" customHeight="1" spans="1:4">
      <c r="A275" s="20" t="s">
        <v>472</v>
      </c>
      <c r="B275" s="25" t="s">
        <v>473</v>
      </c>
      <c r="C275" s="17">
        <v>1393.866498</v>
      </c>
      <c r="D275" s="26"/>
    </row>
    <row r="276" ht="15.95" customHeight="1" spans="1:4">
      <c r="A276" s="22" t="s">
        <v>474</v>
      </c>
      <c r="B276" s="23" t="s">
        <v>13</v>
      </c>
      <c r="C276" s="24">
        <v>155.922558</v>
      </c>
      <c r="D276" s="26"/>
    </row>
    <row r="277" ht="15.95" customHeight="1" spans="1:4">
      <c r="A277" s="22" t="s">
        <v>475</v>
      </c>
      <c r="B277" s="23" t="s">
        <v>15</v>
      </c>
      <c r="C277" s="24">
        <v>1.4505</v>
      </c>
      <c r="D277" s="26"/>
    </row>
    <row r="278" ht="15.95" customHeight="1" spans="1:4">
      <c r="A278" s="22" t="s">
        <v>476</v>
      </c>
      <c r="B278" s="23" t="s">
        <v>477</v>
      </c>
      <c r="C278" s="24">
        <v>316</v>
      </c>
      <c r="D278" s="26"/>
    </row>
    <row r="279" ht="15.95" customHeight="1" spans="1:4">
      <c r="A279" s="22" t="s">
        <v>478</v>
      </c>
      <c r="B279" s="23" t="s">
        <v>479</v>
      </c>
      <c r="C279" s="24">
        <v>245.68814</v>
      </c>
      <c r="D279" s="26"/>
    </row>
    <row r="280" ht="15.95" customHeight="1" spans="1:4">
      <c r="A280" s="22" t="s">
        <v>480</v>
      </c>
      <c r="B280" s="23" t="s">
        <v>481</v>
      </c>
      <c r="C280" s="24">
        <v>0</v>
      </c>
      <c r="D280" s="26"/>
    </row>
    <row r="281" ht="15.95" customHeight="1" spans="1:4">
      <c r="A281" s="22" t="s">
        <v>482</v>
      </c>
      <c r="B281" s="23" t="s">
        <v>483</v>
      </c>
      <c r="C281" s="24">
        <v>674.8053</v>
      </c>
      <c r="D281" s="26"/>
    </row>
    <row r="282" ht="15.95" customHeight="1" spans="1:4">
      <c r="A282" s="20" t="s">
        <v>484</v>
      </c>
      <c r="B282" s="25" t="s">
        <v>485</v>
      </c>
      <c r="C282" s="17">
        <v>99.669205</v>
      </c>
      <c r="D282" s="26"/>
    </row>
    <row r="283" ht="15.95" customHeight="1" spans="1:4">
      <c r="A283" s="22" t="s">
        <v>486</v>
      </c>
      <c r="B283" s="23" t="s">
        <v>487</v>
      </c>
      <c r="C283" s="24">
        <v>99.669205</v>
      </c>
      <c r="D283" s="26"/>
    </row>
    <row r="284" ht="15.95" customHeight="1" spans="1:4">
      <c r="A284" s="20" t="s">
        <v>488</v>
      </c>
      <c r="B284" s="25" t="s">
        <v>489</v>
      </c>
      <c r="C284" s="17">
        <v>2841.076</v>
      </c>
      <c r="D284" s="26"/>
    </row>
    <row r="285" ht="15.95" customHeight="1" spans="1:4">
      <c r="A285" s="22" t="s">
        <v>490</v>
      </c>
      <c r="B285" s="23" t="s">
        <v>491</v>
      </c>
      <c r="C285" s="24">
        <v>1957.396</v>
      </c>
      <c r="D285" s="26"/>
    </row>
    <row r="286" ht="15.95" customHeight="1" spans="1:4">
      <c r="A286" s="22" t="s">
        <v>492</v>
      </c>
      <c r="B286" s="23" t="s">
        <v>493</v>
      </c>
      <c r="C286" s="24">
        <v>883.68</v>
      </c>
      <c r="D286" s="26"/>
    </row>
    <row r="287" ht="15.95" customHeight="1" spans="1:4">
      <c r="A287" s="20" t="s">
        <v>494</v>
      </c>
      <c r="B287" s="25" t="s">
        <v>495</v>
      </c>
      <c r="C287" s="17">
        <v>227.919018</v>
      </c>
      <c r="D287" s="26"/>
    </row>
    <row r="288" ht="15.95" customHeight="1" spans="1:4">
      <c r="A288" s="22" t="s">
        <v>496</v>
      </c>
      <c r="B288" s="23" t="s">
        <v>497</v>
      </c>
      <c r="C288" s="28">
        <v>227.919018</v>
      </c>
      <c r="D288" s="26"/>
    </row>
    <row r="289" ht="15.95" customHeight="1" spans="1:4">
      <c r="A289" s="20" t="s">
        <v>498</v>
      </c>
      <c r="B289" s="25" t="s">
        <v>499</v>
      </c>
      <c r="C289" s="17">
        <v>3340.5101</v>
      </c>
      <c r="D289" s="26"/>
    </row>
    <row r="290" ht="15.95" customHeight="1" spans="1:4">
      <c r="A290" s="22" t="s">
        <v>500</v>
      </c>
      <c r="B290" s="23" t="s">
        <v>501</v>
      </c>
      <c r="C290" s="24">
        <v>3340.5101</v>
      </c>
      <c r="D290" s="26"/>
    </row>
    <row r="291" ht="15.95" customHeight="1" spans="1:4">
      <c r="A291" s="20" t="s">
        <v>502</v>
      </c>
      <c r="B291" s="25" t="s">
        <v>503</v>
      </c>
      <c r="C291" s="17">
        <v>1270.323302</v>
      </c>
      <c r="D291" s="26"/>
    </row>
    <row r="292" ht="15.95" customHeight="1" spans="1:4">
      <c r="A292" s="22" t="s">
        <v>504</v>
      </c>
      <c r="B292" s="23" t="s">
        <v>505</v>
      </c>
      <c r="C292" s="24">
        <v>11</v>
      </c>
      <c r="D292" s="26"/>
    </row>
    <row r="293" ht="15.95" customHeight="1" spans="1:4">
      <c r="A293" s="22" t="s">
        <v>506</v>
      </c>
      <c r="B293" s="23" t="s">
        <v>507</v>
      </c>
      <c r="C293" s="24">
        <v>1259.323302</v>
      </c>
      <c r="D293" s="26"/>
    </row>
    <row r="294" ht="15.95" customHeight="1" spans="1:4">
      <c r="A294" s="20" t="s">
        <v>508</v>
      </c>
      <c r="B294" s="27" t="s">
        <v>509</v>
      </c>
      <c r="C294" s="17">
        <v>5448.881503</v>
      </c>
      <c r="D294" s="26"/>
    </row>
    <row r="295" ht="15.95" customHeight="1" spans="1:4">
      <c r="A295" s="22" t="s">
        <v>510</v>
      </c>
      <c r="B295" s="23" t="s">
        <v>511</v>
      </c>
      <c r="C295" s="24">
        <v>2948.881503</v>
      </c>
      <c r="D295" s="26"/>
    </row>
    <row r="296" ht="15.95" customHeight="1" spans="1:4">
      <c r="A296" s="22" t="s">
        <v>512</v>
      </c>
      <c r="B296" s="23" t="s">
        <v>513</v>
      </c>
      <c r="C296" s="24">
        <v>2500</v>
      </c>
      <c r="D296" s="26"/>
    </row>
    <row r="297" ht="15.95" customHeight="1" spans="1:4">
      <c r="A297" s="20" t="s">
        <v>514</v>
      </c>
      <c r="B297" s="25" t="s">
        <v>515</v>
      </c>
      <c r="C297" s="17">
        <v>539.928959</v>
      </c>
      <c r="D297" s="26"/>
    </row>
    <row r="298" ht="15.95" customHeight="1" spans="1:4">
      <c r="A298" s="22" t="s">
        <v>516</v>
      </c>
      <c r="B298" s="23" t="s">
        <v>13</v>
      </c>
      <c r="C298" s="24">
        <v>151.065226</v>
      </c>
      <c r="D298" s="26"/>
    </row>
    <row r="299" ht="15.95" customHeight="1" spans="1:4">
      <c r="A299" s="22" t="s">
        <v>517</v>
      </c>
      <c r="B299" s="23" t="s">
        <v>15</v>
      </c>
      <c r="C299" s="24">
        <v>217.112267</v>
      </c>
      <c r="D299" s="26"/>
    </row>
    <row r="300" ht="15.95" customHeight="1" spans="1:4">
      <c r="A300" s="22" t="s">
        <v>518</v>
      </c>
      <c r="B300" s="23" t="s">
        <v>519</v>
      </c>
      <c r="C300" s="24">
        <v>8.33</v>
      </c>
      <c r="D300" s="26"/>
    </row>
    <row r="301" ht="15.95" customHeight="1" spans="1:4">
      <c r="A301" s="22" t="s">
        <v>520</v>
      </c>
      <c r="B301" s="23" t="s">
        <v>521</v>
      </c>
      <c r="C301" s="24">
        <v>70</v>
      </c>
      <c r="D301" s="26"/>
    </row>
    <row r="302" ht="15.95" customHeight="1" spans="1:4">
      <c r="A302" s="22" t="s">
        <v>522</v>
      </c>
      <c r="B302" s="23" t="s">
        <v>29</v>
      </c>
      <c r="C302" s="24">
        <v>93.421466</v>
      </c>
      <c r="D302" s="26"/>
    </row>
    <row r="303" ht="15.95" customHeight="1" spans="1:4">
      <c r="A303" s="20" t="s">
        <v>523</v>
      </c>
      <c r="B303" s="25" t="s">
        <v>382</v>
      </c>
      <c r="C303" s="17">
        <v>637.916</v>
      </c>
      <c r="D303" s="26"/>
    </row>
    <row r="304" ht="15.95" customHeight="1" spans="1:4">
      <c r="A304" s="22" t="s">
        <v>524</v>
      </c>
      <c r="B304" s="23" t="s">
        <v>382</v>
      </c>
      <c r="C304" s="24">
        <v>637.916</v>
      </c>
      <c r="D304" s="26"/>
    </row>
    <row r="305" ht="15.95" customHeight="1" spans="1:4">
      <c r="A305" s="20" t="s">
        <v>525</v>
      </c>
      <c r="B305" s="25" t="s">
        <v>526</v>
      </c>
      <c r="C305" s="17">
        <f>C306+C310+C316+C319+C328+C330+C333+C338+C340+C342+C344+C348</f>
        <v>89701.224481</v>
      </c>
      <c r="D305" s="26"/>
    </row>
    <row r="306" ht="15.95" customHeight="1" spans="1:4">
      <c r="A306" s="20" t="s">
        <v>527</v>
      </c>
      <c r="B306" s="21" t="s">
        <v>528</v>
      </c>
      <c r="C306" s="17">
        <v>1505.397495</v>
      </c>
      <c r="D306" s="26"/>
    </row>
    <row r="307" ht="15.95" customHeight="1" spans="1:4">
      <c r="A307" s="22" t="s">
        <v>529</v>
      </c>
      <c r="B307" s="23" t="s">
        <v>13</v>
      </c>
      <c r="C307" s="24">
        <v>740.879203</v>
      </c>
      <c r="D307" s="26"/>
    </row>
    <row r="308" ht="15.95" customHeight="1" spans="1:4">
      <c r="A308" s="22" t="s">
        <v>530</v>
      </c>
      <c r="B308" s="23" t="s">
        <v>15</v>
      </c>
      <c r="C308" s="24">
        <v>252.9581</v>
      </c>
      <c r="D308" s="26"/>
    </row>
    <row r="309" ht="15.95" customHeight="1" spans="1:4">
      <c r="A309" s="22" t="s">
        <v>531</v>
      </c>
      <c r="B309" s="23" t="s">
        <v>532</v>
      </c>
      <c r="C309" s="24">
        <v>511.560192</v>
      </c>
      <c r="D309" s="26"/>
    </row>
    <row r="310" ht="15.95" customHeight="1" spans="1:4">
      <c r="A310" s="20" t="s">
        <v>533</v>
      </c>
      <c r="B310" s="25" t="s">
        <v>534</v>
      </c>
      <c r="C310" s="17">
        <v>5749.415731</v>
      </c>
      <c r="D310" s="26"/>
    </row>
    <row r="311" ht="15.95" customHeight="1" spans="1:4">
      <c r="A311" s="22" t="s">
        <v>535</v>
      </c>
      <c r="B311" s="23" t="s">
        <v>536</v>
      </c>
      <c r="C311" s="24">
        <v>3099.703547</v>
      </c>
      <c r="D311" s="26"/>
    </row>
    <row r="312" ht="15.95" customHeight="1" spans="1:4">
      <c r="A312" s="22" t="s">
        <v>537</v>
      </c>
      <c r="B312" s="23" t="s">
        <v>538</v>
      </c>
      <c r="C312" s="24">
        <v>2311.712184</v>
      </c>
      <c r="D312" s="26"/>
    </row>
    <row r="313" ht="15.95" customHeight="1" spans="1:4">
      <c r="A313" s="22" t="s">
        <v>539</v>
      </c>
      <c r="B313" s="23" t="s">
        <v>540</v>
      </c>
      <c r="C313" s="24">
        <v>10</v>
      </c>
      <c r="D313" s="26"/>
    </row>
    <row r="314" ht="15.95" customHeight="1" spans="1:4">
      <c r="A314" s="22" t="s">
        <v>541</v>
      </c>
      <c r="B314" s="23" t="s">
        <v>542</v>
      </c>
      <c r="C314" s="24">
        <v>28</v>
      </c>
      <c r="D314" s="26"/>
    </row>
    <row r="315" ht="15.95" customHeight="1" spans="1:4">
      <c r="A315" s="22" t="s">
        <v>543</v>
      </c>
      <c r="B315" s="23" t="s">
        <v>544</v>
      </c>
      <c r="C315" s="24">
        <v>300</v>
      </c>
      <c r="D315" s="26"/>
    </row>
    <row r="316" ht="15.95" customHeight="1" spans="1:4">
      <c r="A316" s="20" t="s">
        <v>545</v>
      </c>
      <c r="B316" s="25" t="s">
        <v>546</v>
      </c>
      <c r="C316" s="17">
        <v>7945.337369</v>
      </c>
      <c r="D316" s="26"/>
    </row>
    <row r="317" ht="15.95" customHeight="1" spans="1:4">
      <c r="A317" s="22" t="s">
        <v>547</v>
      </c>
      <c r="B317" s="23" t="s">
        <v>548</v>
      </c>
      <c r="C317" s="24">
        <v>7135.617369</v>
      </c>
      <c r="D317" s="26"/>
    </row>
    <row r="318" ht="15.95" customHeight="1" spans="1:4">
      <c r="A318" s="22" t="s">
        <v>549</v>
      </c>
      <c r="B318" s="23" t="s">
        <v>550</v>
      </c>
      <c r="C318" s="24">
        <v>809.72</v>
      </c>
      <c r="D318" s="26"/>
    </row>
    <row r="319" ht="15.95" customHeight="1" spans="1:4">
      <c r="A319" s="20" t="s">
        <v>551</v>
      </c>
      <c r="B319" s="25" t="s">
        <v>552</v>
      </c>
      <c r="C319" s="17">
        <v>15075.685471</v>
      </c>
      <c r="D319" s="26"/>
    </row>
    <row r="320" ht="15.95" customHeight="1" spans="1:4">
      <c r="A320" s="22" t="s">
        <v>553</v>
      </c>
      <c r="B320" s="23" t="s">
        <v>554</v>
      </c>
      <c r="C320" s="24">
        <v>1429.461005</v>
      </c>
      <c r="D320" s="26"/>
    </row>
    <row r="321" ht="15.95" customHeight="1" spans="1:4">
      <c r="A321" s="22" t="s">
        <v>555</v>
      </c>
      <c r="B321" s="23" t="s">
        <v>556</v>
      </c>
      <c r="C321" s="24">
        <v>767.724574</v>
      </c>
      <c r="D321" s="26"/>
    </row>
    <row r="322" ht="15.95" customHeight="1" spans="1:4">
      <c r="A322" s="22" t="s">
        <v>557</v>
      </c>
      <c r="B322" s="23" t="s">
        <v>558</v>
      </c>
      <c r="C322" s="24">
        <v>632.827695</v>
      </c>
      <c r="D322" s="26"/>
    </row>
    <row r="323" ht="15.95" customHeight="1" spans="1:4">
      <c r="A323" s="22" t="s">
        <v>559</v>
      </c>
      <c r="B323" s="23" t="s">
        <v>560</v>
      </c>
      <c r="C323" s="24">
        <v>1250.862197</v>
      </c>
      <c r="D323" s="26"/>
    </row>
    <row r="324" ht="15.95" customHeight="1" spans="1:4">
      <c r="A324" s="22" t="s">
        <v>561</v>
      </c>
      <c r="B324" s="23" t="s">
        <v>562</v>
      </c>
      <c r="C324" s="24">
        <v>6110</v>
      </c>
      <c r="D324" s="26"/>
    </row>
    <row r="325" ht="15.95" customHeight="1" spans="1:4">
      <c r="A325" s="22" t="s">
        <v>563</v>
      </c>
      <c r="B325" s="23" t="s">
        <v>564</v>
      </c>
      <c r="C325" s="24">
        <v>905</v>
      </c>
      <c r="D325" s="26"/>
    </row>
    <row r="326" ht="15.95" customHeight="1" spans="1:4">
      <c r="A326" s="22" t="s">
        <v>565</v>
      </c>
      <c r="B326" s="23" t="s">
        <v>566</v>
      </c>
      <c r="C326" s="24">
        <v>2475.91</v>
      </c>
      <c r="D326" s="26"/>
    </row>
    <row r="327" ht="15.95" customHeight="1" spans="1:4">
      <c r="A327" s="22" t="s">
        <v>567</v>
      </c>
      <c r="B327" s="23" t="s">
        <v>568</v>
      </c>
      <c r="C327" s="24">
        <v>1503.9</v>
      </c>
      <c r="D327" s="26"/>
    </row>
    <row r="328" ht="15.95" customHeight="1" spans="1:4">
      <c r="A328" s="20" t="s">
        <v>569</v>
      </c>
      <c r="B328" s="25" t="s">
        <v>570</v>
      </c>
      <c r="C328" s="17">
        <v>127</v>
      </c>
      <c r="D328" s="26"/>
    </row>
    <row r="329" ht="15.95" customHeight="1" spans="1:4">
      <c r="A329" s="22" t="s">
        <v>571</v>
      </c>
      <c r="B329" s="23" t="s">
        <v>572</v>
      </c>
      <c r="C329" s="24">
        <v>127</v>
      </c>
      <c r="D329" s="26"/>
    </row>
    <row r="330" ht="15.95" customHeight="1" spans="1:4">
      <c r="A330" s="20" t="s">
        <v>573</v>
      </c>
      <c r="B330" s="25" t="s">
        <v>574</v>
      </c>
      <c r="C330" s="17">
        <v>5448.794</v>
      </c>
      <c r="D330" s="26"/>
    </row>
    <row r="331" ht="15.95" customHeight="1" spans="1:4">
      <c r="A331" s="22" t="s">
        <v>575</v>
      </c>
      <c r="B331" s="23" t="s">
        <v>576</v>
      </c>
      <c r="C331" s="24">
        <v>5308.294</v>
      </c>
      <c r="D331" s="26"/>
    </row>
    <row r="332" ht="15.95" customHeight="1" spans="1:4">
      <c r="A332" s="22" t="s">
        <v>577</v>
      </c>
      <c r="B332" s="23" t="s">
        <v>578</v>
      </c>
      <c r="C332" s="24">
        <v>140.5</v>
      </c>
      <c r="D332" s="26"/>
    </row>
    <row r="333" ht="15.95" customHeight="1" spans="1:4">
      <c r="A333" s="20" t="s">
        <v>579</v>
      </c>
      <c r="B333" s="25" t="s">
        <v>580</v>
      </c>
      <c r="C333" s="17">
        <v>15100.093109</v>
      </c>
      <c r="D333" s="26"/>
    </row>
    <row r="334" ht="15.95" customHeight="1" spans="1:4">
      <c r="A334" s="22" t="s">
        <v>581</v>
      </c>
      <c r="B334" s="23" t="s">
        <v>582</v>
      </c>
      <c r="C334" s="24">
        <v>1989.211616</v>
      </c>
      <c r="D334" s="26"/>
    </row>
    <row r="335" ht="15.95" customHeight="1" spans="1:4">
      <c r="A335" s="22" t="s">
        <v>583</v>
      </c>
      <c r="B335" s="23" t="s">
        <v>584</v>
      </c>
      <c r="C335" s="24">
        <v>7972.762447</v>
      </c>
      <c r="D335" s="26"/>
    </row>
    <row r="336" ht="15.95" customHeight="1" spans="1:4">
      <c r="A336" s="22" t="s">
        <v>585</v>
      </c>
      <c r="B336" s="23" t="s">
        <v>586</v>
      </c>
      <c r="C336" s="24">
        <v>2657.552005</v>
      </c>
      <c r="D336" s="26"/>
    </row>
    <row r="337" ht="15.95" customHeight="1" spans="1:4">
      <c r="A337" s="22" t="s">
        <v>587</v>
      </c>
      <c r="B337" s="23" t="s">
        <v>588</v>
      </c>
      <c r="C337" s="24">
        <v>2480.567041</v>
      </c>
      <c r="D337" s="26"/>
    </row>
    <row r="338" ht="15.95" customHeight="1" spans="1:4">
      <c r="A338" s="20" t="s">
        <v>589</v>
      </c>
      <c r="B338" s="25" t="s">
        <v>590</v>
      </c>
      <c r="C338" s="17">
        <v>32398.316</v>
      </c>
      <c r="D338" s="26"/>
    </row>
    <row r="339" ht="15.95" customHeight="1" spans="1:4">
      <c r="A339" s="22" t="s">
        <v>591</v>
      </c>
      <c r="B339" s="23" t="s">
        <v>592</v>
      </c>
      <c r="C339" s="24">
        <v>32398.316</v>
      </c>
      <c r="D339" s="26"/>
    </row>
    <row r="340" ht="15.95" customHeight="1" spans="1:4">
      <c r="A340" s="20" t="s">
        <v>593</v>
      </c>
      <c r="B340" s="25" t="s">
        <v>594</v>
      </c>
      <c r="C340" s="17">
        <v>3882.747</v>
      </c>
      <c r="D340" s="26"/>
    </row>
    <row r="341" ht="15.95" customHeight="1" spans="1:4">
      <c r="A341" s="22" t="s">
        <v>595</v>
      </c>
      <c r="B341" s="23" t="s">
        <v>596</v>
      </c>
      <c r="C341" s="24">
        <v>3882.747</v>
      </c>
      <c r="D341" s="26"/>
    </row>
    <row r="342" ht="15.95" customHeight="1" spans="1:4">
      <c r="A342" s="20" t="s">
        <v>597</v>
      </c>
      <c r="B342" s="25" t="s">
        <v>598</v>
      </c>
      <c r="C342" s="17">
        <v>693.125225</v>
      </c>
      <c r="D342" s="26"/>
    </row>
    <row r="343" ht="15.95" customHeight="1" spans="1:4">
      <c r="A343" s="22" t="s">
        <v>599</v>
      </c>
      <c r="B343" s="23" t="s">
        <v>600</v>
      </c>
      <c r="C343" s="24">
        <v>693.125225</v>
      </c>
      <c r="D343" s="26"/>
    </row>
    <row r="344" ht="15.95" customHeight="1" spans="1:4">
      <c r="A344" s="20" t="s">
        <v>601</v>
      </c>
      <c r="B344" s="25" t="s">
        <v>602</v>
      </c>
      <c r="C344" s="17">
        <v>846.55127</v>
      </c>
      <c r="D344" s="26"/>
    </row>
    <row r="345" ht="15.95" customHeight="1" spans="1:4">
      <c r="A345" s="22" t="s">
        <v>603</v>
      </c>
      <c r="B345" s="23" t="s">
        <v>13</v>
      </c>
      <c r="C345" s="24">
        <v>559.13087</v>
      </c>
      <c r="D345" s="26"/>
    </row>
    <row r="346" ht="15.95" customHeight="1" spans="1:4">
      <c r="A346" s="22" t="s">
        <v>604</v>
      </c>
      <c r="B346" s="23" t="s">
        <v>15</v>
      </c>
      <c r="C346" s="24">
        <v>255.4204</v>
      </c>
      <c r="D346" s="26"/>
    </row>
    <row r="347" ht="15.95" customHeight="1" spans="1:4">
      <c r="A347" s="22" t="s">
        <v>605</v>
      </c>
      <c r="B347" s="23" t="s">
        <v>606</v>
      </c>
      <c r="C347" s="24">
        <v>32</v>
      </c>
      <c r="D347" s="26"/>
    </row>
    <row r="348" ht="15.95" customHeight="1" spans="1:4">
      <c r="A348" s="20" t="s">
        <v>607</v>
      </c>
      <c r="B348" s="25" t="s">
        <v>608</v>
      </c>
      <c r="C348" s="17">
        <v>928.761811</v>
      </c>
      <c r="D348" s="26"/>
    </row>
    <row r="349" ht="15.95" customHeight="1" spans="1:4">
      <c r="A349" s="22" t="s">
        <v>609</v>
      </c>
      <c r="B349" s="23" t="s">
        <v>608</v>
      </c>
      <c r="C349" s="24">
        <v>928.761811</v>
      </c>
      <c r="D349" s="26"/>
    </row>
    <row r="350" ht="15.95" customHeight="1" spans="1:4">
      <c r="A350" s="20" t="s">
        <v>610</v>
      </c>
      <c r="B350" s="25" t="s">
        <v>611</v>
      </c>
      <c r="C350" s="17">
        <f>C351+C354+C356+C361+C363+C366+C369+C371+C373+C375</f>
        <v>24744.276637</v>
      </c>
      <c r="D350" s="26"/>
    </row>
    <row r="351" ht="15.95" customHeight="1" spans="1:4">
      <c r="A351" s="20" t="s">
        <v>612</v>
      </c>
      <c r="B351" s="21" t="s">
        <v>613</v>
      </c>
      <c r="C351" s="17">
        <v>925.880521</v>
      </c>
      <c r="D351" s="26"/>
    </row>
    <row r="352" ht="15.95" customHeight="1" spans="1:4">
      <c r="A352" s="22" t="s">
        <v>614</v>
      </c>
      <c r="B352" s="23" t="s">
        <v>13</v>
      </c>
      <c r="C352" s="24">
        <v>752.353444</v>
      </c>
      <c r="D352" s="26"/>
    </row>
    <row r="353" ht="15.95" customHeight="1" spans="1:4">
      <c r="A353" s="22" t="s">
        <v>615</v>
      </c>
      <c r="B353" s="23" t="s">
        <v>15</v>
      </c>
      <c r="C353" s="24">
        <v>173.527077</v>
      </c>
      <c r="D353" s="26"/>
    </row>
    <row r="354" ht="15.95" customHeight="1" spans="1:4">
      <c r="A354" s="20" t="s">
        <v>616</v>
      </c>
      <c r="B354" s="25" t="s">
        <v>617</v>
      </c>
      <c r="C354" s="17">
        <v>647.748347</v>
      </c>
      <c r="D354" s="26"/>
    </row>
    <row r="355" ht="15.95" customHeight="1" spans="1:4">
      <c r="A355" s="22" t="s">
        <v>618</v>
      </c>
      <c r="B355" s="23" t="s">
        <v>619</v>
      </c>
      <c r="C355" s="24">
        <v>647.748347</v>
      </c>
      <c r="D355" s="26"/>
    </row>
    <row r="356" ht="15.95" customHeight="1" spans="1:4">
      <c r="A356" s="20" t="s">
        <v>620</v>
      </c>
      <c r="B356" s="25" t="s">
        <v>621</v>
      </c>
      <c r="C356" s="17">
        <v>4738</v>
      </c>
      <c r="D356" s="26"/>
    </row>
    <row r="357" ht="15.95" customHeight="1" spans="1:4">
      <c r="A357" s="22" t="s">
        <v>622</v>
      </c>
      <c r="B357" s="23" t="s">
        <v>623</v>
      </c>
      <c r="C357" s="24">
        <v>243</v>
      </c>
      <c r="D357" s="26"/>
    </row>
    <row r="358" ht="15.95" customHeight="1" spans="1:4">
      <c r="A358" s="22" t="s">
        <v>624</v>
      </c>
      <c r="B358" s="23" t="s">
        <v>625</v>
      </c>
      <c r="C358" s="24">
        <v>3979</v>
      </c>
      <c r="D358" s="26"/>
    </row>
    <row r="359" ht="15.95" customHeight="1" spans="1:4">
      <c r="A359" s="22" t="s">
        <v>626</v>
      </c>
      <c r="B359" s="23" t="s">
        <v>627</v>
      </c>
      <c r="C359" s="24">
        <v>100</v>
      </c>
      <c r="D359" s="26"/>
    </row>
    <row r="360" ht="15.95" customHeight="1" spans="1:4">
      <c r="A360" s="22" t="s">
        <v>628</v>
      </c>
      <c r="B360" s="23" t="s">
        <v>629</v>
      </c>
      <c r="C360" s="24">
        <v>416</v>
      </c>
      <c r="D360" s="26"/>
    </row>
    <row r="361" ht="15.95" customHeight="1" spans="1:4">
      <c r="A361" s="20" t="s">
        <v>630</v>
      </c>
      <c r="B361" s="25" t="s">
        <v>631</v>
      </c>
      <c r="C361" s="17">
        <v>4491.0756</v>
      </c>
      <c r="D361" s="26"/>
    </row>
    <row r="362" ht="15.95" customHeight="1" spans="1:4">
      <c r="A362" s="22" t="s">
        <v>632</v>
      </c>
      <c r="B362" s="23" t="s">
        <v>633</v>
      </c>
      <c r="C362" s="24">
        <v>4491.0756</v>
      </c>
      <c r="D362" s="26"/>
    </row>
    <row r="363" ht="15.95" customHeight="1" spans="1:4">
      <c r="A363" s="20" t="s">
        <v>634</v>
      </c>
      <c r="B363" s="25" t="s">
        <v>635</v>
      </c>
      <c r="C363" s="17">
        <v>532.4</v>
      </c>
      <c r="D363" s="26"/>
    </row>
    <row r="364" s="4" customFormat="1" ht="15.95" customHeight="1" spans="1:3">
      <c r="A364" s="22" t="s">
        <v>636</v>
      </c>
      <c r="B364" s="30" t="s">
        <v>637</v>
      </c>
      <c r="C364" s="24">
        <v>524.4</v>
      </c>
    </row>
    <row r="365" ht="15.95" customHeight="1" spans="1:4">
      <c r="A365" s="22" t="s">
        <v>638</v>
      </c>
      <c r="B365" s="23" t="s">
        <v>639</v>
      </c>
      <c r="C365" s="24">
        <v>8</v>
      </c>
      <c r="D365" s="26"/>
    </row>
    <row r="366" ht="15.95" customHeight="1" spans="1:4">
      <c r="A366" s="20" t="s">
        <v>640</v>
      </c>
      <c r="B366" s="25" t="s">
        <v>570</v>
      </c>
      <c r="C366" s="17">
        <v>8189</v>
      </c>
      <c r="D366" s="26"/>
    </row>
    <row r="367" ht="15.95" customHeight="1" spans="1:4">
      <c r="A367" s="22" t="s">
        <v>641</v>
      </c>
      <c r="B367" s="23" t="s">
        <v>642</v>
      </c>
      <c r="C367" s="24">
        <v>3600</v>
      </c>
      <c r="D367" s="26"/>
    </row>
    <row r="368" ht="15.95" customHeight="1" spans="1:4">
      <c r="A368" s="22" t="s">
        <v>643</v>
      </c>
      <c r="B368" s="23" t="s">
        <v>644</v>
      </c>
      <c r="C368" s="24">
        <v>4589</v>
      </c>
      <c r="D368" s="26"/>
    </row>
    <row r="369" ht="15.95" customHeight="1" spans="1:4">
      <c r="A369" s="20" t="s">
        <v>645</v>
      </c>
      <c r="B369" s="25" t="s">
        <v>646</v>
      </c>
      <c r="C369" s="17">
        <v>956.86</v>
      </c>
      <c r="D369" s="26"/>
    </row>
    <row r="370" ht="15.95" customHeight="1" spans="1:4">
      <c r="A370" s="22" t="s">
        <v>647</v>
      </c>
      <c r="B370" s="23" t="s">
        <v>646</v>
      </c>
      <c r="C370" s="24">
        <v>956.86</v>
      </c>
      <c r="D370" s="26"/>
    </row>
    <row r="371" ht="15.95" customHeight="1" spans="1:4">
      <c r="A371" s="20" t="s">
        <v>648</v>
      </c>
      <c r="B371" s="27" t="s">
        <v>649</v>
      </c>
      <c r="C371" s="17">
        <v>332</v>
      </c>
      <c r="D371" s="26"/>
    </row>
    <row r="372" ht="15.95" customHeight="1" spans="1:4">
      <c r="A372" s="22" t="s">
        <v>650</v>
      </c>
      <c r="B372" s="29" t="s">
        <v>651</v>
      </c>
      <c r="C372" s="24">
        <v>332</v>
      </c>
      <c r="D372" s="26"/>
    </row>
    <row r="373" ht="15.95" customHeight="1" spans="1:4">
      <c r="A373" s="20" t="s">
        <v>652</v>
      </c>
      <c r="B373" s="25" t="s">
        <v>653</v>
      </c>
      <c r="C373" s="17">
        <v>84.558161</v>
      </c>
      <c r="D373" s="26"/>
    </row>
    <row r="374" ht="15.95" customHeight="1" spans="1:4">
      <c r="A374" s="22" t="s">
        <v>654</v>
      </c>
      <c r="B374" s="23" t="s">
        <v>655</v>
      </c>
      <c r="C374" s="24">
        <v>84.558161</v>
      </c>
      <c r="D374" s="26"/>
    </row>
    <row r="375" ht="15.95" customHeight="1" spans="1:4">
      <c r="A375" s="20" t="s">
        <v>656</v>
      </c>
      <c r="B375" s="25" t="s">
        <v>657</v>
      </c>
      <c r="C375" s="17">
        <v>3846.754008</v>
      </c>
      <c r="D375" s="26"/>
    </row>
    <row r="376" ht="15.95" customHeight="1" spans="1:4">
      <c r="A376" s="22" t="s">
        <v>658</v>
      </c>
      <c r="B376" s="23" t="s">
        <v>657</v>
      </c>
      <c r="C376" s="24">
        <v>3846.754008</v>
      </c>
      <c r="D376" s="26"/>
    </row>
    <row r="377" ht="15.95" customHeight="1" spans="1:4">
      <c r="A377" s="20" t="s">
        <v>659</v>
      </c>
      <c r="B377" s="25" t="s">
        <v>660</v>
      </c>
      <c r="C377" s="17">
        <f>C378+C384+C386+C389+C391+C393</f>
        <v>38949.67196</v>
      </c>
      <c r="D377" s="26"/>
    </row>
    <row r="378" ht="15.95" customHeight="1" spans="1:4">
      <c r="A378" s="20" t="s">
        <v>661</v>
      </c>
      <c r="B378" s="21" t="s">
        <v>662</v>
      </c>
      <c r="C378" s="17">
        <v>8077.039669</v>
      </c>
      <c r="D378" s="26"/>
    </row>
    <row r="379" ht="15.95" customHeight="1" spans="1:4">
      <c r="A379" s="22" t="s">
        <v>663</v>
      </c>
      <c r="B379" s="23" t="s">
        <v>13</v>
      </c>
      <c r="C379" s="24">
        <v>1780.914278</v>
      </c>
      <c r="D379" s="26"/>
    </row>
    <row r="380" ht="15.95" customHeight="1" spans="1:4">
      <c r="A380" s="22" t="s">
        <v>664</v>
      </c>
      <c r="B380" s="23" t="s">
        <v>15</v>
      </c>
      <c r="C380" s="24">
        <v>1541.113227</v>
      </c>
      <c r="D380" s="26"/>
    </row>
    <row r="381" ht="15.95" customHeight="1" spans="1:4">
      <c r="A381" s="22" t="s">
        <v>665</v>
      </c>
      <c r="B381" s="23" t="s">
        <v>666</v>
      </c>
      <c r="C381" s="24">
        <v>537.318943</v>
      </c>
      <c r="D381" s="26"/>
    </row>
    <row r="382" ht="15.95" customHeight="1" spans="1:4">
      <c r="A382" s="22" t="s">
        <v>667</v>
      </c>
      <c r="B382" s="23" t="s">
        <v>668</v>
      </c>
      <c r="C382" s="28">
        <v>615.897088</v>
      </c>
      <c r="D382" s="26"/>
    </row>
    <row r="383" ht="15.95" customHeight="1" spans="1:4">
      <c r="A383" s="22" t="s">
        <v>669</v>
      </c>
      <c r="B383" s="23" t="s">
        <v>670</v>
      </c>
      <c r="C383" s="28">
        <v>3601.796133</v>
      </c>
      <c r="D383" s="26"/>
    </row>
    <row r="384" ht="15.95" customHeight="1" spans="1:4">
      <c r="A384" s="20" t="s">
        <v>671</v>
      </c>
      <c r="B384" s="25" t="s">
        <v>672</v>
      </c>
      <c r="C384" s="17">
        <v>13</v>
      </c>
      <c r="D384" s="26"/>
    </row>
    <row r="385" ht="15.95" customHeight="1" spans="1:4">
      <c r="A385" s="22" t="s">
        <v>673</v>
      </c>
      <c r="B385" s="23" t="s">
        <v>672</v>
      </c>
      <c r="C385" s="24">
        <v>13</v>
      </c>
      <c r="D385" s="26"/>
    </row>
    <row r="386" ht="15.95" customHeight="1" spans="1:4">
      <c r="A386" s="20" t="s">
        <v>674</v>
      </c>
      <c r="B386" s="25" t="s">
        <v>675</v>
      </c>
      <c r="C386" s="17">
        <v>16089.109578</v>
      </c>
      <c r="D386" s="26"/>
    </row>
    <row r="387" ht="15.95" customHeight="1" spans="1:4">
      <c r="A387" s="22" t="s">
        <v>676</v>
      </c>
      <c r="B387" s="23" t="s">
        <v>677</v>
      </c>
      <c r="C387" s="24">
        <v>216.258247</v>
      </c>
      <c r="D387" s="26"/>
    </row>
    <row r="388" ht="15.95" customHeight="1" spans="1:4">
      <c r="A388" s="22" t="s">
        <v>678</v>
      </c>
      <c r="B388" s="23" t="s">
        <v>679</v>
      </c>
      <c r="C388" s="24">
        <v>15872.851331</v>
      </c>
      <c r="D388" s="26"/>
    </row>
    <row r="389" ht="15.95" customHeight="1" spans="1:4">
      <c r="A389" s="20" t="s">
        <v>680</v>
      </c>
      <c r="B389" s="25" t="s">
        <v>681</v>
      </c>
      <c r="C389" s="17">
        <v>4485.548937</v>
      </c>
      <c r="D389" s="26"/>
    </row>
    <row r="390" ht="15.95" customHeight="1" spans="1:4">
      <c r="A390" s="22" t="s">
        <v>682</v>
      </c>
      <c r="B390" s="23" t="s">
        <v>681</v>
      </c>
      <c r="C390" s="24">
        <v>4485.548937</v>
      </c>
      <c r="D390" s="26"/>
    </row>
    <row r="391" ht="15.95" customHeight="1" spans="1:4">
      <c r="A391" s="20" t="s">
        <v>683</v>
      </c>
      <c r="B391" s="25" t="s">
        <v>684</v>
      </c>
      <c r="C391" s="17">
        <v>68.76</v>
      </c>
      <c r="D391" s="26"/>
    </row>
    <row r="392" ht="15.95" customHeight="1" spans="1:4">
      <c r="A392" s="22" t="s">
        <v>685</v>
      </c>
      <c r="B392" s="23" t="s">
        <v>684</v>
      </c>
      <c r="C392" s="24">
        <v>68.76</v>
      </c>
      <c r="D392" s="26"/>
    </row>
    <row r="393" ht="15.95" customHeight="1" spans="1:4">
      <c r="A393" s="20" t="s">
        <v>686</v>
      </c>
      <c r="B393" s="25" t="s">
        <v>687</v>
      </c>
      <c r="C393" s="17">
        <v>10216.213776</v>
      </c>
      <c r="D393" s="26"/>
    </row>
    <row r="394" ht="15.95" customHeight="1" spans="1:4">
      <c r="A394" s="22" t="s">
        <v>688</v>
      </c>
      <c r="B394" s="23" t="s">
        <v>687</v>
      </c>
      <c r="C394" s="24">
        <v>10216.213776</v>
      </c>
      <c r="D394" s="26"/>
    </row>
    <row r="395" ht="15.95" customHeight="1" spans="1:4">
      <c r="A395" s="20" t="s">
        <v>689</v>
      </c>
      <c r="B395" s="25" t="s">
        <v>690</v>
      </c>
      <c r="C395" s="17">
        <f>C396+C413+C428+C444+C449+C451+C454</f>
        <v>79023.100758</v>
      </c>
      <c r="D395" s="26"/>
    </row>
    <row r="396" ht="15.95" customHeight="1" spans="1:4">
      <c r="A396" s="20" t="s">
        <v>691</v>
      </c>
      <c r="B396" s="21" t="s">
        <v>692</v>
      </c>
      <c r="C396" s="17">
        <v>26771.240844</v>
      </c>
      <c r="D396" s="26"/>
    </row>
    <row r="397" ht="15.95" customHeight="1" spans="1:4">
      <c r="A397" s="22" t="s">
        <v>693</v>
      </c>
      <c r="B397" s="23" t="s">
        <v>13</v>
      </c>
      <c r="C397" s="24">
        <v>840.319017</v>
      </c>
      <c r="D397" s="26"/>
    </row>
    <row r="398" ht="15.95" customHeight="1" spans="1:4">
      <c r="A398" s="22" t="s">
        <v>694</v>
      </c>
      <c r="B398" s="23" t="s">
        <v>15</v>
      </c>
      <c r="C398" s="24">
        <v>555.8731</v>
      </c>
      <c r="D398" s="26"/>
    </row>
    <row r="399" ht="15.95" customHeight="1" spans="1:4">
      <c r="A399" s="22" t="s">
        <v>695</v>
      </c>
      <c r="B399" s="23" t="s">
        <v>29</v>
      </c>
      <c r="C399" s="24">
        <v>2465.268832</v>
      </c>
      <c r="D399" s="26"/>
    </row>
    <row r="400" ht="15.95" customHeight="1" spans="1:4">
      <c r="A400" s="22" t="s">
        <v>696</v>
      </c>
      <c r="B400" s="23" t="s">
        <v>697</v>
      </c>
      <c r="C400" s="24">
        <v>283.472</v>
      </c>
      <c r="D400" s="26"/>
    </row>
    <row r="401" ht="15.95" customHeight="1" spans="1:4">
      <c r="A401" s="22" t="s">
        <v>698</v>
      </c>
      <c r="B401" s="23" t="s">
        <v>699</v>
      </c>
      <c r="C401" s="24">
        <v>823.676657</v>
      </c>
      <c r="D401" s="26"/>
    </row>
    <row r="402" ht="15.95" customHeight="1" spans="1:4">
      <c r="A402" s="22" t="s">
        <v>700</v>
      </c>
      <c r="B402" s="23" t="s">
        <v>701</v>
      </c>
      <c r="C402" s="24">
        <v>55.371725</v>
      </c>
      <c r="D402" s="26"/>
    </row>
    <row r="403" ht="15.95" customHeight="1" spans="1:4">
      <c r="A403" s="22" t="s">
        <v>702</v>
      </c>
      <c r="B403" s="23" t="s">
        <v>703</v>
      </c>
      <c r="C403" s="24">
        <v>140.21085</v>
      </c>
      <c r="D403" s="26"/>
    </row>
    <row r="404" ht="15.95" customHeight="1" spans="1:4">
      <c r="A404" s="22" t="s">
        <v>704</v>
      </c>
      <c r="B404" s="23" t="s">
        <v>705</v>
      </c>
      <c r="C404" s="24">
        <v>21</v>
      </c>
      <c r="D404" s="26"/>
    </row>
    <row r="405" ht="15.95" customHeight="1" spans="1:4">
      <c r="A405" s="22" t="s">
        <v>706</v>
      </c>
      <c r="B405" s="23" t="s">
        <v>707</v>
      </c>
      <c r="C405" s="24">
        <v>164</v>
      </c>
      <c r="D405" s="26"/>
    </row>
    <row r="406" ht="15.95" customHeight="1" spans="1:4">
      <c r="A406" s="22" t="s">
        <v>708</v>
      </c>
      <c r="B406" s="23" t="s">
        <v>709</v>
      </c>
      <c r="C406" s="24">
        <v>10239</v>
      </c>
      <c r="D406" s="26"/>
    </row>
    <row r="407" ht="15.95" customHeight="1" spans="1:4">
      <c r="A407" s="22" t="s">
        <v>710</v>
      </c>
      <c r="B407" s="23" t="s">
        <v>711</v>
      </c>
      <c r="C407" s="24">
        <v>1418.3</v>
      </c>
      <c r="D407" s="26"/>
    </row>
    <row r="408" ht="15.95" customHeight="1" spans="1:4">
      <c r="A408" s="22" t="s">
        <v>712</v>
      </c>
      <c r="B408" s="23" t="s">
        <v>713</v>
      </c>
      <c r="C408" s="24">
        <v>37</v>
      </c>
      <c r="D408" s="26"/>
    </row>
    <row r="409" ht="15.95" customHeight="1" spans="1:4">
      <c r="A409" s="22" t="s">
        <v>714</v>
      </c>
      <c r="B409" s="23" t="s">
        <v>715</v>
      </c>
      <c r="C409" s="24">
        <v>269</v>
      </c>
      <c r="D409" s="26"/>
    </row>
    <row r="410" ht="15.95" customHeight="1" spans="1:4">
      <c r="A410" s="22" t="s">
        <v>716</v>
      </c>
      <c r="B410" s="23" t="s">
        <v>717</v>
      </c>
      <c r="C410" s="24">
        <v>1610.5</v>
      </c>
      <c r="D410" s="26"/>
    </row>
    <row r="411" ht="15.95" customHeight="1" spans="1:4">
      <c r="A411" s="22" t="s">
        <v>718</v>
      </c>
      <c r="B411" s="23" t="s">
        <v>719</v>
      </c>
      <c r="C411" s="24">
        <v>7697</v>
      </c>
      <c r="D411" s="26"/>
    </row>
    <row r="412" ht="15.95" customHeight="1" spans="1:4">
      <c r="A412" s="22" t="s">
        <v>720</v>
      </c>
      <c r="B412" s="23" t="s">
        <v>721</v>
      </c>
      <c r="C412" s="24">
        <v>151.248663</v>
      </c>
      <c r="D412" s="26"/>
    </row>
    <row r="413" ht="15.95" customHeight="1" spans="1:4">
      <c r="A413" s="20" t="s">
        <v>722</v>
      </c>
      <c r="B413" s="25" t="s">
        <v>723</v>
      </c>
      <c r="C413" s="17">
        <v>10972.597005</v>
      </c>
      <c r="D413" s="26"/>
    </row>
    <row r="414" ht="15.95" customHeight="1" spans="1:4">
      <c r="A414" s="22" t="s">
        <v>724</v>
      </c>
      <c r="B414" s="23" t="s">
        <v>13</v>
      </c>
      <c r="C414" s="24">
        <v>335.457309</v>
      </c>
      <c r="D414" s="26"/>
    </row>
    <row r="415" ht="15.95" customHeight="1" spans="1:4">
      <c r="A415" s="22" t="s">
        <v>725</v>
      </c>
      <c r="B415" s="23" t="s">
        <v>15</v>
      </c>
      <c r="C415" s="24">
        <v>89.529118</v>
      </c>
      <c r="D415" s="26"/>
    </row>
    <row r="416" ht="15.95" customHeight="1" spans="1:4">
      <c r="A416" s="22" t="s">
        <v>726</v>
      </c>
      <c r="B416" s="23" t="s">
        <v>727</v>
      </c>
      <c r="C416" s="24">
        <v>1292.99798</v>
      </c>
      <c r="D416" s="26"/>
    </row>
    <row r="417" ht="15.95" customHeight="1" spans="1:4">
      <c r="A417" s="22" t="s">
        <v>728</v>
      </c>
      <c r="B417" s="23" t="s">
        <v>729</v>
      </c>
      <c r="C417" s="24">
        <v>4222</v>
      </c>
      <c r="D417" s="26"/>
    </row>
    <row r="418" ht="15.95" customHeight="1" spans="1:4">
      <c r="A418" s="22" t="s">
        <v>730</v>
      </c>
      <c r="B418" s="23" t="s">
        <v>731</v>
      </c>
      <c r="C418" s="24">
        <v>108.162944</v>
      </c>
      <c r="D418" s="26"/>
    </row>
    <row r="419" ht="15.95" customHeight="1" spans="1:4">
      <c r="A419" s="22" t="s">
        <v>732</v>
      </c>
      <c r="B419" s="23" t="s">
        <v>733</v>
      </c>
      <c r="C419" s="24">
        <v>2842</v>
      </c>
      <c r="D419" s="26"/>
    </row>
    <row r="420" ht="15.95" customHeight="1" spans="1:4">
      <c r="A420" s="22" t="s">
        <v>734</v>
      </c>
      <c r="B420" s="23" t="s">
        <v>735</v>
      </c>
      <c r="C420" s="24">
        <v>1013.864</v>
      </c>
      <c r="D420" s="26"/>
    </row>
    <row r="421" ht="15.95" customHeight="1" spans="1:4">
      <c r="A421" s="22" t="s">
        <v>736</v>
      </c>
      <c r="B421" s="23" t="s">
        <v>737</v>
      </c>
      <c r="C421" s="24">
        <v>427.715654</v>
      </c>
      <c r="D421" s="26"/>
    </row>
    <row r="422" ht="15.95" customHeight="1" spans="1:4">
      <c r="A422" s="22" t="s">
        <v>738</v>
      </c>
      <c r="B422" s="29" t="s">
        <v>739</v>
      </c>
      <c r="C422" s="24">
        <v>212</v>
      </c>
      <c r="D422" s="26"/>
    </row>
    <row r="423" ht="15.95" customHeight="1" spans="1:4">
      <c r="A423" s="22" t="s">
        <v>740</v>
      </c>
      <c r="B423" s="29" t="s">
        <v>741</v>
      </c>
      <c r="C423" s="24">
        <v>0</v>
      </c>
      <c r="D423" s="26"/>
    </row>
    <row r="424" ht="15.95" customHeight="1" spans="1:4">
      <c r="A424" s="22" t="s">
        <v>742</v>
      </c>
      <c r="B424" s="29" t="s">
        <v>743</v>
      </c>
      <c r="C424" s="24">
        <v>10</v>
      </c>
      <c r="D424" s="26"/>
    </row>
    <row r="425" ht="15.95" customHeight="1" spans="1:4">
      <c r="A425" s="22" t="s">
        <v>744</v>
      </c>
      <c r="B425" s="29" t="s">
        <v>745</v>
      </c>
      <c r="C425" s="24">
        <v>45</v>
      </c>
      <c r="D425" s="26"/>
    </row>
    <row r="426" ht="15.95" customHeight="1" spans="1:4">
      <c r="A426" s="22" t="s">
        <v>746</v>
      </c>
      <c r="B426" s="29" t="s">
        <v>747</v>
      </c>
      <c r="C426" s="24">
        <v>240.8</v>
      </c>
      <c r="D426" s="26"/>
    </row>
    <row r="427" ht="15.95" customHeight="1" spans="1:4">
      <c r="A427" s="22" t="s">
        <v>748</v>
      </c>
      <c r="B427" s="23" t="s">
        <v>749</v>
      </c>
      <c r="C427" s="24">
        <v>133.07</v>
      </c>
      <c r="D427" s="26"/>
    </row>
    <row r="428" ht="15.95" customHeight="1" spans="1:4">
      <c r="A428" s="20" t="s">
        <v>750</v>
      </c>
      <c r="B428" s="25" t="s">
        <v>751</v>
      </c>
      <c r="C428" s="17">
        <v>30228.732941</v>
      </c>
      <c r="D428" s="26"/>
    </row>
    <row r="429" ht="15.95" customHeight="1" spans="1:4">
      <c r="A429" s="22" t="s">
        <v>752</v>
      </c>
      <c r="B429" s="23" t="s">
        <v>13</v>
      </c>
      <c r="C429" s="24">
        <v>508.221839</v>
      </c>
      <c r="D429" s="26"/>
    </row>
    <row r="430" ht="15.95" customHeight="1" spans="1:4">
      <c r="A430" s="22" t="s">
        <v>753</v>
      </c>
      <c r="B430" s="23" t="s">
        <v>15</v>
      </c>
      <c r="C430" s="24">
        <v>189.746943</v>
      </c>
      <c r="D430" s="26"/>
    </row>
    <row r="431" ht="15.95" customHeight="1" spans="1:4">
      <c r="A431" s="22" t="s">
        <v>754</v>
      </c>
      <c r="B431" s="23" t="s">
        <v>755</v>
      </c>
      <c r="C431" s="24">
        <v>957.336119</v>
      </c>
      <c r="D431" s="26"/>
    </row>
    <row r="432" ht="15.95" customHeight="1" spans="1:4">
      <c r="A432" s="22" t="s">
        <v>756</v>
      </c>
      <c r="B432" s="23" t="s">
        <v>757</v>
      </c>
      <c r="C432" s="24">
        <v>15191</v>
      </c>
      <c r="D432" s="26"/>
    </row>
    <row r="433" ht="15.95" customHeight="1" spans="1:4">
      <c r="A433" s="22" t="s">
        <v>758</v>
      </c>
      <c r="B433" s="23" t="s">
        <v>759</v>
      </c>
      <c r="C433" s="24">
        <v>393.73345</v>
      </c>
      <c r="D433" s="26"/>
    </row>
    <row r="434" ht="15.95" customHeight="1" spans="1:4">
      <c r="A434" s="22" t="s">
        <v>760</v>
      </c>
      <c r="B434" s="23" t="s">
        <v>761</v>
      </c>
      <c r="C434" s="24">
        <v>843</v>
      </c>
      <c r="D434" s="26"/>
    </row>
    <row r="435" ht="15.95" customHeight="1" spans="1:4">
      <c r="A435" s="22" t="s">
        <v>762</v>
      </c>
      <c r="B435" s="23" t="s">
        <v>763</v>
      </c>
      <c r="C435" s="24">
        <v>18</v>
      </c>
      <c r="D435" s="26"/>
    </row>
    <row r="436" ht="15.95" customHeight="1" spans="1:4">
      <c r="A436" s="22" t="s">
        <v>764</v>
      </c>
      <c r="B436" s="23" t="s">
        <v>765</v>
      </c>
      <c r="C436" s="24">
        <v>136.29827</v>
      </c>
      <c r="D436" s="26"/>
    </row>
    <row r="437" ht="15.95" customHeight="1" spans="1:4">
      <c r="A437" s="22" t="s">
        <v>766</v>
      </c>
      <c r="B437" s="23" t="s">
        <v>767</v>
      </c>
      <c r="C437" s="24">
        <v>132.435</v>
      </c>
      <c r="D437" s="26"/>
    </row>
    <row r="438" ht="15.95" customHeight="1" spans="1:4">
      <c r="A438" s="22" t="s">
        <v>768</v>
      </c>
      <c r="B438" s="23" t="s">
        <v>769</v>
      </c>
      <c r="C438" s="24">
        <v>108.093138</v>
      </c>
      <c r="D438" s="26"/>
    </row>
    <row r="439" ht="15.95" customHeight="1" spans="1:4">
      <c r="A439" s="22" t="s">
        <v>770</v>
      </c>
      <c r="B439" s="23" t="s">
        <v>771</v>
      </c>
      <c r="C439" s="24">
        <v>69.850439</v>
      </c>
      <c r="D439" s="26"/>
    </row>
    <row r="440" ht="15.95" customHeight="1" spans="1:4">
      <c r="A440" s="22" t="s">
        <v>772</v>
      </c>
      <c r="B440" s="23" t="s">
        <v>773</v>
      </c>
      <c r="C440" s="24">
        <v>590.1</v>
      </c>
      <c r="D440" s="26"/>
    </row>
    <row r="441" ht="15.95" customHeight="1" spans="1:4">
      <c r="A441" s="22" t="s">
        <v>774</v>
      </c>
      <c r="B441" s="23" t="s">
        <v>775</v>
      </c>
      <c r="C441" s="24">
        <v>10598</v>
      </c>
      <c r="D441" s="26"/>
    </row>
    <row r="442" ht="15.95" customHeight="1" spans="1:4">
      <c r="A442" s="22" t="s">
        <v>776</v>
      </c>
      <c r="B442" s="23" t="s">
        <v>777</v>
      </c>
      <c r="C442" s="24">
        <v>456</v>
      </c>
      <c r="D442" s="26"/>
    </row>
    <row r="443" ht="15.95" customHeight="1" spans="1:4">
      <c r="A443" s="22" t="s">
        <v>778</v>
      </c>
      <c r="B443" s="23" t="s">
        <v>779</v>
      </c>
      <c r="C443" s="24">
        <v>36.917743</v>
      </c>
      <c r="D443" s="26"/>
    </row>
    <row r="444" ht="15.95" customHeight="1" spans="1:4">
      <c r="A444" s="20" t="s">
        <v>780</v>
      </c>
      <c r="B444" s="25" t="s">
        <v>781</v>
      </c>
      <c r="C444" s="17">
        <v>6587</v>
      </c>
      <c r="D444" s="26"/>
    </row>
    <row r="445" ht="15.95" customHeight="1" spans="1:4">
      <c r="A445" s="22" t="s">
        <v>782</v>
      </c>
      <c r="B445" s="23" t="s">
        <v>783</v>
      </c>
      <c r="C445" s="24">
        <v>2619</v>
      </c>
      <c r="D445" s="26"/>
    </row>
    <row r="446" ht="15.95" customHeight="1" spans="1:4">
      <c r="A446" s="22" t="s">
        <v>784</v>
      </c>
      <c r="B446" s="23" t="s">
        <v>785</v>
      </c>
      <c r="C446" s="24">
        <v>2027</v>
      </c>
      <c r="D446" s="26"/>
    </row>
    <row r="447" ht="15.95" customHeight="1" spans="1:4">
      <c r="A447" s="22" t="s">
        <v>786</v>
      </c>
      <c r="B447" s="23" t="s">
        <v>787</v>
      </c>
      <c r="C447" s="24">
        <v>1461</v>
      </c>
      <c r="D447" s="26"/>
    </row>
    <row r="448" ht="15.95" customHeight="1" spans="1:4">
      <c r="A448" s="22" t="s">
        <v>788</v>
      </c>
      <c r="B448" s="23" t="s">
        <v>789</v>
      </c>
      <c r="C448" s="24">
        <v>480</v>
      </c>
      <c r="D448" s="26"/>
    </row>
    <row r="449" ht="15.95" customHeight="1" spans="1:4">
      <c r="A449" s="20" t="s">
        <v>790</v>
      </c>
      <c r="B449" s="25" t="s">
        <v>791</v>
      </c>
      <c r="C449" s="17">
        <v>3015.12</v>
      </c>
      <c r="D449" s="26"/>
    </row>
    <row r="450" ht="15.95" customHeight="1" spans="1:4">
      <c r="A450" s="22" t="s">
        <v>792</v>
      </c>
      <c r="B450" s="23" t="s">
        <v>793</v>
      </c>
      <c r="C450" s="24">
        <v>3015.12</v>
      </c>
      <c r="D450" s="26"/>
    </row>
    <row r="451" ht="15.95" customHeight="1" spans="1:4">
      <c r="A451" s="20" t="s">
        <v>794</v>
      </c>
      <c r="B451" s="25" t="s">
        <v>795</v>
      </c>
      <c r="C451" s="17">
        <v>1307</v>
      </c>
      <c r="D451" s="26"/>
    </row>
    <row r="452" ht="15.95" customHeight="1" spans="1:4">
      <c r="A452" s="22" t="s">
        <v>796</v>
      </c>
      <c r="B452" s="23" t="s">
        <v>797</v>
      </c>
      <c r="C452" s="24">
        <v>470</v>
      </c>
      <c r="D452" s="26"/>
    </row>
    <row r="453" ht="15.95" customHeight="1" spans="1:4">
      <c r="A453" s="22" t="s">
        <v>798</v>
      </c>
      <c r="B453" s="23" t="s">
        <v>799</v>
      </c>
      <c r="C453" s="24">
        <v>837</v>
      </c>
      <c r="D453" s="26"/>
    </row>
    <row r="454" ht="15.95" customHeight="1" spans="1:4">
      <c r="A454" s="20" t="s">
        <v>800</v>
      </c>
      <c r="B454" s="25" t="s">
        <v>801</v>
      </c>
      <c r="C454" s="17">
        <v>141.409968</v>
      </c>
      <c r="D454" s="26"/>
    </row>
    <row r="455" ht="15.95" customHeight="1" spans="1:4">
      <c r="A455" s="22" t="s">
        <v>802</v>
      </c>
      <c r="B455" s="23" t="s">
        <v>801</v>
      </c>
      <c r="C455" s="24">
        <v>141.409968</v>
      </c>
      <c r="D455" s="26"/>
    </row>
    <row r="456" ht="15.95" customHeight="1" spans="1:4">
      <c r="A456" s="20" t="s">
        <v>803</v>
      </c>
      <c r="B456" s="25" t="s">
        <v>804</v>
      </c>
      <c r="C456" s="17">
        <f>C457+C467+C469+C472</f>
        <v>38077.194682</v>
      </c>
      <c r="D456" s="26"/>
    </row>
    <row r="457" ht="15.95" customHeight="1" spans="1:4">
      <c r="A457" s="20" t="s">
        <v>805</v>
      </c>
      <c r="B457" s="21" t="s">
        <v>806</v>
      </c>
      <c r="C457" s="17">
        <v>11494.814682</v>
      </c>
      <c r="D457" s="26"/>
    </row>
    <row r="458" ht="15.95" customHeight="1" spans="1:4">
      <c r="A458" s="22" t="s">
        <v>807</v>
      </c>
      <c r="B458" s="23" t="s">
        <v>13</v>
      </c>
      <c r="C458" s="24">
        <v>1995.785729</v>
      </c>
      <c r="D458" s="26"/>
    </row>
    <row r="459" ht="15.95" customHeight="1" spans="1:4">
      <c r="A459" s="22" t="s">
        <v>808</v>
      </c>
      <c r="B459" s="23" t="s">
        <v>15</v>
      </c>
      <c r="C459" s="24">
        <v>530.3697</v>
      </c>
      <c r="D459" s="26"/>
    </row>
    <row r="460" ht="15.95" customHeight="1" spans="1:4">
      <c r="A460" s="22" t="s">
        <v>809</v>
      </c>
      <c r="B460" s="23" t="s">
        <v>810</v>
      </c>
      <c r="C460" s="24">
        <v>6859.729265</v>
      </c>
      <c r="D460" s="26"/>
    </row>
    <row r="461" ht="15.95" customHeight="1" spans="1:4">
      <c r="A461" s="22" t="s">
        <v>811</v>
      </c>
      <c r="B461" s="23" t="s">
        <v>812</v>
      </c>
      <c r="C461" s="24">
        <v>719.45226</v>
      </c>
      <c r="D461" s="26"/>
    </row>
    <row r="462" ht="15.95" customHeight="1" spans="1:4">
      <c r="A462" s="22" t="s">
        <v>813</v>
      </c>
      <c r="B462" s="23" t="s">
        <v>814</v>
      </c>
      <c r="C462" s="24">
        <v>75.62</v>
      </c>
      <c r="D462" s="26"/>
    </row>
    <row r="463" ht="15.95" customHeight="1" spans="1:4">
      <c r="A463" s="22" t="s">
        <v>815</v>
      </c>
      <c r="B463" s="23" t="s">
        <v>816</v>
      </c>
      <c r="C463" s="24">
        <v>10</v>
      </c>
      <c r="D463" s="26"/>
    </row>
    <row r="464" ht="15.95" customHeight="1" spans="1:4">
      <c r="A464" s="22" t="s">
        <v>817</v>
      </c>
      <c r="B464" s="23" t="s">
        <v>818</v>
      </c>
      <c r="C464" s="24">
        <v>269.75</v>
      </c>
      <c r="D464" s="26"/>
    </row>
    <row r="465" ht="15.95" customHeight="1" spans="1:4">
      <c r="A465" s="22" t="s">
        <v>819</v>
      </c>
      <c r="B465" s="23" t="s">
        <v>820</v>
      </c>
      <c r="C465" s="24">
        <v>595.647146</v>
      </c>
      <c r="D465" s="26"/>
    </row>
    <row r="466" ht="15.95" customHeight="1" spans="1:4">
      <c r="A466" s="22" t="s">
        <v>821</v>
      </c>
      <c r="B466" s="23" t="s">
        <v>822</v>
      </c>
      <c r="C466" s="24">
        <v>438.460582</v>
      </c>
      <c r="D466" s="26"/>
    </row>
    <row r="467" ht="15.95" customHeight="1" spans="1:4">
      <c r="A467" s="20" t="s">
        <v>823</v>
      </c>
      <c r="B467" s="25" t="s">
        <v>824</v>
      </c>
      <c r="C467" s="17">
        <v>622</v>
      </c>
      <c r="D467" s="26"/>
    </row>
    <row r="468" ht="15.95" customHeight="1" spans="1:4">
      <c r="A468" s="22" t="s">
        <v>825</v>
      </c>
      <c r="B468" s="23" t="s">
        <v>826</v>
      </c>
      <c r="C468" s="24">
        <v>622</v>
      </c>
      <c r="D468" s="26"/>
    </row>
    <row r="469" ht="15.95" customHeight="1" spans="1:4">
      <c r="A469" s="20" t="s">
        <v>827</v>
      </c>
      <c r="B469" s="25" t="s">
        <v>828</v>
      </c>
      <c r="C469" s="17">
        <v>25926</v>
      </c>
      <c r="D469" s="26"/>
    </row>
    <row r="470" ht="15.95" customHeight="1" spans="1:4">
      <c r="A470" s="22" t="s">
        <v>829</v>
      </c>
      <c r="B470" s="23" t="s">
        <v>830</v>
      </c>
      <c r="C470" s="24">
        <v>10289</v>
      </c>
      <c r="D470" s="26"/>
    </row>
    <row r="471" ht="15.95" customHeight="1" spans="1:4">
      <c r="A471" s="22" t="s">
        <v>831</v>
      </c>
      <c r="B471" s="23" t="s">
        <v>832</v>
      </c>
      <c r="C471" s="24">
        <v>15637</v>
      </c>
      <c r="D471" s="26"/>
    </row>
    <row r="472" ht="15.95" customHeight="1" spans="1:4">
      <c r="A472" s="20" t="s">
        <v>833</v>
      </c>
      <c r="B472" s="25" t="s">
        <v>834</v>
      </c>
      <c r="C472" s="17">
        <v>34.38</v>
      </c>
      <c r="D472" s="26"/>
    </row>
    <row r="473" ht="15.95" customHeight="1" spans="1:4">
      <c r="A473" s="22" t="s">
        <v>835</v>
      </c>
      <c r="B473" s="23" t="s">
        <v>834</v>
      </c>
      <c r="C473" s="24">
        <v>34.38</v>
      </c>
      <c r="D473" s="26"/>
    </row>
    <row r="474" ht="15.95" customHeight="1" spans="1:4">
      <c r="A474" s="20" t="s">
        <v>836</v>
      </c>
      <c r="B474" s="25" t="s">
        <v>837</v>
      </c>
      <c r="C474" s="17">
        <v>6756.536491</v>
      </c>
      <c r="D474" s="26"/>
    </row>
    <row r="475" ht="15.95" customHeight="1" spans="1:4">
      <c r="A475" s="20" t="s">
        <v>838</v>
      </c>
      <c r="B475" s="21" t="s">
        <v>839</v>
      </c>
      <c r="C475" s="17">
        <v>1717</v>
      </c>
      <c r="D475" s="26"/>
    </row>
    <row r="476" ht="15.95" customHeight="1" spans="1:4">
      <c r="A476" s="22" t="s">
        <v>840</v>
      </c>
      <c r="B476" s="23" t="s">
        <v>841</v>
      </c>
      <c r="C476" s="24">
        <v>1717</v>
      </c>
      <c r="D476" s="26"/>
    </row>
    <row r="477" ht="15.95" customHeight="1" spans="1:4">
      <c r="A477" s="20" t="s">
        <v>842</v>
      </c>
      <c r="B477" s="25" t="s">
        <v>843</v>
      </c>
      <c r="C477" s="17">
        <v>3031.635826</v>
      </c>
      <c r="D477" s="26"/>
    </row>
    <row r="478" ht="15.95" customHeight="1" spans="1:4">
      <c r="A478" s="22" t="s">
        <v>844</v>
      </c>
      <c r="B478" s="23" t="s">
        <v>13</v>
      </c>
      <c r="C478" s="24">
        <v>582.236662</v>
      </c>
      <c r="D478" s="26"/>
    </row>
    <row r="479" ht="15.95" customHeight="1" spans="1:4">
      <c r="A479" s="22" t="s">
        <v>845</v>
      </c>
      <c r="B479" s="23" t="s">
        <v>15</v>
      </c>
      <c r="C479" s="24">
        <v>462.336297</v>
      </c>
      <c r="D479" s="26"/>
    </row>
    <row r="480" ht="15.95" customHeight="1" spans="1:4">
      <c r="A480" s="22" t="s">
        <v>846</v>
      </c>
      <c r="B480" s="23" t="s">
        <v>847</v>
      </c>
      <c r="C480" s="24">
        <v>1937.48668</v>
      </c>
      <c r="D480" s="26"/>
    </row>
    <row r="481" ht="15.95" customHeight="1" spans="1:4">
      <c r="A481" s="22" t="s">
        <v>848</v>
      </c>
      <c r="B481" s="23" t="s">
        <v>849</v>
      </c>
      <c r="C481" s="24">
        <v>49.576187</v>
      </c>
      <c r="D481" s="26"/>
    </row>
    <row r="482" ht="15.95" customHeight="1" spans="1:4">
      <c r="A482" s="20" t="s">
        <v>850</v>
      </c>
      <c r="B482" s="25" t="s">
        <v>851</v>
      </c>
      <c r="C482" s="17">
        <v>1978.37159</v>
      </c>
      <c r="D482" s="26"/>
    </row>
    <row r="483" ht="15.95" customHeight="1" spans="1:4">
      <c r="A483" s="22" t="s">
        <v>852</v>
      </c>
      <c r="B483" s="23" t="s">
        <v>853</v>
      </c>
      <c r="C483" s="24">
        <v>823.2</v>
      </c>
      <c r="D483" s="26"/>
    </row>
    <row r="484" ht="15.95" customHeight="1" spans="1:4">
      <c r="A484" s="22" t="s">
        <v>854</v>
      </c>
      <c r="B484" s="23" t="s">
        <v>855</v>
      </c>
      <c r="C484" s="24">
        <v>1155.17159</v>
      </c>
      <c r="D484" s="26"/>
    </row>
    <row r="485" s="3" customFormat="1" ht="15.95" customHeight="1" spans="1:3">
      <c r="A485" s="20" t="s">
        <v>856</v>
      </c>
      <c r="B485" s="27" t="s">
        <v>857</v>
      </c>
      <c r="C485" s="17">
        <v>29.529075</v>
      </c>
    </row>
    <row r="486" ht="15.95" customHeight="1" spans="1:4">
      <c r="A486" s="22" t="s">
        <v>858</v>
      </c>
      <c r="B486" s="29" t="s">
        <v>857</v>
      </c>
      <c r="C486" s="24">
        <v>29.529075</v>
      </c>
      <c r="D486" s="26"/>
    </row>
    <row r="487" ht="15.95" customHeight="1" spans="1:4">
      <c r="A487" s="20" t="s">
        <v>859</v>
      </c>
      <c r="B487" s="25" t="s">
        <v>860</v>
      </c>
      <c r="C487" s="17">
        <v>1850.519081</v>
      </c>
      <c r="D487" s="26"/>
    </row>
    <row r="488" ht="15.95" customHeight="1" spans="1:4">
      <c r="A488" s="20" t="s">
        <v>861</v>
      </c>
      <c r="B488" s="21" t="s">
        <v>862</v>
      </c>
      <c r="C488" s="17">
        <v>1531.419081</v>
      </c>
      <c r="D488" s="26"/>
    </row>
    <row r="489" ht="15.95" customHeight="1" spans="1:4">
      <c r="A489" s="22" t="s">
        <v>863</v>
      </c>
      <c r="B489" s="23" t="s">
        <v>13</v>
      </c>
      <c r="C489" s="24">
        <v>329.521491</v>
      </c>
      <c r="D489" s="26"/>
    </row>
    <row r="490" ht="15.95" customHeight="1" spans="1:4">
      <c r="A490" s="22" t="s">
        <v>864</v>
      </c>
      <c r="B490" s="23" t="s">
        <v>15</v>
      </c>
      <c r="C490" s="24">
        <v>533.09759</v>
      </c>
      <c r="D490" s="26"/>
    </row>
    <row r="491" ht="15.95" customHeight="1" spans="1:4">
      <c r="A491" s="22" t="s">
        <v>865</v>
      </c>
      <c r="B491" s="23" t="s">
        <v>866</v>
      </c>
      <c r="C491" s="24">
        <v>276</v>
      </c>
      <c r="D491" s="26"/>
    </row>
    <row r="492" ht="15.95" customHeight="1" spans="1:4">
      <c r="A492" s="22" t="s">
        <v>867</v>
      </c>
      <c r="B492" s="23" t="s">
        <v>868</v>
      </c>
      <c r="C492" s="24">
        <v>392.8</v>
      </c>
      <c r="D492" s="26"/>
    </row>
    <row r="493" ht="15.95" customHeight="1" spans="1:4">
      <c r="A493" s="20" t="s">
        <v>869</v>
      </c>
      <c r="B493" s="25" t="s">
        <v>870</v>
      </c>
      <c r="C493" s="17">
        <v>319.1</v>
      </c>
      <c r="D493" s="26"/>
    </row>
    <row r="494" ht="15.95" customHeight="1" spans="1:4">
      <c r="A494" s="22" t="s">
        <v>871</v>
      </c>
      <c r="B494" s="23" t="s">
        <v>872</v>
      </c>
      <c r="C494" s="24">
        <v>319.1</v>
      </c>
      <c r="D494" s="26"/>
    </row>
    <row r="495" s="3" customFormat="1" ht="15.95" customHeight="1" spans="1:3">
      <c r="A495" s="20" t="s">
        <v>873</v>
      </c>
      <c r="B495" s="21" t="s">
        <v>874</v>
      </c>
      <c r="C495" s="17">
        <v>1312.0753</v>
      </c>
    </row>
    <row r="496" s="3" customFormat="1" ht="15.95" customHeight="1" spans="1:3">
      <c r="A496" s="20" t="s">
        <v>875</v>
      </c>
      <c r="B496" s="31" t="s">
        <v>876</v>
      </c>
      <c r="C496" s="17">
        <v>358</v>
      </c>
    </row>
    <row r="497" ht="15.95" customHeight="1" spans="1:4">
      <c r="A497" s="22" t="s">
        <v>877</v>
      </c>
      <c r="B497" s="29" t="s">
        <v>878</v>
      </c>
      <c r="C497" s="24">
        <v>208</v>
      </c>
      <c r="D497" s="26"/>
    </row>
    <row r="498" ht="15.95" customHeight="1" spans="1:4">
      <c r="A498" s="22" t="s">
        <v>879</v>
      </c>
      <c r="B498" s="29" t="s">
        <v>880</v>
      </c>
      <c r="C498" s="24">
        <v>150</v>
      </c>
      <c r="D498" s="26"/>
    </row>
    <row r="499" s="3" customFormat="1" ht="15.95" customHeight="1" spans="1:3">
      <c r="A499" s="20" t="s">
        <v>881</v>
      </c>
      <c r="B499" s="31" t="s">
        <v>882</v>
      </c>
      <c r="C499" s="17">
        <v>954.0753</v>
      </c>
    </row>
    <row r="500" ht="15.95" customHeight="1" spans="1:4">
      <c r="A500" s="22" t="s">
        <v>883</v>
      </c>
      <c r="B500" s="29" t="s">
        <v>884</v>
      </c>
      <c r="C500" s="24">
        <v>954.0753</v>
      </c>
      <c r="D500" s="26"/>
    </row>
    <row r="501" ht="15.95" customHeight="1" spans="1:4">
      <c r="A501" s="20" t="s">
        <v>885</v>
      </c>
      <c r="B501" s="25" t="s">
        <v>886</v>
      </c>
      <c r="C501" s="17">
        <v>13649.446247</v>
      </c>
      <c r="D501" s="26"/>
    </row>
    <row r="502" ht="15.95" customHeight="1" spans="1:4">
      <c r="A502" s="20" t="s">
        <v>887</v>
      </c>
      <c r="B502" s="21" t="s">
        <v>888</v>
      </c>
      <c r="C502" s="17">
        <v>13112.170941</v>
      </c>
      <c r="D502" s="26"/>
    </row>
    <row r="503" ht="15.95" customHeight="1" spans="1:4">
      <c r="A503" s="22" t="s">
        <v>889</v>
      </c>
      <c r="B503" s="23" t="s">
        <v>13</v>
      </c>
      <c r="C503" s="24">
        <v>150.82284</v>
      </c>
      <c r="D503" s="26"/>
    </row>
    <row r="504" ht="15.95" customHeight="1" spans="1:4">
      <c r="A504" s="22" t="s">
        <v>890</v>
      </c>
      <c r="B504" s="23" t="s">
        <v>15</v>
      </c>
      <c r="C504" s="24">
        <v>1500</v>
      </c>
      <c r="D504" s="26"/>
    </row>
    <row r="505" ht="15.95" customHeight="1" spans="1:4">
      <c r="A505" s="22" t="s">
        <v>891</v>
      </c>
      <c r="B505" s="23" t="s">
        <v>892</v>
      </c>
      <c r="C505" s="24">
        <v>280</v>
      </c>
      <c r="D505" s="26"/>
    </row>
    <row r="506" ht="15.95" customHeight="1" spans="1:4">
      <c r="A506" s="22" t="s">
        <v>893</v>
      </c>
      <c r="B506" s="23" t="s">
        <v>894</v>
      </c>
      <c r="C506" s="24">
        <v>643</v>
      </c>
      <c r="D506" s="26"/>
    </row>
    <row r="507" ht="15.95" customHeight="1" spans="1:4">
      <c r="A507" s="22" t="s">
        <v>895</v>
      </c>
      <c r="B507" s="23" t="s">
        <v>896</v>
      </c>
      <c r="C507" s="24">
        <v>200</v>
      </c>
      <c r="D507" s="26"/>
    </row>
    <row r="508" ht="15.95" customHeight="1" spans="1:4">
      <c r="A508" s="22" t="s">
        <v>897</v>
      </c>
      <c r="B508" s="23" t="s">
        <v>898</v>
      </c>
      <c r="C508" s="24">
        <v>50</v>
      </c>
      <c r="D508" s="26"/>
    </row>
    <row r="509" ht="15.95" customHeight="1" spans="1:4">
      <c r="A509" s="22" t="s">
        <v>899</v>
      </c>
      <c r="B509" s="23" t="s">
        <v>900</v>
      </c>
      <c r="C509" s="24">
        <v>200</v>
      </c>
      <c r="D509" s="26"/>
    </row>
    <row r="510" ht="15.95" customHeight="1" spans="1:4">
      <c r="A510" s="22" t="s">
        <v>901</v>
      </c>
      <c r="B510" s="23" t="s">
        <v>902</v>
      </c>
      <c r="C510" s="24">
        <v>150</v>
      </c>
      <c r="D510" s="26"/>
    </row>
    <row r="511" ht="15.95" customHeight="1" spans="1:4">
      <c r="A511" s="22" t="s">
        <v>903</v>
      </c>
      <c r="B511" s="23" t="s">
        <v>29</v>
      </c>
      <c r="C511" s="24">
        <v>302.435501</v>
      </c>
      <c r="D511" s="26"/>
    </row>
    <row r="512" ht="15.95" customHeight="1" spans="1:4">
      <c r="A512" s="22" t="s">
        <v>904</v>
      </c>
      <c r="B512" s="23" t="s">
        <v>905</v>
      </c>
      <c r="C512" s="24">
        <v>9635.9126</v>
      </c>
      <c r="D512" s="26"/>
    </row>
    <row r="513" ht="15.95" customHeight="1" spans="1:4">
      <c r="A513" s="20" t="s">
        <v>906</v>
      </c>
      <c r="B513" s="25" t="s">
        <v>907</v>
      </c>
      <c r="C513" s="17">
        <v>537.275306</v>
      </c>
      <c r="D513" s="26"/>
    </row>
    <row r="514" ht="15.95" customHeight="1" spans="1:4">
      <c r="A514" s="22" t="s">
        <v>908</v>
      </c>
      <c r="B514" s="23" t="s">
        <v>909</v>
      </c>
      <c r="C514" s="24">
        <v>537.275306</v>
      </c>
      <c r="D514" s="26"/>
    </row>
    <row r="515" ht="15.95" customHeight="1" spans="1:4">
      <c r="A515" s="20" t="s">
        <v>910</v>
      </c>
      <c r="B515" s="25" t="s">
        <v>911</v>
      </c>
      <c r="C515" s="17">
        <v>40685.326647</v>
      </c>
      <c r="D515" s="26"/>
    </row>
    <row r="516" ht="15.95" customHeight="1" spans="1:4">
      <c r="A516" s="20" t="s">
        <v>912</v>
      </c>
      <c r="B516" s="21" t="s">
        <v>913</v>
      </c>
      <c r="C516" s="17">
        <v>29702.871608</v>
      </c>
      <c r="D516" s="26"/>
    </row>
    <row r="517" ht="15.95" customHeight="1" spans="1:4">
      <c r="A517" s="22" t="s">
        <v>914</v>
      </c>
      <c r="B517" s="23" t="s">
        <v>915</v>
      </c>
      <c r="C517" s="24">
        <v>2267</v>
      </c>
      <c r="D517" s="26"/>
    </row>
    <row r="518" ht="15.95" customHeight="1" spans="1:4">
      <c r="A518" s="22" t="s">
        <v>916</v>
      </c>
      <c r="B518" s="23" t="s">
        <v>917</v>
      </c>
      <c r="C518" s="24">
        <v>2260</v>
      </c>
      <c r="D518" s="26"/>
    </row>
    <row r="519" ht="15.95" customHeight="1" spans="1:4">
      <c r="A519" s="22" t="s">
        <v>918</v>
      </c>
      <c r="B519" s="23" t="s">
        <v>919</v>
      </c>
      <c r="C519" s="24">
        <v>8367.871608</v>
      </c>
      <c r="D519" s="26"/>
    </row>
    <row r="520" ht="15.95" customHeight="1" spans="1:4">
      <c r="A520" s="22" t="s">
        <v>920</v>
      </c>
      <c r="B520" s="29" t="s">
        <v>921</v>
      </c>
      <c r="C520" s="24">
        <v>945</v>
      </c>
      <c r="D520" s="26"/>
    </row>
    <row r="521" ht="15.95" customHeight="1" spans="1:4">
      <c r="A521" s="22" t="s">
        <v>922</v>
      </c>
      <c r="B521" s="29" t="s">
        <v>923</v>
      </c>
      <c r="C521" s="24">
        <v>490</v>
      </c>
      <c r="D521" s="26"/>
    </row>
    <row r="522" ht="15.95" customHeight="1" spans="1:4">
      <c r="A522" s="22" t="s">
        <v>924</v>
      </c>
      <c r="B522" s="23" t="s">
        <v>925</v>
      </c>
      <c r="C522" s="24">
        <v>15373</v>
      </c>
      <c r="D522" s="26"/>
    </row>
    <row r="523" ht="15.95" customHeight="1" spans="1:4">
      <c r="A523" s="20" t="s">
        <v>926</v>
      </c>
      <c r="B523" s="25" t="s">
        <v>927</v>
      </c>
      <c r="C523" s="17">
        <v>10982.455039</v>
      </c>
      <c r="D523" s="26"/>
    </row>
    <row r="524" ht="15.95" customHeight="1" spans="1:4">
      <c r="A524" s="22" t="s">
        <v>928</v>
      </c>
      <c r="B524" s="23" t="s">
        <v>929</v>
      </c>
      <c r="C524" s="24">
        <v>10982.455039</v>
      </c>
      <c r="D524" s="26"/>
    </row>
    <row r="525" ht="15.95" customHeight="1" spans="1:4">
      <c r="A525" s="20" t="s">
        <v>930</v>
      </c>
      <c r="B525" s="25" t="s">
        <v>931</v>
      </c>
      <c r="C525" s="17">
        <v>456.47025</v>
      </c>
      <c r="D525" s="26"/>
    </row>
    <row r="526" ht="15.95" customHeight="1" spans="1:4">
      <c r="A526" s="20" t="s">
        <v>932</v>
      </c>
      <c r="B526" s="25" t="s">
        <v>933</v>
      </c>
      <c r="C526" s="17">
        <v>175.47025</v>
      </c>
      <c r="D526" s="26"/>
    </row>
    <row r="527" ht="15.95" customHeight="1" spans="1:4">
      <c r="A527" s="22" t="s">
        <v>934</v>
      </c>
      <c r="B527" s="23" t="s">
        <v>935</v>
      </c>
      <c r="C527" s="24">
        <v>175.47025</v>
      </c>
      <c r="D527" s="26"/>
    </row>
    <row r="528" s="3" customFormat="1" ht="15.95" customHeight="1" spans="1:3">
      <c r="A528" s="20" t="s">
        <v>936</v>
      </c>
      <c r="B528" s="27" t="s">
        <v>937</v>
      </c>
      <c r="C528" s="17">
        <v>281</v>
      </c>
    </row>
    <row r="529" ht="15.95" customHeight="1" spans="1:4">
      <c r="A529" s="22" t="s">
        <v>938</v>
      </c>
      <c r="B529" s="29" t="s">
        <v>939</v>
      </c>
      <c r="C529" s="24">
        <v>281</v>
      </c>
      <c r="D529" s="26"/>
    </row>
    <row r="530" ht="15.95" customHeight="1" spans="1:4">
      <c r="A530" s="20" t="s">
        <v>940</v>
      </c>
      <c r="B530" s="25" t="s">
        <v>941</v>
      </c>
      <c r="C530" s="17">
        <v>11681.426513</v>
      </c>
      <c r="D530" s="26"/>
    </row>
    <row r="531" ht="15.95" customHeight="1" spans="1:4">
      <c r="A531" s="20" t="s">
        <v>942</v>
      </c>
      <c r="B531" s="21" t="s">
        <v>943</v>
      </c>
      <c r="C531" s="17">
        <v>2408.926513</v>
      </c>
      <c r="D531" s="26"/>
    </row>
    <row r="532" ht="15.95" customHeight="1" spans="1:4">
      <c r="A532" s="22" t="s">
        <v>944</v>
      </c>
      <c r="B532" s="23" t="s">
        <v>13</v>
      </c>
      <c r="C532" s="24">
        <v>777.450663</v>
      </c>
      <c r="D532" s="26"/>
    </row>
    <row r="533" ht="15.95" customHeight="1" spans="1:4">
      <c r="A533" s="22" t="s">
        <v>945</v>
      </c>
      <c r="B533" s="23" t="s">
        <v>15</v>
      </c>
      <c r="C533" s="24">
        <v>109.8411</v>
      </c>
      <c r="D533" s="26"/>
    </row>
    <row r="534" ht="15.95" customHeight="1" spans="1:4">
      <c r="A534" s="22" t="s">
        <v>946</v>
      </c>
      <c r="B534" s="23" t="s">
        <v>947</v>
      </c>
      <c r="C534" s="24">
        <v>829.905826</v>
      </c>
      <c r="D534" s="26"/>
    </row>
    <row r="535" ht="15.95" customHeight="1" spans="1:4">
      <c r="A535" s="22" t="s">
        <v>948</v>
      </c>
      <c r="B535" s="23" t="s">
        <v>29</v>
      </c>
      <c r="C535" s="24">
        <v>510.368924</v>
      </c>
      <c r="D535" s="26"/>
    </row>
    <row r="536" ht="15.95" customHeight="1" spans="1:4">
      <c r="A536" s="22" t="s">
        <v>949</v>
      </c>
      <c r="B536" s="23" t="s">
        <v>950</v>
      </c>
      <c r="C536" s="24">
        <v>181.36</v>
      </c>
      <c r="D536" s="26"/>
    </row>
    <row r="537" s="3" customFormat="1" ht="15.95" customHeight="1" spans="1:3">
      <c r="A537" s="20" t="s">
        <v>951</v>
      </c>
      <c r="B537" s="27" t="s">
        <v>952</v>
      </c>
      <c r="C537" s="17">
        <v>2373</v>
      </c>
    </row>
    <row r="538" ht="15.95" customHeight="1" spans="1:4">
      <c r="A538" s="22" t="s">
        <v>953</v>
      </c>
      <c r="B538" s="29" t="s">
        <v>13</v>
      </c>
      <c r="C538" s="24">
        <v>1394</v>
      </c>
      <c r="D538" s="26"/>
    </row>
    <row r="539" ht="15.95" customHeight="1" spans="1:4">
      <c r="A539" s="22" t="s">
        <v>954</v>
      </c>
      <c r="B539" s="29" t="s">
        <v>955</v>
      </c>
      <c r="C539" s="24">
        <v>979</v>
      </c>
      <c r="D539" s="26"/>
    </row>
    <row r="540" ht="15.95" customHeight="1" spans="1:4">
      <c r="A540" s="20" t="s">
        <v>956</v>
      </c>
      <c r="B540" s="25" t="s">
        <v>957</v>
      </c>
      <c r="C540" s="17">
        <v>100</v>
      </c>
      <c r="D540" s="26"/>
    </row>
    <row r="541" ht="15.95" customHeight="1" spans="1:4">
      <c r="A541" s="22" t="s">
        <v>958</v>
      </c>
      <c r="B541" s="23" t="s">
        <v>959</v>
      </c>
      <c r="C541" s="24">
        <v>100</v>
      </c>
      <c r="D541" s="26"/>
    </row>
    <row r="542" ht="15.95" customHeight="1" spans="1:4">
      <c r="A542" s="20" t="s">
        <v>960</v>
      </c>
      <c r="B542" s="25" t="s">
        <v>961</v>
      </c>
      <c r="C542" s="17">
        <v>120</v>
      </c>
      <c r="D542" s="26"/>
    </row>
    <row r="543" ht="15.95" customHeight="1" spans="1:4">
      <c r="A543" s="22" t="s">
        <v>962</v>
      </c>
      <c r="B543" s="23" t="s">
        <v>963</v>
      </c>
      <c r="C543" s="24">
        <v>120</v>
      </c>
      <c r="D543" s="26"/>
    </row>
    <row r="544" ht="15.95" customHeight="1" spans="1:4">
      <c r="A544" s="20" t="s">
        <v>964</v>
      </c>
      <c r="B544" s="25" t="s">
        <v>965</v>
      </c>
      <c r="C544" s="17">
        <v>4602.5</v>
      </c>
      <c r="D544" s="26"/>
    </row>
    <row r="545" ht="15.95" customHeight="1" spans="1:4">
      <c r="A545" s="22" t="s">
        <v>966</v>
      </c>
      <c r="B545" s="23" t="s">
        <v>967</v>
      </c>
      <c r="C545" s="24">
        <v>3761</v>
      </c>
      <c r="D545" s="26"/>
    </row>
    <row r="546" ht="15.95" customHeight="1" spans="1:4">
      <c r="A546" s="22" t="s">
        <v>968</v>
      </c>
      <c r="B546" s="23" t="s">
        <v>969</v>
      </c>
      <c r="C546" s="24">
        <v>841.5</v>
      </c>
      <c r="D546" s="26"/>
    </row>
    <row r="547" ht="15.95" customHeight="1" spans="1:4">
      <c r="A547" s="20" t="s">
        <v>970</v>
      </c>
      <c r="B547" s="25" t="s">
        <v>971</v>
      </c>
      <c r="C547" s="17">
        <v>2077</v>
      </c>
      <c r="D547" s="26"/>
    </row>
    <row r="548" ht="15.95" customHeight="1" spans="1:4">
      <c r="A548" s="22" t="s">
        <v>972</v>
      </c>
      <c r="B548" s="23" t="s">
        <v>973</v>
      </c>
      <c r="C548" s="24">
        <v>195</v>
      </c>
      <c r="D548" s="26"/>
    </row>
    <row r="549" ht="15.95" customHeight="1" spans="1:4">
      <c r="A549" s="22" t="s">
        <v>974</v>
      </c>
      <c r="B549" s="23" t="s">
        <v>975</v>
      </c>
      <c r="C549" s="24">
        <v>533</v>
      </c>
      <c r="D549" s="26"/>
    </row>
    <row r="550" ht="15.95" customHeight="1" spans="1:4">
      <c r="A550" s="22" t="s">
        <v>976</v>
      </c>
      <c r="B550" s="23" t="s">
        <v>977</v>
      </c>
      <c r="C550" s="24">
        <v>188</v>
      </c>
      <c r="D550" s="26"/>
    </row>
    <row r="551" ht="15.95" customHeight="1" spans="1:4">
      <c r="A551" s="22" t="s">
        <v>978</v>
      </c>
      <c r="B551" s="23" t="s">
        <v>979</v>
      </c>
      <c r="C551" s="24">
        <v>1161</v>
      </c>
      <c r="D551" s="26"/>
    </row>
    <row r="552" ht="15.95" customHeight="1" spans="1:4">
      <c r="A552" s="20" t="s">
        <v>980</v>
      </c>
      <c r="B552" s="25" t="s">
        <v>981</v>
      </c>
      <c r="C552" s="17">
        <v>7727.06</v>
      </c>
      <c r="D552" s="26"/>
    </row>
    <row r="553" s="3" customFormat="1" ht="15.95" customHeight="1" spans="1:3">
      <c r="A553" s="20" t="s">
        <v>982</v>
      </c>
      <c r="B553" s="27" t="s">
        <v>981</v>
      </c>
      <c r="C553" s="17">
        <v>7727.06</v>
      </c>
    </row>
    <row r="554" ht="15.95" customHeight="1" spans="1:4">
      <c r="A554" s="22" t="s">
        <v>983</v>
      </c>
      <c r="B554" s="23" t="s">
        <v>981</v>
      </c>
      <c r="C554" s="24">
        <v>7727.06</v>
      </c>
      <c r="D554" s="26"/>
    </row>
    <row r="555" ht="15.95" customHeight="1" spans="1:4">
      <c r="A555" s="20" t="s">
        <v>984</v>
      </c>
      <c r="B555" s="25" t="s">
        <v>985</v>
      </c>
      <c r="C555" s="17">
        <v>16914.056509</v>
      </c>
      <c r="D555" s="26"/>
    </row>
    <row r="556" s="3" customFormat="1" ht="15.95" customHeight="1" spans="1:3">
      <c r="A556" s="20" t="s">
        <v>986</v>
      </c>
      <c r="B556" s="27" t="s">
        <v>987</v>
      </c>
      <c r="C556" s="17">
        <v>16914.056509</v>
      </c>
    </row>
    <row r="557" ht="15.95" customHeight="1" spans="1:4">
      <c r="A557" s="22" t="s">
        <v>988</v>
      </c>
      <c r="B557" s="23" t="s">
        <v>987</v>
      </c>
      <c r="C557" s="24">
        <v>16870.32</v>
      </c>
      <c r="D557" s="26"/>
    </row>
    <row r="558" ht="15.95" customHeight="1" spans="1:4">
      <c r="A558" s="22" t="s">
        <v>989</v>
      </c>
      <c r="B558" s="23" t="s">
        <v>990</v>
      </c>
      <c r="C558" s="24">
        <v>43.736509</v>
      </c>
      <c r="D558" s="26"/>
    </row>
    <row r="559" ht="15.95" customHeight="1" spans="1:4">
      <c r="A559" s="20" t="s">
        <v>991</v>
      </c>
      <c r="B559" s="25" t="s">
        <v>992</v>
      </c>
      <c r="C559" s="17">
        <v>6.5385</v>
      </c>
      <c r="D559" s="26"/>
    </row>
    <row r="560" s="3" customFormat="1" ht="15.95" customHeight="1" spans="1:3">
      <c r="A560" s="20" t="s">
        <v>993</v>
      </c>
      <c r="B560" s="27" t="s">
        <v>994</v>
      </c>
      <c r="C560" s="17">
        <v>6.5385</v>
      </c>
    </row>
    <row r="561" ht="15.95" customHeight="1" spans="1:2">
      <c r="A561" s="32"/>
      <c r="B561" s="32"/>
    </row>
    <row r="562" ht="15.95" customHeight="1"/>
    <row r="563" ht="15.95" customHeight="1" spans="1:2">
      <c r="A563" s="32"/>
      <c r="B563" s="32"/>
    </row>
    <row r="564" ht="15.95" customHeight="1"/>
  </sheetData>
  <autoFilter ref="A4:C560">
    <extLst/>
  </autoFilter>
  <mergeCells count="3">
    <mergeCell ref="A1:C1"/>
    <mergeCell ref="A2:C2"/>
    <mergeCell ref="A5:B5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任晓波</cp:lastModifiedBy>
  <dcterms:created xsi:type="dcterms:W3CDTF">2006-09-16T00:00:00Z</dcterms:created>
  <dcterms:modified xsi:type="dcterms:W3CDTF">2021-01-19T02:58:38Z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