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tabRatio="865"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 name="运转性项目 （教委机关）" sheetId="23" r:id="rId13"/>
    <sheet name="1、财务检查培训项目绩效" sheetId="26" r:id="rId14"/>
    <sheet name="2、全区教师培训专项经费" sheetId="27" r:id="rId15"/>
    <sheet name="3、校园安保-安全监管应急维稳专项经费" sheetId="28" r:id="rId16"/>
    <sheet name="4、校园足球专项经费" sheetId="29" r:id="rId17"/>
    <sheet name="5、疫情防控专项经费" sheetId="30" r:id="rId18"/>
    <sheet name="6、优质均衡创建启动专项经费" sheetId="31" r:id="rId19"/>
    <sheet name="7、智慧校园创建专项经费" sheetId="25" r:id="rId20"/>
    <sheet name="8、中小学科技、文化艺术节专项经费" sheetId="24" r:id="rId21"/>
    <sheet name="教师体检" sheetId="16" r:id="rId22"/>
    <sheet name="传染病" sheetId="17" r:id="rId23"/>
    <sheet name="食品安全" sheetId="18" r:id="rId24"/>
    <sheet name="运转性（保建所）" sheetId="19" r:id="rId25"/>
    <sheet name="运转性17万元（服务中心）" sheetId="20" r:id="rId26"/>
    <sheet name="作业本275万" sheetId="21" r:id="rId27"/>
    <sheet name="食品安全10万" sheetId="22" r:id="rId28"/>
    <sheet name="运转性项目13万 （技装中心）" sheetId="32" r:id="rId29"/>
    <sheet name="刘栋富伤残抚恤金" sheetId="33" r:id="rId30"/>
    <sheet name="智慧校园800万 " sheetId="34" r:id="rId31"/>
    <sheet name="智慧校园1200万" sheetId="35" r:id="rId32"/>
    <sheet name="城域网中心机房运行维护费30万" sheetId="36" r:id="rId33"/>
    <sheet name="校园安保-教学质量评价系统三级等保测评5万" sheetId="37" r:id="rId34"/>
    <sheet name="校园安保-校园监控光纤租赁18万" sheetId="38" r:id="rId35"/>
    <sheet name="校园安保-教育城域网租赁费55万" sheetId="39" r:id="rId36"/>
    <sheet name="运转性独立补丁10万（进修校）" sheetId="40" r:id="rId37"/>
    <sheet name="社区教育经费180万" sheetId="41" r:id="rId38"/>
    <sheet name="运转性项目 （考试中心）" sheetId="42" r:id="rId39"/>
    <sheet name="校园基建维护资金(教育附加 国家考试专项经费)" sheetId="43" r:id="rId40"/>
    <sheet name="运转性项目 （人才中心）" sheetId="44" r:id="rId41"/>
    <sheet name="教师招聘、遴选、教学实绩考评等费用" sheetId="45" r:id="rId42"/>
    <sheet name="运转性（督导中心）" sheetId="46" r:id="rId43"/>
    <sheet name="教育教学质量监测专项经费" sheetId="47" r:id="rId44"/>
    <sheet name="教育督导专项经费" sheetId="48" r:id="rId45"/>
    <sheet name="教研科研活动经费" sheetId="49" r:id="rId46"/>
    <sheet name="“三名”工作室建设" sheetId="50" r:id="rId47"/>
    <sheet name="运转性项目-教科所" sheetId="51" r:id="rId48"/>
    <sheet name="陵园小学通惠校区" sheetId="52" r:id="rId49"/>
    <sheet name="中等职业技术民办学校生均公用经费（綦江职业技术学校）" sheetId="53" r:id="rId50"/>
    <sheet name="政府购买服务-中等职业教育-重庆市綦江职业教育中心(伤残抚恤金" sheetId="54" r:id="rId51"/>
    <sheet name="政府购买服务-中等职业教育-綦江职业教育中心（教育费附加职业" sheetId="55" r:id="rId52"/>
    <sheet name="政府购买服务-学前教育-实验幼儿园校园基建维护资金-教育费附加" sheetId="56" r:id="rId53"/>
    <sheet name="政府购买服务－高中教育－实验中学（原古南中学运动场项目" sheetId="57" r:id="rId54"/>
    <sheet name="政府购买服务－高中教育－实验中学（校园基建维护资金教育费附加" sheetId="58" r:id="rId55"/>
    <sheet name="政府购买服务-高中教育-綦江中学（新高考新课改）" sheetId="59" r:id="rId56"/>
    <sheet name="政府购买服务-高中教育-綦江中学（教育发展资金-债务偿还新校" sheetId="60" r:id="rId57"/>
    <sheet name="政府购买服务-高中教育-綦江区实验中学(伤残抚恤金)" sheetId="61" r:id="rId58"/>
    <sheet name="政府购买服务-高中教育-东溪中学校园基建维护资金-教育费附加" sheetId="62" r:id="rId59"/>
    <sheet name="政府购买服务-高中教育-打通中学校园基建维护资金-教育费附加" sheetId="63" r:id="rId60"/>
    <sheet name="政府采购服务-校园专职保安服务" sheetId="64" r:id="rId61"/>
    <sheet name="责任区工作专项经费" sheetId="65" r:id="rId62"/>
    <sheet name="校园基建维护资金-教育费附加解决建设工程审计后缺口（200万" sheetId="66" r:id="rId63"/>
    <sheet name="校园基建维护资金-教育费附加对边远学校及村小正常运转最低保障" sheetId="67" r:id="rId64"/>
    <sheet name="校园安保校园及周边环境安全整改专项经费400万" sheetId="68" r:id="rId65"/>
    <sheet name="校园安保区公安派驻校警及校保大队装备补助50万" sheetId="69" r:id="rId66"/>
    <sheet name="乡村教师岗位补助" sheetId="70" r:id="rId67"/>
    <sheet name="生均公用经费（消除挤出效应）" sheetId="71" r:id="rId68"/>
    <sheet name="全区中小学办公经费不足、校舍维修维护等" sheetId="72" r:id="rId69"/>
    <sheet name="全区普惠性生均公用经费补助专项经费（公办623，民办663)" sheetId="73" r:id="rId70"/>
    <sheet name="学生营养工程改善师生就餐条件小规模食堂运行补助" sheetId="74" r:id="rId71"/>
    <sheet name="财政贴息和风险补偿金" sheetId="75" r:id="rId72"/>
    <sheet name="建卡大学生学费补助资金" sheetId="76" r:id="rId73"/>
    <sheet name="普通高中低保等学生免学费补助" sheetId="77" r:id="rId74"/>
    <sheet name="普通高中国家助学金资助" sheetId="78" r:id="rId75"/>
    <sheet name="学前教育幼儿资助" sheetId="79" r:id="rId76"/>
    <sheet name="学生营养工程----贫困学生（含建卡）“爱心午餐”" sheetId="80" r:id="rId77"/>
    <sheet name="义务教育阶段非寄宿贫困学生生活费" sheetId="81" r:id="rId78"/>
    <sheet name="中职学校免学费补助住宿费和助学金资助" sheetId="82" r:id="rId79"/>
    <sheet name="运转性项目-独立运行补丁（资助中心）" sheetId="83" r:id="rId80"/>
    <sheet name="运转性项目-人员补丁（资助中心）" sheetId="84" r:id="rId81"/>
    <sheet name="学生资助专项应急资金" sheetId="85" r:id="rId82"/>
    <sheet name="义务教育寄宿生生活补助" sheetId="86" r:id="rId83"/>
    <sheet name="Sheet1" sheetId="87" r:id="rId84"/>
  </sheets>
  <definedNames>
    <definedName name="_xlnm._FilterDatabase" localSheetId="0" hidden="1">'2018-2019对比表 '!$A$4:$I$258</definedName>
    <definedName name="_xlnm.Print_Area" localSheetId="1">'1 财政拨款收支总表'!$A$1:$G$24</definedName>
    <definedName name="_xlnm.Print_Area" localSheetId="2">'2 一般公共预算支出-无上年数'!$A$1:$E$45</definedName>
    <definedName name="_xlnm.Print_Area" localSheetId="3">'3 一般公共预算财政基本支出'!$A$1:$E$51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部门收支总表'!$A$1:$D$26</definedName>
    <definedName name="_xlnm.Print_Area" localSheetId="7">'7 部门收入总表'!$A$1:$L$60</definedName>
    <definedName name="_xlnm.Print_Area" localSheetId="8">'8 部门支出总表'!$A$1:$H$59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<sst xmlns="http://schemas.openxmlformats.org/spreadsheetml/2006/main" count="6600" uniqueCount="1415">
  <si>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</si>
  <si>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</si>
  <si>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</si>
  <si>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</si>
  <si>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</si>
  <si>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</si>
  <si>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</si>
  <si>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</si>
  <si>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</si>
  <si>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</si>
  <si>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</si>
  <si>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</si>
  <si>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</si>
  <si>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</si>
  <si>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</si>
  <si>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</si>
  <si>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</si>
  <si>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</si>
  <si>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</si>
  <si>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</si>
  <si>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</si>
  <si>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</si>
  <si>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</si>
  <si>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</si>
  <si>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</si>
  <si>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</si>
  <si>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</si>
  <si>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</si>
  <si>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</si>
  <si>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</si>
  <si>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</si>
  <si>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</si>
  <si>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</si>
  <si>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</si>
  <si>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</si>
  <si>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</si>
  <si>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</si>
  <si>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</si>
  <si>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</si>
  <si>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</si>
  <si>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</si>
  <si>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</si>
  <si>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</si>
  <si>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</si>
  <si>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</si>
  <si>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</si>
  <si>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</si>
  <si>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</si>
  <si>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</si>
  <si>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</si>
  <si>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</si>
  <si>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</si>
  <si>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</si>
  <si>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</si>
  <si>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</si>
  <si>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</si>
  <si>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</si>
  <si>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</si>
  <si>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</si>
  <si>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</si>
  <si>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</si>
  <si>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</si>
  <si>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</si>
  <si>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</si>
  <si>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</si>
  <si>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</si>
  <si>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</si>
  <si>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</si>
  <si>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</si>
  <si>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</si>
  <si>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</si>
  <si>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</si>
  <si>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</si>
  <si>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</si>
  <si>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</si>
  <si>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</si>
  <si>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</si>
  <si>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</si>
  <si>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</si>
  <si>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</si>
  <si>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</si>
  <si>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</si>
  <si>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</si>
  <si>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</si>
  <si>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</si>
  <si>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</si>
  <si>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</si>
  <si>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</si>
  <si>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</si>
  <si>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</si>
  <si>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</si>
  <si>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</si>
  <si>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</si>
  <si>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</si>
  <si>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</si>
  <si>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</si>
  <si>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</si>
  <si>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</si>
  <si>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</si>
  <si>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</si>
  <si>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</si>
  <si>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</si>
  <si>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</si>
  <si>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</si>
  <si>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</si>
  <si>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</si>
  <si>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</si>
  <si>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</si>
  <si>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</si>
  <si>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</si>
  <si>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</si>
  <si>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</si>
  <si>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</si>
  <si>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</si>
  <si>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</si>
  <si>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</si>
  <si>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</si>
  <si>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</si>
  <si>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</si>
  <si>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</si>
  <si>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</si>
  <si>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</si>
  <si>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</si>
  <si>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</si>
  <si>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</si>
  <si>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</si>
  <si>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</si>
  <si>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</si>
  <si>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</si>
  <si>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</si>
  <si>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</si>
  <si>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</si>
  <si>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</si>
  <si>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</si>
  <si>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</si>
  <si>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</si>
  <si>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</si>
  <si>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</si>
  <si>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</si>
  <si>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</si>
  <si>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</si>
  <si>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</si>
  <si>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</si>
  <si>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</si>
  <si>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</si>
  <si>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</si>
  <si>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</si>
  <si>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</si>
  <si>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</si>
  <si>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</si>
  <si>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</si>
  <si>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</si>
  <si>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</si>
  <si>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</si>
  <si>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</si>
  <si>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</si>
  <si>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</si>
  <si>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</si>
  <si>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</si>
  <si>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</si>
  <si>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</si>
  <si>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</si>
  <si>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</si>
  <si>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</si>
  <si>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</si>
  <si>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</si>
  <si>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</si>
  <si>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</si>
  <si>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</si>
  <si>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</si>
  <si>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</si>
  <si>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</si>
  <si>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</si>
  <si>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</si>
  <si>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</si>
  <si>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</si>
  <si>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</si>
  <si>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</si>
  <si>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</si>
  <si>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</si>
  <si>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</si>
  <si>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</si>
  <si>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</si>
  <si>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</si>
  <si>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</si>
  <si>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</si>
  <si>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</si>
  <si>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</si>
  <si>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</si>
  <si>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</si>
  <si>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</si>
  <si>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</si>
  <si>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</si>
  <si>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</si>
  <si>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</si>
  <si>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</si>
  <si>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</si>
  <si>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</si>
  <si>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</si>
  <si>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</si>
  <si>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</si>
  <si>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</si>
  <si>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</si>
  <si>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</si>
  <si>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</si>
  <si>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</si>
  <si>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</si>
  <si>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</si>
  <si>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</si>
  <si>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</si>
  <si>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</si>
  <si>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</si>
  <si>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</si>
  <si>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</si>
  <si>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</si>
  <si>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</si>
  <si>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</si>
  <si>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</si>
  <si>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</si>
  <si>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</si>
  <si>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</si>
  <si>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</si>
  <si>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</si>
  <si>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</si>
  <si>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</si>
  <si>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</si>
  <si>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</si>
  <si>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</si>
  <si>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</si>
  <si>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</si>
  <si>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</si>
  <si>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</si>
  <si>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</si>
  <si>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</si>
  <si>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</si>
  <si>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</si>
  <si>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</si>
  <si>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</si>
  <si>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</si>
  <si>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</si>
  <si>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</si>
  <si>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</si>
  <si>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</si>
  <si>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</si>
  <si>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</si>
  <si>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</si>
  <si>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</si>
  <si>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</si>
  <si>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</si>
  <si>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</si>
  <si>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</si>
  <si>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</si>
  <si>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</si>
  <si>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</si>
  <si>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</si>
  <si>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</si>
  <si>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</si>
  <si>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</si>
  <si>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</si>
  <si>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</si>
  <si>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</si>
  <si>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</si>
  <si>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</si>
  <si>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</si>
  <si>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</si>
  <si>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</si>
  <si>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</si>
  <si>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</si>
  <si>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</si>
  <si>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</si>
  <si>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</si>
  <si>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</si>
  <si>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</si>
  <si>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</si>
  <si>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</si>
  <si>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</si>
  <si>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</si>
  <si>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</si>
  <si>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</si>
  <si>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</si>
  <si>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</si>
  <si>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</si>
  <si>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</si>
  <si>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</si>
  <si>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</si>
  <si>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</si>
  <si>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</si>
  <si>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</si>
  <si>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</si>
  <si>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</si>
  <si>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</si>
  <si>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</si>
  <si>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</si>
  <si>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</si>
  <si>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</si>
  <si>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</si>
  <si>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</si>
  <si>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</si>
  <si>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</si>
  <si>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</si>
  <si>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</si>
  <si>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</si>
  <si>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</si>
  <si>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</si>
  <si>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</si>
  <si>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</si>
  <si>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</si>
  <si>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</si>
  <si>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</si>
  <si>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</si>
  <si>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</si>
  <si>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</si>
  <si>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重庆市綦江区教育委员会财政拨款收支总表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</si>
  <si>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</si>
  <si>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</si>
  <si>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</si>
  <si>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</si>
  <si>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</si>
  <si>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</si>
  <si>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</si>
  <si>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</si>
  <si>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</si>
  <si>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</si>
  <si>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</si>
  <si>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</si>
  <si>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</si>
  <si>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</si>
  <si>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</si>
  <si>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</si>
  <si>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</si>
  <si>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</si>
  <si>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</si>
  <si>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</si>
  <si>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</si>
  <si>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</si>
  <si>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</si>
  <si>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</si>
  <si>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</si>
  <si>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</si>
  <si>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</si>
  <si>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</si>
  <si>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</si>
  <si>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</si>
  <si>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</si>
  <si>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</si>
  <si>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重庆市綦江区教育委员会一般公共预算财政拨款支出预算表</t>
  </si>
  <si>
    <t>功能分类科目</t>
  </si>
  <si>
    <t>2021年预算数</t>
  </si>
  <si>
    <t>科目编码</t>
  </si>
  <si>
    <t>科目名称</t>
  </si>
  <si>
    <t>小计</t>
  </si>
  <si>
    <t>基本支出</t>
  </si>
  <si>
    <t>项目支出</t>
  </si>
  <si>
    <t xml:space="preserve">  20501</t>
  </si>
  <si>
    <t xml:space="preserve">  教育管理事务</t>
  </si>
  <si>
    <t xml:space="preserve">    2050101</t>
  </si>
  <si>
    <t xml:space="preserve">    行政运行</t>
  </si>
  <si>
    <t xml:space="preserve">    2050102</t>
  </si>
  <si>
    <t xml:space="preserve">    一般行政管理事务</t>
  </si>
  <si>
    <t xml:space="preserve">    2050103</t>
  </si>
  <si>
    <t xml:space="preserve">    机关服务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</si>
  <si>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</si>
  <si>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</si>
  <si>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</si>
  <si>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</si>
  <si>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</si>
  <si>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</si>
  <si>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</si>
  <si>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</si>
  <si>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</si>
  <si>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</si>
  <si>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</si>
  <si>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</si>
  <si>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</si>
  <si>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</si>
  <si>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</si>
  <si>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</si>
  <si>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</si>
  <si>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</si>
  <si>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</si>
  <si>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</si>
  <si>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</si>
  <si>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</si>
  <si>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</si>
  <si>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</si>
  <si>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</si>
  <si>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</si>
  <si>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</si>
  <si>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</si>
  <si>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</si>
  <si>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</si>
  <si>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</si>
  <si>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</si>
  <si>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</si>
  <si>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</si>
  <si>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</si>
  <si>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</si>
  <si>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</si>
  <si>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</si>
  <si>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</si>
  <si>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</si>
  <si>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</si>
  <si>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</si>
  <si>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</si>
  <si>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</si>
  <si>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</si>
  <si>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</si>
  <si>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</si>
  <si>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</si>
  <si>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</si>
  <si>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</si>
  <si>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</si>
  <si>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</si>
  <si>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</si>
  <si>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</si>
  <si>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</si>
  <si>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</si>
  <si>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</si>
  <si>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</si>
  <si>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</si>
  <si>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</si>
  <si>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</si>
  <si>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</si>
  <si>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</si>
  <si>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重庆市綦江区教育委员会一般公共预算财政拨款基本支出预算表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</si>
  <si>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</si>
  <si>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</si>
  <si>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</si>
  <si>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</si>
  <si>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</si>
  <si>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</si>
  <si>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</si>
  <si>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</si>
  <si>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</si>
  <si>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</si>
  <si>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</si>
  <si>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</si>
  <si>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</si>
  <si>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</si>
  <si>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</si>
  <si>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</si>
  <si>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</si>
  <si>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</si>
  <si>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</si>
  <si>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</si>
  <si>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</si>
  <si>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</si>
  <si>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</si>
  <si>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</si>
  <si>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</si>
  <si>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</si>
  <si>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</si>
  <si>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</si>
  <si>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</si>
  <si>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</si>
  <si>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</si>
  <si>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</si>
  <si>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</si>
  <si>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</si>
  <si>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</si>
  <si>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</si>
  <si>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</si>
  <si>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</si>
  <si>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</si>
  <si>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</si>
  <si>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</si>
  <si>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</si>
  <si>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</si>
  <si>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</si>
  <si>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</si>
  <si>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</si>
  <si>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</si>
  <si>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</si>
  <si>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</si>
  <si>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</si>
  <si>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</si>
  <si>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</si>
  <si>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</si>
  <si>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</si>
  <si>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</si>
  <si>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</si>
  <si>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</si>
  <si>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</si>
  <si>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</si>
  <si>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</si>
  <si>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</si>
  <si>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</si>
  <si>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</si>
  <si>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</si>
  <si>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</si>
  <si>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</si>
  <si>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</si>
  <si>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</si>
  <si>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</si>
  <si>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</si>
  <si>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</si>
  <si>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</si>
  <si>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</si>
  <si>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</si>
  <si>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</si>
  <si>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</si>
  <si>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</si>
  <si>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</si>
  <si>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</si>
  <si>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</si>
  <si>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</si>
  <si>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</si>
  <si>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</si>
  <si>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</si>
  <si>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30307</t>
  </si>
  <si>
    <t xml:space="preserve">  医疗费补助</t>
  </si>
  <si>
    <t xml:space="preserve">  30308</t>
  </si>
  <si>
    <t xml:space="preserve">  助学金</t>
  </si>
  <si>
    <t xml:space="preserve">  30309</t>
  </si>
  <si>
    <t xml:space="preserve">  奖励金</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</si>
  <si>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</si>
  <si>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</si>
  <si>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</si>
  <si>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</si>
  <si>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</si>
  <si>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</si>
  <si>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</si>
  <si>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重庆市綦江区教育委员会一般公共预算“三公”经费支出表</t>
  </si>
  <si>
    <t>2020年预算数</t>
  </si>
  <si>
    <t>因公出国（境）费</t>
  </si>
  <si>
    <t>公务用车购置及运行费</t>
  </si>
  <si>
    <t>公务接待费</t>
  </si>
  <si>
    <t>公务用车购置费</t>
  </si>
  <si>
    <t>公务用车运行费</t>
  </si>
  <si>
    <t>附件3-5</t>
  </si>
  <si>
    <t>重庆市綦江区教育委员会政府性基金预算支出表</t>
  </si>
  <si>
    <t>本年政府性基金预算财政拨款支出</t>
  </si>
  <si>
    <t>（备注：本单位无政府性基金收支，故此表无数据。）</t>
  </si>
  <si>
    <t>附件3-6</t>
  </si>
  <si>
    <t>重庆市綦江区教育委员会部门收支总表</t>
  </si>
  <si>
    <t>一般公共预算收入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</si>
  <si>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</si>
  <si>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</si>
  <si>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</si>
  <si>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</si>
  <si>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</si>
  <si>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</si>
  <si>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</si>
  <si>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</si>
  <si>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</si>
  <si>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</si>
  <si>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</si>
  <si>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</si>
  <si>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</si>
  <si>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重庆市綦江区教育委员会部门收入总表</t>
  </si>
  <si>
    <t>科目</t>
  </si>
  <si>
    <t>一般公共预算拨款收入</t>
  </si>
  <si>
    <t>非教育收费收入预算</t>
  </si>
  <si>
    <t>教育收费收预算入</t>
  </si>
  <si>
    <t xml:space="preserve">     其他公共安全支出</t>
  </si>
  <si>
    <t xml:space="preserve">     机关服务</t>
  </si>
  <si>
    <t xml:space="preserve"> 2050302</t>
  </si>
  <si>
    <t xml:space="preserve">  20599</t>
  </si>
  <si>
    <t xml:space="preserve">  其他教育支出</t>
  </si>
  <si>
    <t xml:space="preserve">    2059999</t>
  </si>
  <si>
    <t xml:space="preserve">    其他教育支出</t>
  </si>
  <si>
    <t xml:space="preserve">    2060799</t>
  </si>
  <si>
    <t xml:space="preserve">    其他科学技术普及支出</t>
  </si>
  <si>
    <t xml:space="preserve">    2069999</t>
  </si>
  <si>
    <t xml:space="preserve">    其他科学技术支出</t>
  </si>
  <si>
    <t xml:space="preserve">    2079999</t>
  </si>
  <si>
    <t xml:space="preserve">    体育训练</t>
  </si>
  <si>
    <t xml:space="preserve">     机关事业单位职业年金缴费支出</t>
  </si>
  <si>
    <t xml:space="preserve">     其他行政事业单位离退休支出</t>
  </si>
  <si>
    <t xml:space="preserve">     2080801</t>
  </si>
  <si>
    <t xml:space="preserve">    死亡抚恤</t>
  </si>
  <si>
    <t>212</t>
  </si>
  <si>
    <t xml:space="preserve">   2129901</t>
  </si>
  <si>
    <t xml:space="preserve">    其他城乡社区支出</t>
  </si>
  <si>
    <t xml:space="preserve">      住房公积金</t>
  </si>
  <si>
    <t xml:space="preserve">    2290402</t>
  </si>
  <si>
    <t xml:space="preserve">    其他地方自行试点项目收益专项债券收入安排的支出</t>
  </si>
  <si>
    <t xml:space="preserve"> 2296003</t>
  </si>
  <si>
    <t xml:space="preserve">    用于体育事业的彩票公益金支出</t>
  </si>
  <si>
    <t xml:space="preserve"> 2296004</t>
  </si>
  <si>
    <t xml:space="preserve">    用于教育事业的彩票公益金支出</t>
  </si>
  <si>
    <t>附件3-8</t>
  </si>
  <si>
    <t>重庆市綦江区教育委员会部门支出总表</t>
  </si>
  <si>
    <t>上缴上级支出</t>
  </si>
  <si>
    <t>事业单位经营支出</t>
  </si>
  <si>
    <t>对下级单位补助支出</t>
  </si>
  <si>
    <t>附件3-9</t>
  </si>
  <si>
    <t>重庆市綦江区教育委员会政府采购预算明细表</t>
  </si>
  <si>
    <t>教育收费收入预算</t>
  </si>
  <si>
    <t>货物类</t>
  </si>
  <si>
    <t>服务类</t>
  </si>
  <si>
    <t>工程类</t>
  </si>
  <si>
    <t>附件3-10</t>
  </si>
  <si>
    <t>2021年部门（单位）预算整体绩效目标表</t>
  </si>
  <si>
    <t>部门（单位）名称（公章）</t>
  </si>
  <si>
    <t>重庆市綦江区教育委员会</t>
  </si>
  <si>
    <t>支出预算总量</t>
  </si>
  <si>
    <t>其中：部门预算支出</t>
  </si>
  <si>
    <t>当年整体绩效目标</t>
  </si>
  <si>
    <t xml:space="preserve">    2021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</si>
  <si>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绩效指标</t>
  </si>
  <si>
    <t>指标名称</t>
  </si>
  <si>
    <t>指标权重</t>
  </si>
  <si>
    <t>计量单位</t>
  </si>
  <si>
    <t>指标性质</t>
  </si>
  <si>
    <t>指标值</t>
  </si>
  <si>
    <t>高中阶段毛入学率</t>
  </si>
  <si>
    <t>%</t>
  </si>
  <si>
    <t>≥</t>
  </si>
  <si>
    <t>九年义务教育巩固率</t>
  </si>
  <si>
    <t>学前教育普惠率</t>
  </si>
  <si>
    <t>学前三年公办幼儿园占比率</t>
  </si>
  <si>
    <t>中职毕业生双证获取率</t>
  </si>
  <si>
    <t>校园“三防”配齐率</t>
  </si>
  <si>
    <t>学生资助人数</t>
  </si>
  <si>
    <t>万人次</t>
  </si>
  <si>
    <t>部门综合满意度（共59个部门）</t>
  </si>
  <si>
    <t>名次</t>
  </si>
  <si>
    <t>≤</t>
  </si>
  <si>
    <t>义务教育满意度</t>
  </si>
  <si>
    <t>分值</t>
  </si>
  <si>
    <t>备注：没有分配到部门、街道事项的项目，支出预算总量应等于部门预算支出</t>
  </si>
  <si>
    <t>附件3-11</t>
  </si>
  <si>
    <t>2021年区级项目资金绩效目标表</t>
  </si>
  <si>
    <t>专项资金名称</t>
  </si>
  <si>
    <t>校园基建维护基金-教育费附加/教职工体检费专项经费（250万）</t>
  </si>
  <si>
    <t>业务主管部门</t>
  </si>
  <si>
    <t>当年预算</t>
  </si>
  <si>
    <t>本级支出</t>
  </si>
  <si>
    <t>分配到部门、街道</t>
  </si>
  <si>
    <t>项目概况</t>
  </si>
  <si>
    <t>按上级要求,每两年为全区万余名在职、退休教职工体检一次（每年安排教师体检费250万元，严格按区教委签订的医院合同支付体检费用）。</t>
  </si>
  <si>
    <t>立项依据</t>
  </si>
  <si>
    <t>当年绩效目标</t>
  </si>
  <si>
    <t>协助教育总工会组织完成教师体检工作。</t>
  </si>
  <si>
    <t>是否核心指标</t>
  </si>
  <si>
    <t>教师体检人数</t>
  </si>
  <si>
    <t>人次</t>
  </si>
  <si>
    <t>是</t>
  </si>
  <si>
    <t>体检项目</t>
  </si>
  <si>
    <t>项</t>
  </si>
  <si>
    <t>完成时间</t>
  </si>
  <si>
    <t>年</t>
  </si>
  <si>
    <t>=</t>
  </si>
  <si>
    <t>否</t>
  </si>
  <si>
    <t>成本指标</t>
  </si>
  <si>
    <t>万元</t>
  </si>
  <si>
    <t>关心教师健康，早发现，早治疗，让老师安心教学。</t>
  </si>
  <si>
    <t>可持续率</t>
  </si>
  <si>
    <t>备注：分配到部门、街道的资金指由部门、街镇列支的项目，不包括分配后应由区本级列支的资金</t>
  </si>
  <si>
    <t>附件2</t>
  </si>
  <si>
    <t>运转性项目 （教委机关）</t>
  </si>
  <si>
    <t xml:space="preserve">本单位是独立运行的财政全额拨款的事业单位，无其他经济来源，为保障单位工作的正常运转，此项目是弥补公用经费不足。
</t>
  </si>
  <si>
    <t>根据《綦江区财政局关于编制2021年部门预算的通知》里人员补丁、独立运行补丁政策编制</t>
  </si>
  <si>
    <t>保障单位工作正常运转，确保单位日常工作的正常开展。</t>
  </si>
  <si>
    <t>确保上级部门考核达标率</t>
  </si>
  <si>
    <t>确保正常运转</t>
  </si>
  <si>
    <t>预算执行率</t>
  </si>
  <si>
    <t xml:space="preserve">运转补丁人数 </t>
  </si>
  <si>
    <t>人</t>
  </si>
  <si>
    <t>20</t>
  </si>
  <si>
    <t>单位满意度</t>
  </si>
  <si>
    <t>≧</t>
  </si>
  <si>
    <t>节约资金，资金控制额度</t>
  </si>
  <si>
    <t>全区财务、统计培训检查专项经费</t>
  </si>
  <si>
    <t xml:space="preserve"> 对全区下属学校和直属站所开展财务、统计工作培训及检查，着力发现一批在资金管理方面存在的突出问题，及时整改纠正，更注重深入剖析、形成有针对性、操作性的整改措施，并建立长效机制，不断强化制度刚性约束，及时总结经验、持续改进问题、提高资金使用效益。</t>
  </si>
  <si>
    <t>綦江财发[2020]199号。</t>
  </si>
  <si>
    <t xml:space="preserve"> 对全区学校开展1次财务人员和统计人员培训，对下属单位进行1次财务抽查，提高财务统计人员专业水平，确保统计数据及时准确，财务核算及时规范。</t>
  </si>
  <si>
    <t>培训人次</t>
  </si>
  <si>
    <t>300</t>
  </si>
  <si>
    <t>培训班次</t>
  </si>
  <si>
    <t>次</t>
  </si>
  <si>
    <t>2</t>
  </si>
  <si>
    <t>检（抽）查次数</t>
  </si>
  <si>
    <t>培训人员合格率</t>
  </si>
  <si>
    <t>90</t>
  </si>
  <si>
    <t>培训计划完成率</t>
  </si>
  <si>
    <t>95</t>
  </si>
  <si>
    <t>人均每天培训费用</t>
  </si>
  <si>
    <t>元</t>
  </si>
  <si>
    <t>200</t>
  </si>
  <si>
    <t>资金可控范围</t>
  </si>
  <si>
    <t>288000</t>
  </si>
  <si>
    <t>财务人员素养提高率</t>
  </si>
  <si>
    <t>参培人员满意度</t>
  </si>
  <si>
    <t>制度规范率</t>
  </si>
  <si>
    <t>专款专用率</t>
  </si>
  <si>
    <t>资金执行率</t>
  </si>
  <si>
    <t>全区教师培训专项经费</t>
  </si>
  <si>
    <t xml:space="preserve">   为了落实立德树人根本任务，提升教师教学业务水平，提高学生成绩和素质，对全区在编教职工约7500人，完成全员培训。</t>
  </si>
  <si>
    <t>渝教师函[2020]5号。</t>
  </si>
  <si>
    <t xml:space="preserve"> 全年完成500人次的全员培训，提升教师教学业务水平。</t>
  </si>
  <si>
    <t>500</t>
  </si>
  <si>
    <t>10</t>
  </si>
  <si>
    <t>50</t>
  </si>
  <si>
    <t>学生成绩和素质提高率</t>
  </si>
  <si>
    <t>5</t>
  </si>
  <si>
    <t>教师素养提升率</t>
  </si>
  <si>
    <t>参培教师满意度</t>
  </si>
  <si>
    <t>家长满意度</t>
  </si>
  <si>
    <t>校园安保-安全监管应急维稳专项经费</t>
  </si>
  <si>
    <t xml:space="preserve">  对校内外突发重大隐患、突发事故影响社会稳定等监管应急处置，深化校园封闭式管理,杜绝除师生以外的无关人员进入校园肇事肇祸，有效预防和打击侵害师生安全的违法犯罪，提升重点关注学生帮教手段，遏制青少年学生非正常死亡事件发生，有效降低因消防安全事故可能导致的校园群死群伤风险。</t>
  </si>
  <si>
    <t xml:space="preserve">綦平安办发[2020]3号、綦平安办发[2020]5号、綦安交办[2020]18号。 </t>
  </si>
  <si>
    <t xml:space="preserve"> 杜绝除师生以外的无关人员进入校园肇事肇祸，有效预防和打击侵害师生安全的违法犯罪，提升重点关注学生帮教手段，遏制青少年学生非正常死亡事件发生，有效降低因消防安全事故可能导致的校园群死群伤风险，确保校园安全稳定。</t>
  </si>
  <si>
    <t>紧急项目覆盖率</t>
  </si>
  <si>
    <t>安全稳定群体上访</t>
  </si>
  <si>
    <t>0</t>
  </si>
  <si>
    <t>排危项目质量合格率</t>
  </si>
  <si>
    <t>100</t>
  </si>
  <si>
    <t>应急稳定处置时间</t>
  </si>
  <si>
    <t>天</t>
  </si>
  <si>
    <t>15</t>
  </si>
  <si>
    <t>资金控制范围</t>
  </si>
  <si>
    <t>社会公民认可度</t>
  </si>
  <si>
    <t>校园安全稳定率</t>
  </si>
  <si>
    <t>师生满意度</t>
  </si>
  <si>
    <t>社会群众满意度</t>
  </si>
  <si>
    <t>人员培训</t>
  </si>
  <si>
    <t>校园足球专项经费</t>
  </si>
  <si>
    <t xml:space="preserve">   为了继承和发展足球运动，以普及足球运动来促进我区学生健康水平的提高，以赛推动我区足球运动的发展，进一步提升我区学校学生的足球运动水平，促进足球运动的传播和发展，培养健康、健全、积极向上的人才。</t>
  </si>
  <si>
    <t>渝教体卫艺发〔2020〕58号、綦教体卫艺〔2020〕72号。</t>
  </si>
  <si>
    <t xml:space="preserve"> 开展足球比赛活动，制定详细的活动方案，规范使用资金，使全区50%以上的中小学生参与其中，参加比赛人数超过1000人次，参赛队伍达到55支，杜绝安全事故发生，师生和家长满意度达到90%以上，形成大部分学生热爱足球的良好风气。</t>
  </si>
  <si>
    <t>足球比赛参赛人数</t>
  </si>
  <si>
    <t>1000</t>
  </si>
  <si>
    <t>财政资金投入占比</t>
  </si>
  <si>
    <t>足球比赛参赛队伍支数</t>
  </si>
  <si>
    <t>支</t>
  </si>
  <si>
    <t>55</t>
  </si>
  <si>
    <t>学生日常参与足球活动率</t>
  </si>
  <si>
    <t>按时完成</t>
  </si>
  <si>
    <t>月</t>
  </si>
  <si>
    <t>节约开展活动，资金控制额度</t>
  </si>
  <si>
    <t>30</t>
  </si>
  <si>
    <t>对足球运动趣味性和观赏性追求</t>
  </si>
  <si>
    <t>60</t>
  </si>
  <si>
    <t>安全事故发生率</t>
  </si>
  <si>
    <t>环保开展活动率</t>
  </si>
  <si>
    <t>中小学师生满意度</t>
  </si>
  <si>
    <t>疫情防控专项经费</t>
  </si>
  <si>
    <t xml:space="preserve">   当前，境外新冠肺炎疫情暴发增长态势仍在持续，输入性疫情风险长期存在。目前全球对新型冠状病毒的认识仍有限，疫情防控形势仍存在诸多不确定性。为积极应对可能出现的新冠肺炎疫情，做好疫情防控应急准备，按照“外防输入、内防反弹”总体防控策略，做好常态化疫情防控工作。</t>
  </si>
  <si>
    <t>綦肺炎组疫发〔2020〕24号。</t>
  </si>
  <si>
    <t xml:space="preserve"> 实施“外防输入、内防反弹”的防控策略，疫情处于可控态势，完善全区教育系统113个单位的应急物资供应保障体系。</t>
  </si>
  <si>
    <t>采购一次性医用口罩</t>
  </si>
  <si>
    <t>万个</t>
  </si>
  <si>
    <t>免洗手消毒洗手液</t>
  </si>
  <si>
    <t>万瓶（500ml/瓶）</t>
  </si>
  <si>
    <t>消杀物资</t>
  </si>
  <si>
    <t>千克</t>
  </si>
  <si>
    <t>2000</t>
  </si>
  <si>
    <t>物资质量合格率</t>
  </si>
  <si>
    <t>80</t>
  </si>
  <si>
    <t>应急物资供应保障率</t>
  </si>
  <si>
    <t>疫情防控控制率</t>
  </si>
  <si>
    <t>99</t>
  </si>
  <si>
    <t>专款专用</t>
  </si>
  <si>
    <t>98</t>
  </si>
  <si>
    <t>学校教师疫情防控培训率</t>
  </si>
  <si>
    <t>优质均衡创建启动专项经费</t>
  </si>
  <si>
    <t xml:space="preserve">    推动义务教育从基本均衡发展迈向优质均衡发展，是时代发展的必然要求，是深学笃用习近平新时代中国特色社会主义思想的重要体现，创建我区义务教育优质均衡发展，对于落实教育优先发展战略，促进我区义务教育在实现区域义务教育基本均衡发展基础上，实现更加公平、更高水平、更有质量的优质均衡发展具有十分重要的意义，关注薄弱学校、薄弱环节的整改情况，要求每一所学校、每一项指标都能达到标准要求，结合自评、材料审核、意见反馈和社会认可度，有序开展创建工作。</t>
  </si>
  <si>
    <t>国教督办函〔2019〕30号、渝府办发〔2018〕70 号。</t>
  </si>
  <si>
    <t xml:space="preserve">  (1)满足多媒体教室的功能要求,数量不低于教室总数的10%；(2)教育质量监测水平较上年提高1个百分点；（3）基础设施资源配置完成率达到70%；（4）社会对优质均衡教育的知晓度和满意度提高2个百分点。</t>
  </si>
  <si>
    <t>资源配置完成率</t>
  </si>
  <si>
    <t>70</t>
  </si>
  <si>
    <t>政府保障程度</t>
  </si>
  <si>
    <t>教育质量监测合格率</t>
  </si>
  <si>
    <t>社会认可度和知晓率</t>
  </si>
  <si>
    <t>115</t>
  </si>
  <si>
    <t>智慧校园创建专项经费</t>
  </si>
  <si>
    <t xml:space="preserve">    智慧校园是教育信息化的更高级形态，是数字校园的进一步发展和提升。它综合运用智能感知、物联网、移动互联、云计算、大数据、社交网络、虚拟现实等新一代信息技术，感知校园物理环境，识别师生群体的学习、工作情景和个体特征，将学校物理空间和信息间有机衔接，为师生建立智能开发的教育教学环境和便利舒适的生活环境，提供以人为本的个性化创新服务。</t>
  </si>
  <si>
    <t>渝教科发〔2016〕20号。</t>
  </si>
  <si>
    <t xml:space="preserve">   (1)满足多媒体教室的功能要求,数量不低于教室总数的10%；(2)支持师生智能移动终端接入,配套互动教学软件应同时支持 iOS、Andriod 等主流移动操作系统,WiFi 同时接入能力不少于该教室座位数 120%；（4）具备设备智能感知与控制功能，教室间互传视频达到1080P 高清视频质量。</t>
  </si>
  <si>
    <t>硬件配置完成率</t>
  </si>
  <si>
    <t>网络接入数量</t>
  </si>
  <si>
    <t>个</t>
  </si>
  <si>
    <t>114</t>
  </si>
  <si>
    <t>预计使用率</t>
  </si>
  <si>
    <t>120</t>
  </si>
  <si>
    <t>中小学科技、文化艺术节专项经费</t>
  </si>
  <si>
    <t xml:space="preserve">   通过持续推进全区中小学科技教育创新发展和中小学美育工作，培养中小学生科技创新能力和科学素养，提升学校科技教育质量，提高全区中小学生科学素养和实践能力，促进学生美育实践活动品质提升和示范交流。</t>
  </si>
  <si>
    <t>渝教基函〔2019〕4号、渝教体卫艺函〔2020〕17号、渝教体卫艺发〔2020〕64号。</t>
  </si>
  <si>
    <t xml:space="preserve">  开展科技、文化艺术节活动，制定详细的活动方案，规范使用资金，使全区80%以上的中小学生参与其中，参加比赛人数超过1000人次，杜绝安全事故发生，师生和家长满意度达到90%以上。</t>
  </si>
  <si>
    <t>参赛人数</t>
  </si>
  <si>
    <t>学生参与科技文化艺术活动率</t>
  </si>
  <si>
    <t>40</t>
  </si>
  <si>
    <t>对科技、文化艺术的了解和追求率</t>
  </si>
  <si>
    <t>按上级要求,每两年为全区万余名在职、退休教职工体检一次（每年安置教师体检费250万元，严格按区教委签订的医院合同支付体检费用）。</t>
  </si>
  <si>
    <t>关心教师健康，早发现，早治疗，让老师安心教学</t>
  </si>
  <si>
    <t>传染病防控专项经费</t>
  </si>
  <si>
    <t>按照《传染病防治法》《学校卫生工作条例》《中小学校传染病预防控制工作管理规范》和《重庆市中小学校及托幼机构传染病防控学校日常管理规范》等法律法规和文件要求，对全区学校及教师、学生开展传染病宣传、防控、业务培训、督查指导等工作。</t>
  </si>
  <si>
    <t>对全区中小学、幼儿园传染病防控工作进行部署、宣传教育、业务培训、联防联控、督查指导，力保全年无因学校责任引发的IV级突发公共卫生事件发生，切实保障广大师生的身体健康和生命安全，维护学校正常的教育教学秩序。</t>
  </si>
  <si>
    <t>全区中小学、幼儿园</t>
  </si>
  <si>
    <t>所</t>
  </si>
  <si>
    <t>防控、督查次数</t>
  </si>
  <si>
    <t>全年无因学校责任引发的III级突发公共卫生事件发</t>
  </si>
  <si>
    <t>节约开展防控工作，资金控制额度</t>
  </si>
  <si>
    <t>III级突发公共卫生事件发生率</t>
  </si>
  <si>
    <t>师生、家长满意度</t>
  </si>
  <si>
    <t>制度管理是否规范</t>
  </si>
  <si>
    <t>资金使用率</t>
  </si>
  <si>
    <t>校园基建维护基金-教育费附加/食品安全监管经费（10万）</t>
  </si>
  <si>
    <t>按上级要求，对全区学校食品安全管理，开展食品安全知识宣传教育和业务培训、指导及监督检查工作。</t>
  </si>
  <si>
    <t>当年完成绩效目标100%。</t>
  </si>
  <si>
    <t>监督检查学校所数</t>
  </si>
  <si>
    <t>督查次数</t>
  </si>
  <si>
    <t>保证学校食品安全</t>
  </si>
  <si>
    <t>节约开展督查工作，资金控制额度</t>
  </si>
  <si>
    <t>食品安全事故发生率</t>
  </si>
  <si>
    <t>运转性项目【独立运行补丁（10万元））、人员补丁、（非在编人员-限额内非在编人员）】</t>
  </si>
  <si>
    <t>按财政预算编制要求，补足办公经费不足运转性项目-独立运行补丁10万元，其中：办公费8.5万元，设备购置费1.5万元；人员补丁政策补足人员编制不足（不足20人）保正常运转性办公经费【（20-7）*5000】6.5万元；运转性项目-（非在编人员—限额内非在编人员）驾驶员5.75万/人(编制10%内)。</t>
  </si>
  <si>
    <t>商品采购</t>
  </si>
  <si>
    <t>批次</t>
  </si>
  <si>
    <t>补足人数</t>
  </si>
  <si>
    <t>购买服务数量</t>
  </si>
  <si>
    <t>服务完成率</t>
  </si>
  <si>
    <t>社会满意度</t>
  </si>
  <si>
    <t xml:space="preserve">运转性项目 </t>
  </si>
  <si>
    <t xml:space="preserve">人员补丁人数 </t>
  </si>
  <si>
    <t>义务教育阶段学生免费作业本专项经费</t>
  </si>
  <si>
    <t>2021年全区义务教育阶段学生免费作业本经费。</t>
  </si>
  <si>
    <t>根据《关于重庆市义务教育免费提供作业本和免费提供初中教辅资料的通知》（渝财教[2012]128号）文件精神，按小学每生每学年30元，初中每生每学年50元的标准。</t>
  </si>
  <si>
    <t>保障全区义务教育阶段学生免费使用防近视作业本，遏制近视率上升。</t>
  </si>
  <si>
    <t>免费享受学生数</t>
  </si>
  <si>
    <t>服务对象覆盖率</t>
  </si>
  <si>
    <t>产品合格率</t>
  </si>
  <si>
    <t>按时送货到位率</t>
  </si>
  <si>
    <t>资金控制额度</t>
  </si>
  <si>
    <t>免费享受政策知晓率</t>
  </si>
  <si>
    <t>继续扩大免费使用作业本面</t>
  </si>
  <si>
    <t>学生满意度</t>
  </si>
  <si>
    <t>制定规范</t>
  </si>
  <si>
    <t>按规定验收作业本质量</t>
  </si>
  <si>
    <t>食品安全专项经费</t>
  </si>
  <si>
    <t>通过对全区学校食品安全督查指导、培训、宣传等工作，使学校食品安全管理水平更加规范，杜绝食品安全事故发生，保障全区师生饮食安全。</t>
  </si>
  <si>
    <t>对全区学校食堂食品监管、指导和宣传等工作杜绝食品安全事故发生，保障全区师生饮食安全。</t>
  </si>
  <si>
    <t>确保全区教育系统师生食品进货安全零事故发生，让全区师生食用放心食品，让家长、学生放心。</t>
  </si>
  <si>
    <t>全区师生人数</t>
  </si>
  <si>
    <t>现场检查和指导次数</t>
  </si>
  <si>
    <t>食材合格率</t>
  </si>
  <si>
    <t>检查覆盖率</t>
  </si>
  <si>
    <t>年度检查任务按时完成率</t>
  </si>
  <si>
    <t>培训检查成本</t>
  </si>
  <si>
    <t>学校对食堂管理水平提高</t>
  </si>
  <si>
    <t>问题整改率</t>
  </si>
  <si>
    <t>环保开展活动</t>
  </si>
  <si>
    <t>对食堂进货渠道监管</t>
  </si>
  <si>
    <t>全区各中小学满意度</t>
  </si>
  <si>
    <t>制度规范</t>
  </si>
  <si>
    <t>3</t>
  </si>
  <si>
    <t>刘栋富伤残抚恤金</t>
  </si>
  <si>
    <t>渝退役军人局发【2020】23号，綦退役军人民发【2020】29号，根据教育系统老工伤人员2019年调整残疾抚恤优待金发放标准。</t>
  </si>
  <si>
    <t>本单位退休职工刘栋富为七级伤残保健人员，保障职工能按时领取残疾抚恤优待金。</t>
  </si>
  <si>
    <t>保障退休伤残职工刘栋富按时领取残疾抚恤优待金。</t>
  </si>
  <si>
    <t>执行抚恤优待金标准</t>
  </si>
  <si>
    <t>保障退休伤残职工的正常待遇及时发放</t>
  </si>
  <si>
    <t>预算资金下达及时完成</t>
  </si>
  <si>
    <t>给受益人带来的幸福指数</t>
  </si>
  <si>
    <t>财政资金的可持续性</t>
  </si>
  <si>
    <t>退休职工满意度</t>
  </si>
  <si>
    <t>教育发展资金-土地出让收益/教育信息化及“智慧校园”建设800万</t>
  </si>
  <si>
    <t>1、綦江区教育城域网升级改造，包括带宽升级、光纤网络接入、网络设备支撑、网络安全服务升级等，保证綦江区教育系统所有学校及直属单位安全、稳定的上网需求。
2、为了促进信息技术与教育教学融合应用，积极推进“互联网+教育”发展，针对基础教育阶段促进教育公平，提升教育质量的现实需求，通过在学校“专递课堂”“名师课堂”“名校网络课堂”三个课堂建设，到2022年，全面实现“三个课堂”在广大中小学校的常态化按需应用，建立健全利用信息化手段扩大优质教育资源的有效机制，推动教育优质均衡发展。
3、教育云平台建设及教育身份、数据双中台建设。</t>
  </si>
  <si>
    <t>1、教技【2018】6号 教育信息化2.0行动计划
2、渝网办发【2020】2号 重庆市互联网信息办公室关于印发《重庆市新型城市网络安全工作规范（试行）》的通知
3、綦等保办发【2020】2号 綦江区关于全面落实国家网络安全等级保护制度2.0标准的通知
4、渝教发[2020]4号 重庆市教育委员会转发教育部关于加强“三个课堂”应用指导意见的通知</t>
  </si>
  <si>
    <t>1、完成綦江区教育城域网升级改造；2、完成“三个课堂”建设；3、完成教育云平台建设及教育身份、数据双中台建设。</t>
  </si>
  <si>
    <t>完成项目数</t>
  </si>
  <si>
    <t>服务质量达标率</t>
  </si>
  <si>
    <t>建设总成本</t>
  </si>
  <si>
    <t>财政资金投入比例</t>
  </si>
  <si>
    <t>中小学教师满意度</t>
  </si>
  <si>
    <t>项目影响年限</t>
  </si>
  <si>
    <t>校园基建维护资金-教育附加/教育信息化“智慧校园”建设2000万</t>
  </si>
  <si>
    <t>城域网中心机房运行维护费</t>
  </si>
  <si>
    <t>綦江区教育城域网中心机房为綦江区教育系统所有单位提供网络传输，保障教育信息系统正常运行，为教育教学提供安全网络保障。</t>
  </si>
  <si>
    <t>为保障城域网中心机房所有设备正常运行,需按期进行中心机房设备日常维护、维修、更换等。</t>
  </si>
  <si>
    <t>中心机房日常维护，保证机房所有设备正常运行，保障教育网络畅通，确保系统网络安全。</t>
  </si>
  <si>
    <t>年均运行成本增长率</t>
  </si>
  <si>
    <t>教育系统正常使用网络办公数量</t>
  </si>
  <si>
    <t>件</t>
  </si>
  <si>
    <t>年稳定运行天数</t>
  </si>
  <si>
    <t>365</t>
  </si>
  <si>
    <t>系统故障修复处理时间</t>
  </si>
  <si>
    <t>小时</t>
  </si>
  <si>
    <t>24</t>
  </si>
  <si>
    <t>运维资金占比</t>
  </si>
  <si>
    <t>网络服务学校覆盖率</t>
  </si>
  <si>
    <t>财政资金项目的可持续性</t>
  </si>
  <si>
    <t>学校使用满意度</t>
  </si>
  <si>
    <t>制度执行率</t>
  </si>
  <si>
    <t>校园安保-教学质量评价系统三级等保测评</t>
  </si>
  <si>
    <t>綦江区教学质量评价系统由綦江区公安局定级备案为等级保护三级，需每年进行等级保护测评及整改工作。</t>
  </si>
  <si>
    <t>渝等保办【2020】2号和綦等保办发【2020】2号</t>
  </si>
  <si>
    <t>购买等级保护测评服务一次，对教学质量评价系统的管理制度、系统安全等进行测评，测评分达到及格以上。</t>
  </si>
  <si>
    <t>购买服务完成率</t>
  </si>
  <si>
    <t>购买服务总成本</t>
  </si>
  <si>
    <t>服务有效性度</t>
  </si>
  <si>
    <t>财政资金可持续性度</t>
  </si>
  <si>
    <t>服务对象满意度</t>
  </si>
  <si>
    <t>校园安保-校园监控光纤租赁</t>
  </si>
  <si>
    <t>根据重庆市綦江区政府及雪亮工程建设指挥部办公室要求，所有学校视频监控（除食堂和标准化考场部分监控外）必须接入公安机关视频监控系统进行统一监控指挥。在綦江区教育城域网基础上，对接入点进行升级改造，由中国电信綦江分公司在原带宽基础上增加50M带宽的传输通道，用于接入校园视频监控网。</t>
  </si>
  <si>
    <t>渝公发【2017】185号、渝雪亮办【2018】3号和綦雪亮办【2018】3号</t>
  </si>
  <si>
    <t>全区学校（含村小）视频监控接入公安机关视频监控系统。</t>
  </si>
  <si>
    <t>点位</t>
  </si>
  <si>
    <t>158</t>
  </si>
  <si>
    <t>校园监控光纤接入率</t>
  </si>
  <si>
    <t>购买服务单价</t>
  </si>
  <si>
    <t>校园安全事故处置率</t>
  </si>
  <si>
    <t>分管领导：缪光智</t>
  </si>
  <si>
    <t>科室负责人：</t>
  </si>
  <si>
    <t>易开富</t>
  </si>
  <si>
    <t>经办人：</t>
  </si>
  <si>
    <t>罗勇</t>
  </si>
  <si>
    <t>联系电话：</t>
  </si>
  <si>
    <t>校园安保-教育城域网租赁费</t>
  </si>
  <si>
    <t>2021年校园安保资金主要用于綦江区教育城域网带宽升级、光纤网络接入、网络设备支撑、网络安全服务升级等，保证綦江区教育系统所有公办学校及直属单位安全、稳定的上网需求。</t>
  </si>
  <si>
    <t>教技【2018】6号、渝网办发【2020】2号、渝等保办【2020】2号</t>
  </si>
  <si>
    <t>教育城域网中心机房网络设备升级、网络安全服务升级，城区级学校万兆光纤或双千兆接入，镇级学校双千兆光纤接入，乡村级学校500兆光纤接入。</t>
  </si>
  <si>
    <t>1</t>
  </si>
  <si>
    <t>财政资金可持续度</t>
  </si>
  <si>
    <t>运转性项目-独立运行补丁10万</t>
  </si>
  <si>
    <t>用于弥补学校办公经费、差旅费、维修费</t>
  </si>
  <si>
    <t>财政预算编制方案、说明，弥补公用经费不足保运转</t>
  </si>
  <si>
    <t>1年内全部完成，制定详细的活动方案，规范使用资金。</t>
  </si>
  <si>
    <r>
      <rPr>
        <sz val="11"/>
        <color theme="1"/>
        <rFont val="等线"/>
        <charset val="134"/>
        <scheme val="minor"/>
      </rPr>
      <t>9</t>
    </r>
    <r>
      <rPr>
        <sz val="11"/>
        <color theme="1"/>
        <rFont val="等线"/>
        <charset val="134"/>
        <scheme val="minor"/>
      </rPr>
      <t>8</t>
    </r>
  </si>
  <si>
    <t>校园基建维护资金-教育费附加/社区教育</t>
  </si>
  <si>
    <t>綦江区社区教育工作师资培训活动开展，示范街镇社区特色品牌奖励等</t>
  </si>
  <si>
    <t>綦江财发【2020】1号、“綦江区教育工作领导小组办公室关于社区教育专项经费管理使用的通知”【綦社教办20203号】文件</t>
  </si>
  <si>
    <t>1年内完成,制定详细的活动方案，规范使用资金，培训满意度达到90%</t>
  </si>
  <si>
    <t>班</t>
  </si>
  <si>
    <t>培训天数</t>
  </si>
  <si>
    <t>社区人员按时到岗员合格率</t>
  </si>
  <si>
    <t>人均培训费用</t>
  </si>
  <si>
    <t>元、人</t>
  </si>
  <si>
    <t>培训学员感受率</t>
  </si>
  <si>
    <t>培训事故发生率</t>
  </si>
  <si>
    <t>可持续性</t>
  </si>
  <si>
    <t>社会知晓率</t>
  </si>
  <si>
    <t>培训学员满意度</t>
  </si>
  <si>
    <t>运转性项目 （考试中心）</t>
  </si>
  <si>
    <t xml:space="preserve"> 根据《綦江区财政局关于编制2021年部门预算的通知》里人员补丁、独立运行补丁政策编制</t>
  </si>
  <si>
    <t>校园基建维护资金(教育附加/国家考试专项经费)</t>
  </si>
  <si>
    <t>以“办人民满意的教育考试”为中心，以争创全区考务工作一流水平为目标",推动整体工作上水平，上档次，履行好国爱教育考试任务，确保各类国家考试试卷和保管，考试、交通等安全，营造公平公正、和谐的考试环境，保证各类考生顺利参考。全年考试安排：高考6000多人；仿真考试6000多人；1月学业水平考试4600余人；高一、高二学业水平考试9500多人；两次自考1400余人；1次成人高考500余人；2次教师资格证考试笔试4000余人；2次教师资格考试面试600余人。</t>
  </si>
  <si>
    <t>渝教考文[2010]187号及2019年綦江区大中专招生考试委员会会议纪要；渝教人[2015]6号关于加国家教育考试队伍建设的通知；市政府《关于完善事业单位绩效工资政策的通知》（渝府办发[2017]168号）中“考试机构向承担考点考场任务学校的考务人员支付的劳务报酬”不计入绩效工资总量管理。</t>
  </si>
  <si>
    <t>以“办人民满意的教育考试”为中心，保证各类国家考试工作安全、平稳、顺利，涉及考试考务工作人员约2000人次，参加各类国家级考试学生3万5千人次。</t>
  </si>
  <si>
    <t>各类考生人数</t>
  </si>
  <si>
    <t>考试考务补助人数</t>
  </si>
  <si>
    <t>考试场次</t>
  </si>
  <si>
    <t>场次</t>
  </si>
  <si>
    <t>高考专科以上上线率</t>
  </si>
  <si>
    <t>≦</t>
  </si>
  <si>
    <t>考试考务补助经费</t>
  </si>
  <si>
    <t>对参考人员提供公平、公正的考试环境</t>
  </si>
  <si>
    <t>对各类考试的认可度</t>
  </si>
  <si>
    <t>圆各类考生学习梦想</t>
  </si>
  <si>
    <t>办人民满意的教育考试，推动整体考试工作水平</t>
  </si>
  <si>
    <t>考生满意度</t>
  </si>
  <si>
    <t>社会对各类考试满意度</t>
  </si>
  <si>
    <t>运转性项目 （人才中心）</t>
  </si>
  <si>
    <t>教师招聘、遴选、教学实绩考评等费用</t>
  </si>
  <si>
    <t>根据区人社局和区教委工作安排，组织实施公招大学生200余人；秋期遴选进城教师150余人；教学实绩考评500余人。</t>
  </si>
  <si>
    <t>根据区人社局和区教委工作安排，公招大学生200余人；秋期遴选进城教师150余人；教学实绩考评500余人。根据各项工作开展，合理安排支出进度和支出金额，保障工作的高效性和可持续性。</t>
  </si>
  <si>
    <t>根据区人社局和区教委工作安排，为维持教师队伍的稳定，公招大学生200余人；秋期遴选进城教师150余人；教学实绩考评500余人。工作实施后保障系统内教师稳定，得到学校满意评价。</t>
  </si>
  <si>
    <t>单位教职工人数</t>
  </si>
  <si>
    <t>每年招聘新教师和遴选等</t>
  </si>
  <si>
    <t>8</t>
  </si>
  <si>
    <t>400</t>
  </si>
  <si>
    <t>预算批复后按工作安排使用资金</t>
  </si>
  <si>
    <t>＝</t>
  </si>
  <si>
    <t>27.5</t>
  </si>
  <si>
    <t>单位日常工作的正常进行率</t>
  </si>
  <si>
    <t>根据工作安排支付各种费用</t>
  </si>
  <si>
    <t>节约开展活动，资金控制制度</t>
  </si>
  <si>
    <t>7</t>
  </si>
  <si>
    <t>工作实施后社会满意度情况</t>
  </si>
  <si>
    <t>安全生产事故发生率</t>
  </si>
  <si>
    <t>每年通过招聘和遴选教师，促进学校长远发展</t>
  </si>
  <si>
    <t>单位职工满意度</t>
  </si>
  <si>
    <t>系统内学校满意度</t>
  </si>
  <si>
    <t>根据教委工作部署开展</t>
  </si>
  <si>
    <t>资金专款专用率</t>
  </si>
  <si>
    <t>管理制度执行率</t>
  </si>
  <si>
    <t>校园基建维护资金--教育费附加/教育教学质量监测专项经费</t>
  </si>
  <si>
    <t>每学期对义务100所义务教育学校（含高完中初中部）进行一次即一学年两次质量监测，每年有25所学校接受市级质量监测，对系统全体督导人员进行集中培训，对学校进行实施督导和调研工作。</t>
  </si>
  <si>
    <t>渝教督函[2020]8号。</t>
  </si>
  <si>
    <t>每学期对义务100所义务教育学校（含高完中初中部）进行一次即一学年两次质量监测。每年有25所学校接受市级质量监测。</t>
  </si>
  <si>
    <t>质量监测完成率</t>
  </si>
  <si>
    <t>制作质量监测结果报告</t>
  </si>
  <si>
    <t>节约开展工作，资金控制额度</t>
  </si>
  <si>
    <t>45</t>
  </si>
  <si>
    <t>提高学生学业水平率</t>
  </si>
  <si>
    <t>培养学生核心素养</t>
  </si>
  <si>
    <t>中小学满意度</t>
  </si>
  <si>
    <t>41</t>
  </si>
  <si>
    <t>校园基建维护资金-教育费附加/教育督导专项经费</t>
  </si>
  <si>
    <t>督导工作要求：对辖区内学校（含培训机构）进行经常性督导、专项督导、综合性督导，对学校校长一届任期结束后进行督导。每年对政府履行教育职责进行督导。</t>
  </si>
  <si>
    <t>国教督办函〔2019〕30号；渝府办发〔2018〕70 号。</t>
  </si>
  <si>
    <t>完成全区230所学校（含培训机构）督导工作任务,完成全区41名督学的培训工作。</t>
  </si>
  <si>
    <t>教育督导完成人次</t>
  </si>
  <si>
    <t>教育督导整改率</t>
  </si>
  <si>
    <t>25</t>
  </si>
  <si>
    <t>教育资源产出率</t>
  </si>
  <si>
    <t>办学水平提高率</t>
  </si>
  <si>
    <t>教育质量提高率</t>
  </si>
  <si>
    <t>教研科研活动经费</t>
  </si>
  <si>
    <t>102004-重庆市綦江区教育委员会</t>
  </si>
  <si>
    <t>本项目通过持续开展中小学教师教学指导、培训，中考、高考学科专项教学指导和教研科研课题研究指导以及组织中小学教师教学业务竞赛等，不断提高全区中小学教师课堂教学能力、研究能力，促进教育教学质量提升。</t>
  </si>
  <si>
    <t>根据教育部、市教委要求对中小学教师开展教学内容、教学方式的指导和培训；针对每年新立项的科研课题、高考考纲、中考考试说明的变化需要开展培训。</t>
  </si>
  <si>
    <t>全年送教送培到校100校次以上，开展培训研讨活动100科次以上，对市级以上课题100﹪开展研究指导。</t>
  </si>
  <si>
    <t>1200</t>
  </si>
  <si>
    <t>培训科目数</t>
  </si>
  <si>
    <t>毕业年级专项指导人次</t>
  </si>
  <si>
    <t>800</t>
  </si>
  <si>
    <t>培训计划按期完成率</t>
  </si>
  <si>
    <t>完成当年高考质量目标</t>
  </si>
  <si>
    <t>完成当年中考质量目标</t>
  </si>
  <si>
    <t>当年课题完成量</t>
  </si>
  <si>
    <t>培训对象满意度</t>
  </si>
  <si>
    <t>校园基建维护资金-教育附加/教育综合改革课题学校补助及指导“三名”工作室建设</t>
  </si>
  <si>
    <t>通过推进教育领域综合改革和建设“三名”工作室，有效提升学校在教育教学、制度建设等方面的成效，培养一大批骨干教师从而带动教师队伍整体素质提高，促进学生全面发展，提升学校办学质量。</t>
  </si>
  <si>
    <t>根据市委、区委深改委、区委人才办和区教育工委的相关要求,文号：綦教工委〔2020〕65号、渝教工委发〔2020〕3号。</t>
  </si>
  <si>
    <t>制定教育综合改革年度工作要点，分解改革任务，100％完成当年改革任务。完成12个“三名”工作室组建、主持人培训任务，各工作室组织学员开展培训、研课磨课、理论学习等活动。</t>
  </si>
  <si>
    <t>参与综合改革人数</t>
  </si>
  <si>
    <t>参与三名工作室建设人数</t>
  </si>
  <si>
    <t>达成交流成果数量</t>
  </si>
  <si>
    <t>按目标计划进度实施</t>
  </si>
  <si>
    <t>三名工作室平均建设成本</t>
  </si>
  <si>
    <t>万元/个</t>
  </si>
  <si>
    <t>1.5</t>
  </si>
  <si>
    <t>成果刊发次数</t>
  </si>
  <si>
    <t>学校、教师满意度</t>
  </si>
  <si>
    <t>三名工作室建设执行率</t>
  </si>
  <si>
    <t>运转性项目-独立运行补丁</t>
  </si>
  <si>
    <t>通过有序组织党员、工会会员、退休教职工学习、文体、参观访问等活动，凝聚全所会员和退休教职工力量，更好提高工作质量。通过有效开展扶贫工作，确保高质量完成脱贫攻坚任务。</t>
  </si>
  <si>
    <t>开展党支部活动、工会活动不少于上级规定次数，组织退休教职工在春节、国庆、重阳节、教师节等开展活动，参与人数达到90﹪以上。</t>
  </si>
  <si>
    <t>培训学习次数</t>
  </si>
  <si>
    <t xml:space="preserve">是 </t>
  </si>
  <si>
    <t>扶贫帮扶次数</t>
  </si>
  <si>
    <t>学习合格率</t>
  </si>
  <si>
    <t>按时完成率</t>
  </si>
  <si>
    <t>教职工政策知晓率</t>
  </si>
  <si>
    <t>扶贫户政策知晓率</t>
  </si>
  <si>
    <t>教职工满意度</t>
  </si>
  <si>
    <t>帮扶对象满意度</t>
  </si>
  <si>
    <t>校园基建维护资金-教育费附加/通惠校区设备购置（二期）200万</t>
  </si>
  <si>
    <t>通惠校区设备购置（二期）专项经费主要用于多功能报告厅、校园电视台、精品录播教室（含智慧课堂）的设施设备采购，保障学校教育教学工作顺利开展，提高教育教学质量。</t>
  </si>
  <si>
    <t>綦发改社[2016]10号和綦发改社[2017]11号；校园基建维护资金-教育费附加/通惠校区设备购置（二期）</t>
  </si>
  <si>
    <t>完成多功能报告厅设备采购，校园电视台设备采购，精品录播教室（含智慧课堂）设备采购，并安装调试完成，对相应老师进行设备使用培训，保障学校教育教学顺利进行。</t>
  </si>
  <si>
    <t>设备购置数量</t>
  </si>
  <si>
    <t>设备质量合格率</t>
  </si>
  <si>
    <t>设备购置成本</t>
  </si>
  <si>
    <t>设备利用率</t>
  </si>
  <si>
    <t>使用者满意度</t>
  </si>
  <si>
    <t>中等职业技术民办学校生均公用经费（綦江职业技术学校）</t>
  </si>
  <si>
    <t>民办中等职业技术教育生均公用经费</t>
  </si>
  <si>
    <t>保障民办职业技术学校正常运转.</t>
  </si>
  <si>
    <t>学校运转保障覆盖率</t>
  </si>
  <si>
    <t>学生人数</t>
  </si>
  <si>
    <t>475</t>
  </si>
  <si>
    <t>运转资金按时到位率</t>
  </si>
  <si>
    <t>总体成本</t>
  </si>
  <si>
    <t>23.75</t>
  </si>
  <si>
    <t>公众对职业教育知晓率</t>
  </si>
  <si>
    <t>职高学生满意度</t>
  </si>
  <si>
    <t>92</t>
  </si>
  <si>
    <t>政府购买服务-中等职业教育-重庆市綦江职业教育中心(伤残抚恤金）</t>
  </si>
  <si>
    <t>为保障伤残生活水平和切实利益，体现国家和社会对伤残人员的优待，维护社会和谐稳定。根据渝退役军人局[2020]23号、綦退役军人发[2020]29号，对教育系统老工伤人员发放残疾抚恤金。</t>
  </si>
  <si>
    <t>渝退役军人局[2020]23号、綦退役军人发[2020]29号。</t>
  </si>
  <si>
    <t>保证伤残人员及时领到标准内伤残抚恤金。</t>
  </si>
  <si>
    <t>补助人数</t>
  </si>
  <si>
    <t>补助合格率</t>
  </si>
  <si>
    <t>补助按时到位率</t>
  </si>
  <si>
    <t>人均补助标准</t>
  </si>
  <si>
    <t>26208</t>
  </si>
  <si>
    <t>补助政策知晓率</t>
  </si>
  <si>
    <t>补助事项公示率</t>
  </si>
  <si>
    <t>受助对象满意度</t>
  </si>
  <si>
    <t>政府购买服务-中等职业教育-綦江职业教育中心（教育费附加/职业教育发展经费、产教融合建设100万）</t>
  </si>
  <si>
    <t>新校区运动场跑道约1500平方米，在原有基础上铺设塑胶，按300元/平方米计算，约需资金45万元；足球场约2975平方米，在原有基础上铺设假草坪。</t>
  </si>
  <si>
    <t>根据《国家职业教育改革实施方案》要求，大力发展职业教育。2017年3月，新校区初步建成并投入使用，跑道和足球场均为炒油路面，硬度极大，存在很大的安全隐患，近两年来，已有十几名师生在运动场上活动时不同程度受伤，为确保师生运动的安全和教育教学工作的正常有序开展，急需投入资金铺设塑胶和草坪。</t>
  </si>
  <si>
    <t>保障学校正常运转，促进产教融合。</t>
  </si>
  <si>
    <t>塑胶跑道面积</t>
  </si>
  <si>
    <t>平方米</t>
  </si>
  <si>
    <t>1500</t>
  </si>
  <si>
    <t>草坪足球场面积</t>
  </si>
  <si>
    <t>2975</t>
  </si>
  <si>
    <t>验收合格率</t>
  </si>
  <si>
    <t>项目完成率</t>
  </si>
  <si>
    <t>塑胶跑道单位成本</t>
  </si>
  <si>
    <t>元/平方米</t>
  </si>
  <si>
    <t>草坪足球场单位成本</t>
  </si>
  <si>
    <t>185</t>
  </si>
  <si>
    <t>成果利用率</t>
  </si>
  <si>
    <t>教师满意度</t>
  </si>
  <si>
    <t>政府购买服务-学前教育-实验幼儿园校园基建维护资金-教育费附加/通惠分园二次装修费用</t>
  </si>
  <si>
    <t xml:space="preserve"> 为了提升我区学前教育水平，科学合理布局公办幼儿园，解决东部新城片区幼儿就近入园问题，新建綦江区通惠中心幼儿园，为了进一步丰富幼儿活动环境，需对新建园舍进行环境创设，添置设施设备，确保顺利开园。</t>
  </si>
  <si>
    <t>校园基建维护资金-教育费附加/通惠分园二次装修费用</t>
  </si>
  <si>
    <t>按照设计方案、施工图予以保质保量施工，规范使用资金。加强施工监督，杜绝安全事故发生，师生和家长满意度达到90%以上。</t>
  </si>
  <si>
    <t>装修面积4000平米</t>
  </si>
  <si>
    <t>4000</t>
  </si>
  <si>
    <t>项目按计划完工</t>
  </si>
  <si>
    <t>18</t>
  </si>
  <si>
    <t>建设成本</t>
  </si>
  <si>
    <t>设施服务覆盖人数</t>
  </si>
  <si>
    <t>环境打造</t>
  </si>
  <si>
    <t>人平方米</t>
  </si>
  <si>
    <t>正常使用年限</t>
  </si>
  <si>
    <t>政府购买服务－高中教育－实验中学（校园基建维护资金/教育费附加/通用技术实践基地建设）（100万）</t>
  </si>
  <si>
    <t xml:space="preserve"> 根据綦江区教育布局调整，我校初中部将整体搬迁到原古南中学校址办学。为积极响应国家“发展体育运动，增强国民体质”号召，满足社会各界对体育运动活动场地的需求，改善广大师生的运动环境和锻炼硬件，由于学校本部运动场及古南中学校区运动场年久失修，现已破烂不堪，学生上体育课存在较大安全隐患，急需维修改造，才能投入使用。实验中学本部运动场9728平方米、古南中学校区运动场7560平方米，共计17288平方米，进行原塑胶跑道面层剔除，基础修补，清掏排水沟，更换沟盖板等，新铺设塑胶运动跑道，足球场草坪及标线，篮球场改造等。</t>
  </si>
  <si>
    <t>綦发改审批[2020]390号</t>
  </si>
  <si>
    <t>实验中学本部及古南中学校区运动场改造，服务实验中学全校师生。</t>
  </si>
  <si>
    <t>建成规模</t>
  </si>
  <si>
    <t>单位成本</t>
  </si>
  <si>
    <t>项目服务覆盖人口</t>
  </si>
  <si>
    <t>受益群体满意度</t>
  </si>
  <si>
    <t xml:space="preserve"> 普通高中课程创新基地建设，通用技术课程创新实验基地，项目负责人：柯世民。总体规划是“221”模式.1、“两中心”指的是技术及其设计基础实验中心和技术及其设计拓展实验中心。2、“两平台”指的是学生学展平台和教师研训平台。3、“一体系”指的是通用技术实验基地课程建设开发体系，它紧紧围绕两个实验中心进行选修与必修课程的开办。</t>
  </si>
  <si>
    <t>根据重庆市教育委员会渝教基发[2020]14号文件、《重庆市教育委员会办公室关于申报2020年普通高中课程创新基地的通知）（渝教办函[2019]357号）文件精神，要求保障财政投入，完善经费使用管理制度，确保专款专用，提高资金使用效率。在目前学校校舍紧张的情况下，根据可移动可搬迁和目前学生上课需要的原则，急需配制创新基地教室及通用技术机器人创新实验室等硬件设备，保证课程基地建设的需要，及项目的顺利实施。</t>
  </si>
  <si>
    <t>1、为体验式教育、情境休教学提供载体和资源。2、引领团队、共同进步。3、张扬个性、成人成已。4、辐射区域、示范省市。</t>
  </si>
  <si>
    <t>质量验收合格率</t>
  </si>
  <si>
    <t>改造周期</t>
  </si>
  <si>
    <t>为体验式教育、情景化教学提供载体和资源</t>
  </si>
  <si>
    <t>引领团队、辐射区域</t>
  </si>
  <si>
    <t>政府购买服务-高中教育-綦江中学（新高考新课改）</t>
  </si>
  <si>
    <t xml:space="preserve">  为贯彻落实党的教育方针，大力实施科教兴市和人才强市行动计划，认真落实立德树人根本任务，立足有利于推进素质教育、有利于促进教育公平、有利于科学选拔人才、促进高校“双一流”建设，重庆市2018年开始实施高等学校考试招生综合改革。为适应新高考新课改，提升教师职业素养，学校将引进10余名专家打造专业教师队伍，并组织教师参加“巴蜀云校双师”、“七校联合校验”等校内外学习培训。同时，开展学生生涯规划家庭调查的家访活动，为学生提供更加优质的升学方向。</t>
  </si>
  <si>
    <t xml:space="preserve"> 落实习近平总书记在全国教育大会上的重要讲话精神以及对重庆提出的“两点”定位、“两地”“两高”目标、发展“三个作用”和营造良好政治生态的重要指示要求，大力实施科教兴市和人才强市行动计划，认真落实立德树人根本任务，立足有利于推进素质教育、有利于促进教育公平、有利于科学选拔人才、促进高校“双一流”建设，实施高等学校考试招生综合改革。</t>
  </si>
  <si>
    <t>认真实施各项培训，提升教师专业素养，健全综合评价体系，拓宽学生素质发展渠道，做到因材施教，客观评价学生发展水平，为国家科学的选拔各类人才。</t>
  </si>
  <si>
    <t>提升教学水平，创办一流名校</t>
  </si>
  <si>
    <t>资金可持续度</t>
  </si>
  <si>
    <t>培训人员满意度</t>
  </si>
  <si>
    <t>资金使用合规度</t>
  </si>
  <si>
    <t>政府购买服务-高中教育-綦江中学（教育发展资金-债务偿还/新校设备采购款（归还本金和支付财务费用））</t>
  </si>
  <si>
    <t xml:space="preserve">  新校区设备采购款为重庆市城市投资有限公司垫付后，我校再逐年还本付息。</t>
  </si>
  <si>
    <t xml:space="preserve"> 新校区设备采购完成，归还城投公司借款及利息。</t>
  </si>
  <si>
    <t>及时支付本金及利息。</t>
  </si>
  <si>
    <t>偿还时间</t>
  </si>
  <si>
    <t>付息时间</t>
  </si>
  <si>
    <t>利率水平</t>
  </si>
  <si>
    <t>减少负债率</t>
  </si>
  <si>
    <t>债权人满意度</t>
  </si>
  <si>
    <t>政府购买服务-高中教育-綦江区实验中学(伤残抚恤金)</t>
  </si>
  <si>
    <t xml:space="preserve">  为保障伤残生活水平和切实利益，体现国家和社会对伤残人员的优待，维护社会和谐稳定。根据渝退役军人局[2020]23号、綦退役军人发[2020]29号，对教育系统老工伤人员发放残疾抚恤金。实验中学退休教师周祥全，男，身份证号码510223390916681，按文件享受工伤抚恤。</t>
  </si>
  <si>
    <t xml:space="preserve"> 根据渝退役军人局[2020]23号、綦退役军人发[2020]29号，对教育系统老工伤人员发放残疾抚恤金。</t>
  </si>
  <si>
    <t>受益教师数</t>
  </si>
  <si>
    <t>享受覆盖率</t>
  </si>
  <si>
    <t>享受的精准率</t>
  </si>
  <si>
    <t>按时支付率</t>
  </si>
  <si>
    <t>补助标准</t>
  </si>
  <si>
    <t>元/月</t>
  </si>
  <si>
    <t>教师稳定率</t>
  </si>
  <si>
    <t>伤残教师满意率</t>
  </si>
  <si>
    <t>资金使用（资金保障率）</t>
  </si>
  <si>
    <t>政府购买服务-高中教育-东溪中学校园基建维护资金-教育费附加\多媒体改造</t>
  </si>
  <si>
    <t xml:space="preserve">  我校有46个教学班，教室和功能室共有58间，现有班班通教室多媒体设备45套，于2013年投入使用，已达到报废年限。因此需要13计算机台、38展示台、35投影仪、还需维修更新多功能58台讲台及其他老化设备维修。</t>
  </si>
  <si>
    <t xml:space="preserve"> 设备达到报废年限，绝大多数已经不能正常使用；班班通多媒体中有电脑13台因主板硬件问题无法开机，其余大多数电脑都存在反应慢，运转卡的现象；投影仪有8台几乎不能发光，有23台画面发黄，其余效果也不好；展示台共有24台，其中4台完全不能使用，多功能讲台也大多存在问题等。导致学校很多教育教学无法正常开展，画质不好也对师生的视力造成影响，师生、家长对此反响强烈。</t>
  </si>
  <si>
    <t>采购需要13计算机台、38展示台、35投影仪、还需维修更新多功能58台讲台。专款专用，按时完成改造，严格控制维修改造成本，工程验收合格，实现教师无纸化办公、学生上课积极性，推动教育教学。</t>
  </si>
  <si>
    <t>计算机数量</t>
  </si>
  <si>
    <t>台</t>
  </si>
  <si>
    <t>投影仪数量</t>
  </si>
  <si>
    <t>展示台数量</t>
  </si>
  <si>
    <t>工程验收合格率</t>
  </si>
  <si>
    <t>控制维修改造成本</t>
  </si>
  <si>
    <t>教师无纸化办公</t>
  </si>
  <si>
    <t>设备利用情况</t>
  </si>
  <si>
    <t>周/人次</t>
  </si>
  <si>
    <t>加强教师信息化培训</t>
  </si>
  <si>
    <t>政府购买服务-高中教育-打通中学校园基建维护资金-教育费附加\多媒体改造</t>
  </si>
  <si>
    <t xml:space="preserve">  打通中学教室现使用的多媒体设备老旧，是2012年教委配置的，因显示屏尺寸过小，学生普遍反映看不清楚，并且现大部分设备已无法正常使用；加之，目前国务院实施的现代教育技术应用能力提升2.0行动计划已全面推进，学校原有设备无法满足上级教育相关要求，急需全面更换原有多媒体设施以满足教育教学基本需要。</t>
  </si>
  <si>
    <t xml:space="preserve"> 打通中学教室现使用的多媒体设备老旧，是2012年教委配置的，因显示屏尺寸过小，学生普遍反映看不清楚，并且现大部分设备已无法正常使用；加之，目前国务院实施的现代教育技术应用能力提升2.0行动计划已全面推进，学校原有设备无法满足上级教育相关要求，急需全面更换原有多媒体设施以满足教育教学基本需要。</t>
  </si>
  <si>
    <t>依据国务院实施胡现代教育技术应用能力提升2.0行动计划，全面提高多媒体在教学中的运用。为现代化教育做一定的硬件基础。</t>
  </si>
  <si>
    <t>政府采购服务-校园专职保安服务</t>
  </si>
  <si>
    <t xml:space="preserve">  为了保证校园师生安全，通过政府购买服务向全区中小学派驻保安，确保全区公办中小学（含民办公助）、幼儿园校园及周边临近区域安全</t>
  </si>
  <si>
    <t xml:space="preserve"> 根据《重庆市人民政府办公厅关于进一步做好中小学幼儿园安全工作的通知》（渝府办发[2018]160号）文件要求</t>
  </si>
  <si>
    <t>确保全区公办中小学（含民办公助）、幼儿园校园及周边临近区域安全</t>
  </si>
  <si>
    <t>服务学校数</t>
  </si>
  <si>
    <t>保安集中培训次数</t>
  </si>
  <si>
    <t>购买质量完成率</t>
  </si>
  <si>
    <t>校园责任事故发生率</t>
  </si>
  <si>
    <t>购买完成时间</t>
  </si>
  <si>
    <t>万元/人.年</t>
  </si>
  <si>
    <t>校园师生安全感受率10%≥</t>
  </si>
  <si>
    <t>安保人员满意度达98%以上</t>
  </si>
  <si>
    <t>预算资金执行率</t>
  </si>
  <si>
    <t>制定管理文件</t>
  </si>
  <si>
    <t>责任区工作专项经费</t>
  </si>
  <si>
    <t xml:space="preserve">  根据全区中小学网点布局规划，9个教育责任区分别对全区学前教育、义务教育、高中、职业教育、民办教育进行指导、监督、沟通协调工作。根据每个责任区的人数、辖区学校数等因素安排工作经费，保障其完成相关工作。</t>
  </si>
  <si>
    <t xml:space="preserve"> 根据《重庆市綦江区机构编制委员会关于进一步完善片区教育管理体制的通知》(綦编〔2016〕46号)</t>
  </si>
  <si>
    <t>加强对全区167所基层学校工作的有效指导和监管，起到承上启下的重要作用，保证乡村学校的各种问题能迅速解决</t>
  </si>
  <si>
    <t>专项经费补助学区数量</t>
  </si>
  <si>
    <t>指导基层覆盖率</t>
  </si>
  <si>
    <t>资金及时到位率</t>
  </si>
  <si>
    <t>拖欠农民工发生率</t>
  </si>
  <si>
    <t>债权方满意度</t>
  </si>
  <si>
    <t>受益学校满意度</t>
  </si>
  <si>
    <t>校园基建维护资金-教育费附加／解决建设工程审计后缺口（200万）</t>
  </si>
  <si>
    <t xml:space="preserve">  解决每年工程项目审计决算价缺口，及时支付到期本金、利息，确保不出现1例拖欠民工工资事件发生。</t>
  </si>
  <si>
    <t xml:space="preserve"> 根据《重庆市人民政府办公厅关于进一步做好保障农民工工资支付工作的通知》（渝府办发[2016]212)文件精神</t>
  </si>
  <si>
    <t>解及时支付到期本金、利息，确保不出现1例拖欠工资、货款等上访事件</t>
  </si>
  <si>
    <t>资金缺口完成率</t>
  </si>
  <si>
    <t>资金缺口单位覆盖率</t>
  </si>
  <si>
    <t>校园基建维护资金-教育费附加／对边远学校及村小正常运转最低保障补助专项经费（100万）</t>
  </si>
  <si>
    <t xml:space="preserve">  围绕立德树人根本任务和提高教育质量战略主题，统筹城乡、区域以及各级各类教育发展，统筹条件改善和质量提升，优化教育资源配置。坚持“保基本、补短板、促公平、提质量”，经费使用进一步向困难地区和薄弱环节倾斜，小规模学校正常运转</t>
  </si>
  <si>
    <t xml:space="preserve"> 根据《国务院办公厅关于进一步调整优化结构提高教育经费使用效益的意见》国办发〔2018〕82号、《重庆市綦江区教育委员会关于教育经费向薄弱学校和农村学校倾斜的通知》、《国家中长期教育改革和发展规划纲要》等</t>
  </si>
  <si>
    <t>保障边远村小学校正常运转</t>
  </si>
  <si>
    <t>受助学校数</t>
  </si>
  <si>
    <t>补助精准率</t>
  </si>
  <si>
    <t>项目可持续度</t>
  </si>
  <si>
    <t>收益学校满意度</t>
  </si>
  <si>
    <t>管理制度</t>
  </si>
  <si>
    <t>校园安保／校园及周边环境安全整改专项经费（400万）</t>
  </si>
  <si>
    <t xml:space="preserve">  坚持生命至上、安全第一、预防为主，坚持抓校园安全稳定，突出重点地段、重点时段、重点环节和重点设施，统筹推进校园安全工作，全面开展校园及周边社会治安综合治理，对校园内出现的校舍及设施的安全隐患及时维修排除，坚决防止发生涉校重大案事件，坚决防止发生涉校安全事故，全力维护师生安全。</t>
  </si>
  <si>
    <t xml:space="preserve"> 根据《国务院办公厅转发教育部等部门关于建立中小学校舍安全保障长效机制意见的通知》（国办发[2013]103号、《重庆市人民政府办公厅关于进一步做好中小学幼儿园安全工作的通知》、《2020年綦江区校园及周边社会治安综合整治专项行动工作方案》等</t>
  </si>
  <si>
    <t>确保校园内及周边环境安全。</t>
  </si>
  <si>
    <t>购买安全器材数量</t>
  </si>
  <si>
    <t>整治安全隐患率</t>
  </si>
  <si>
    <t>工作量完成率</t>
  </si>
  <si>
    <t>器材合格率</t>
  </si>
  <si>
    <t>整治工程合格率</t>
  </si>
  <si>
    <t>安全责任事故发生率</t>
  </si>
  <si>
    <t>建立决策制度</t>
  </si>
  <si>
    <t>校园安保／区公安派驻校警及校保大队装备补助（50万）</t>
  </si>
  <si>
    <t xml:space="preserve"> 区公安派校园安全保卫业务专项经费</t>
  </si>
  <si>
    <t>根据《重庆市人民政府办公室关于进一步做好中小学幼儿园安全工作的通知》；区财政局、区教委、区公安局等部门关于校园安保工作联席会精神。</t>
  </si>
  <si>
    <t>确保校园安全</t>
  </si>
  <si>
    <t>装备补助单位</t>
  </si>
  <si>
    <t>购买装备合格率</t>
  </si>
  <si>
    <t>装备成本</t>
  </si>
  <si>
    <t>校园安全责任事故</t>
  </si>
  <si>
    <t>资金持续度</t>
  </si>
  <si>
    <t>受益师生满意度达95以上</t>
  </si>
  <si>
    <t>专款专用度</t>
  </si>
  <si>
    <t>乡村教师岗位补助</t>
  </si>
  <si>
    <t xml:space="preserve"> 对全区52所乡村学校约1600名乡村教师给予分类（每月一类600元、二类400元、三类350元、四类300元）生活补助</t>
  </si>
  <si>
    <t>根据 渝府办发[2014]75号和渝教发[2019]6号文件精神，对乡村教师岗位补助</t>
  </si>
  <si>
    <t>全区乡村教师按季度享受相应类别的岗位生活补助</t>
  </si>
  <si>
    <t>补助标准完成率</t>
  </si>
  <si>
    <t>补助到位时间</t>
  </si>
  <si>
    <t>三类人均补助标准</t>
  </si>
  <si>
    <t>一类人均补助标准</t>
  </si>
  <si>
    <t>二类人均补助标准</t>
  </si>
  <si>
    <t>四类人均补助标准</t>
  </si>
  <si>
    <t>乡村教师稳定率</t>
  </si>
  <si>
    <t>政策可持续度</t>
  </si>
  <si>
    <t>受助教师满意度</t>
  </si>
  <si>
    <t>生均公用经费（消除挤出效应）</t>
  </si>
  <si>
    <t xml:space="preserve"> 为了满足办学条件基本标准和教育教学基本需要，逐步提高区域内各级学校学生人均经费基本标准和学生人均财政拨款基本标准，为了保证学校正常运转，生均公用经费补足小学21万、中学和一贯制27万。</t>
  </si>
  <si>
    <t>根据《国务院办公厅关于进一步调整优化结构提高教育经费使用效益的意见》国办发〔2018〕82号、《重庆市綦江区教育委员会关于教育经费向薄弱学校和农村学校倾斜的通知》、《国家中长期教育改革和发展规划纲要》等</t>
  </si>
  <si>
    <t>保障学校正常运转</t>
  </si>
  <si>
    <t>补助学校数</t>
  </si>
  <si>
    <t>补助及时到位率</t>
  </si>
  <si>
    <t>万元/所</t>
  </si>
  <si>
    <t>小学21万，初中27万元</t>
  </si>
  <si>
    <t>受助学校满意率</t>
  </si>
  <si>
    <t>全区中小学办公经费不足、校舍维修维护等</t>
  </si>
  <si>
    <t>弥补全区中小学、责任区办公经费不足，学校校舍及其附属设施的日常维修、大修改造和抗震加固等，确保各单位正常运转和校舍安全。</t>
  </si>
  <si>
    <t>根据《国务院办公厅转发教育部等部门关于建立中小学校舍安全保障长效机制意见的通知》（国办发[2013]103号；重庆市财政局、重庆市教育委员会关于义务教育保障机制和农村义务教育薄弱学校改造计划等文件精神</t>
  </si>
  <si>
    <t>保障全区中小学、责任区正常运转和校舍安全。</t>
  </si>
  <si>
    <t>保障学校运转数</t>
  </si>
  <si>
    <t>政府采购率</t>
  </si>
  <si>
    <t>设施设备合格率</t>
  </si>
  <si>
    <t>校舍维修合格率</t>
  </si>
  <si>
    <t>维修项目按计划开工率</t>
  </si>
  <si>
    <t>维修项目周期</t>
  </si>
  <si>
    <t>维修（改造单位成本</t>
  </si>
  <si>
    <t>设施设备覆盖学生</t>
  </si>
  <si>
    <t>万人</t>
  </si>
  <si>
    <t>受益学生满意度</t>
  </si>
  <si>
    <t>全区园普惠性生均公用经费补助专项经费（公办623万，民办663万）</t>
  </si>
  <si>
    <t>对全区普惠性幼儿园生均公用经费补助，用于支持普惠性幼儿园的正常运转，设备设施添置及办园条件改善、园舍租金、教师培训，促进学前教育发展</t>
  </si>
  <si>
    <t>根据《重庆市财政局重庆市教育委员会光宇调整普惠性幼儿园生均公用经费财政补助标准的通知》</t>
  </si>
  <si>
    <t>促进学前教育发展，改善普惠性幼儿园办学条件，提高学前教育毛入学率大89%</t>
  </si>
  <si>
    <t>补助幼儿园所数</t>
  </si>
  <si>
    <t>补助学生人数</t>
  </si>
  <si>
    <t>元/年生</t>
  </si>
  <si>
    <t>公办700,600,500，民办800,700,</t>
  </si>
  <si>
    <t>受助学校满意度</t>
  </si>
  <si>
    <t>学生营养工程/改善师生就餐条件、小规模食堂运行补助</t>
  </si>
  <si>
    <t>学校食堂的宗旨是为师生服务，不得以盈利为目的，学校食堂坚持“非营利性”“公益性”原则。为了确保师生就餐安全，改善师生就餐条件（如煤改汽、设备购置等），为了不挤占学生的伙食费，需对小规模食堂弥补临聘人员工资等运行经费。</t>
  </si>
  <si>
    <t>市教委文件：渝教体艺卫发（2016）54号、《学校食品安全与营养健康管理规定》、《重庆市綦江区教育委员会关于进一步加强学校食堂管理的意见》</t>
  </si>
  <si>
    <t>改善教师、学生就餐条件，确保就餐安全、营养。</t>
  </si>
  <si>
    <t>改善就餐条件的学校数量</t>
  </si>
  <si>
    <t>添置食堂设备</t>
  </si>
  <si>
    <t>套</t>
  </si>
  <si>
    <t>补助学校保运转</t>
  </si>
  <si>
    <t>工程、设备合格率</t>
  </si>
  <si>
    <t>设备采购按期完成率</t>
  </si>
  <si>
    <t>师生就餐条件改善度</t>
  </si>
  <si>
    <t>空气质量净化提高率</t>
  </si>
  <si>
    <t>财政贴息和风险补偿金</t>
  </si>
  <si>
    <t>按照《国务院关于建立健全普通本科高校高等职业学校和中等职业学校家庭经济困难学生资助政策体系的意见》，加大财政投入，落实政策各项助学政策，扩大受助学生比例，提高资助水平，从制度上基本解决家庭经济困难学生的就学问题，对家庭经济困难大学生进行生源地助学贷款政策，生源地贷款是由国家开发银行向符合条件的家庭经济困难的普通高校新生和在校生发放的，在学生入学前户籍所在区县办理的，由政府财政提供利息补息和风险补偿的助学贷款。其性质为信用贷款，学生和家长为共同借款人，共同承担还款责任。</t>
  </si>
  <si>
    <t>根据《国务院关于建卡健全普通本科高校、高等职业院校和中等职业学校家庭经济困难学生资助体系的意见》（国办发[2007]13号和《重庆市财政局、重庆市教育委员会、重庆银监局关于印发〈重庆市家庭经济困难大学生生源地信用助学贷款管理办法〉的通知》(渝财教[2009]45号）</t>
  </si>
  <si>
    <t>开展国家开发银行生源地助学贷款，制度详细的助学贷款的方案，严格按国家开发银行贷款的条件，办理流程，解决约9200人贫困大学生入学困难，切实减轻贫困家庭子女经济负担。</t>
  </si>
  <si>
    <t>贴息和风险补助人数</t>
  </si>
  <si>
    <t>当年贷款学生占当年高中毕生的比例</t>
  </si>
  <si>
    <t>贷款发放及时率</t>
  </si>
  <si>
    <t>助学贷款标准</t>
  </si>
  <si>
    <t>元/人/年</t>
  </si>
  <si>
    <t>减轻学生家庭经济负担</t>
  </si>
  <si>
    <t>让贫困大学生顺利入大学</t>
  </si>
  <si>
    <t>让学生接受大学生，实现大学梦</t>
  </si>
  <si>
    <t>受助学生满意度</t>
  </si>
  <si>
    <t>受助学生家长满意度</t>
  </si>
  <si>
    <t>建卡大学生学费补助资金</t>
  </si>
  <si>
    <t>为深入贯彻落实《中共重庆市委重庆市人民政府关于深化脱贫攻坚的意见》（渝委发[2017]27号，进一步完善建档立卡贫困家庭大学生资助政策，切实减轻建档立卡贫困家庭大学生教育支出负担，确保每一名建档立卡贫困家庭大学生“能上学”、“上好学”，发挥教育斩断贫困代际的传递作用，确保全市实现高质量稳定脱贫。</t>
  </si>
  <si>
    <t>重庆市人民政府办公厅印发《关于进一步完善重庆籍建档立卡贫困家庭大学生资助政策实施方案的通知》（渝府办发[2017]183号）、重庆市教委、重庆市扶贫办、重庆市财政局《关于切实做好重庆籍建档贫困家庭大学生资助工作的通知》（渝教财发[2018]1号）等相关文件，重庆籍建档立卡贫困家庭大学生实际学费标准在8000元以内的全额补助，超过8000元的定额补助8000元。</t>
  </si>
  <si>
    <t>通过开展建档大学生学费补助，确保所有符合条件的重庆籍建档立卡贫困大学生都能享受规定政策，及时足额得到精准资助，确保每一名学生不因家庭经济困难而失学。</t>
  </si>
  <si>
    <t>资助建档立卡学生人数</t>
  </si>
  <si>
    <t>建档立卡学生户数</t>
  </si>
  <si>
    <t>户</t>
  </si>
  <si>
    <t>接受补助的学生中建档人数占比</t>
  </si>
  <si>
    <t>资助标准达标率</t>
  </si>
  <si>
    <t>元/学年</t>
  </si>
  <si>
    <t>建档立卡子女全程接受资助的比例</t>
  </si>
  <si>
    <t>圆大学梦，防止失学辍学</t>
  </si>
  <si>
    <t>项目的可持续性</t>
  </si>
  <si>
    <t>项目审批层次</t>
  </si>
  <si>
    <t>普通高中低保等学生免学费补助</t>
  </si>
  <si>
    <t>依据重庆市教育委员会、重庆财政局、重庆市民政局《关于印发〈重庆市资助城乡普通高中低保家庭经济学生学费实施细则〉的通知》（渝教财[2009]52号和重庆市财政局、重庆市教育委员会、重庆市扶贫开发办公室《关于进一步完善普通高中建档立卡家庭经济困难学生免除学费政策的通知》（渝财教[2016]198号文件</t>
  </si>
  <si>
    <t>进一步完善资助政策体系，推进教育机会公平，实施精准扶贫帮困，对资助城乡高中低保家庭学生等家庭经济困难免学费是，是创新社会救助机制，保障和改善民生，帮助城乡普通高中低保家庭学生解决学费困难的重要途径。对进一步完善我市家庭经济困难学生资助政策价格政策体系，充分发挥政策整体效应，确保实现国家资助政策既定目标等具有十分重要的意义。</t>
  </si>
  <si>
    <t>根据相关文件精神，对我区具有重庆市普通高中正式学籍、在校就读的农村建档立卡家庭经济困难学生、城乡低保家庭学生、城乡非建档立卡家庭经济困难残疾学生、城乡特困救助供养学生、福利机构集中供养及社会散居孤儿免收学费，大约资助2000人次。</t>
  </si>
  <si>
    <t>免学费人数</t>
  </si>
  <si>
    <t>受资助学生占符合资助条件的学生占比</t>
  </si>
  <si>
    <t>资助资金及时发放率</t>
  </si>
  <si>
    <t>资助标准</t>
  </si>
  <si>
    <t>不让一个学生因家庭经济困难而失学</t>
  </si>
  <si>
    <t>让学生接受良好教育，实现梦想</t>
  </si>
  <si>
    <t>普通高中国家助学金资助</t>
  </si>
  <si>
    <t>为切实解决普通高中家庭经济困难学生就学问题，加快普及高中阶段教育，根据《财政部、教育部关于建立普通高中家庭经济困难学生国家资助制度的意见》（财教[2010]356号）精神，建立普通高中家庭经济困难学生国家资助制度。以政府为主导，国家助学金为主体，减免学费等为补充，社会力量参与的普通高中家庭经济困难学生资助政策体系，从制度上基本解决普通高中家庭经济困难学生的就学问题。</t>
  </si>
  <si>
    <t>重庆市财政局、重庆教育委员会《关于印发〈重庆市普通高中家庭经济困难学生资助实施方案〉的通知》（渝财教[2010]252号、重庆市财政局、重庆市教育委员会《关于完善建卡贫困户子女教育资助政策的通知》（渝财教[2016]126号）标准为1500元/生/年、2500元/生/年，3000元/生/年。</t>
  </si>
  <si>
    <t>全区普通高中在校就读的建卡、低保、孤儿等家庭经济困难的学生享受国家助学金，解决贫困学生在校期间生活费。通过多种形式开展宣传，为政策实施营造良好的氛围。</t>
  </si>
  <si>
    <t>享受资助人数</t>
  </si>
  <si>
    <t>受助学生占在校生的比例</t>
  </si>
  <si>
    <t>助学金资助标准</t>
  </si>
  <si>
    <t>对困难学生学习的追求</t>
  </si>
  <si>
    <t>让学生接受良好的教育，实现梦想</t>
  </si>
  <si>
    <t>受助学生家庭满意度</t>
  </si>
  <si>
    <t>学前教育幼儿资助</t>
  </si>
  <si>
    <t>发展学前教育，事关儿童的健康成长，事关千家万户的切身利益，事关国家和民族的未来。贯彻落实《国务院关于当前发展学前教育的若干意见》（国发[2011]41号）和《重庆市长期城乡教育改革和发展规划纲要（2010-2020年）有关要求，促进学前教育事业加快发展。同时完善国家学生资助政策体系，切实解决学前教育家庭经济困难儿童的入园困难，对全市学前教育家庭经济困难儿童进行资助。</t>
  </si>
  <si>
    <t>依据《重庆市财政局、重庆市教育委员会关于进一步做好学前教育家庭经济困难幼儿资助工作的通知》渝教财（[2014]279号）和《重庆市綦江区教育委员会、重庆市綦江区财政局关于印发〈綦江区学前教育家庭经济困难儿童资助暂行办法〉的通知》（綦教[2015]30号）资助标准为保教费按平均每人每月150元，全年10个月计算，生活费按平均每人每天3人，全年220天计算。市级财政根据上述补助标准按全市入园幼儿平均10%的人数分域安排奖补资金。市级补助50%，区级承担50%。</t>
  </si>
  <si>
    <t>对全区就读的低保家庭、建卡户、孤儿、残疾幼儿园等家庭经济困难幼儿，免收保教费和生活费，幼儿园不得再向受助幼儿园收取保教费和生活费。</t>
  </si>
  <si>
    <t>受助幼儿人数</t>
  </si>
  <si>
    <t>受助幼儿占全部幼儿的比例</t>
  </si>
  <si>
    <t>减轻困难幼儿家庭经济负担</t>
  </si>
  <si>
    <t>保障贫困幼儿园顺利上学</t>
  </si>
  <si>
    <t>让幼儿接受幼儿教育，实现梦想</t>
  </si>
  <si>
    <t>受助幼儿家庭满意度</t>
  </si>
  <si>
    <t>受助幼儿满意度</t>
  </si>
  <si>
    <t>学生营养工程----贫困学生（含建卡）“爱心午餐”</t>
  </si>
  <si>
    <t>坚持以人为本，认真实施农村义务教育学生营养必善计划，不断改善农村学生营养状况，提高学生健康水平，为培养合格的建设者和接班人打下坚实基础。对义务教育阶段贫困生提供“爱心午餐”充分体现了党和政府对教育、对民生的高度重视，是落实教育公平基本政策的具体体现；是促进教育事业持续协调健康发展，维护学校和社会稳定的基本要求。</t>
  </si>
  <si>
    <t>重庆市人民政府《关于推进中小学营养促进工程项的意见》（渝府发[2010]71号，重庆市綦江区教育委员会、重庆市綦江区财政局《关于印发〈重庆市綦江区学生“爱心午餐”管理暂行办法〉的通知》（綦教[2012]59号以及《重庆市綦江区教育委员会关于印发&lt;重庆市綦江区农村义务教育学生营养改善计划实际方案&gt;的通知》（綦教[2017]1号）按对对已享受资助的贫困学生“爱心午餐”补助，根据中小学实际午餐餐标补助，预计非寄建卡1700人*1元/天*100天，非寄宿生3800人*5元/人*100天、寄宿生4100人*5元/人.100天，共计约412万。</t>
  </si>
  <si>
    <t>改善全区边远学生营养状况，增加午餐营养，提高学生身体素质，降低营养不良检出率，营养不良低于全市平均水平，促进中小学分健康发展，营养改善计划的实施，让社会充分肯定。</t>
  </si>
  <si>
    <t>营养午餐补助人数</t>
  </si>
  <si>
    <t>受助学生在占在校生人数的比例</t>
  </si>
  <si>
    <t>资金及时兑现率</t>
  </si>
  <si>
    <t>营养午餐补助标准</t>
  </si>
  <si>
    <t>人/天</t>
  </si>
  <si>
    <t>减轻家庭负担</t>
  </si>
  <si>
    <t>保营养不良检出率比上年降低</t>
  </si>
  <si>
    <t>义务教育阶段非寄宿贫困学生生活费</t>
  </si>
  <si>
    <t>按照《财政部教育部关于下达2019年城乡义务教育补助经费预算的通知》（财科教[2019]30号和《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切实增强学生身体素质，帮助我区所有义务教育阶段学生解决生活和学习上的实际困难。</t>
  </si>
  <si>
    <t>按照《财政部教育部关于下达2019年城乡义务教育补助经费预算的通知》（财科教[2019]30号和《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t>
  </si>
  <si>
    <t>开展义务教育阶段非寄宿生贫困生提供非寄宿生活补助，规范资金使用，解决学生生活和学习上的实际困难。</t>
  </si>
  <si>
    <t>受助学生占非住校生的比例</t>
  </si>
  <si>
    <t>小学资助标准</t>
  </si>
  <si>
    <t>初中资助标准</t>
  </si>
  <si>
    <t>对所有困难学生接受教育</t>
  </si>
  <si>
    <t>中职学校免学费补助住宿费和助学金资助</t>
  </si>
  <si>
    <t xml:space="preserve">中等职业技术教育是我市产业结构调整和教育工作的战略重点之一。实施全免学费、进一步调整完善生活费资助政策，是实施人才强市战略、促进我市场人力资源大市和人力资源强市迈进的重要途径，是优化教育结构、促进教育公平和社会公正的有效手段，是推进我市统筹城乡发展试验区建设，是继建立城乡统一的义务教育经费保障机制后的一件大事。        </t>
  </si>
  <si>
    <t xml:space="preserve">重庆市人民政府办公厅《关于调整完善中等职业技术学校学生资助政策的通知》（渝办发[2012]248号）、重庆市财政局、重庆市教育委员会《关于完善建卡贫困户子女教育资助政策的通知》（渝财教[2016]126号        </t>
  </si>
  <si>
    <t xml:space="preserve">对全区中职学生免收学费、家庭经济困难学生享受国家助学金和免收住宿费，对建卡贫困学生免收教科书费。        </t>
  </si>
  <si>
    <t>资助人数</t>
  </si>
  <si>
    <t>享受助学金人数</t>
  </si>
  <si>
    <t>建档立卡贫困子女人数</t>
  </si>
  <si>
    <t>资助经费及时发放率</t>
  </si>
  <si>
    <t>助学金标准</t>
  </si>
  <si>
    <t>元/年</t>
  </si>
  <si>
    <t>减轻中职学校家庭负担</t>
  </si>
  <si>
    <t>对中职学校的学生提供技术指导和就业机会</t>
  </si>
  <si>
    <t>崇尚科技，展示才能</t>
  </si>
  <si>
    <t>运转性项目-独立运行补丁（10万）</t>
  </si>
  <si>
    <t>弥补办公经费不足保单位正常运转</t>
  </si>
  <si>
    <t>根据区财政局2021年部门预算编制的要求，对单位人数较少，完全独立办公的预算单位，按照每个10万元的标准进行补足，确保单位正常运行。</t>
  </si>
  <si>
    <t>服务学校所数</t>
  </si>
  <si>
    <t>服务学生人数</t>
  </si>
  <si>
    <t>资助审核精准度</t>
  </si>
  <si>
    <t>职工人均使用经费</t>
  </si>
  <si>
    <t>资助政策知晓率</t>
  </si>
  <si>
    <t>财政资金可持续性</t>
  </si>
  <si>
    <t>学生对资助政策满意度</t>
  </si>
  <si>
    <t>家长的满意度</t>
  </si>
  <si>
    <t>运转性项目-人员补丁</t>
  </si>
  <si>
    <t>本单位实际在编在岗人数少，为确保单位正常运行，弥补经费不足</t>
  </si>
  <si>
    <t>根据财政局2021年部门编制要求：对人数少于20人的单位，按每少一人补足5000元的标准加以补足，确保单位正常运行。</t>
  </si>
  <si>
    <t>上级补助人数</t>
  </si>
  <si>
    <t>资助审核质量达标率</t>
  </si>
  <si>
    <t>资金及时率</t>
  </si>
  <si>
    <t>上级补助标准</t>
  </si>
  <si>
    <t>人/年</t>
  </si>
  <si>
    <t>社会对资助政策的知晓率</t>
  </si>
  <si>
    <t>师生对资助的满意度</t>
  </si>
  <si>
    <t>家长对资助政策的满意度</t>
  </si>
  <si>
    <t>学生资助专项应急资金</t>
  </si>
  <si>
    <t xml:space="preserve">为贯彻落实《社会救助暂行办法》和《重庆市人民政府关于进一步健全临时救助制度的通知》渝府发[2015]16号，发挥社会救助托底线，救急难功能，解决城乡困难群众突发性、紧迫性、临时性生活困难，对遭遇突发事件、意外伤害、重大疾病或其他特殊原因导致基本生活陷入困境，基他社会救助制度暂时无法覆盖，或救助之后基本生活暂时仍有严重困难的家庭或个人给予应急性、过渡性救助。        
</t>
  </si>
  <si>
    <t>《重庆市人民政府关于进一步健全临时救助制度的通知》渝府发[2015]16号</t>
  </si>
  <si>
    <t>对遭遇突发事件、意外伤害、重大疾病或其他特殊原因导致基本生活陷入困境，其他社会救助制度暂时无法覆盖，或救助之后基本生活暂时仍有严重困难的家庭或个人给予应急性、过渡性救助</t>
  </si>
  <si>
    <t>救助学生人数</t>
  </si>
  <si>
    <t>救助困难学生的精准度</t>
  </si>
  <si>
    <t>救助标准</t>
  </si>
  <si>
    <t>减轻学生家庭经济负担约人均3000元</t>
  </si>
  <si>
    <t>对学习的向往和追求</t>
  </si>
  <si>
    <t>义务教育寄宿生生活补助</t>
  </si>
  <si>
    <t xml:space="preserve">通过农村义务教育经费保障机制改革，对城乡低保等家庭经济困难的学生提供寄宿生生活补助，根据重庆市人民政府办公厅关于印发《重庆市农村义务教育经费保障机制改革暂行办法》的通知（渝办发[2006]28号要求，对家庭经济困难学生免费提供教科书和补助寄宿学生生活费。        
</t>
  </si>
  <si>
    <t xml:space="preserve">重庆市人民政府办公厅关于印发《重庆市农村义务教育经费保障机制改革暂行办法》的通知（渝办发[2006]28及重庆市綦江区教育委员会关于印发《重庆市綦江区义务教育阶段家庭经济困难学生资助暂行办法》綦教资[2012]2号、《重庆市教育委员会关于进一步规范义务教育阶段家庭经济困难学生生活补助工作的通知》（渝教财发[2020]1号）， 寄宿生生活补助资助标准：寄宿生生活补助标准小学每生1000元/年，初中每生1250元/年。市级按全区住校生人数55%测算资助金，分担比例为中央约50%，市级25%区级承担约25%。        
</t>
  </si>
  <si>
    <t>对全区义务教育阶段家庭经济困难低保学生、农村建卡贫困学生、孤儿、残疾人家庭，因天灾人祸、父母重大疾病以及其他原因造成家庭经济特别困难学生提供寄宿生生活补助。</t>
  </si>
  <si>
    <t>受助学生占寄宿生总数的比例</t>
  </si>
  <si>
    <t>资金及时发放率</t>
  </si>
  <si>
    <t>初中寄宿生标准</t>
  </si>
  <si>
    <t>小学寄宿生标准</t>
  </si>
  <si>
    <t>减经家庭负担</t>
  </si>
  <si>
    <t>不让一个学生因困难而失学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</si>
</sst>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0_ "/>
    <numFmt numFmtId="179" formatCode="#,##0.00000000000_ "/>
    <numFmt numFmtId="180" formatCode="#,##0.00000_ "/>
    <numFmt numFmtId="181" formatCode=";;"/>
  </numFmts>
  <fonts count="52">
    <font>
      <sz val="11"/>
      <color theme="1"/>
      <name val="等线"/>
      <charset val="134"/>
      <scheme val="minor"/>
    </font>
    <font>
      <b/>
      <sz val="18"/>
      <name val="宋体"/>
      <charset val="134"/>
    </font>
    <font>
      <sz val="10"/>
      <name val="宋体"/>
      <charset val="134"/>
    </font>
    <font>
      <sz val="10"/>
      <color indexed="8"/>
      <name val="宋体"/>
      <charset val="134"/>
    </font>
    <font>
      <sz val="9"/>
      <color theme="1"/>
      <name val="等线"/>
      <charset val="134"/>
      <scheme val="minor"/>
    </font>
    <font>
      <sz val="11"/>
      <color theme="1"/>
      <name val="宋体"/>
      <charset val="134"/>
    </font>
    <font>
      <sz val="10"/>
      <color theme="1"/>
      <name val="等线"/>
      <charset val="134"/>
      <scheme val="minor"/>
    </font>
    <font>
      <sz val="11"/>
      <color theme="1"/>
      <name val="Arial"/>
      <charset val="134"/>
    </font>
    <font>
      <sz val="10"/>
      <name val="等线"/>
      <charset val="134"/>
      <scheme val="minor"/>
    </font>
    <font>
      <sz val="11"/>
      <name val="等线"/>
      <charset val="134"/>
      <scheme val="minor"/>
    </font>
    <font>
      <b/>
      <sz val="11"/>
      <color theme="1"/>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9"/>
      <name val="宋体"/>
      <charset val="134"/>
    </font>
    <font>
      <sz val="12"/>
      <color theme="1"/>
      <name val="等线"/>
      <charset val="134"/>
      <scheme val="minor"/>
    </font>
    <font>
      <sz val="12"/>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12"/>
      <name val="等线"/>
      <charset val="134"/>
      <scheme val="minor"/>
    </font>
    <font>
      <sz val="16"/>
      <color theme="1"/>
      <name val="仿宋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0"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8" borderId="16"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43" fillId="0" borderId="17" applyNumberFormat="0" applyFill="0" applyAlignment="0" applyProtection="0">
      <alignment vertical="center"/>
    </xf>
    <xf numFmtId="0" fontId="35" fillId="10" borderId="0" applyNumberFormat="0" applyBorder="0" applyAlignment="0" applyProtection="0">
      <alignment vertical="center"/>
    </xf>
    <xf numFmtId="0" fontId="38" fillId="0" borderId="18" applyNumberFormat="0" applyFill="0" applyAlignment="0" applyProtection="0">
      <alignment vertical="center"/>
    </xf>
    <xf numFmtId="0" fontId="35" fillId="11" borderId="0" applyNumberFormat="0" applyBorder="0" applyAlignment="0" applyProtection="0">
      <alignment vertical="center"/>
    </xf>
    <xf numFmtId="0" fontId="44" fillId="12" borderId="19" applyNumberFormat="0" applyAlignment="0" applyProtection="0">
      <alignment vertical="center"/>
    </xf>
    <xf numFmtId="0" fontId="45" fillId="12" borderId="15" applyNumberFormat="0" applyAlignment="0" applyProtection="0">
      <alignment vertical="center"/>
    </xf>
    <xf numFmtId="0" fontId="46" fillId="13" borderId="20"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1" applyNumberFormat="0" applyFill="0" applyAlignment="0" applyProtection="0">
      <alignment vertical="center"/>
    </xf>
    <xf numFmtId="0" fontId="48" fillId="0" borderId="22"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51" fillId="0" borderId="0" applyAlignment="0"/>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0" fillId="0" borderId="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11" fillId="0" borderId="0"/>
    <xf numFmtId="0" fontId="16" fillId="0" borderId="0"/>
    <xf numFmtId="0" fontId="16" fillId="0" borderId="0"/>
    <xf numFmtId="0" fontId="0" fillId="0" borderId="0">
      <alignment vertical="center"/>
    </xf>
  </cellStyleXfs>
  <cellXfs count="289">
    <xf numFmtId="0" fontId="0" fillId="0" borderId="0" xfId="0"/>
    <xf numFmtId="0" fontId="0" fillId="0" borderId="0" xfId="0" applyFill="1" applyAlignment="1">
      <alignment vertical="center"/>
    </xf>
    <xf numFmtId="0" fontId="1" fillId="0" borderId="0" xfId="51" applyNumberFormat="1" applyFont="1" applyFill="1" applyAlignment="1">
      <alignment horizontal="center" vertical="center" wrapText="1"/>
    </xf>
    <xf numFmtId="0" fontId="2" fillId="0" borderId="1" xfId="51" applyNumberFormat="1" applyFont="1" applyFill="1" applyBorder="1" applyAlignment="1" applyProtection="1">
      <alignment horizontal="left" vertical="center" wrapText="1"/>
    </xf>
    <xf numFmtId="0" fontId="2" fillId="0" borderId="0" xfId="51" applyNumberFormat="1" applyFont="1" applyFill="1" applyBorder="1" applyAlignment="1" applyProtection="1">
      <alignment horizontal="center" vertical="center" wrapText="1"/>
    </xf>
    <xf numFmtId="0" fontId="2" fillId="0" borderId="2" xfId="51" applyNumberFormat="1" applyFont="1" applyFill="1" applyBorder="1" applyAlignment="1">
      <alignment horizontal="center" vertical="center" wrapText="1"/>
    </xf>
    <xf numFmtId="0" fontId="2" fillId="0" borderId="2" xfId="51" applyNumberFormat="1" applyFont="1" applyFill="1" applyBorder="1" applyAlignment="1" applyProtection="1">
      <alignment horizontal="center" vertical="center" wrapText="1"/>
    </xf>
    <xf numFmtId="177" fontId="0" fillId="0" borderId="2" xfId="0" applyNumberFormat="1" applyFill="1" applyBorder="1" applyAlignment="1">
      <alignment horizontal="center" vertical="center" wrapText="1"/>
    </xf>
    <xf numFmtId="0" fontId="2" fillId="0" borderId="2" xfId="51" applyNumberFormat="1" applyFont="1" applyFill="1" applyBorder="1" applyAlignment="1" applyProtection="1">
      <alignment horizontal="left" vertical="center" wrapText="1"/>
    </xf>
    <xf numFmtId="0" fontId="2" fillId="0" borderId="3" xfId="51" applyNumberFormat="1" applyFont="1" applyFill="1" applyBorder="1" applyAlignment="1" applyProtection="1">
      <alignment horizontal="left" vertical="center" wrapText="1"/>
    </xf>
    <xf numFmtId="0" fontId="2" fillId="0" borderId="4" xfId="51" applyNumberFormat="1" applyFont="1" applyFill="1" applyBorder="1" applyAlignment="1" applyProtection="1">
      <alignment horizontal="left" vertical="center" wrapText="1"/>
    </xf>
    <xf numFmtId="0" fontId="2" fillId="0" borderId="5" xfId="51" applyNumberFormat="1" applyFont="1" applyFill="1" applyBorder="1" applyAlignment="1" applyProtection="1">
      <alignment horizontal="left" vertical="center" wrapText="1"/>
    </xf>
    <xf numFmtId="0" fontId="3" fillId="0" borderId="6" xfId="51" applyNumberFormat="1" applyFont="1" applyFill="1" applyBorder="1" applyAlignment="1">
      <alignment horizontal="center" vertical="center" wrapText="1"/>
    </xf>
    <xf numFmtId="0" fontId="3" fillId="0" borderId="7" xfId="51"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3" fillId="0" borderId="8" xfId="51" applyNumberFormat="1" applyFont="1" applyFill="1" applyBorder="1" applyAlignment="1">
      <alignment horizontal="center" vertical="center" wrapText="1"/>
    </xf>
    <xf numFmtId="0" fontId="0" fillId="0" borderId="2" xfId="0" applyFill="1"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ill="1" applyBorder="1" applyAlignment="1">
      <alignment vertical="center"/>
    </xf>
    <xf numFmtId="0" fontId="0" fillId="0" borderId="2" xfId="0"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1" fillId="0" borderId="0" xfId="51" applyNumberFormat="1" applyFont="1" applyFill="1" applyAlignment="1">
      <alignment vertical="center" wrapText="1"/>
    </xf>
    <xf numFmtId="0" fontId="2" fillId="0" borderId="2" xfId="51" applyNumberFormat="1" applyFont="1" applyFill="1" applyBorder="1" applyAlignment="1" applyProtection="1">
      <alignment vertical="center" wrapText="1"/>
    </xf>
    <xf numFmtId="0" fontId="0" fillId="0" borderId="0" xfId="0" applyFill="1" applyAlignment="1">
      <alignment horizontal="center" vertical="center"/>
    </xf>
    <xf numFmtId="0" fontId="3" fillId="0" borderId="2" xfId="51" applyNumberFormat="1" applyFont="1" applyFill="1" applyBorder="1" applyAlignment="1">
      <alignment horizontal="center" vertical="center" wrapText="1"/>
    </xf>
    <xf numFmtId="0" fontId="0" fillId="0" borderId="2" xfId="0" applyFill="1" applyBorder="1" applyAlignment="1">
      <alignment horizontal="left" vertical="center"/>
    </xf>
    <xf numFmtId="0" fontId="0" fillId="0" borderId="2" xfId="0" applyNumberFormat="1" applyFill="1" applyBorder="1" applyAlignment="1">
      <alignment horizontal="center" vertical="center"/>
    </xf>
    <xf numFmtId="0" fontId="0" fillId="0" borderId="2" xfId="54" applyFont="1" applyBorder="1">
      <alignment vertical="center"/>
    </xf>
    <xf numFmtId="0" fontId="0" fillId="0" borderId="2" xfId="54" applyBorder="1" applyAlignment="1">
      <alignment horizontal="center" vertical="center"/>
    </xf>
    <xf numFmtId="0" fontId="7" fillId="0" borderId="2" xfId="54" applyFont="1" applyBorder="1" applyAlignment="1">
      <alignment horizontal="center" vertical="center"/>
    </xf>
    <xf numFmtId="49" fontId="0" fillId="0" borderId="2" xfId="54" applyNumberFormat="1" applyBorder="1" applyAlignment="1">
      <alignment horizontal="center" vertical="center"/>
    </xf>
    <xf numFmtId="0" fontId="0" fillId="0" borderId="2" xfId="54" applyFont="1" applyBorder="1" applyAlignment="1">
      <alignment horizontal="center" vertical="center"/>
    </xf>
    <xf numFmtId="49" fontId="0" fillId="0" borderId="2" xfId="54" applyNumberFormat="1" applyFont="1" applyBorder="1" applyAlignment="1">
      <alignment horizontal="center" vertical="center"/>
    </xf>
    <xf numFmtId="0" fontId="0" fillId="0" borderId="2" xfId="54" applyBorder="1" applyAlignment="1">
      <alignment horizontal="left" vertical="center" wrapText="1"/>
    </xf>
    <xf numFmtId="0" fontId="0" fillId="0" borderId="2" xfId="54" applyBorder="1">
      <alignment vertical="center"/>
    </xf>
    <xf numFmtId="0" fontId="0" fillId="0" borderId="0" xfId="0" applyFill="1" applyAlignment="1">
      <alignment vertical="center" wrapText="1"/>
    </xf>
    <xf numFmtId="0" fontId="0" fillId="0" borderId="2" xfId="54" applyBorder="1" applyAlignment="1">
      <alignment horizontal="center" vertical="center" wrapText="1"/>
    </xf>
    <xf numFmtId="0" fontId="2" fillId="0" borderId="3" xfId="51" applyNumberFormat="1" applyFont="1" applyFill="1" applyBorder="1" applyAlignment="1" applyProtection="1">
      <alignment horizontal="center" vertical="center" wrapText="1"/>
    </xf>
    <xf numFmtId="0" fontId="2" fillId="0" borderId="4" xfId="51" applyNumberFormat="1" applyFont="1" applyFill="1" applyBorder="1" applyAlignment="1" applyProtection="1">
      <alignment horizontal="center" vertical="center" wrapText="1"/>
    </xf>
    <xf numFmtId="0" fontId="2" fillId="0" borderId="5" xfId="51" applyNumberFormat="1" applyFont="1" applyFill="1" applyBorder="1" applyAlignment="1" applyProtection="1">
      <alignment horizontal="center" vertical="center" wrapText="1"/>
    </xf>
    <xf numFmtId="9" fontId="2" fillId="0" borderId="2" xfId="51" applyNumberFormat="1" applyFont="1" applyFill="1" applyBorder="1" applyAlignment="1" applyProtection="1">
      <alignment horizontal="center" vertical="center" wrapText="1"/>
    </xf>
    <xf numFmtId="49" fontId="2" fillId="0" borderId="2" xfId="51" applyNumberFormat="1" applyFont="1" applyFill="1" applyBorder="1" applyAlignment="1" applyProtection="1">
      <alignment horizontal="center" vertical="center" wrapText="1"/>
    </xf>
    <xf numFmtId="0" fontId="0" fillId="0" borderId="2" xfId="0" applyFont="1" applyFill="1" applyBorder="1" applyAlignment="1">
      <alignment vertical="center"/>
    </xf>
    <xf numFmtId="49" fontId="0" fillId="0" borderId="2" xfId="0" applyNumberFormat="1" applyFill="1" applyBorder="1" applyAlignment="1">
      <alignment horizontal="right" vertical="center"/>
    </xf>
    <xf numFmtId="0" fontId="7" fillId="0" borderId="2" xfId="0" applyFont="1" applyFill="1" applyBorder="1" applyAlignment="1">
      <alignment vertical="center"/>
    </xf>
    <xf numFmtId="49" fontId="0" fillId="0" borderId="2" xfId="0" applyNumberFormat="1" applyFont="1" applyFill="1" applyBorder="1" applyAlignment="1">
      <alignment horizontal="right" vertical="center"/>
    </xf>
    <xf numFmtId="0" fontId="0" fillId="0" borderId="2" xfId="0" applyFill="1" applyBorder="1" applyAlignment="1">
      <alignment horizontal="right" vertical="center"/>
    </xf>
    <xf numFmtId="0" fontId="1" fillId="0" borderId="0" xfId="48" applyNumberFormat="1" applyFont="1" applyFill="1" applyAlignment="1">
      <alignment horizontal="center" vertical="center" wrapText="1"/>
    </xf>
    <xf numFmtId="0" fontId="2" fillId="0" borderId="1" xfId="48" applyNumberFormat="1" applyFont="1" applyFill="1" applyBorder="1" applyAlignment="1" applyProtection="1">
      <alignment horizontal="left" vertical="center" wrapText="1"/>
    </xf>
    <xf numFmtId="0" fontId="2" fillId="0" borderId="0" xfId="48" applyNumberFormat="1" applyFont="1" applyFill="1" applyBorder="1" applyAlignment="1" applyProtection="1">
      <alignment horizontal="center" vertical="center" wrapText="1"/>
    </xf>
    <xf numFmtId="0" fontId="2" fillId="0" borderId="2" xfId="48" applyNumberFormat="1" applyFont="1" applyFill="1" applyBorder="1" applyAlignment="1">
      <alignment horizontal="center" vertical="center" wrapText="1"/>
    </xf>
    <xf numFmtId="0" fontId="2" fillId="0" borderId="2" xfId="48" applyNumberFormat="1" applyFont="1" applyFill="1" applyBorder="1" applyAlignment="1" applyProtection="1">
      <alignment horizontal="center" vertical="center" wrapText="1"/>
    </xf>
    <xf numFmtId="0" fontId="2" fillId="0" borderId="2" xfId="48" applyNumberFormat="1" applyFont="1" applyFill="1" applyBorder="1" applyAlignment="1" applyProtection="1">
      <alignment horizontal="left" vertical="center" wrapText="1"/>
    </xf>
    <xf numFmtId="0" fontId="2" fillId="0" borderId="3" xfId="48" applyNumberFormat="1" applyFont="1" applyFill="1" applyBorder="1" applyAlignment="1" applyProtection="1">
      <alignment horizontal="left" vertical="center" wrapText="1"/>
    </xf>
    <xf numFmtId="0" fontId="2" fillId="0" borderId="4" xfId="48" applyNumberFormat="1" applyFont="1" applyFill="1" applyBorder="1" applyAlignment="1" applyProtection="1">
      <alignment horizontal="left" vertical="center" wrapText="1"/>
    </xf>
    <xf numFmtId="0" fontId="2" fillId="0" borderId="5" xfId="48" applyNumberFormat="1" applyFont="1" applyFill="1" applyBorder="1" applyAlignment="1" applyProtection="1">
      <alignment horizontal="left" vertical="center" wrapText="1"/>
    </xf>
    <xf numFmtId="0" fontId="3" fillId="0" borderId="6" xfId="48" applyNumberFormat="1" applyFont="1" applyFill="1" applyBorder="1" applyAlignment="1">
      <alignment horizontal="center" vertical="center" wrapText="1"/>
    </xf>
    <xf numFmtId="0" fontId="3" fillId="0" borderId="7" xfId="48"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3" fillId="0" borderId="8" xfId="48" applyNumberFormat="1" applyFont="1" applyFill="1" applyBorder="1" applyAlignment="1">
      <alignment horizontal="center" vertical="center" wrapText="1"/>
    </xf>
    <xf numFmtId="0" fontId="2" fillId="0" borderId="0" xfId="48" applyNumberFormat="1" applyFont="1" applyFill="1" applyBorder="1" applyAlignment="1" applyProtection="1">
      <alignment horizontal="left" vertical="center" wrapText="1"/>
    </xf>
    <xf numFmtId="0" fontId="6" fillId="0" borderId="0" xfId="0" applyFont="1" applyFill="1" applyAlignment="1">
      <alignment horizontal="right" vertical="center"/>
    </xf>
    <xf numFmtId="0" fontId="2" fillId="0" borderId="0" xfId="48" applyNumberFormat="1" applyFont="1" applyFill="1" applyBorder="1" applyAlignment="1" applyProtection="1">
      <alignment horizontal="righ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6" fillId="0" borderId="2" xfId="52" applyFont="1" applyFill="1" applyBorder="1" applyAlignment="1">
      <alignment horizontal="center" vertical="center" wrapText="1"/>
    </xf>
    <xf numFmtId="0" fontId="6" fillId="0" borderId="9" xfId="53" applyFont="1" applyFill="1" applyBorder="1" applyAlignment="1">
      <alignment horizontal="center" vertical="center" wrapText="1"/>
    </xf>
    <xf numFmtId="0" fontId="6" fillId="0" borderId="2" xfId="53" applyFont="1" applyFill="1" applyBorder="1" applyAlignment="1">
      <alignment horizontal="center" vertical="center" wrapText="1"/>
    </xf>
    <xf numFmtId="9" fontId="0" fillId="0" borderId="0" xfId="0" applyNumberFormat="1" applyFill="1" applyAlignment="1">
      <alignment vertical="center"/>
    </xf>
    <xf numFmtId="0" fontId="8" fillId="0" borderId="9" xfId="53" applyNumberFormat="1" applyFont="1" applyFill="1" applyBorder="1" applyAlignment="1" applyProtection="1">
      <alignment horizontal="center" vertical="center" wrapText="1"/>
    </xf>
    <xf numFmtId="0" fontId="8" fillId="0" borderId="10" xfId="53" applyNumberFormat="1" applyFont="1" applyFill="1" applyBorder="1" applyAlignment="1" applyProtection="1">
      <alignment horizontal="center" vertical="center" wrapText="1"/>
    </xf>
    <xf numFmtId="0" fontId="0" fillId="0" borderId="2" xfId="54" applyBorder="1" applyAlignment="1">
      <alignment vertical="center"/>
    </xf>
    <xf numFmtId="0" fontId="0" fillId="0" borderId="2" xfId="54" applyBorder="1" applyAlignment="1">
      <alignment horizontal="right" vertical="center"/>
    </xf>
    <xf numFmtId="0" fontId="0" fillId="0" borderId="2" xfId="54" applyBorder="1" applyAlignment="1">
      <alignment horizontal="left" vertical="center"/>
    </xf>
    <xf numFmtId="0" fontId="0" fillId="0" borderId="2" xfId="0" applyFill="1" applyBorder="1" applyAlignment="1">
      <alignment vertical="center" wrapText="1"/>
    </xf>
    <xf numFmtId="0" fontId="3" fillId="0" borderId="2" xfId="44" applyFont="1" applyFill="1" applyBorder="1" applyAlignment="1">
      <alignment horizontal="center" vertical="center" wrapText="1"/>
    </xf>
    <xf numFmtId="0" fontId="2" fillId="0" borderId="2" xfId="44" applyNumberFormat="1" applyFont="1" applyFill="1" applyBorder="1" applyAlignment="1" applyProtection="1">
      <alignment horizontal="center" vertical="center" wrapText="1"/>
    </xf>
    <xf numFmtId="0" fontId="3" fillId="0" borderId="2" xfId="44" applyNumberFormat="1" applyFont="1" applyFill="1" applyBorder="1" applyAlignment="1">
      <alignment horizontal="center" vertical="center" wrapText="1"/>
    </xf>
    <xf numFmtId="0" fontId="3" fillId="0" borderId="9" xfId="44"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2" fillId="0" borderId="0" xfId="51" applyNumberFormat="1" applyFont="1" applyFill="1" applyBorder="1" applyAlignment="1" applyProtection="1">
      <alignment horizontal="left" vertical="center" wrapText="1"/>
    </xf>
    <xf numFmtId="177" fontId="0" fillId="0" borderId="2" xfId="0" applyNumberFormat="1" applyBorder="1" applyAlignment="1">
      <alignment horizontal="center" vertical="center" wrapText="1"/>
    </xf>
    <xf numFmtId="0" fontId="0" fillId="0" borderId="2" xfId="0" applyBorder="1" applyAlignment="1">
      <alignment horizontal="center" vertical="center"/>
    </xf>
    <xf numFmtId="0" fontId="3" fillId="0" borderId="9" xfId="44" applyFont="1" applyBorder="1" applyAlignment="1">
      <alignment horizontal="center" vertical="center" wrapText="1"/>
    </xf>
    <xf numFmtId="0" fontId="0" fillId="0" borderId="11" xfId="0" applyBorder="1" applyAlignment="1">
      <alignment horizontal="left" vertical="center"/>
    </xf>
    <xf numFmtId="0" fontId="0" fillId="0" borderId="0" xfId="0" applyAlignment="1">
      <alignment horizontal="left" vertical="center"/>
    </xf>
    <xf numFmtId="0" fontId="11" fillId="0" borderId="0" xfId="51"/>
    <xf numFmtId="0" fontId="12" fillId="0" borderId="0" xfId="52" applyNumberFormat="1" applyFont="1" applyFill="1" applyAlignment="1" applyProtection="1">
      <alignment vertical="center" wrapText="1"/>
    </xf>
    <xf numFmtId="0" fontId="13" fillId="0" borderId="0" xfId="51" applyNumberFormat="1" applyFont="1" applyFill="1" applyAlignment="1">
      <alignment horizontal="center" vertical="center" wrapText="1"/>
    </xf>
    <xf numFmtId="0" fontId="14" fillId="0" borderId="0" xfId="51" applyNumberFormat="1" applyFont="1" applyFill="1" applyBorder="1" applyAlignment="1" applyProtection="1">
      <alignment horizontal="center" vertical="center" wrapText="1"/>
    </xf>
    <xf numFmtId="0" fontId="15" fillId="0" borderId="2" xfId="51" applyNumberFormat="1" applyFont="1" applyFill="1" applyBorder="1" applyAlignment="1" applyProtection="1">
      <alignment horizontal="center" vertical="center" wrapText="1"/>
    </xf>
    <xf numFmtId="178" fontId="15" fillId="0" borderId="2" xfId="51" applyNumberFormat="1" applyFont="1" applyFill="1" applyBorder="1" applyAlignment="1" applyProtection="1">
      <alignment horizontal="center" vertical="center" wrapText="1"/>
    </xf>
    <xf numFmtId="0" fontId="16" fillId="0" borderId="3" xfId="51" applyNumberFormat="1" applyFont="1" applyFill="1" applyBorder="1" applyAlignment="1" applyProtection="1">
      <alignment horizontal="left" vertical="center" wrapText="1"/>
    </xf>
    <xf numFmtId="0" fontId="16" fillId="0" borderId="4" xfId="51" applyNumberFormat="1" applyFont="1" applyFill="1" applyBorder="1" applyAlignment="1" applyProtection="1">
      <alignment horizontal="left" vertical="center" wrapText="1"/>
    </xf>
    <xf numFmtId="0" fontId="16" fillId="0" borderId="5" xfId="51" applyNumberFormat="1" applyFont="1" applyFill="1" applyBorder="1" applyAlignment="1" applyProtection="1">
      <alignment horizontal="left" vertical="center" wrapText="1"/>
    </xf>
    <xf numFmtId="0" fontId="17" fillId="0" borderId="2" xfId="0" applyFont="1" applyFill="1" applyBorder="1" applyAlignment="1">
      <alignment horizontal="center" vertical="center"/>
    </xf>
    <xf numFmtId="0" fontId="18" fillId="0" borderId="12" xfId="0" applyFont="1" applyBorder="1" applyAlignment="1">
      <alignment horizontal="left" vertical="center"/>
    </xf>
    <xf numFmtId="0"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0" fontId="15" fillId="0" borderId="12" xfId="0" applyFont="1" applyBorder="1" applyAlignment="1">
      <alignment horizontal="center" vertical="center"/>
    </xf>
    <xf numFmtId="0" fontId="2" fillId="0" borderId="11" xfId="51" applyFont="1" applyBorder="1" applyAlignment="1">
      <alignment horizontal="left"/>
    </xf>
    <xf numFmtId="0" fontId="11" fillId="0" borderId="11" xfId="51" applyFont="1" applyBorder="1" applyAlignment="1">
      <alignment horizontal="left"/>
    </xf>
    <xf numFmtId="0" fontId="11" fillId="0" borderId="0" xfId="51" applyFont="1" applyAlignment="1">
      <alignment horizontal="left"/>
    </xf>
    <xf numFmtId="0" fontId="11" fillId="0" borderId="0" xfId="51" applyFont="1"/>
    <xf numFmtId="0" fontId="11" fillId="0" borderId="0" xfId="51" applyFont="1" applyAlignment="1">
      <alignment vertical="center"/>
    </xf>
    <xf numFmtId="0" fontId="11" fillId="0" borderId="0" xfId="51" applyFont="1" applyAlignment="1">
      <alignment horizontal="center" vertical="center"/>
    </xf>
    <xf numFmtId="0" fontId="11" fillId="0" borderId="0" xfId="51" applyAlignment="1">
      <alignment vertical="center"/>
    </xf>
    <xf numFmtId="0" fontId="11" fillId="0" borderId="0" xfId="51" applyAlignment="1">
      <alignment horizontal="center" vertical="center"/>
    </xf>
    <xf numFmtId="0" fontId="0" fillId="0" borderId="0" xfId="0" applyFill="1"/>
    <xf numFmtId="0" fontId="12" fillId="0" borderId="0" xfId="52" applyNumberFormat="1" applyFont="1" applyFill="1" applyAlignment="1" applyProtection="1">
      <alignment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53" applyNumberFormat="1" applyFont="1" applyFill="1" applyBorder="1" applyAlignment="1" applyProtection="1">
      <alignment horizontal="center" vertical="center" wrapText="1"/>
    </xf>
    <xf numFmtId="0" fontId="15" fillId="0" borderId="2" xfId="52" applyFont="1" applyFill="1" applyBorder="1" applyAlignment="1">
      <alignment horizontal="left" vertical="center"/>
    </xf>
    <xf numFmtId="4" fontId="0" fillId="0" borderId="2" xfId="0" applyNumberFormat="1" applyBorder="1" applyAlignment="1">
      <alignment horizontal="right"/>
    </xf>
    <xf numFmtId="0" fontId="15" fillId="0" borderId="2" xfId="52" applyFont="1" applyFill="1" applyBorder="1" applyAlignment="1">
      <alignment horizontal="left" vertical="center" indent="2"/>
    </xf>
    <xf numFmtId="0" fontId="16" fillId="0" borderId="0" xfId="53"/>
    <xf numFmtId="0" fontId="12" fillId="0" borderId="0" xfId="53" applyNumberFormat="1" applyFont="1" applyFill="1" applyAlignment="1" applyProtection="1">
      <alignment horizontal="left" vertical="center"/>
    </xf>
    <xf numFmtId="0" fontId="16" fillId="0" borderId="0" xfId="53" applyFill="1"/>
    <xf numFmtId="0" fontId="13" fillId="0" borderId="0" xfId="53" applyNumberFormat="1" applyFont="1" applyFill="1" applyAlignment="1" applyProtection="1">
      <alignment horizontal="center"/>
    </xf>
    <xf numFmtId="0" fontId="23" fillId="0" borderId="0" xfId="53" applyFont="1" applyFill="1" applyAlignment="1">
      <alignment horizontal="centerContinuous"/>
    </xf>
    <xf numFmtId="0" fontId="16" fillId="0" borderId="0" xfId="53" applyFill="1" applyAlignment="1">
      <alignment horizontal="centerContinuous"/>
    </xf>
    <xf numFmtId="0" fontId="16" fillId="0" borderId="0" xfId="53" applyAlignment="1">
      <alignment horizontal="centerContinuous"/>
    </xf>
    <xf numFmtId="0" fontId="23" fillId="0" borderId="0" xfId="53" applyNumberFormat="1" applyFont="1" applyFill="1" applyAlignment="1" applyProtection="1">
      <alignment horizontal="centerContinuous"/>
    </xf>
    <xf numFmtId="0" fontId="15" fillId="0" borderId="0" xfId="53" applyFont="1"/>
    <xf numFmtId="0" fontId="15" fillId="0" borderId="0" xfId="53" applyFont="1" applyFill="1"/>
    <xf numFmtId="0" fontId="15" fillId="0" borderId="0" xfId="53" applyFont="1" applyAlignment="1">
      <alignment horizontal="right"/>
    </xf>
    <xf numFmtId="0" fontId="22" fillId="0" borderId="6" xfId="53" applyNumberFormat="1" applyFont="1" applyFill="1" applyBorder="1" applyAlignment="1" applyProtection="1">
      <alignment horizontal="center" vertical="center" wrapText="1"/>
    </xf>
    <xf numFmtId="0" fontId="22" fillId="0" borderId="8" xfId="53" applyNumberFormat="1" applyFont="1" applyFill="1" applyBorder="1" applyAlignment="1" applyProtection="1">
      <alignment horizontal="center" vertical="center" wrapText="1"/>
    </xf>
    <xf numFmtId="0" fontId="22" fillId="0" borderId="13" xfId="53" applyNumberFormat="1" applyFont="1" applyFill="1" applyBorder="1" applyAlignment="1" applyProtection="1">
      <alignment horizontal="center" vertical="center" wrapText="1"/>
    </xf>
    <xf numFmtId="4" fontId="15" fillId="0" borderId="1" xfId="53" applyNumberFormat="1" applyFont="1" applyFill="1" applyBorder="1" applyAlignment="1" applyProtection="1">
      <alignment horizontal="right" vertical="center" wrapText="1"/>
    </xf>
    <xf numFmtId="4" fontId="15" fillId="0" borderId="6" xfId="53" applyNumberFormat="1" applyFont="1" applyFill="1" applyBorder="1" applyAlignment="1" applyProtection="1">
      <alignment horizontal="right" vertical="center" wrapText="1"/>
    </xf>
    <xf numFmtId="49" fontId="15" fillId="0" borderId="2" xfId="53" applyNumberFormat="1" applyFont="1" applyBorder="1" applyAlignment="1">
      <alignment horizontal="right" vertical="center" wrapText="1"/>
    </xf>
    <xf numFmtId="49" fontId="15" fillId="0" borderId="2" xfId="53" applyNumberFormat="1" applyFont="1" applyFill="1" applyBorder="1" applyAlignment="1">
      <alignment horizontal="left" vertical="center" wrapText="1"/>
    </xf>
    <xf numFmtId="4" fontId="15" fillId="0" borderId="2" xfId="53" applyNumberFormat="1" applyFont="1" applyFill="1" applyBorder="1" applyAlignment="1" applyProtection="1">
      <alignment horizontal="right" vertical="center" wrapText="1"/>
    </xf>
    <xf numFmtId="176" fontId="15" fillId="0" borderId="2" xfId="53" applyNumberFormat="1" applyFont="1" applyFill="1" applyBorder="1" applyAlignment="1" applyProtection="1">
      <alignment horizontal="center" vertical="center" wrapText="1"/>
    </xf>
    <xf numFmtId="49" fontId="15" fillId="0" borderId="2" xfId="53" applyNumberFormat="1" applyFont="1" applyFill="1" applyBorder="1" applyAlignment="1" applyProtection="1">
      <alignment horizontal="right" vertical="center"/>
    </xf>
    <xf numFmtId="49" fontId="15" fillId="0" borderId="2" xfId="53" applyNumberFormat="1" applyFont="1" applyFill="1" applyBorder="1" applyAlignment="1" applyProtection="1">
      <alignment horizontal="left" vertical="center"/>
    </xf>
    <xf numFmtId="4" fontId="0" fillId="0" borderId="2" xfId="0" applyNumberFormat="1" applyFont="1" applyBorder="1" applyAlignment="1">
      <alignment horizontal="right" vertical="center"/>
    </xf>
    <xf numFmtId="49" fontId="24" fillId="0" borderId="2" xfId="0" applyNumberFormat="1" applyFont="1" applyBorder="1" applyAlignment="1">
      <alignment horizontal="right" vertical="center"/>
    </xf>
    <xf numFmtId="49" fontId="24" fillId="0" borderId="2" xfId="0" applyNumberFormat="1" applyFont="1" applyBorder="1" applyAlignment="1">
      <alignment vertical="center" wrapText="1"/>
    </xf>
    <xf numFmtId="49" fontId="24" fillId="0" borderId="2" xfId="0" applyNumberFormat="1" applyFont="1" applyBorder="1" applyAlignment="1">
      <alignment vertical="center"/>
    </xf>
    <xf numFmtId="4" fontId="25" fillId="0" borderId="0" xfId="0" applyNumberFormat="1" applyFont="1"/>
    <xf numFmtId="179" fontId="16" fillId="0" borderId="0" xfId="53" applyNumberFormat="1"/>
    <xf numFmtId="0" fontId="13" fillId="0" borderId="0" xfId="53" applyNumberFormat="1" applyFont="1" applyFill="1" applyAlignment="1" applyProtection="1">
      <alignment horizontal="centerContinuous"/>
    </xf>
    <xf numFmtId="0" fontId="12" fillId="0" borderId="0" xfId="53" applyNumberFormat="1" applyFont="1" applyFill="1" applyAlignment="1" applyProtection="1">
      <alignment horizontal="centerContinuous"/>
    </xf>
    <xf numFmtId="0" fontId="22" fillId="0" borderId="0" xfId="53" applyNumberFormat="1" applyFont="1" applyFill="1" applyAlignment="1" applyProtection="1">
      <alignment horizontal="centerContinuous"/>
    </xf>
    <xf numFmtId="0" fontId="22" fillId="0" borderId="2" xfId="53" applyNumberFormat="1" applyFont="1" applyFill="1" applyBorder="1" applyAlignment="1" applyProtection="1">
      <alignment horizontal="center" vertical="center"/>
    </xf>
    <xf numFmtId="0" fontId="22" fillId="0" borderId="5" xfId="53" applyNumberFormat="1" applyFont="1" applyFill="1" applyBorder="1" applyAlignment="1" applyProtection="1">
      <alignment horizontal="center" vertical="center" wrapText="1"/>
    </xf>
    <xf numFmtId="0" fontId="22" fillId="0" borderId="3" xfId="53" applyNumberFormat="1" applyFont="1" applyFill="1" applyBorder="1" applyAlignment="1" applyProtection="1">
      <alignment horizontal="center" vertical="center" wrapText="1"/>
    </xf>
    <xf numFmtId="0" fontId="22" fillId="0" borderId="2" xfId="53" applyFont="1" applyBorder="1" applyAlignment="1">
      <alignment horizontal="center" vertical="center" wrapText="1"/>
    </xf>
    <xf numFmtId="0" fontId="22" fillId="0" borderId="2" xfId="53" applyFont="1" applyFill="1" applyBorder="1" applyAlignment="1">
      <alignment horizontal="center" vertical="center" wrapText="1"/>
    </xf>
    <xf numFmtId="178" fontId="22" fillId="0" borderId="2" xfId="53" applyNumberFormat="1" applyFont="1" applyFill="1" applyBorder="1" applyAlignment="1" applyProtection="1">
      <alignment horizontal="center" vertical="center" wrapText="1"/>
    </xf>
    <xf numFmtId="0" fontId="26" fillId="0" borderId="0" xfId="53" applyFont="1" applyFill="1" applyAlignment="1">
      <alignment horizontal="right"/>
    </xf>
    <xf numFmtId="0" fontId="15" fillId="0" borderId="1" xfId="53" applyNumberFormat="1" applyFont="1" applyFill="1" applyBorder="1" applyAlignment="1" applyProtection="1">
      <alignment horizontal="right"/>
    </xf>
    <xf numFmtId="0" fontId="2" fillId="0" borderId="0" xfId="53" applyFont="1" applyFill="1" applyAlignment="1">
      <alignment horizontal="right" vertical="center"/>
    </xf>
    <xf numFmtId="0" fontId="2" fillId="0" borderId="0" xfId="53" applyFont="1" applyFill="1" applyAlignment="1">
      <alignment vertical="center"/>
    </xf>
    <xf numFmtId="0" fontId="26" fillId="0" borderId="0" xfId="53" applyFont="1" applyAlignment="1">
      <alignment horizontal="right"/>
    </xf>
    <xf numFmtId="0" fontId="13" fillId="0" borderId="0" xfId="53" applyFont="1" applyFill="1" applyAlignment="1">
      <alignment horizontal="centerContinuous" vertical="center"/>
    </xf>
    <xf numFmtId="0" fontId="27" fillId="0" borderId="0" xfId="53" applyFont="1" applyFill="1" applyAlignment="1">
      <alignment horizontal="centerContinuous" vertical="center"/>
    </xf>
    <xf numFmtId="0" fontId="2" fillId="0" borderId="0" xfId="53" applyFont="1" applyFill="1" applyAlignment="1">
      <alignment horizontal="centerContinuous" vertical="center"/>
    </xf>
    <xf numFmtId="0" fontId="15" fillId="0" borderId="0" xfId="53" applyFont="1" applyFill="1" applyAlignment="1">
      <alignment horizontal="center" vertical="center"/>
    </xf>
    <xf numFmtId="0" fontId="15" fillId="0" borderId="0" xfId="53" applyFont="1" applyFill="1" applyAlignment="1">
      <alignment vertical="center"/>
    </xf>
    <xf numFmtId="0" fontId="22" fillId="0" borderId="8" xfId="53" applyNumberFormat="1" applyFont="1" applyFill="1" applyBorder="1" applyAlignment="1" applyProtection="1">
      <alignment horizontal="center" vertical="center"/>
    </xf>
    <xf numFmtId="0" fontId="22" fillId="0" borderId="8" xfId="53" applyNumberFormat="1" applyFont="1" applyFill="1" applyBorder="1" applyAlignment="1" applyProtection="1">
      <alignment horizontal="centerContinuous" vertical="center" wrapText="1"/>
    </xf>
    <xf numFmtId="0" fontId="15" fillId="0" borderId="14" xfId="53" applyFont="1" applyFill="1" applyBorder="1" applyAlignment="1">
      <alignment vertical="center"/>
    </xf>
    <xf numFmtId="4" fontId="15" fillId="0" borderId="7" xfId="53" applyNumberFormat="1" applyFont="1" applyFill="1" applyBorder="1" applyAlignment="1" applyProtection="1">
      <alignment horizontal="right" vertical="center" wrapText="1"/>
    </xf>
    <xf numFmtId="0" fontId="15" fillId="0" borderId="5" xfId="53" applyFont="1" applyBorder="1" applyAlignment="1">
      <alignment vertical="center" wrapText="1"/>
    </xf>
    <xf numFmtId="0" fontId="16" fillId="0" borderId="2" xfId="53" applyBorder="1"/>
    <xf numFmtId="0" fontId="15" fillId="0" borderId="3" xfId="53" applyFont="1" applyBorder="1" applyAlignment="1">
      <alignment vertical="center"/>
    </xf>
    <xf numFmtId="4" fontId="15" fillId="0" borderId="2" xfId="53" applyNumberFormat="1" applyFont="1" applyBorder="1" applyAlignment="1">
      <alignment vertical="center" wrapText="1"/>
    </xf>
    <xf numFmtId="180" fontId="2" fillId="0" borderId="0" xfId="53" applyNumberFormat="1" applyFont="1" applyFill="1" applyAlignment="1">
      <alignment vertical="center"/>
    </xf>
    <xf numFmtId="0" fontId="15" fillId="0" borderId="3" xfId="53" applyFont="1" applyBorder="1" applyAlignment="1">
      <alignment horizontal="left" vertical="center"/>
    </xf>
    <xf numFmtId="0" fontId="15" fillId="0" borderId="3" xfId="53" applyFont="1" applyFill="1" applyBorder="1" applyAlignment="1">
      <alignment vertical="center"/>
    </xf>
    <xf numFmtId="4" fontId="15" fillId="0" borderId="5" xfId="53" applyNumberFormat="1" applyFont="1" applyBorder="1" applyAlignment="1">
      <alignment vertical="center" wrapText="1"/>
    </xf>
    <xf numFmtId="0" fontId="15" fillId="0" borderId="5" xfId="53" applyFont="1" applyFill="1" applyBorder="1" applyAlignment="1">
      <alignment vertical="center" wrapText="1"/>
    </xf>
    <xf numFmtId="4" fontId="15" fillId="0" borderId="8" xfId="53" applyNumberFormat="1" applyFont="1" applyFill="1" applyBorder="1" applyAlignment="1" applyProtection="1">
      <alignment horizontal="right" vertical="center" wrapText="1"/>
    </xf>
    <xf numFmtId="0" fontId="15" fillId="0" borderId="2" xfId="53" applyFont="1" applyFill="1" applyBorder="1" applyAlignment="1">
      <alignment vertical="center" wrapText="1"/>
    </xf>
    <xf numFmtId="0" fontId="15" fillId="0" borderId="2" xfId="53" applyFont="1" applyBorder="1"/>
    <xf numFmtId="4" fontId="15" fillId="0" borderId="2" xfId="53" applyNumberFormat="1" applyFont="1" applyFill="1" applyBorder="1" applyAlignment="1">
      <alignment horizontal="right" vertical="center" wrapText="1"/>
    </xf>
    <xf numFmtId="0" fontId="15" fillId="0" borderId="2" xfId="53" applyFont="1" applyBorder="1" applyAlignment="1">
      <alignment vertical="center" wrapText="1"/>
    </xf>
    <xf numFmtId="0" fontId="15" fillId="0" borderId="2" xfId="53" applyNumberFormat="1" applyFont="1" applyFill="1" applyBorder="1" applyAlignment="1" applyProtection="1">
      <alignment horizontal="center" vertical="center"/>
    </xf>
    <xf numFmtId="4" fontId="15" fillId="0" borderId="6" xfId="53" applyNumberFormat="1" applyFont="1" applyFill="1" applyBorder="1" applyAlignment="1">
      <alignment horizontal="right" vertical="center" wrapText="1"/>
    </xf>
    <xf numFmtId="0" fontId="15" fillId="0" borderId="2" xfId="53" applyNumberFormat="1" applyFont="1" applyFill="1" applyBorder="1" applyAlignment="1" applyProtection="1">
      <alignment horizontal="center" vertical="center" wrapText="1"/>
    </xf>
    <xf numFmtId="0" fontId="15" fillId="0" borderId="2" xfId="53" applyFont="1" applyFill="1" applyBorder="1" applyAlignment="1">
      <alignment horizontal="center" vertical="center"/>
    </xf>
    <xf numFmtId="4" fontId="15" fillId="0" borderId="8" xfId="53" applyNumberFormat="1" applyFont="1" applyFill="1" applyBorder="1" applyAlignment="1">
      <alignment horizontal="right" vertical="center" wrapText="1"/>
    </xf>
    <xf numFmtId="0" fontId="2" fillId="0" borderId="0" xfId="53" applyFont="1" applyFill="1"/>
    <xf numFmtId="0" fontId="13" fillId="0" borderId="0" xfId="53" applyFont="1" applyFill="1" applyAlignment="1">
      <alignment horizontal="centerContinuous"/>
    </xf>
    <xf numFmtId="0" fontId="28" fillId="0" borderId="0" xfId="53" applyFont="1" applyAlignment="1">
      <alignment horizontal="centerContinuous"/>
    </xf>
    <xf numFmtId="0" fontId="22" fillId="0" borderId="0" xfId="53" applyFont="1" applyFill="1" applyAlignment="1">
      <alignment horizontal="centerContinuous"/>
    </xf>
    <xf numFmtId="0" fontId="22" fillId="0" borderId="0" xfId="53" applyFont="1" applyAlignment="1">
      <alignment horizontal="centerContinuous"/>
    </xf>
    <xf numFmtId="0" fontId="22" fillId="0" borderId="0" xfId="53" applyFont="1" applyAlignment="1">
      <alignment horizontal="right"/>
    </xf>
    <xf numFmtId="0" fontId="22" fillId="0" borderId="3" xfId="53" applyNumberFormat="1" applyFont="1" applyFill="1" applyBorder="1" applyAlignment="1" applyProtection="1">
      <alignment horizontal="center" vertical="center"/>
    </xf>
    <xf numFmtId="0" fontId="22" fillId="0" borderId="6" xfId="53" applyNumberFormat="1" applyFont="1" applyFill="1" applyBorder="1" applyAlignment="1" applyProtection="1">
      <alignment horizontal="center" vertical="center"/>
    </xf>
    <xf numFmtId="0" fontId="22" fillId="0" borderId="7" xfId="53" applyNumberFormat="1" applyFont="1" applyFill="1" applyBorder="1" applyAlignment="1" applyProtection="1">
      <alignment horizontal="center" vertical="center"/>
    </xf>
    <xf numFmtId="49" fontId="15" fillId="0" borderId="3" xfId="53" applyNumberFormat="1" applyFont="1" applyFill="1" applyBorder="1" applyAlignment="1" applyProtection="1">
      <alignment horizontal="left" vertical="center"/>
    </xf>
    <xf numFmtId="181" fontId="15" fillId="0" borderId="2" xfId="53" applyNumberFormat="1" applyFont="1" applyFill="1" applyBorder="1" applyAlignment="1" applyProtection="1">
      <alignment horizontal="left" vertical="center"/>
    </xf>
    <xf numFmtId="4" fontId="15" fillId="0" borderId="4" xfId="53" applyNumberFormat="1" applyFont="1" applyFill="1" applyBorder="1" applyAlignment="1" applyProtection="1">
      <alignment horizontal="right" vertical="center" wrapText="1"/>
    </xf>
    <xf numFmtId="4" fontId="15" fillId="0" borderId="3" xfId="53" applyNumberFormat="1" applyFont="1" applyFill="1" applyBorder="1" applyAlignment="1" applyProtection="1">
      <alignment horizontal="right" vertical="center" wrapText="1"/>
    </xf>
    <xf numFmtId="0" fontId="14" fillId="0" borderId="0" xfId="53" applyFont="1" applyFill="1"/>
    <xf numFmtId="0" fontId="12" fillId="0" borderId="0" xfId="53" applyFont="1" applyAlignment="1">
      <alignment vertical="center"/>
    </xf>
    <xf numFmtId="0" fontId="28" fillId="0" borderId="0" xfId="53" applyFont="1" applyFill="1" applyAlignment="1">
      <alignment horizontal="centerContinuous"/>
    </xf>
    <xf numFmtId="0" fontId="2" fillId="0" borderId="0" xfId="53" applyFont="1"/>
    <xf numFmtId="0" fontId="22" fillId="0" borderId="14" xfId="53" applyNumberFormat="1" applyFont="1" applyFill="1" applyBorder="1" applyAlignment="1" applyProtection="1">
      <alignment horizontal="center" vertical="center" wrapText="1"/>
    </xf>
    <xf numFmtId="0" fontId="22" fillId="0" borderId="13" xfId="53" applyNumberFormat="1" applyFont="1" applyFill="1" applyBorder="1" applyAlignment="1" applyProtection="1">
      <alignment horizontal="center" vertical="center"/>
    </xf>
    <xf numFmtId="0" fontId="22" fillId="0" borderId="7" xfId="53" applyNumberFormat="1" applyFont="1" applyFill="1" applyBorder="1" applyAlignment="1" applyProtection="1">
      <alignment horizontal="center" vertical="center" wrapText="1"/>
    </xf>
    <xf numFmtId="4" fontId="15" fillId="0" borderId="2" xfId="53" applyNumberFormat="1" applyFont="1" applyFill="1" applyBorder="1" applyAlignment="1" applyProtection="1"/>
    <xf numFmtId="4" fontId="15" fillId="0" borderId="3" xfId="53" applyNumberFormat="1" applyFont="1" applyFill="1" applyBorder="1" applyAlignment="1" applyProtection="1"/>
    <xf numFmtId="4" fontId="15" fillId="0" borderId="3" xfId="53" applyNumberFormat="1" applyFont="1" applyFill="1" applyBorder="1" applyAlignment="1" applyProtection="1">
      <alignment horizontal="center" vertical="center" wrapText="1"/>
    </xf>
    <xf numFmtId="4" fontId="15" fillId="0" borderId="2" xfId="53" applyNumberFormat="1" applyFont="1" applyFill="1" applyBorder="1" applyAlignment="1" applyProtection="1">
      <alignment horizontal="center" vertical="center" wrapText="1"/>
    </xf>
    <xf numFmtId="0" fontId="26" fillId="0" borderId="0" xfId="53" applyFont="1" applyAlignment="1">
      <alignment horizontal="center" vertical="center"/>
    </xf>
    <xf numFmtId="4" fontId="15" fillId="0" borderId="5" xfId="53" applyNumberFormat="1" applyFont="1" applyFill="1" applyBorder="1" applyAlignment="1" applyProtection="1">
      <alignment horizontal="center" vertical="center" wrapText="1"/>
    </xf>
    <xf numFmtId="4" fontId="15" fillId="0" borderId="4" xfId="53" applyNumberFormat="1" applyFont="1" applyFill="1" applyBorder="1" applyAlignment="1" applyProtection="1">
      <alignment horizontal="center" vertical="center" wrapText="1"/>
    </xf>
    <xf numFmtId="0" fontId="26" fillId="0" borderId="0" xfId="53" applyFont="1" applyAlignment="1">
      <alignment horizontal="right" vertical="center"/>
    </xf>
    <xf numFmtId="49" fontId="13" fillId="0" borderId="0" xfId="53" applyNumberFormat="1" applyFont="1" applyFill="1" applyAlignment="1" applyProtection="1">
      <alignment horizontal="centerContinuous"/>
    </xf>
    <xf numFmtId="0" fontId="28" fillId="0" borderId="0" xfId="53" applyNumberFormat="1" applyFont="1" applyFill="1" applyAlignment="1" applyProtection="1">
      <alignment horizontal="centerContinuous"/>
    </xf>
    <xf numFmtId="0" fontId="15" fillId="0" borderId="0" xfId="53" applyFont="1" applyAlignment="1">
      <alignment horizontal="right" vertical="center"/>
    </xf>
    <xf numFmtId="49" fontId="15" fillId="0" borderId="2" xfId="53" applyNumberFormat="1" applyFont="1" applyFill="1" applyBorder="1" applyAlignment="1" applyProtection="1"/>
    <xf numFmtId="181" fontId="15" fillId="0" borderId="2" xfId="53" applyNumberFormat="1" applyFont="1" applyFill="1" applyBorder="1" applyAlignment="1" applyProtection="1">
      <alignment horizontal="center" vertical="center"/>
    </xf>
    <xf numFmtId="49" fontId="15" fillId="0" borderId="2" xfId="53" applyNumberFormat="1" applyFont="1" applyFill="1" applyBorder="1" applyAlignment="1" applyProtection="1">
      <alignment vertical="center"/>
    </xf>
    <xf numFmtId="181" fontId="15" fillId="0" borderId="2" xfId="53" applyNumberFormat="1" applyFont="1" applyFill="1" applyBorder="1" applyAlignment="1" applyProtection="1">
      <alignment vertical="center"/>
    </xf>
    <xf numFmtId="0" fontId="15" fillId="0" borderId="2" xfId="53" applyFont="1" applyFill="1" applyBorder="1" applyAlignment="1">
      <alignment vertical="center"/>
    </xf>
    <xf numFmtId="0" fontId="15" fillId="0" borderId="2" xfId="53" applyFont="1" applyBorder="1" applyAlignment="1">
      <alignment vertical="center"/>
    </xf>
    <xf numFmtId="0" fontId="15" fillId="0" borderId="2" xfId="53" applyFont="1" applyBorder="1" applyAlignment="1">
      <alignment horizontal="left"/>
    </xf>
    <xf numFmtId="4" fontId="15" fillId="0" borderId="2" xfId="53" applyNumberFormat="1" applyFont="1" applyFill="1" applyBorder="1"/>
    <xf numFmtId="49" fontId="15" fillId="0" borderId="2" xfId="53" applyNumberFormat="1" applyFont="1" applyBorder="1"/>
    <xf numFmtId="0" fontId="16" fillId="0" borderId="0" xfId="53" applyAlignment="1">
      <alignment horizontal="center"/>
    </xf>
    <xf numFmtId="49" fontId="13" fillId="0" borderId="0" xfId="53" applyNumberFormat="1" applyFont="1" applyFill="1" applyAlignment="1" applyProtection="1">
      <alignment horizontal="center"/>
    </xf>
    <xf numFmtId="0" fontId="28" fillId="0" borderId="0" xfId="53" applyFont="1" applyAlignment="1">
      <alignment horizontal="center"/>
    </xf>
    <xf numFmtId="0" fontId="15" fillId="0" borderId="0" xfId="53" applyFont="1" applyAlignment="1">
      <alignment horizontal="center"/>
    </xf>
    <xf numFmtId="0" fontId="15" fillId="0" borderId="0" xfId="53" applyNumberFormat="1" applyFont="1" applyFill="1" applyAlignment="1" applyProtection="1">
      <alignment horizontal="center"/>
    </xf>
    <xf numFmtId="4" fontId="15" fillId="0" borderId="2" xfId="53" applyNumberFormat="1" applyFont="1" applyFill="1" applyBorder="1" applyAlignment="1" applyProtection="1">
      <alignment horizontal="right" vertical="center"/>
    </xf>
    <xf numFmtId="4" fontId="15" fillId="0" borderId="8" xfId="53" applyNumberFormat="1" applyFont="1" applyFill="1" applyBorder="1" applyAlignment="1" applyProtection="1">
      <alignment horizontal="right" vertical="center"/>
    </xf>
    <xf numFmtId="0" fontId="15" fillId="0" borderId="2" xfId="53" applyNumberFormat="1" applyFont="1" applyFill="1" applyBorder="1" applyAlignment="1" applyProtection="1">
      <alignment horizontal="right" vertical="center"/>
    </xf>
    <xf numFmtId="0" fontId="15" fillId="0" borderId="2" xfId="53" applyNumberFormat="1" applyFont="1" applyFill="1" applyBorder="1" applyAlignment="1" applyProtection="1">
      <alignment horizontal="left" vertical="center"/>
    </xf>
    <xf numFmtId="0" fontId="16" fillId="0" borderId="0" xfId="53" applyFill="1" applyAlignment="1">
      <alignment horizontal="center"/>
    </xf>
    <xf numFmtId="0" fontId="2" fillId="0" borderId="0" xfId="52" applyFont="1"/>
    <xf numFmtId="0" fontId="16" fillId="0" borderId="0" xfId="52" applyAlignment="1">
      <alignment wrapText="1"/>
    </xf>
    <xf numFmtId="0" fontId="16" fillId="0" borderId="0" xfId="52"/>
    <xf numFmtId="0" fontId="2" fillId="0" borderId="0" xfId="52" applyFont="1" applyAlignment="1">
      <alignment wrapText="1"/>
    </xf>
    <xf numFmtId="0" fontId="13" fillId="0" borderId="0" xfId="52" applyNumberFormat="1" applyFont="1" applyFill="1" applyAlignment="1" applyProtection="1">
      <alignment horizontal="centerContinuous"/>
    </xf>
    <xf numFmtId="0" fontId="2" fillId="0" borderId="0" xfId="52" applyFont="1" applyAlignment="1">
      <alignment horizontal="centerContinuous"/>
    </xf>
    <xf numFmtId="0" fontId="2" fillId="0" borderId="0" xfId="52" applyFont="1" applyFill="1" applyAlignment="1">
      <alignment wrapText="1"/>
    </xf>
    <xf numFmtId="0" fontId="15" fillId="0" borderId="0" xfId="52" applyFont="1" applyFill="1" applyAlignment="1">
      <alignment wrapText="1"/>
    </xf>
    <xf numFmtId="0" fontId="15" fillId="0" borderId="0" xfId="52" applyFont="1" applyAlignment="1">
      <alignment wrapText="1"/>
    </xf>
    <xf numFmtId="0" fontId="15" fillId="0" borderId="0" xfId="52" applyNumberFormat="1" applyFont="1" applyFill="1" applyAlignment="1" applyProtection="1">
      <alignment horizontal="right"/>
    </xf>
    <xf numFmtId="0" fontId="22" fillId="0" borderId="2" xfId="52" applyNumberFormat="1" applyFont="1" applyFill="1" applyBorder="1" applyAlignment="1" applyProtection="1">
      <alignment horizontal="center" vertical="center" wrapText="1"/>
    </xf>
    <xf numFmtId="0" fontId="22" fillId="0" borderId="8" xfId="52" applyNumberFormat="1" applyFont="1" applyFill="1" applyBorder="1" applyAlignment="1" applyProtection="1">
      <alignment horizontal="center" vertical="center" wrapText="1"/>
    </xf>
    <xf numFmtId="0" fontId="15" fillId="0" borderId="8" xfId="52" applyFont="1" applyBorder="1" applyAlignment="1">
      <alignment horizontal="center" vertical="center"/>
    </xf>
    <xf numFmtId="4" fontId="15" fillId="0" borderId="7" xfId="52" applyNumberFormat="1" applyFont="1" applyFill="1" applyBorder="1" applyAlignment="1">
      <alignment horizontal="right" vertical="center" wrapText="1"/>
    </xf>
    <xf numFmtId="4" fontId="15" fillId="0" borderId="8" xfId="52" applyNumberFormat="1" applyFont="1" applyBorder="1" applyAlignment="1">
      <alignment horizontal="left" vertical="center"/>
    </xf>
    <xf numFmtId="4" fontId="15" fillId="0" borderId="8" xfId="52" applyNumberFormat="1" applyFont="1" applyBorder="1" applyAlignment="1">
      <alignment horizontal="right" vertical="center"/>
    </xf>
    <xf numFmtId="0" fontId="15" fillId="0" borderId="3" xfId="52" applyFont="1" applyFill="1" applyBorder="1" applyAlignment="1">
      <alignment horizontal="left" vertical="center"/>
    </xf>
    <xf numFmtId="4" fontId="15" fillId="0" borderId="6" xfId="52" applyNumberFormat="1" applyFont="1" applyFill="1" applyBorder="1" applyAlignment="1" applyProtection="1">
      <alignment horizontal="right" vertical="center" wrapText="1"/>
    </xf>
    <xf numFmtId="4" fontId="15" fillId="0" borderId="5" xfId="52" applyNumberFormat="1" applyFont="1" applyBorder="1" applyAlignment="1">
      <alignment horizontal="left" vertical="center" wrapText="1"/>
    </xf>
    <xf numFmtId="4" fontId="15" fillId="0" borderId="2" xfId="52" applyNumberFormat="1" applyFont="1" applyBorder="1" applyAlignment="1">
      <alignment horizontal="right" vertical="center" wrapText="1"/>
    </xf>
    <xf numFmtId="4" fontId="15" fillId="0" borderId="2" xfId="52" applyNumberFormat="1" applyFont="1" applyFill="1" applyBorder="1" applyAlignment="1" applyProtection="1">
      <alignment horizontal="right" vertical="center" wrapText="1"/>
    </xf>
    <xf numFmtId="0" fontId="15" fillId="0" borderId="3" xfId="52" applyFont="1" applyBorder="1" applyAlignment="1">
      <alignment horizontal="left" vertical="center"/>
    </xf>
    <xf numFmtId="4" fontId="15" fillId="0" borderId="8" xfId="52" applyNumberFormat="1" applyFont="1" applyFill="1" applyBorder="1" applyAlignment="1" applyProtection="1">
      <alignment horizontal="right" vertical="center" wrapText="1"/>
    </xf>
    <xf numFmtId="4" fontId="15" fillId="0" borderId="5" xfId="52" applyNumberFormat="1" applyFont="1" applyFill="1" applyBorder="1" applyAlignment="1">
      <alignment horizontal="left" vertical="center" wrapText="1"/>
    </xf>
    <xf numFmtId="0" fontId="15" fillId="0" borderId="2" xfId="52" applyFont="1" applyBorder="1" applyAlignment="1">
      <alignment horizontal="center" vertical="center"/>
    </xf>
    <xf numFmtId="4" fontId="15" fillId="0" borderId="2" xfId="52" applyNumberFormat="1" applyFont="1" applyFill="1" applyBorder="1" applyAlignment="1">
      <alignment horizontal="left" vertical="center" wrapText="1"/>
    </xf>
    <xf numFmtId="4" fontId="15" fillId="0" borderId="2" xfId="52" applyNumberFormat="1" applyFont="1" applyBorder="1" applyAlignment="1">
      <alignment horizontal="right" vertical="center"/>
    </xf>
    <xf numFmtId="4" fontId="15" fillId="0" borderId="2" xfId="52" applyNumberFormat="1" applyFont="1" applyFill="1" applyBorder="1" applyAlignment="1">
      <alignment horizontal="right" vertical="center" wrapText="1"/>
    </xf>
    <xf numFmtId="0" fontId="15" fillId="0" borderId="3" xfId="52" applyFont="1" applyBorder="1" applyAlignment="1">
      <alignment horizontal="center" vertical="center"/>
    </xf>
    <xf numFmtId="4" fontId="15" fillId="0" borderId="2" xfId="52" applyNumberFormat="1" applyFont="1" applyBorder="1" applyAlignment="1">
      <alignment horizontal="center" vertical="center"/>
    </xf>
    <xf numFmtId="4" fontId="15" fillId="0" borderId="2" xfId="52" applyNumberFormat="1" applyFont="1" applyFill="1" applyBorder="1" applyAlignment="1" applyProtection="1">
      <alignment horizontal="right" vertical="center"/>
    </xf>
    <xf numFmtId="4" fontId="15" fillId="0" borderId="2" xfId="52" applyNumberFormat="1" applyFont="1" applyFill="1" applyBorder="1" applyAlignment="1">
      <alignment horizontal="right" vertical="center"/>
    </xf>
    <xf numFmtId="4" fontId="15" fillId="0" borderId="2" xfId="52" applyNumberFormat="1" applyFont="1" applyFill="1" applyBorder="1" applyAlignment="1">
      <alignment horizontal="center" vertical="center"/>
    </xf>
    <xf numFmtId="0" fontId="16" fillId="0" borderId="11" xfId="52" applyBorder="1" applyAlignment="1">
      <alignment wrapText="1"/>
    </xf>
    <xf numFmtId="0" fontId="2" fillId="0" borderId="0" xfId="52" applyFont="1" applyFill="1"/>
    <xf numFmtId="0" fontId="0" fillId="0" borderId="0" xfId="0" applyAlignment="1">
      <alignment horizontal="center"/>
    </xf>
    <xf numFmtId="0" fontId="29" fillId="0" borderId="0" xfId="0" applyFont="1" applyAlignment="1">
      <alignment horizontal="center"/>
    </xf>
    <xf numFmtId="0" fontId="30" fillId="0" borderId="2" xfId="0" applyFont="1" applyBorder="1" applyAlignment="1">
      <alignment horizontal="center" vertical="center"/>
    </xf>
    <xf numFmtId="0" fontId="31" fillId="0" borderId="2" xfId="0" applyFont="1" applyBorder="1" applyAlignment="1">
      <alignment horizontal="center"/>
    </xf>
    <xf numFmtId="0" fontId="31" fillId="0" borderId="2" xfId="0" applyFont="1" applyBorder="1"/>
    <xf numFmtId="0" fontId="31" fillId="2" borderId="2" xfId="0" applyFont="1" applyFill="1" applyBorder="1" applyAlignment="1">
      <alignment horizontal="center"/>
    </xf>
    <xf numFmtId="0" fontId="31" fillId="2" borderId="2"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Normal 3"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7" Type="http://schemas.openxmlformats.org/officeDocument/2006/relationships/sharedStrings" Target="sharedStrings.xml"/><Relationship Id="rId86" Type="http://schemas.openxmlformats.org/officeDocument/2006/relationships/styles" Target="styles.xml"/><Relationship Id="rId85" Type="http://schemas.openxmlformats.org/officeDocument/2006/relationships/theme" Target="theme/theme1.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282" hidden="1" customWidth="1"/>
    <col min="2" max="2" width="15.3333333333333" style="282" customWidth="1"/>
    <col min="3" max="3" width="59.7777777777778" customWidth="1"/>
    <col min="4" max="4" width="13" style="282" customWidth="1"/>
    <col min="5" max="5" width="101.444444444444" customWidth="1"/>
    <col min="6" max="6" width="29.212962962963" customWidth="1"/>
    <col min="7" max="7" width="30.7777777777778" style="282" customWidth="1"/>
    <col min="8" max="8" width="28.4444444444444" style="282" customWidth="1"/>
    <col min="9" max="9" width="72.8796296296296" customWidth="1"/>
  </cols>
  <sheetData>
    <row r="2" ht="24.75" customHeight="1" spans="1:9">
      <c r="A2" s="283" t="s">
        <v>0</v>
      </c>
      <c r="B2" s="283"/>
      <c r="C2" s="283"/>
      <c r="D2" s="283"/>
      <c r="E2" s="283"/>
      <c r="F2" s="283"/>
      <c r="G2" s="283"/>
      <c r="H2" s="283"/>
      <c r="I2" s="283"/>
    </row>
    <row r="4" ht="22.2" spans="1:9">
      <c r="A4" s="284" t="s">
        <v>1</v>
      </c>
      <c r="B4" s="284" t="s">
        <v>2</v>
      </c>
      <c r="C4" s="284" t="s">
        <v>3</v>
      </c>
      <c r="D4" s="284" t="s">
        <v>4</v>
      </c>
      <c r="E4" s="284" t="s">
        <v>5</v>
      </c>
      <c r="F4" s="284" t="s">
        <v>6</v>
      </c>
      <c r="G4" s="284" t="s">
        <v>7</v>
      </c>
      <c r="H4" s="284" t="s">
        <v>8</v>
      </c>
      <c r="I4" s="284" t="s">
        <v>9</v>
      </c>
    </row>
    <row r="5" ht="22.2" spans="1:9">
      <c r="A5" s="285">
        <v>100001</v>
      </c>
      <c r="B5" s="285">
        <v>1</v>
      </c>
      <c r="C5" s="286" t="s">
        <v>10</v>
      </c>
      <c r="D5" s="285"/>
      <c r="E5" s="286" t="s">
        <v>10</v>
      </c>
      <c r="F5" s="286" t="s">
        <v>11</v>
      </c>
      <c r="G5" s="285" t="s">
        <v>12</v>
      </c>
      <c r="H5" s="285"/>
      <c r="I5" s="286"/>
    </row>
    <row r="6" ht="22.2" spans="1:9">
      <c r="A6" s="285">
        <v>102001</v>
      </c>
      <c r="B6" s="285">
        <v>2</v>
      </c>
      <c r="C6" s="286" t="s">
        <v>13</v>
      </c>
      <c r="D6" s="285"/>
      <c r="E6" s="286" t="s">
        <v>13</v>
      </c>
      <c r="F6" s="286" t="s">
        <v>11</v>
      </c>
      <c r="G6" s="285" t="s">
        <v>12</v>
      </c>
      <c r="H6" s="285"/>
      <c r="I6" s="286"/>
    </row>
    <row r="7" ht="22.2" spans="1:9">
      <c r="A7" s="285">
        <v>101001</v>
      </c>
      <c r="B7" s="285">
        <v>3</v>
      </c>
      <c r="C7" s="286" t="s">
        <v>14</v>
      </c>
      <c r="D7" s="285"/>
      <c r="E7" s="286" t="s">
        <v>14</v>
      </c>
      <c r="F7" s="286" t="s">
        <v>11</v>
      </c>
      <c r="G7" s="285" t="s">
        <v>12</v>
      </c>
      <c r="H7" s="285"/>
      <c r="I7" s="286"/>
    </row>
    <row r="8" ht="22.2" spans="1:9">
      <c r="A8" s="285">
        <v>146001</v>
      </c>
      <c r="B8" s="285">
        <v>4</v>
      </c>
      <c r="C8" s="286" t="s">
        <v>15</v>
      </c>
      <c r="D8" s="285" t="s">
        <v>16</v>
      </c>
      <c r="E8" s="286" t="s">
        <v>17</v>
      </c>
      <c r="F8" s="286" t="s">
        <v>11</v>
      </c>
      <c r="G8" s="285" t="s">
        <v>12</v>
      </c>
      <c r="H8" s="285"/>
      <c r="I8" s="286"/>
    </row>
    <row r="9" ht="22.2" spans="1:9">
      <c r="A9" s="285">
        <v>147001</v>
      </c>
      <c r="B9" s="285">
        <v>5</v>
      </c>
      <c r="C9" s="286" t="s">
        <v>18</v>
      </c>
      <c r="D9" s="285"/>
      <c r="E9" s="286" t="s">
        <v>18</v>
      </c>
      <c r="F9" s="286" t="s">
        <v>11</v>
      </c>
      <c r="G9" s="285" t="s">
        <v>12</v>
      </c>
      <c r="H9" s="285"/>
      <c r="I9" s="286"/>
    </row>
    <row r="10" ht="22.2" spans="1:9">
      <c r="A10" s="285">
        <v>148001</v>
      </c>
      <c r="B10" s="285">
        <v>6</v>
      </c>
      <c r="C10" s="286" t="s">
        <v>19</v>
      </c>
      <c r="D10" s="285"/>
      <c r="E10" s="286" t="s">
        <v>19</v>
      </c>
      <c r="F10" s="286" t="s">
        <v>20</v>
      </c>
      <c r="G10" s="285" t="s">
        <v>12</v>
      </c>
      <c r="H10" s="285"/>
      <c r="I10" s="286"/>
    </row>
    <row r="11" ht="22.2" spans="1:9">
      <c r="A11" s="285">
        <v>149001</v>
      </c>
      <c r="B11" s="285">
        <v>7</v>
      </c>
      <c r="C11" s="286" t="s">
        <v>21</v>
      </c>
      <c r="D11" s="285"/>
      <c r="E11" s="286" t="s">
        <v>21</v>
      </c>
      <c r="F11" s="286" t="s">
        <v>11</v>
      </c>
      <c r="G11" s="285" t="s">
        <v>12</v>
      </c>
      <c r="H11" s="285"/>
      <c r="I11" s="286"/>
    </row>
    <row r="12" ht="22.2" spans="1:9">
      <c r="A12" s="285">
        <v>150001</v>
      </c>
      <c r="B12" s="285">
        <v>8</v>
      </c>
      <c r="C12" s="286" t="s">
        <v>22</v>
      </c>
      <c r="D12" s="285"/>
      <c r="E12" s="286" t="s">
        <v>22</v>
      </c>
      <c r="F12" s="286" t="s">
        <v>11</v>
      </c>
      <c r="G12" s="285" t="s">
        <v>12</v>
      </c>
      <c r="H12" s="285"/>
      <c r="I12" s="286"/>
    </row>
    <row r="13" ht="22.2" spans="1:9">
      <c r="A13" s="285">
        <v>154001</v>
      </c>
      <c r="B13" s="285">
        <v>9</v>
      </c>
      <c r="C13" s="286" t="s">
        <v>23</v>
      </c>
      <c r="D13" s="285"/>
      <c r="E13" s="286" t="s">
        <v>23</v>
      </c>
      <c r="F13" s="286" t="s">
        <v>11</v>
      </c>
      <c r="G13" s="285" t="s">
        <v>12</v>
      </c>
      <c r="H13" s="285"/>
      <c r="I13" s="286"/>
    </row>
    <row r="14" ht="22.2" spans="1:9">
      <c r="A14" s="285">
        <v>153001</v>
      </c>
      <c r="B14" s="285">
        <v>10</v>
      </c>
      <c r="C14" s="286" t="s">
        <v>24</v>
      </c>
      <c r="D14" s="285"/>
      <c r="E14" s="286" t="s">
        <v>24</v>
      </c>
      <c r="F14" s="286" t="s">
        <v>11</v>
      </c>
      <c r="G14" s="285" t="s">
        <v>12</v>
      </c>
      <c r="H14" s="285"/>
      <c r="I14" s="286"/>
    </row>
    <row r="15" ht="22.2" spans="1:9">
      <c r="A15" s="285">
        <v>151001</v>
      </c>
      <c r="B15" s="285">
        <v>11</v>
      </c>
      <c r="C15" s="286" t="s">
        <v>25</v>
      </c>
      <c r="D15" s="285"/>
      <c r="E15" s="286" t="s">
        <v>25</v>
      </c>
      <c r="F15" s="286" t="s">
        <v>11</v>
      </c>
      <c r="G15" s="285" t="s">
        <v>12</v>
      </c>
      <c r="H15" s="285"/>
      <c r="I15" s="286"/>
    </row>
    <row r="16" ht="22.2" spans="1:9">
      <c r="A16" s="285">
        <v>155001</v>
      </c>
      <c r="B16" s="285">
        <v>12</v>
      </c>
      <c r="C16" s="286" t="s">
        <v>26</v>
      </c>
      <c r="D16" s="285" t="s">
        <v>16</v>
      </c>
      <c r="E16" s="286" t="s">
        <v>27</v>
      </c>
      <c r="F16" s="286" t="s">
        <v>11</v>
      </c>
      <c r="G16" s="285" t="s">
        <v>12</v>
      </c>
      <c r="H16" s="285"/>
      <c r="I16" s="286"/>
    </row>
    <row r="17" ht="22.2" spans="1:9">
      <c r="A17" s="285">
        <v>335001</v>
      </c>
      <c r="B17" s="285">
        <v>13</v>
      </c>
      <c r="C17" s="286" t="s">
        <v>28</v>
      </c>
      <c r="D17" s="285"/>
      <c r="E17" s="286" t="s">
        <v>28</v>
      </c>
      <c r="F17" s="286" t="s">
        <v>29</v>
      </c>
      <c r="G17" s="285" t="s">
        <v>12</v>
      </c>
      <c r="H17" s="285"/>
      <c r="I17" s="286"/>
    </row>
    <row r="18" ht="22.2" spans="1:9">
      <c r="A18" s="285">
        <v>400001</v>
      </c>
      <c r="B18" s="285">
        <v>14</v>
      </c>
      <c r="C18" s="286" t="s">
        <v>30</v>
      </c>
      <c r="D18" s="285"/>
      <c r="E18" s="286" t="s">
        <v>30</v>
      </c>
      <c r="F18" s="286" t="s">
        <v>31</v>
      </c>
      <c r="G18" s="285" t="s">
        <v>12</v>
      </c>
      <c r="H18" s="285"/>
      <c r="I18" s="286"/>
    </row>
    <row r="19" ht="22.2" spans="1:9">
      <c r="A19" s="285">
        <v>105001</v>
      </c>
      <c r="B19" s="285">
        <v>15</v>
      </c>
      <c r="C19" s="286" t="s">
        <v>32</v>
      </c>
      <c r="D19" s="285"/>
      <c r="E19" s="286" t="s">
        <v>32</v>
      </c>
      <c r="F19" s="286" t="s">
        <v>11</v>
      </c>
      <c r="G19" s="285" t="s">
        <v>12</v>
      </c>
      <c r="H19" s="285"/>
      <c r="I19" s="286"/>
    </row>
    <row r="20" ht="22.2" spans="1:9">
      <c r="A20" s="285">
        <v>103001</v>
      </c>
      <c r="B20" s="285">
        <v>16</v>
      </c>
      <c r="C20" s="286" t="s">
        <v>33</v>
      </c>
      <c r="D20" s="285"/>
      <c r="E20" s="286" t="s">
        <v>33</v>
      </c>
      <c r="F20" s="286" t="s">
        <v>34</v>
      </c>
      <c r="G20" s="285" t="s">
        <v>12</v>
      </c>
      <c r="H20" s="285"/>
      <c r="I20" s="286"/>
    </row>
    <row r="21" ht="22.2" spans="1:9">
      <c r="A21" s="285">
        <v>250001</v>
      </c>
      <c r="B21" s="285">
        <v>17</v>
      </c>
      <c r="C21" s="286" t="s">
        <v>35</v>
      </c>
      <c r="D21" s="285"/>
      <c r="E21" s="286" t="s">
        <v>35</v>
      </c>
      <c r="F21" s="286" t="s">
        <v>20</v>
      </c>
      <c r="G21" s="285" t="s">
        <v>12</v>
      </c>
      <c r="H21" s="285"/>
      <c r="I21" s="286"/>
    </row>
    <row r="22" ht="22.2" spans="1:9">
      <c r="A22" s="285">
        <v>254001</v>
      </c>
      <c r="B22" s="285">
        <v>18</v>
      </c>
      <c r="C22" s="286" t="s">
        <v>36</v>
      </c>
      <c r="D22" s="285" t="s">
        <v>16</v>
      </c>
      <c r="E22" s="286" t="s">
        <v>37</v>
      </c>
      <c r="F22" s="286" t="s">
        <v>20</v>
      </c>
      <c r="G22" s="285" t="s">
        <v>12</v>
      </c>
      <c r="H22" s="285"/>
      <c r="I22" s="286"/>
    </row>
    <row r="23" ht="22.2" spans="1:9">
      <c r="A23" s="285">
        <v>403001</v>
      </c>
      <c r="B23" s="285">
        <v>19</v>
      </c>
      <c r="C23" s="286" t="s">
        <v>38</v>
      </c>
      <c r="D23" s="285" t="s">
        <v>16</v>
      </c>
      <c r="E23" s="286" t="s">
        <v>39</v>
      </c>
      <c r="F23" s="286" t="s">
        <v>31</v>
      </c>
      <c r="G23" s="285" t="s">
        <v>12</v>
      </c>
      <c r="H23" s="285"/>
      <c r="I23" s="286"/>
    </row>
    <row r="24" ht="22.2" spans="1:9">
      <c r="A24" s="285">
        <v>411001</v>
      </c>
      <c r="B24" s="285">
        <v>20</v>
      </c>
      <c r="C24" s="286" t="s">
        <v>40</v>
      </c>
      <c r="D24" s="285" t="s">
        <v>16</v>
      </c>
      <c r="E24" s="286" t="s">
        <v>41</v>
      </c>
      <c r="F24" s="286" t="s">
        <v>31</v>
      </c>
      <c r="G24" s="285" t="s">
        <v>12</v>
      </c>
      <c r="H24" s="285"/>
      <c r="I24" s="286"/>
    </row>
    <row r="25" ht="22.2" spans="1:9">
      <c r="A25" s="285">
        <v>306001</v>
      </c>
      <c r="B25" s="285">
        <v>21</v>
      </c>
      <c r="C25" s="286" t="s">
        <v>42</v>
      </c>
      <c r="D25" s="285" t="s">
        <v>16</v>
      </c>
      <c r="E25" s="286" t="s">
        <v>43</v>
      </c>
      <c r="F25" s="286" t="s">
        <v>44</v>
      </c>
      <c r="G25" s="285" t="s">
        <v>12</v>
      </c>
      <c r="H25" s="285"/>
      <c r="I25" s="286"/>
    </row>
    <row r="26" ht="22.2" spans="1:9">
      <c r="A26" s="285">
        <v>104001</v>
      </c>
      <c r="B26" s="285">
        <v>22</v>
      </c>
      <c r="C26" s="286" t="s">
        <v>45</v>
      </c>
      <c r="D26" s="285"/>
      <c r="E26" s="286" t="s">
        <v>46</v>
      </c>
      <c r="F26" s="286" t="s">
        <v>34</v>
      </c>
      <c r="G26" s="285" t="s">
        <v>12</v>
      </c>
      <c r="H26" s="285"/>
      <c r="I26" s="286"/>
    </row>
    <row r="27" ht="22.2" spans="1:9">
      <c r="A27" s="285">
        <v>157001</v>
      </c>
      <c r="B27" s="285">
        <v>23</v>
      </c>
      <c r="C27" s="286" t="s">
        <v>47</v>
      </c>
      <c r="D27" s="285"/>
      <c r="E27" s="286" t="s">
        <v>47</v>
      </c>
      <c r="F27" s="286" t="s">
        <v>11</v>
      </c>
      <c r="G27" s="285" t="s">
        <v>12</v>
      </c>
      <c r="H27" s="285"/>
      <c r="I27" s="286"/>
    </row>
    <row r="28" ht="22.2" spans="1:9">
      <c r="A28" s="285">
        <v>332001</v>
      </c>
      <c r="B28" s="285">
        <v>24</v>
      </c>
      <c r="C28" s="286" t="s">
        <v>48</v>
      </c>
      <c r="D28" s="285"/>
      <c r="E28" s="286" t="s">
        <v>48</v>
      </c>
      <c r="F28" s="286" t="s">
        <v>29</v>
      </c>
      <c r="G28" s="285" t="s">
        <v>12</v>
      </c>
      <c r="H28" s="285"/>
      <c r="I28" s="286"/>
    </row>
    <row r="29" ht="22.2" spans="1:9">
      <c r="A29" s="285">
        <v>169001</v>
      </c>
      <c r="B29" s="285">
        <v>25</v>
      </c>
      <c r="C29" s="286" t="s">
        <v>49</v>
      </c>
      <c r="D29" s="285"/>
      <c r="E29" s="286" t="s">
        <v>49</v>
      </c>
      <c r="F29" s="286" t="s">
        <v>11</v>
      </c>
      <c r="G29" s="285" t="s">
        <v>12</v>
      </c>
      <c r="H29" s="285"/>
      <c r="I29" s="286"/>
    </row>
    <row r="30" ht="22.2" spans="1:9">
      <c r="A30" s="285">
        <v>334001</v>
      </c>
      <c r="B30" s="285">
        <v>26</v>
      </c>
      <c r="C30" s="286" t="s">
        <v>50</v>
      </c>
      <c r="D30" s="285"/>
      <c r="E30" s="286" t="s">
        <v>50</v>
      </c>
      <c r="F30" s="286" t="s">
        <v>29</v>
      </c>
      <c r="G30" s="285" t="s">
        <v>12</v>
      </c>
      <c r="H30" s="285"/>
      <c r="I30" s="286"/>
    </row>
    <row r="31" ht="22.2" spans="1:9">
      <c r="A31" s="285">
        <v>410001</v>
      </c>
      <c r="B31" s="285">
        <v>27</v>
      </c>
      <c r="C31" s="286" t="s">
        <v>51</v>
      </c>
      <c r="D31" s="285" t="s">
        <v>16</v>
      </c>
      <c r="E31" s="286" t="s">
        <v>52</v>
      </c>
      <c r="F31" s="286" t="s">
        <v>31</v>
      </c>
      <c r="G31" s="285" t="s">
        <v>12</v>
      </c>
      <c r="H31" s="285"/>
      <c r="I31" s="286"/>
    </row>
    <row r="32" ht="22.2" spans="1:9">
      <c r="A32" s="285">
        <v>414001</v>
      </c>
      <c r="B32" s="285">
        <v>28</v>
      </c>
      <c r="C32" s="286" t="s">
        <v>53</v>
      </c>
      <c r="D32" s="285" t="s">
        <v>16</v>
      </c>
      <c r="E32" s="286" t="s">
        <v>54</v>
      </c>
      <c r="F32" s="286" t="s">
        <v>31</v>
      </c>
      <c r="G32" s="285" t="s">
        <v>12</v>
      </c>
      <c r="H32" s="285"/>
      <c r="I32" s="286"/>
    </row>
    <row r="33" ht="22.2" spans="1:9">
      <c r="A33" s="285">
        <v>416001</v>
      </c>
      <c r="B33" s="285">
        <v>29</v>
      </c>
      <c r="C33" s="286" t="s">
        <v>55</v>
      </c>
      <c r="D33" s="285" t="s">
        <v>16</v>
      </c>
      <c r="E33" s="286" t="s">
        <v>56</v>
      </c>
      <c r="F33" s="286" t="s">
        <v>31</v>
      </c>
      <c r="G33" s="285" t="s">
        <v>12</v>
      </c>
      <c r="H33" s="285"/>
      <c r="I33" s="286"/>
    </row>
    <row r="34" ht="22.2" spans="1:9">
      <c r="A34" s="285">
        <v>409001</v>
      </c>
      <c r="B34" s="285">
        <v>30</v>
      </c>
      <c r="C34" s="286" t="s">
        <v>57</v>
      </c>
      <c r="D34" s="285" t="s">
        <v>16</v>
      </c>
      <c r="E34" s="286" t="s">
        <v>58</v>
      </c>
      <c r="F34" s="286" t="s">
        <v>59</v>
      </c>
      <c r="G34" s="285" t="s">
        <v>12</v>
      </c>
      <c r="H34" s="285"/>
      <c r="I34" s="286"/>
    </row>
    <row r="35" ht="22.2" spans="1:9">
      <c r="A35" s="285">
        <v>307001</v>
      </c>
      <c r="B35" s="285">
        <v>31</v>
      </c>
      <c r="C35" s="286" t="s">
        <v>60</v>
      </c>
      <c r="D35" s="285"/>
      <c r="E35" s="286" t="s">
        <v>60</v>
      </c>
      <c r="F35" s="286" t="s">
        <v>44</v>
      </c>
      <c r="G35" s="285" t="s">
        <v>12</v>
      </c>
      <c r="H35" s="285"/>
      <c r="I35" s="286"/>
    </row>
    <row r="36" ht="22.2" spans="1:9">
      <c r="A36" s="285">
        <v>257001</v>
      </c>
      <c r="B36" s="285">
        <v>32</v>
      </c>
      <c r="C36" s="286" t="s">
        <v>61</v>
      </c>
      <c r="D36" s="285" t="s">
        <v>16</v>
      </c>
      <c r="E36" s="286" t="s">
        <v>62</v>
      </c>
      <c r="F36" s="286" t="s">
        <v>20</v>
      </c>
      <c r="G36" s="285" t="s">
        <v>12</v>
      </c>
      <c r="H36" s="285"/>
      <c r="I36" s="286"/>
    </row>
    <row r="37" ht="22.2" spans="1:9">
      <c r="A37" s="285">
        <v>330001</v>
      </c>
      <c r="B37" s="285">
        <v>33</v>
      </c>
      <c r="C37" s="286" t="s">
        <v>63</v>
      </c>
      <c r="D37" s="285" t="s">
        <v>16</v>
      </c>
      <c r="E37" s="286" t="s">
        <v>64</v>
      </c>
      <c r="F37" s="286" t="s">
        <v>29</v>
      </c>
      <c r="G37" s="285" t="s">
        <v>12</v>
      </c>
      <c r="H37" s="285"/>
      <c r="I37" s="286"/>
    </row>
    <row r="38" ht="22.2" spans="1:9">
      <c r="A38" s="285">
        <v>107001</v>
      </c>
      <c r="B38" s="285">
        <v>34</v>
      </c>
      <c r="C38" s="286" t="s">
        <v>65</v>
      </c>
      <c r="D38" s="285"/>
      <c r="E38" s="286" t="s">
        <v>65</v>
      </c>
      <c r="F38" s="286" t="s">
        <v>11</v>
      </c>
      <c r="G38" s="285" t="s">
        <v>12</v>
      </c>
      <c r="H38" s="285"/>
      <c r="I38" s="286"/>
    </row>
    <row r="39" ht="22.2" spans="1:9">
      <c r="A39" s="287">
        <v>193001</v>
      </c>
      <c r="B39" s="287">
        <v>35</v>
      </c>
      <c r="C39" s="288" t="s">
        <v>66</v>
      </c>
      <c r="D39" s="287" t="s">
        <v>16</v>
      </c>
      <c r="E39" s="288" t="s">
        <v>67</v>
      </c>
      <c r="F39" s="288" t="s">
        <v>44</v>
      </c>
      <c r="G39" s="287" t="s">
        <v>12</v>
      </c>
      <c r="H39" s="287"/>
      <c r="I39" s="288" t="s">
        <v>68</v>
      </c>
    </row>
    <row r="40" ht="22.2" spans="1:9">
      <c r="A40" s="285">
        <v>114001</v>
      </c>
      <c r="B40" s="285">
        <v>36</v>
      </c>
      <c r="C40" s="286" t="s">
        <v>69</v>
      </c>
      <c r="D40" s="285"/>
      <c r="E40" s="286" t="s">
        <v>69</v>
      </c>
      <c r="F40" s="286" t="s">
        <v>11</v>
      </c>
      <c r="G40" s="285" t="s">
        <v>12</v>
      </c>
      <c r="H40" s="285"/>
      <c r="I40" s="286"/>
    </row>
    <row r="41" ht="22.2" spans="1:9">
      <c r="A41" s="285">
        <v>152001</v>
      </c>
      <c r="B41" s="285">
        <v>37</v>
      </c>
      <c r="C41" s="286" t="s">
        <v>70</v>
      </c>
      <c r="D41" s="285"/>
      <c r="E41" s="286" t="s">
        <v>70</v>
      </c>
      <c r="F41" s="286" t="s">
        <v>34</v>
      </c>
      <c r="G41" s="285" t="s">
        <v>12</v>
      </c>
      <c r="H41" s="285"/>
      <c r="I41" s="286"/>
    </row>
    <row r="42" ht="22.2" spans="1:9">
      <c r="A42" s="287"/>
      <c r="B42" s="287"/>
      <c r="C42" s="288" t="s">
        <v>71</v>
      </c>
      <c r="D42" s="287"/>
      <c r="E42" s="288" t="s">
        <v>72</v>
      </c>
      <c r="F42" s="288" t="s">
        <v>11</v>
      </c>
      <c r="G42" s="287"/>
      <c r="H42" s="287"/>
      <c r="I42" s="288" t="s">
        <v>73</v>
      </c>
    </row>
    <row r="43" ht="22.2" spans="1:9">
      <c r="A43" s="285">
        <v>109001</v>
      </c>
      <c r="B43" s="285">
        <v>38</v>
      </c>
      <c r="C43" s="286" t="s">
        <v>74</v>
      </c>
      <c r="D43" s="285" t="s">
        <v>16</v>
      </c>
      <c r="E43" s="286" t="s">
        <v>75</v>
      </c>
      <c r="F43" s="286" t="s">
        <v>11</v>
      </c>
      <c r="G43" s="285" t="s">
        <v>12</v>
      </c>
      <c r="H43" s="285"/>
      <c r="I43" s="286"/>
    </row>
    <row r="44" ht="22.2" spans="1:9">
      <c r="A44" s="285">
        <v>110001</v>
      </c>
      <c r="B44" s="285">
        <v>39</v>
      </c>
      <c r="C44" s="286" t="s">
        <v>76</v>
      </c>
      <c r="D44" s="285" t="s">
        <v>16</v>
      </c>
      <c r="E44" s="286" t="s">
        <v>77</v>
      </c>
      <c r="F44" s="286" t="s">
        <v>11</v>
      </c>
      <c r="G44" s="285" t="s">
        <v>12</v>
      </c>
      <c r="H44" s="285"/>
      <c r="I44" s="286"/>
    </row>
    <row r="45" ht="22.2" spans="1:9">
      <c r="A45" s="285">
        <v>262001</v>
      </c>
      <c r="B45" s="285">
        <v>40</v>
      </c>
      <c r="C45" s="286" t="s">
        <v>78</v>
      </c>
      <c r="D45" s="285"/>
      <c r="E45" s="286" t="s">
        <v>78</v>
      </c>
      <c r="F45" s="286" t="s">
        <v>20</v>
      </c>
      <c r="G45" s="285" t="s">
        <v>12</v>
      </c>
      <c r="H45" s="285"/>
      <c r="I45" s="286"/>
    </row>
    <row r="46" ht="22.2" spans="1:9">
      <c r="A46" s="287">
        <v>182001</v>
      </c>
      <c r="B46" s="287">
        <v>41</v>
      </c>
      <c r="C46" s="288" t="s">
        <v>79</v>
      </c>
      <c r="D46" s="287" t="s">
        <v>16</v>
      </c>
      <c r="E46" s="288" t="s">
        <v>80</v>
      </c>
      <c r="F46" s="288" t="s">
        <v>34</v>
      </c>
      <c r="G46" s="287" t="s">
        <v>12</v>
      </c>
      <c r="H46" s="287"/>
      <c r="I46" s="288" t="s">
        <v>81</v>
      </c>
    </row>
    <row r="47" ht="22.2" spans="1:9">
      <c r="A47" s="285">
        <v>111001</v>
      </c>
      <c r="B47" s="285">
        <v>42</v>
      </c>
      <c r="C47" s="286" t="s">
        <v>82</v>
      </c>
      <c r="D47" s="285"/>
      <c r="E47" s="286" t="s">
        <v>82</v>
      </c>
      <c r="F47" s="286" t="s">
        <v>11</v>
      </c>
      <c r="G47" s="285" t="s">
        <v>12</v>
      </c>
      <c r="H47" s="285"/>
      <c r="I47" s="286"/>
    </row>
    <row r="48" ht="22.2" spans="1:9">
      <c r="A48" s="285">
        <v>309001</v>
      </c>
      <c r="B48" s="285">
        <v>43</v>
      </c>
      <c r="C48" s="286" t="s">
        <v>83</v>
      </c>
      <c r="D48" s="285"/>
      <c r="E48" s="286" t="s">
        <v>83</v>
      </c>
      <c r="F48" s="286" t="s">
        <v>44</v>
      </c>
      <c r="G48" s="285" t="s">
        <v>12</v>
      </c>
      <c r="H48" s="285"/>
      <c r="I48" s="286"/>
    </row>
    <row r="49" ht="22.2" spans="1:9">
      <c r="A49" s="287">
        <v>115001</v>
      </c>
      <c r="B49" s="287">
        <v>44</v>
      </c>
      <c r="C49" s="288" t="s">
        <v>84</v>
      </c>
      <c r="D49" s="287" t="s">
        <v>16</v>
      </c>
      <c r="E49" s="288" t="s">
        <v>85</v>
      </c>
      <c r="F49" s="288" t="s">
        <v>34</v>
      </c>
      <c r="G49" s="287" t="s">
        <v>12</v>
      </c>
      <c r="H49" s="287"/>
      <c r="I49" s="288" t="s">
        <v>86</v>
      </c>
    </row>
    <row r="50" ht="22.2" spans="1:9">
      <c r="A50" s="285">
        <v>305001</v>
      </c>
      <c r="B50" s="285">
        <v>45</v>
      </c>
      <c r="C50" s="286" t="s">
        <v>87</v>
      </c>
      <c r="D50" s="285"/>
      <c r="E50" s="286" t="s">
        <v>87</v>
      </c>
      <c r="F50" s="286" t="s">
        <v>44</v>
      </c>
      <c r="G50" s="285" t="s">
        <v>12</v>
      </c>
      <c r="H50" s="285"/>
      <c r="I50" s="286"/>
    </row>
    <row r="51" ht="22.2" spans="1:9">
      <c r="A51" s="287">
        <v>119001</v>
      </c>
      <c r="B51" s="287">
        <v>46</v>
      </c>
      <c r="C51" s="288" t="s">
        <v>88</v>
      </c>
      <c r="D51" s="287" t="s">
        <v>16</v>
      </c>
      <c r="E51" s="288" t="s">
        <v>89</v>
      </c>
      <c r="F51" s="288" t="s">
        <v>11</v>
      </c>
      <c r="G51" s="287" t="s">
        <v>12</v>
      </c>
      <c r="H51" s="287"/>
      <c r="I51" s="288" t="s">
        <v>68</v>
      </c>
    </row>
    <row r="52" ht="22.2" spans="1:9">
      <c r="A52" s="285">
        <v>190001</v>
      </c>
      <c r="B52" s="285">
        <v>47</v>
      </c>
      <c r="C52" s="286" t="s">
        <v>90</v>
      </c>
      <c r="D52" s="285"/>
      <c r="E52" s="286" t="s">
        <v>90</v>
      </c>
      <c r="F52" s="286" t="s">
        <v>11</v>
      </c>
      <c r="G52" s="285" t="s">
        <v>12</v>
      </c>
      <c r="H52" s="285"/>
      <c r="I52" s="286"/>
    </row>
    <row r="53" ht="22.2" spans="1:9">
      <c r="A53" s="285">
        <v>112001</v>
      </c>
      <c r="B53" s="285">
        <v>48</v>
      </c>
      <c r="C53" s="286" t="s">
        <v>91</v>
      </c>
      <c r="D53" s="285"/>
      <c r="E53" s="286" t="s">
        <v>91</v>
      </c>
      <c r="F53" s="286" t="s">
        <v>11</v>
      </c>
      <c r="G53" s="285" t="s">
        <v>12</v>
      </c>
      <c r="H53" s="285"/>
      <c r="I53" s="286"/>
    </row>
    <row r="54" ht="22.2" spans="1:9">
      <c r="A54" s="285">
        <v>189001</v>
      </c>
      <c r="B54" s="285">
        <v>49</v>
      </c>
      <c r="C54" s="286" t="s">
        <v>92</v>
      </c>
      <c r="D54" s="285" t="s">
        <v>16</v>
      </c>
      <c r="E54" s="286" t="s">
        <v>93</v>
      </c>
      <c r="F54" s="286" t="s">
        <v>94</v>
      </c>
      <c r="G54" s="285" t="s">
        <v>12</v>
      </c>
      <c r="H54" s="285"/>
      <c r="I54" s="286"/>
    </row>
    <row r="55" ht="22.2" spans="1:9">
      <c r="A55" s="285">
        <v>118001</v>
      </c>
      <c r="B55" s="285">
        <v>50</v>
      </c>
      <c r="C55" s="286" t="s">
        <v>95</v>
      </c>
      <c r="D55" s="285" t="s">
        <v>16</v>
      </c>
      <c r="E55" s="286" t="s">
        <v>96</v>
      </c>
      <c r="F55" s="286" t="s">
        <v>11</v>
      </c>
      <c r="G55" s="285" t="s">
        <v>12</v>
      </c>
      <c r="H55" s="285"/>
      <c r="I55" s="286"/>
    </row>
    <row r="56" ht="22.2" spans="1:9">
      <c r="A56" s="287">
        <v>479001</v>
      </c>
      <c r="B56" s="287">
        <v>51</v>
      </c>
      <c r="C56" s="288" t="s">
        <v>97</v>
      </c>
      <c r="D56" s="287" t="s">
        <v>16</v>
      </c>
      <c r="E56" s="288" t="s">
        <v>98</v>
      </c>
      <c r="F56" s="288" t="s">
        <v>34</v>
      </c>
      <c r="G56" s="287" t="s">
        <v>12</v>
      </c>
      <c r="H56" s="287"/>
      <c r="I56" s="288" t="s">
        <v>81</v>
      </c>
    </row>
    <row r="57" ht="22.2" spans="1:9">
      <c r="A57" s="285">
        <v>468001</v>
      </c>
      <c r="B57" s="285">
        <v>52</v>
      </c>
      <c r="C57" s="286" t="s">
        <v>99</v>
      </c>
      <c r="D57" s="285"/>
      <c r="E57" s="286" t="s">
        <v>99</v>
      </c>
      <c r="F57" s="286" t="s">
        <v>34</v>
      </c>
      <c r="G57" s="285" t="s">
        <v>12</v>
      </c>
      <c r="H57" s="285"/>
      <c r="I57" s="286"/>
    </row>
    <row r="58" ht="22.2" spans="1:9">
      <c r="A58" s="285">
        <v>475001</v>
      </c>
      <c r="B58" s="285">
        <v>53</v>
      </c>
      <c r="C58" s="286" t="s">
        <v>100</v>
      </c>
      <c r="D58" s="285"/>
      <c r="E58" s="286" t="s">
        <v>100</v>
      </c>
      <c r="F58" s="286" t="s">
        <v>34</v>
      </c>
      <c r="G58" s="285" t="s">
        <v>12</v>
      </c>
      <c r="H58" s="285"/>
      <c r="I58" s="286"/>
    </row>
    <row r="59" ht="22.2" spans="1:9">
      <c r="A59" s="285">
        <v>476001</v>
      </c>
      <c r="B59" s="285">
        <v>54</v>
      </c>
      <c r="C59" s="286" t="s">
        <v>101</v>
      </c>
      <c r="D59" s="285"/>
      <c r="E59" s="286" t="s">
        <v>101</v>
      </c>
      <c r="F59" s="286" t="s">
        <v>34</v>
      </c>
      <c r="G59" s="285" t="s">
        <v>12</v>
      </c>
      <c r="H59" s="285"/>
      <c r="I59" s="286"/>
    </row>
    <row r="60" ht="22.2" spans="1:9">
      <c r="A60" s="285">
        <v>303001</v>
      </c>
      <c r="B60" s="285">
        <v>55</v>
      </c>
      <c r="C60" s="286" t="s">
        <v>102</v>
      </c>
      <c r="D60" s="285" t="s">
        <v>16</v>
      </c>
      <c r="E60" s="286" t="s">
        <v>103</v>
      </c>
      <c r="F60" s="286" t="s">
        <v>44</v>
      </c>
      <c r="G60" s="285" t="s">
        <v>12</v>
      </c>
      <c r="H60" s="285"/>
      <c r="I60" s="286"/>
    </row>
    <row r="61" ht="22.2" spans="1:9">
      <c r="A61" s="287">
        <v>337001</v>
      </c>
      <c r="B61" s="287">
        <v>56</v>
      </c>
      <c r="C61" s="288" t="s">
        <v>104</v>
      </c>
      <c r="D61" s="287" t="s">
        <v>16</v>
      </c>
      <c r="E61" s="288" t="s">
        <v>104</v>
      </c>
      <c r="F61" s="288" t="s">
        <v>29</v>
      </c>
      <c r="G61" s="287" t="s">
        <v>12</v>
      </c>
      <c r="H61" s="287"/>
      <c r="I61" s="288" t="s">
        <v>105</v>
      </c>
    </row>
    <row r="62" ht="22.2" spans="1:9">
      <c r="A62" s="287">
        <v>331001</v>
      </c>
      <c r="B62" s="287">
        <v>57</v>
      </c>
      <c r="C62" s="288" t="s">
        <v>106</v>
      </c>
      <c r="D62" s="287" t="s">
        <v>16</v>
      </c>
      <c r="E62" s="288" t="s">
        <v>107</v>
      </c>
      <c r="F62" s="288" t="s">
        <v>29</v>
      </c>
      <c r="G62" s="287" t="s">
        <v>12</v>
      </c>
      <c r="H62" s="287"/>
      <c r="I62" s="288" t="s">
        <v>108</v>
      </c>
    </row>
    <row r="63" ht="22.2" spans="1:9">
      <c r="A63" s="285">
        <v>338001</v>
      </c>
      <c r="B63" s="285">
        <v>58</v>
      </c>
      <c r="C63" s="286" t="s">
        <v>109</v>
      </c>
      <c r="D63" s="285"/>
      <c r="E63" s="286" t="s">
        <v>109</v>
      </c>
      <c r="F63" s="286" t="s">
        <v>29</v>
      </c>
      <c r="G63" s="285" t="s">
        <v>12</v>
      </c>
      <c r="H63" s="285"/>
      <c r="I63" s="286"/>
    </row>
    <row r="64" ht="22.2" spans="1:9">
      <c r="A64" s="285">
        <v>273001</v>
      </c>
      <c r="B64" s="285">
        <v>59</v>
      </c>
      <c r="C64" s="286" t="s">
        <v>110</v>
      </c>
      <c r="D64" s="285"/>
      <c r="E64" s="286" t="s">
        <v>110</v>
      </c>
      <c r="F64" s="286" t="s">
        <v>20</v>
      </c>
      <c r="G64" s="285" t="s">
        <v>12</v>
      </c>
      <c r="H64" s="285"/>
      <c r="I64" s="286"/>
    </row>
    <row r="65" ht="22.2" spans="1:9">
      <c r="A65" s="287"/>
      <c r="B65" s="287"/>
      <c r="C65" s="288" t="s">
        <v>111</v>
      </c>
      <c r="D65" s="287"/>
      <c r="E65" s="288" t="s">
        <v>58</v>
      </c>
      <c r="F65" s="288" t="s">
        <v>59</v>
      </c>
      <c r="G65" s="287"/>
      <c r="H65" s="287"/>
      <c r="I65" s="288" t="s">
        <v>112</v>
      </c>
    </row>
    <row r="66" ht="22.2" spans="1:9">
      <c r="A66" s="285">
        <v>265001</v>
      </c>
      <c r="B66" s="285">
        <v>60</v>
      </c>
      <c r="C66" s="286" t="s">
        <v>113</v>
      </c>
      <c r="D66" s="285"/>
      <c r="E66" s="286" t="s">
        <v>113</v>
      </c>
      <c r="F66" s="286" t="s">
        <v>20</v>
      </c>
      <c r="G66" s="285" t="s">
        <v>12</v>
      </c>
      <c r="H66" s="285"/>
      <c r="I66" s="286"/>
    </row>
    <row r="67" ht="22.2" spans="1:9">
      <c r="A67" s="285">
        <v>127001</v>
      </c>
      <c r="B67" s="285">
        <v>61</v>
      </c>
      <c r="C67" s="286" t="s">
        <v>114</v>
      </c>
      <c r="D67" s="285"/>
      <c r="E67" s="286" t="s">
        <v>114</v>
      </c>
      <c r="F67" s="286" t="s">
        <v>11</v>
      </c>
      <c r="G67" s="285" t="s">
        <v>12</v>
      </c>
      <c r="H67" s="285"/>
      <c r="I67" s="286"/>
    </row>
    <row r="68" ht="22.2" spans="1:9">
      <c r="A68" s="285">
        <v>128001</v>
      </c>
      <c r="B68" s="285">
        <v>62</v>
      </c>
      <c r="C68" s="286" t="s">
        <v>115</v>
      </c>
      <c r="D68" s="285"/>
      <c r="E68" s="286" t="s">
        <v>115</v>
      </c>
      <c r="F68" s="286" t="s">
        <v>11</v>
      </c>
      <c r="G68" s="285" t="s">
        <v>12</v>
      </c>
      <c r="H68" s="285"/>
      <c r="I68" s="286"/>
    </row>
    <row r="69" ht="22.2" spans="1:9">
      <c r="A69" s="285">
        <v>129001</v>
      </c>
      <c r="B69" s="285">
        <v>63</v>
      </c>
      <c r="C69" s="286" t="s">
        <v>116</v>
      </c>
      <c r="D69" s="285"/>
      <c r="E69" s="286" t="s">
        <v>116</v>
      </c>
      <c r="F69" s="286" t="s">
        <v>11</v>
      </c>
      <c r="G69" s="285" t="s">
        <v>12</v>
      </c>
      <c r="H69" s="285"/>
      <c r="I69" s="286"/>
    </row>
    <row r="70" ht="22.2" spans="1:9">
      <c r="A70" s="285">
        <v>132001</v>
      </c>
      <c r="B70" s="285">
        <v>64</v>
      </c>
      <c r="C70" s="286" t="s">
        <v>117</v>
      </c>
      <c r="D70" s="285"/>
      <c r="E70" s="286" t="s">
        <v>117</v>
      </c>
      <c r="F70" s="286" t="s">
        <v>11</v>
      </c>
      <c r="G70" s="285" t="s">
        <v>12</v>
      </c>
      <c r="H70" s="285"/>
      <c r="I70" s="286"/>
    </row>
    <row r="71" ht="22.2" spans="1:9">
      <c r="A71" s="285">
        <v>301001</v>
      </c>
      <c r="B71" s="285">
        <v>65</v>
      </c>
      <c r="C71" s="286" t="s">
        <v>118</v>
      </c>
      <c r="D71" s="285"/>
      <c r="E71" s="286" t="s">
        <v>118</v>
      </c>
      <c r="F71" s="286" t="s">
        <v>44</v>
      </c>
      <c r="G71" s="285" t="s">
        <v>12</v>
      </c>
      <c r="H71" s="285"/>
      <c r="I71" s="286"/>
    </row>
    <row r="72" ht="22.2" spans="1:9">
      <c r="A72" s="285">
        <v>269001</v>
      </c>
      <c r="B72" s="285">
        <v>66</v>
      </c>
      <c r="C72" s="286" t="s">
        <v>119</v>
      </c>
      <c r="D72" s="285"/>
      <c r="E72" s="286" t="s">
        <v>119</v>
      </c>
      <c r="F72" s="286" t="s">
        <v>20</v>
      </c>
      <c r="G72" s="285" t="s">
        <v>12</v>
      </c>
      <c r="H72" s="285"/>
      <c r="I72" s="286"/>
    </row>
    <row r="73" ht="22.2" spans="1:9">
      <c r="A73" s="285">
        <v>164001</v>
      </c>
      <c r="B73" s="285">
        <v>67</v>
      </c>
      <c r="C73" s="286" t="s">
        <v>120</v>
      </c>
      <c r="D73" s="285"/>
      <c r="E73" s="286" t="s">
        <v>120</v>
      </c>
      <c r="F73" s="286" t="s">
        <v>11</v>
      </c>
      <c r="G73" s="285" t="s">
        <v>12</v>
      </c>
      <c r="H73" s="285"/>
      <c r="I73" s="286"/>
    </row>
    <row r="74" ht="22.2" spans="1:9">
      <c r="A74" s="285">
        <v>165001</v>
      </c>
      <c r="B74" s="285">
        <v>68</v>
      </c>
      <c r="C74" s="286" t="s">
        <v>121</v>
      </c>
      <c r="D74" s="285"/>
      <c r="E74" s="286" t="s">
        <v>121</v>
      </c>
      <c r="F74" s="286" t="s">
        <v>11</v>
      </c>
      <c r="G74" s="285" t="s">
        <v>12</v>
      </c>
      <c r="H74" s="285"/>
      <c r="I74" s="286"/>
    </row>
    <row r="75" ht="22.2" spans="1:9">
      <c r="A75" s="285">
        <v>166001</v>
      </c>
      <c r="B75" s="285">
        <v>69</v>
      </c>
      <c r="C75" s="286" t="s">
        <v>122</v>
      </c>
      <c r="D75" s="285"/>
      <c r="E75" s="286" t="s">
        <v>122</v>
      </c>
      <c r="F75" s="286" t="s">
        <v>11</v>
      </c>
      <c r="G75" s="285" t="s">
        <v>12</v>
      </c>
      <c r="H75" s="285"/>
      <c r="I75" s="286"/>
    </row>
    <row r="76" ht="22.2" spans="1:9">
      <c r="A76" s="285">
        <v>167001</v>
      </c>
      <c r="B76" s="285">
        <v>70</v>
      </c>
      <c r="C76" s="286" t="s">
        <v>123</v>
      </c>
      <c r="D76" s="285"/>
      <c r="E76" s="286" t="s">
        <v>123</v>
      </c>
      <c r="F76" s="286" t="s">
        <v>11</v>
      </c>
      <c r="G76" s="285" t="s">
        <v>12</v>
      </c>
      <c r="H76" s="285"/>
      <c r="I76" s="286"/>
    </row>
    <row r="77" ht="22.2" spans="1:9">
      <c r="A77" s="285">
        <v>168001</v>
      </c>
      <c r="B77" s="285">
        <v>71</v>
      </c>
      <c r="C77" s="286" t="s">
        <v>124</v>
      </c>
      <c r="D77" s="285"/>
      <c r="E77" s="286" t="s">
        <v>124</v>
      </c>
      <c r="F77" s="286" t="s">
        <v>11</v>
      </c>
      <c r="G77" s="285" t="s">
        <v>12</v>
      </c>
      <c r="H77" s="285"/>
      <c r="I77" s="286"/>
    </row>
    <row r="78" ht="22.2" spans="1:9">
      <c r="A78" s="285">
        <v>187001</v>
      </c>
      <c r="B78" s="285">
        <v>72</v>
      </c>
      <c r="C78" s="286" t="s">
        <v>125</v>
      </c>
      <c r="D78" s="285"/>
      <c r="E78" s="286" t="s">
        <v>125</v>
      </c>
      <c r="F78" s="286" t="s">
        <v>11</v>
      </c>
      <c r="G78" s="285" t="s">
        <v>12</v>
      </c>
      <c r="H78" s="285"/>
      <c r="I78" s="286"/>
    </row>
    <row r="79" ht="22.2" spans="1:9">
      <c r="A79" s="285">
        <v>192001</v>
      </c>
      <c r="B79" s="285">
        <v>73</v>
      </c>
      <c r="C79" s="286" t="s">
        <v>126</v>
      </c>
      <c r="D79" s="285"/>
      <c r="E79" s="286" t="s">
        <v>126</v>
      </c>
      <c r="F79" s="286" t="s">
        <v>11</v>
      </c>
      <c r="G79" s="285" t="s">
        <v>12</v>
      </c>
      <c r="H79" s="285"/>
      <c r="I79" s="286"/>
    </row>
    <row r="80" ht="22.2" spans="1:9">
      <c r="A80" s="285">
        <v>159001</v>
      </c>
      <c r="B80" s="285">
        <v>74</v>
      </c>
      <c r="C80" s="286" t="s">
        <v>127</v>
      </c>
      <c r="D80" s="285"/>
      <c r="E80" s="286" t="s">
        <v>127</v>
      </c>
      <c r="F80" s="286" t="s">
        <v>11</v>
      </c>
      <c r="G80" s="285" t="s">
        <v>12</v>
      </c>
      <c r="H80" s="285"/>
      <c r="I80" s="286"/>
    </row>
    <row r="81" ht="22.2" spans="1:9">
      <c r="A81" s="285">
        <v>160001</v>
      </c>
      <c r="B81" s="285">
        <v>75</v>
      </c>
      <c r="C81" s="286" t="s">
        <v>128</v>
      </c>
      <c r="D81" s="285"/>
      <c r="E81" s="286" t="s">
        <v>128</v>
      </c>
      <c r="F81" s="286" t="s">
        <v>11</v>
      </c>
      <c r="G81" s="285" t="s">
        <v>12</v>
      </c>
      <c r="H81" s="285"/>
      <c r="I81" s="286"/>
    </row>
    <row r="82" ht="22.2" spans="1:9">
      <c r="A82" s="285">
        <v>161001</v>
      </c>
      <c r="B82" s="285">
        <v>76</v>
      </c>
      <c r="C82" s="286" t="s">
        <v>129</v>
      </c>
      <c r="D82" s="285"/>
      <c r="E82" s="286" t="s">
        <v>129</v>
      </c>
      <c r="F82" s="286" t="s">
        <v>11</v>
      </c>
      <c r="G82" s="285" t="s">
        <v>12</v>
      </c>
      <c r="H82" s="285"/>
      <c r="I82" s="286"/>
    </row>
    <row r="83" ht="22.2" spans="1:9">
      <c r="A83" s="285">
        <v>162001</v>
      </c>
      <c r="B83" s="285">
        <v>77</v>
      </c>
      <c r="C83" s="286" t="s">
        <v>130</v>
      </c>
      <c r="D83" s="285"/>
      <c r="E83" s="286" t="s">
        <v>130</v>
      </c>
      <c r="F83" s="286" t="s">
        <v>11</v>
      </c>
      <c r="G83" s="285" t="s">
        <v>12</v>
      </c>
      <c r="H83" s="285"/>
      <c r="I83" s="286"/>
    </row>
    <row r="84" ht="22.2" spans="1:9">
      <c r="A84" s="285">
        <v>163001</v>
      </c>
      <c r="B84" s="285">
        <v>78</v>
      </c>
      <c r="C84" s="286" t="s">
        <v>131</v>
      </c>
      <c r="D84" s="285"/>
      <c r="E84" s="286" t="s">
        <v>131</v>
      </c>
      <c r="F84" s="286" t="s">
        <v>11</v>
      </c>
      <c r="G84" s="285" t="s">
        <v>12</v>
      </c>
      <c r="H84" s="285"/>
      <c r="I84" s="286"/>
    </row>
    <row r="85" ht="22.2" spans="1:9">
      <c r="A85" s="285">
        <v>186001</v>
      </c>
      <c r="B85" s="285">
        <v>79</v>
      </c>
      <c r="C85" s="286" t="s">
        <v>132</v>
      </c>
      <c r="D85" s="285"/>
      <c r="E85" s="286" t="s">
        <v>132</v>
      </c>
      <c r="F85" s="286" t="s">
        <v>11</v>
      </c>
      <c r="G85" s="285" t="s">
        <v>12</v>
      </c>
      <c r="H85" s="285"/>
      <c r="I85" s="286"/>
    </row>
    <row r="86" ht="22.2" spans="1:9">
      <c r="A86" s="285">
        <v>191001</v>
      </c>
      <c r="B86" s="285">
        <v>80</v>
      </c>
      <c r="C86" s="286" t="s">
        <v>133</v>
      </c>
      <c r="D86" s="285"/>
      <c r="E86" s="286" t="s">
        <v>133</v>
      </c>
      <c r="F86" s="286" t="s">
        <v>11</v>
      </c>
      <c r="G86" s="285" t="s">
        <v>12</v>
      </c>
      <c r="H86" s="285"/>
      <c r="I86" s="286"/>
    </row>
    <row r="87" ht="22.2" spans="1:9">
      <c r="A87" s="285">
        <v>137001</v>
      </c>
      <c r="B87" s="285">
        <v>81</v>
      </c>
      <c r="C87" s="286" t="s">
        <v>134</v>
      </c>
      <c r="D87" s="285"/>
      <c r="E87" s="286" t="s">
        <v>134</v>
      </c>
      <c r="F87" s="286" t="s">
        <v>11</v>
      </c>
      <c r="G87" s="285" t="s">
        <v>12</v>
      </c>
      <c r="H87" s="285"/>
      <c r="I87" s="286"/>
    </row>
    <row r="88" ht="22.2" spans="1:9">
      <c r="A88" s="285">
        <v>138001</v>
      </c>
      <c r="B88" s="285">
        <v>82</v>
      </c>
      <c r="C88" s="286" t="s">
        <v>135</v>
      </c>
      <c r="D88" s="285"/>
      <c r="E88" s="286" t="s">
        <v>135</v>
      </c>
      <c r="F88" s="286" t="s">
        <v>11</v>
      </c>
      <c r="G88" s="285" t="s">
        <v>12</v>
      </c>
      <c r="H88" s="285"/>
      <c r="I88" s="286"/>
    </row>
    <row r="89" ht="22.2" spans="1:9">
      <c r="A89" s="285">
        <v>139001</v>
      </c>
      <c r="B89" s="285">
        <v>83</v>
      </c>
      <c r="C89" s="286" t="s">
        <v>136</v>
      </c>
      <c r="D89" s="285"/>
      <c r="E89" s="286" t="s">
        <v>136</v>
      </c>
      <c r="F89" s="286" t="s">
        <v>11</v>
      </c>
      <c r="G89" s="285" t="s">
        <v>12</v>
      </c>
      <c r="H89" s="285"/>
      <c r="I89" s="286"/>
    </row>
    <row r="90" ht="22.2" spans="1:9">
      <c r="A90" s="285">
        <v>140001</v>
      </c>
      <c r="B90" s="285">
        <v>84</v>
      </c>
      <c r="C90" s="286" t="s">
        <v>137</v>
      </c>
      <c r="D90" s="285"/>
      <c r="E90" s="286" t="s">
        <v>137</v>
      </c>
      <c r="F90" s="286" t="s">
        <v>11</v>
      </c>
      <c r="G90" s="285" t="s">
        <v>12</v>
      </c>
      <c r="H90" s="285"/>
      <c r="I90" s="286"/>
    </row>
    <row r="91" ht="22.2" spans="1:9">
      <c r="A91" s="285">
        <v>141001</v>
      </c>
      <c r="B91" s="285">
        <v>85</v>
      </c>
      <c r="C91" s="286" t="s">
        <v>138</v>
      </c>
      <c r="D91" s="285"/>
      <c r="E91" s="286" t="s">
        <v>138</v>
      </c>
      <c r="F91" s="286" t="s">
        <v>11</v>
      </c>
      <c r="G91" s="285" t="s">
        <v>12</v>
      </c>
      <c r="H91" s="285"/>
      <c r="I91" s="286"/>
    </row>
    <row r="92" ht="22.2" spans="1:9">
      <c r="A92" s="285">
        <v>142001</v>
      </c>
      <c r="B92" s="285">
        <v>86</v>
      </c>
      <c r="C92" s="286" t="s">
        <v>139</v>
      </c>
      <c r="D92" s="285"/>
      <c r="E92" s="286" t="s">
        <v>139</v>
      </c>
      <c r="F92" s="286" t="s">
        <v>11</v>
      </c>
      <c r="G92" s="285" t="s">
        <v>12</v>
      </c>
      <c r="H92" s="285"/>
      <c r="I92" s="286"/>
    </row>
    <row r="93" ht="22.2" spans="1:9">
      <c r="A93" s="285">
        <v>143001</v>
      </c>
      <c r="B93" s="285">
        <v>87</v>
      </c>
      <c r="C93" s="286" t="s">
        <v>140</v>
      </c>
      <c r="D93" s="285"/>
      <c r="E93" s="286" t="s">
        <v>140</v>
      </c>
      <c r="F93" s="286" t="s">
        <v>11</v>
      </c>
      <c r="G93" s="285" t="s">
        <v>12</v>
      </c>
      <c r="H93" s="285"/>
      <c r="I93" s="286"/>
    </row>
    <row r="94" ht="22.2" spans="1:9">
      <c r="A94" s="285">
        <v>134001</v>
      </c>
      <c r="B94" s="285">
        <v>88</v>
      </c>
      <c r="C94" s="286" t="s">
        <v>141</v>
      </c>
      <c r="D94" s="285"/>
      <c r="E94" s="286" t="s">
        <v>141</v>
      </c>
      <c r="F94" s="286" t="s">
        <v>11</v>
      </c>
      <c r="G94" s="285" t="s">
        <v>12</v>
      </c>
      <c r="H94" s="285"/>
      <c r="I94" s="286"/>
    </row>
    <row r="95" ht="22.2" spans="1:9">
      <c r="A95" s="285">
        <v>133001</v>
      </c>
      <c r="B95" s="285">
        <v>89</v>
      </c>
      <c r="C95" s="286" t="s">
        <v>142</v>
      </c>
      <c r="D95" s="285"/>
      <c r="E95" s="286" t="s">
        <v>142</v>
      </c>
      <c r="F95" s="286" t="s">
        <v>11</v>
      </c>
      <c r="G95" s="285" t="s">
        <v>12</v>
      </c>
      <c r="H95" s="285"/>
      <c r="I95" s="286"/>
    </row>
    <row r="96" ht="22.2" spans="1:9">
      <c r="A96" s="285">
        <v>135001</v>
      </c>
      <c r="B96" s="285">
        <v>90</v>
      </c>
      <c r="C96" s="286" t="s">
        <v>143</v>
      </c>
      <c r="D96" s="285"/>
      <c r="E96" s="286" t="s">
        <v>143</v>
      </c>
      <c r="F96" s="286" t="s">
        <v>11</v>
      </c>
      <c r="G96" s="285" t="s">
        <v>12</v>
      </c>
      <c r="H96" s="285"/>
      <c r="I96" s="286"/>
    </row>
    <row r="97" ht="22.2" spans="1:9">
      <c r="A97" s="285">
        <v>175001</v>
      </c>
      <c r="B97" s="285">
        <v>91</v>
      </c>
      <c r="C97" s="286" t="s">
        <v>144</v>
      </c>
      <c r="D97" s="285"/>
      <c r="E97" s="286" t="s">
        <v>144</v>
      </c>
      <c r="F97" s="286" t="s">
        <v>11</v>
      </c>
      <c r="G97" s="285" t="s">
        <v>12</v>
      </c>
      <c r="H97" s="285"/>
      <c r="I97" s="286"/>
    </row>
    <row r="98" ht="22.2" spans="1:9">
      <c r="A98" s="285">
        <v>255001</v>
      </c>
      <c r="B98" s="285">
        <v>92</v>
      </c>
      <c r="C98" s="286" t="s">
        <v>145</v>
      </c>
      <c r="D98" s="285"/>
      <c r="E98" s="286" t="s">
        <v>145</v>
      </c>
      <c r="F98" s="286" t="s">
        <v>20</v>
      </c>
      <c r="G98" s="285" t="s">
        <v>12</v>
      </c>
      <c r="H98" s="285"/>
      <c r="I98" s="286"/>
    </row>
    <row r="99" ht="22.2" spans="1:9">
      <c r="A99" s="285">
        <v>267001</v>
      </c>
      <c r="B99" s="285">
        <v>93</v>
      </c>
      <c r="C99" s="286" t="s">
        <v>146</v>
      </c>
      <c r="D99" s="285"/>
      <c r="E99" s="286" t="s">
        <v>146</v>
      </c>
      <c r="F99" s="286" t="s">
        <v>20</v>
      </c>
      <c r="G99" s="285" t="s">
        <v>12</v>
      </c>
      <c r="H99" s="285"/>
      <c r="I99" s="286"/>
    </row>
    <row r="100" ht="22.2" spans="1:9">
      <c r="A100" s="285">
        <v>144001</v>
      </c>
      <c r="B100" s="285">
        <v>94</v>
      </c>
      <c r="C100" s="286" t="s">
        <v>147</v>
      </c>
      <c r="D100" s="285"/>
      <c r="E100" s="286" t="s">
        <v>147</v>
      </c>
      <c r="F100" s="286" t="s">
        <v>11</v>
      </c>
      <c r="G100" s="285" t="s">
        <v>12</v>
      </c>
      <c r="H100" s="285"/>
      <c r="I100" s="286"/>
    </row>
    <row r="101" ht="22.2" spans="1:9">
      <c r="A101" s="285">
        <v>259001</v>
      </c>
      <c r="B101" s="285">
        <v>95</v>
      </c>
      <c r="C101" s="286" t="s">
        <v>148</v>
      </c>
      <c r="D101" s="285"/>
      <c r="E101" s="286" t="s">
        <v>148</v>
      </c>
      <c r="F101" s="286" t="s">
        <v>20</v>
      </c>
      <c r="G101" s="285" t="s">
        <v>12</v>
      </c>
      <c r="H101" s="285"/>
      <c r="I101" s="286"/>
    </row>
    <row r="102" ht="22.2" spans="1:9">
      <c r="A102" s="285">
        <v>260001</v>
      </c>
      <c r="B102" s="285">
        <v>96</v>
      </c>
      <c r="C102" s="286" t="s">
        <v>149</v>
      </c>
      <c r="D102" s="285"/>
      <c r="E102" s="286" t="s">
        <v>149</v>
      </c>
      <c r="F102" s="286" t="s">
        <v>20</v>
      </c>
      <c r="G102" s="285" t="s">
        <v>12</v>
      </c>
      <c r="H102" s="285"/>
      <c r="I102" s="286"/>
    </row>
    <row r="103" ht="22.2" spans="1:9">
      <c r="A103" s="285">
        <v>185001</v>
      </c>
      <c r="B103" s="285">
        <v>97</v>
      </c>
      <c r="C103" s="286" t="s">
        <v>150</v>
      </c>
      <c r="D103" s="285"/>
      <c r="E103" s="286" t="s">
        <v>150</v>
      </c>
      <c r="F103" s="286" t="s">
        <v>11</v>
      </c>
      <c r="G103" s="285" t="s">
        <v>12</v>
      </c>
      <c r="H103" s="285"/>
      <c r="I103" s="286"/>
    </row>
    <row r="104" ht="22.2" spans="1:9">
      <c r="A104" s="285">
        <v>333001</v>
      </c>
      <c r="B104" s="285">
        <v>98</v>
      </c>
      <c r="C104" s="286" t="s">
        <v>151</v>
      </c>
      <c r="D104" s="285"/>
      <c r="E104" s="286" t="s">
        <v>151</v>
      </c>
      <c r="F104" s="286" t="s">
        <v>29</v>
      </c>
      <c r="G104" s="285" t="s">
        <v>12</v>
      </c>
      <c r="H104" s="285"/>
      <c r="I104" s="286"/>
    </row>
    <row r="105" ht="22.2" spans="1:9">
      <c r="A105" s="285">
        <v>122001</v>
      </c>
      <c r="B105" s="285">
        <v>99</v>
      </c>
      <c r="C105" s="286" t="s">
        <v>152</v>
      </c>
      <c r="D105" s="285"/>
      <c r="E105" s="286" t="s">
        <v>152</v>
      </c>
      <c r="F105" s="286" t="s">
        <v>34</v>
      </c>
      <c r="G105" s="285" t="s">
        <v>12</v>
      </c>
      <c r="H105" s="285"/>
      <c r="I105" s="286"/>
    </row>
    <row r="106" ht="22.2" spans="1:9">
      <c r="A106" s="285">
        <v>136001</v>
      </c>
      <c r="B106" s="285">
        <v>100</v>
      </c>
      <c r="C106" s="286" t="s">
        <v>153</v>
      </c>
      <c r="D106" s="285"/>
      <c r="E106" s="286" t="s">
        <v>153</v>
      </c>
      <c r="F106" s="286" t="s">
        <v>29</v>
      </c>
      <c r="G106" s="285" t="s">
        <v>12</v>
      </c>
      <c r="H106" s="285"/>
      <c r="I106" s="286"/>
    </row>
    <row r="107" ht="22.2" spans="1:9">
      <c r="A107" s="285">
        <v>251001</v>
      </c>
      <c r="B107" s="285">
        <v>101</v>
      </c>
      <c r="C107" s="286" t="s">
        <v>154</v>
      </c>
      <c r="D107" s="285"/>
      <c r="E107" s="286" t="s">
        <v>154</v>
      </c>
      <c r="F107" s="286" t="s">
        <v>20</v>
      </c>
      <c r="G107" s="285" t="s">
        <v>12</v>
      </c>
      <c r="H107" s="285"/>
      <c r="I107" s="286"/>
    </row>
    <row r="108" ht="22.2" spans="1:9">
      <c r="A108" s="285">
        <v>174001</v>
      </c>
      <c r="B108" s="285">
        <v>102</v>
      </c>
      <c r="C108" s="286" t="s">
        <v>155</v>
      </c>
      <c r="D108" s="285"/>
      <c r="E108" s="286" t="s">
        <v>155</v>
      </c>
      <c r="F108" s="286" t="s">
        <v>11</v>
      </c>
      <c r="G108" s="285" t="s">
        <v>12</v>
      </c>
      <c r="H108" s="285"/>
      <c r="I108" s="286"/>
    </row>
    <row r="109" ht="22.2" spans="1:9">
      <c r="A109" s="285">
        <v>268001</v>
      </c>
      <c r="B109" s="285">
        <v>103</v>
      </c>
      <c r="C109" s="286" t="s">
        <v>156</v>
      </c>
      <c r="D109" s="285"/>
      <c r="E109" s="286" t="s">
        <v>156</v>
      </c>
      <c r="F109" s="286" t="s">
        <v>20</v>
      </c>
      <c r="G109" s="285" t="s">
        <v>12</v>
      </c>
      <c r="H109" s="285"/>
      <c r="I109" s="286"/>
    </row>
    <row r="110" ht="22.2" spans="1:9">
      <c r="A110" s="285">
        <v>258001</v>
      </c>
      <c r="B110" s="285">
        <v>104</v>
      </c>
      <c r="C110" s="286" t="s">
        <v>157</v>
      </c>
      <c r="D110" s="285"/>
      <c r="E110" s="286" t="s">
        <v>157</v>
      </c>
      <c r="F110" s="286" t="s">
        <v>20</v>
      </c>
      <c r="G110" s="285" t="s">
        <v>12</v>
      </c>
      <c r="H110" s="285"/>
      <c r="I110" s="286"/>
    </row>
    <row r="111" ht="22.2" spans="1:9">
      <c r="A111" s="285">
        <v>252002</v>
      </c>
      <c r="B111" s="285">
        <v>105</v>
      </c>
      <c r="C111" s="286" t="s">
        <v>158</v>
      </c>
      <c r="D111" s="285"/>
      <c r="E111" s="286" t="s">
        <v>158</v>
      </c>
      <c r="F111" s="286" t="s">
        <v>11</v>
      </c>
      <c r="G111" s="285" t="s">
        <v>12</v>
      </c>
      <c r="H111" s="285"/>
      <c r="I111" s="286"/>
    </row>
    <row r="112" ht="22.2" spans="1:9">
      <c r="A112" s="285">
        <v>256001</v>
      </c>
      <c r="B112" s="285">
        <v>106</v>
      </c>
      <c r="C112" s="286" t="s">
        <v>159</v>
      </c>
      <c r="D112" s="285"/>
      <c r="E112" s="286" t="s">
        <v>159</v>
      </c>
      <c r="F112" s="286" t="s">
        <v>20</v>
      </c>
      <c r="G112" s="285" t="s">
        <v>12</v>
      </c>
      <c r="H112" s="285"/>
      <c r="I112" s="286"/>
    </row>
    <row r="113" ht="22.2" spans="1:9">
      <c r="A113" s="285">
        <v>272001</v>
      </c>
      <c r="B113" s="285">
        <v>107</v>
      </c>
      <c r="C113" s="286" t="s">
        <v>160</v>
      </c>
      <c r="D113" s="285"/>
      <c r="E113" s="286" t="s">
        <v>160</v>
      </c>
      <c r="F113" s="286" t="s">
        <v>20</v>
      </c>
      <c r="G113" s="285" t="s">
        <v>12</v>
      </c>
      <c r="H113" s="285"/>
      <c r="I113" s="286"/>
    </row>
    <row r="114" ht="22.2" spans="1:9">
      <c r="A114" s="285">
        <v>311001</v>
      </c>
      <c r="B114" s="285">
        <v>108</v>
      </c>
      <c r="C114" s="286" t="s">
        <v>161</v>
      </c>
      <c r="D114" s="285"/>
      <c r="E114" s="286" t="s">
        <v>161</v>
      </c>
      <c r="F114" s="286" t="s">
        <v>44</v>
      </c>
      <c r="G114" s="285" t="s">
        <v>12</v>
      </c>
      <c r="H114" s="285"/>
      <c r="I114" s="286"/>
    </row>
    <row r="115" ht="22.2" spans="1:9">
      <c r="A115" s="285">
        <v>312001</v>
      </c>
      <c r="B115" s="285">
        <v>109</v>
      </c>
      <c r="C115" s="286" t="s">
        <v>162</v>
      </c>
      <c r="D115" s="285"/>
      <c r="E115" s="286" t="s">
        <v>162</v>
      </c>
      <c r="F115" s="286" t="s">
        <v>44</v>
      </c>
      <c r="G115" s="285" t="s">
        <v>12</v>
      </c>
      <c r="H115" s="285"/>
      <c r="I115" s="286"/>
    </row>
    <row r="116" ht="22.2" spans="1:9">
      <c r="A116" s="285">
        <v>314001</v>
      </c>
      <c r="B116" s="285">
        <v>110</v>
      </c>
      <c r="C116" s="286" t="s">
        <v>163</v>
      </c>
      <c r="D116" s="285"/>
      <c r="E116" s="286" t="s">
        <v>163</v>
      </c>
      <c r="F116" s="286" t="s">
        <v>44</v>
      </c>
      <c r="G116" s="285" t="s">
        <v>12</v>
      </c>
      <c r="H116" s="285"/>
      <c r="I116" s="286"/>
    </row>
    <row r="117" ht="22.2" spans="1:9">
      <c r="A117" s="285">
        <v>371001</v>
      </c>
      <c r="B117" s="285">
        <v>111</v>
      </c>
      <c r="C117" s="286" t="s">
        <v>164</v>
      </c>
      <c r="D117" s="285"/>
      <c r="E117" s="286" t="s">
        <v>164</v>
      </c>
      <c r="F117" s="286" t="s">
        <v>34</v>
      </c>
      <c r="G117" s="285" t="s">
        <v>12</v>
      </c>
      <c r="H117" s="285"/>
      <c r="I117" s="286"/>
    </row>
    <row r="118" ht="22.2" spans="1:9">
      <c r="A118" s="285">
        <v>372001</v>
      </c>
      <c r="B118" s="285">
        <v>112</v>
      </c>
      <c r="C118" s="286" t="s">
        <v>165</v>
      </c>
      <c r="D118" s="285"/>
      <c r="E118" s="286" t="s">
        <v>165</v>
      </c>
      <c r="F118" s="286" t="s">
        <v>34</v>
      </c>
      <c r="G118" s="285" t="s">
        <v>12</v>
      </c>
      <c r="H118" s="285"/>
      <c r="I118" s="286"/>
    </row>
    <row r="119" ht="22.2" spans="1:9">
      <c r="A119" s="285">
        <v>415001</v>
      </c>
      <c r="B119" s="285">
        <v>113</v>
      </c>
      <c r="C119" s="286" t="s">
        <v>166</v>
      </c>
      <c r="D119" s="285"/>
      <c r="E119" s="286" t="s">
        <v>166</v>
      </c>
      <c r="F119" s="286" t="s">
        <v>31</v>
      </c>
      <c r="G119" s="285" t="s">
        <v>12</v>
      </c>
      <c r="H119" s="285"/>
      <c r="I119" s="286"/>
    </row>
    <row r="120" ht="22.2" spans="1:9">
      <c r="A120" s="285">
        <v>426001</v>
      </c>
      <c r="B120" s="285">
        <v>114</v>
      </c>
      <c r="C120" s="286" t="s">
        <v>167</v>
      </c>
      <c r="D120" s="285"/>
      <c r="E120" s="286" t="s">
        <v>167</v>
      </c>
      <c r="F120" s="286" t="s">
        <v>31</v>
      </c>
      <c r="G120" s="285" t="s">
        <v>12</v>
      </c>
      <c r="H120" s="285"/>
      <c r="I120" s="286"/>
    </row>
    <row r="121" ht="22.2" spans="1:9">
      <c r="A121" s="285">
        <v>412001</v>
      </c>
      <c r="B121" s="285">
        <v>115</v>
      </c>
      <c r="C121" s="286" t="s">
        <v>168</v>
      </c>
      <c r="D121" s="285"/>
      <c r="E121" s="286" t="s">
        <v>168</v>
      </c>
      <c r="F121" s="286" t="s">
        <v>31</v>
      </c>
      <c r="G121" s="285" t="s">
        <v>12</v>
      </c>
      <c r="H121" s="285"/>
      <c r="I121" s="286"/>
    </row>
    <row r="122" ht="22.2" spans="1:9">
      <c r="A122" s="285">
        <v>336001</v>
      </c>
      <c r="B122" s="285">
        <v>116</v>
      </c>
      <c r="C122" s="286" t="s">
        <v>169</v>
      </c>
      <c r="D122" s="285"/>
      <c r="E122" s="286" t="s">
        <v>169</v>
      </c>
      <c r="F122" s="286" t="s">
        <v>29</v>
      </c>
      <c r="G122" s="285" t="s">
        <v>12</v>
      </c>
      <c r="H122" s="285"/>
      <c r="I122" s="286"/>
    </row>
    <row r="123" ht="22.2" spans="1:9">
      <c r="A123" s="285">
        <v>474001</v>
      </c>
      <c r="B123" s="285">
        <v>117</v>
      </c>
      <c r="C123" s="286" t="s">
        <v>170</v>
      </c>
      <c r="D123" s="285"/>
      <c r="E123" s="286" t="s">
        <v>170</v>
      </c>
      <c r="F123" s="286" t="s">
        <v>34</v>
      </c>
      <c r="G123" s="285" t="s">
        <v>12</v>
      </c>
      <c r="H123" s="285"/>
      <c r="I123" s="286"/>
    </row>
    <row r="124" ht="22.2" spans="1:9">
      <c r="A124" s="285">
        <v>478001</v>
      </c>
      <c r="B124" s="285">
        <v>118</v>
      </c>
      <c r="C124" s="286" t="s">
        <v>171</v>
      </c>
      <c r="D124" s="285"/>
      <c r="E124" s="286" t="s">
        <v>171</v>
      </c>
      <c r="F124" s="286" t="s">
        <v>34</v>
      </c>
      <c r="G124" s="285" t="s">
        <v>12</v>
      </c>
      <c r="H124" s="285"/>
      <c r="I124" s="286"/>
    </row>
    <row r="125" ht="22.2" spans="1:9">
      <c r="A125" s="285">
        <v>370001</v>
      </c>
      <c r="B125" s="285">
        <v>119</v>
      </c>
      <c r="C125" s="286" t="s">
        <v>172</v>
      </c>
      <c r="D125" s="285"/>
      <c r="E125" s="286" t="s">
        <v>172</v>
      </c>
      <c r="F125" s="286" t="s">
        <v>34</v>
      </c>
      <c r="G125" s="285" t="s">
        <v>12</v>
      </c>
      <c r="H125" s="285"/>
      <c r="I125" s="286"/>
    </row>
    <row r="126" ht="22.2" spans="1:9">
      <c r="A126" s="285">
        <v>270004</v>
      </c>
      <c r="B126" s="285">
        <v>120</v>
      </c>
      <c r="C126" s="286" t="s">
        <v>173</v>
      </c>
      <c r="D126" s="285"/>
      <c r="E126" s="286" t="s">
        <v>173</v>
      </c>
      <c r="F126" s="286" t="s">
        <v>20</v>
      </c>
      <c r="G126" s="285" t="s">
        <v>12</v>
      </c>
      <c r="H126" s="285"/>
      <c r="I126" s="286"/>
    </row>
    <row r="127" ht="22.2" spans="1:9">
      <c r="A127" s="285">
        <v>250005</v>
      </c>
      <c r="B127" s="285">
        <v>121</v>
      </c>
      <c r="C127" s="286" t="s">
        <v>174</v>
      </c>
      <c r="D127" s="285"/>
      <c r="E127" s="286" t="s">
        <v>174</v>
      </c>
      <c r="F127" s="286" t="s">
        <v>20</v>
      </c>
      <c r="G127" s="285" t="s">
        <v>175</v>
      </c>
      <c r="H127" s="285"/>
      <c r="I127" s="286"/>
    </row>
    <row r="128" ht="22.2" spans="1:9">
      <c r="A128" s="285">
        <v>250006</v>
      </c>
      <c r="B128" s="285">
        <v>122</v>
      </c>
      <c r="C128" s="286" t="s">
        <v>176</v>
      </c>
      <c r="D128" s="285"/>
      <c r="E128" s="286" t="s">
        <v>176</v>
      </c>
      <c r="F128" s="286" t="s">
        <v>20</v>
      </c>
      <c r="G128" s="285" t="s">
        <v>175</v>
      </c>
      <c r="H128" s="285"/>
      <c r="I128" s="286"/>
    </row>
    <row r="129" ht="22.2" spans="1:9">
      <c r="A129" s="285">
        <v>250007</v>
      </c>
      <c r="B129" s="285">
        <v>123</v>
      </c>
      <c r="C129" s="286" t="s">
        <v>177</v>
      </c>
      <c r="D129" s="285"/>
      <c r="E129" s="286" t="s">
        <v>177</v>
      </c>
      <c r="F129" s="286" t="s">
        <v>20</v>
      </c>
      <c r="G129" s="285" t="s">
        <v>175</v>
      </c>
      <c r="H129" s="285"/>
      <c r="I129" s="286"/>
    </row>
    <row r="130" ht="22.2" spans="1:9">
      <c r="A130" s="285">
        <v>250008</v>
      </c>
      <c r="B130" s="285">
        <v>124</v>
      </c>
      <c r="C130" s="286" t="s">
        <v>178</v>
      </c>
      <c r="D130" s="285"/>
      <c r="E130" s="286" t="s">
        <v>178</v>
      </c>
      <c r="F130" s="286" t="s">
        <v>20</v>
      </c>
      <c r="G130" s="285" t="s">
        <v>175</v>
      </c>
      <c r="H130" s="285"/>
      <c r="I130" s="286"/>
    </row>
    <row r="131" ht="22.2" spans="1:9">
      <c r="A131" s="285">
        <v>250009</v>
      </c>
      <c r="B131" s="285">
        <v>125</v>
      </c>
      <c r="C131" s="286" t="s">
        <v>179</v>
      </c>
      <c r="D131" s="285"/>
      <c r="E131" s="286" t="s">
        <v>179</v>
      </c>
      <c r="F131" s="286" t="s">
        <v>20</v>
      </c>
      <c r="G131" s="285" t="s">
        <v>175</v>
      </c>
      <c r="H131" s="285"/>
      <c r="I131" s="286"/>
    </row>
    <row r="132" ht="22.2" spans="1:9">
      <c r="A132" s="285">
        <v>250010</v>
      </c>
      <c r="B132" s="285">
        <v>126</v>
      </c>
      <c r="C132" s="286" t="s">
        <v>180</v>
      </c>
      <c r="D132" s="285"/>
      <c r="E132" s="286" t="s">
        <v>180</v>
      </c>
      <c r="F132" s="286" t="s">
        <v>20</v>
      </c>
      <c r="G132" s="285" t="s">
        <v>175</v>
      </c>
      <c r="H132" s="285"/>
      <c r="I132" s="286"/>
    </row>
    <row r="133" ht="22.2" spans="1:9">
      <c r="A133" s="285">
        <v>250011</v>
      </c>
      <c r="B133" s="285">
        <v>127</v>
      </c>
      <c r="C133" s="286" t="s">
        <v>181</v>
      </c>
      <c r="D133" s="285"/>
      <c r="E133" s="286" t="s">
        <v>181</v>
      </c>
      <c r="F133" s="286" t="s">
        <v>20</v>
      </c>
      <c r="G133" s="285" t="s">
        <v>175</v>
      </c>
      <c r="H133" s="285"/>
      <c r="I133" s="286"/>
    </row>
    <row r="134" ht="22.2" spans="1:9">
      <c r="A134" s="285">
        <v>250012</v>
      </c>
      <c r="B134" s="285">
        <v>128</v>
      </c>
      <c r="C134" s="286" t="s">
        <v>182</v>
      </c>
      <c r="D134" s="285"/>
      <c r="E134" s="286" t="s">
        <v>182</v>
      </c>
      <c r="F134" s="286" t="s">
        <v>20</v>
      </c>
      <c r="G134" s="285" t="s">
        <v>175</v>
      </c>
      <c r="H134" s="285"/>
      <c r="I134" s="286"/>
    </row>
    <row r="135" ht="22.2" spans="1:9">
      <c r="A135" s="285">
        <v>250013</v>
      </c>
      <c r="B135" s="285">
        <v>129</v>
      </c>
      <c r="C135" s="286" t="s">
        <v>183</v>
      </c>
      <c r="D135" s="285"/>
      <c r="E135" s="286" t="s">
        <v>183</v>
      </c>
      <c r="F135" s="286" t="s">
        <v>20</v>
      </c>
      <c r="G135" s="285" t="s">
        <v>175</v>
      </c>
      <c r="H135" s="285"/>
      <c r="I135" s="286"/>
    </row>
    <row r="136" ht="22.2" spans="1:9">
      <c r="A136" s="285">
        <v>250014</v>
      </c>
      <c r="B136" s="285">
        <v>130</v>
      </c>
      <c r="C136" s="286" t="s">
        <v>184</v>
      </c>
      <c r="D136" s="285"/>
      <c r="E136" s="286" t="s">
        <v>184</v>
      </c>
      <c r="F136" s="286" t="s">
        <v>20</v>
      </c>
      <c r="G136" s="285" t="s">
        <v>175</v>
      </c>
      <c r="H136" s="285"/>
      <c r="I136" s="286"/>
    </row>
    <row r="137" ht="22.2" spans="1:9">
      <c r="A137" s="285">
        <v>250015</v>
      </c>
      <c r="B137" s="285">
        <v>131</v>
      </c>
      <c r="C137" s="286" t="s">
        <v>185</v>
      </c>
      <c r="D137" s="285"/>
      <c r="E137" s="286" t="s">
        <v>185</v>
      </c>
      <c r="F137" s="286" t="s">
        <v>20</v>
      </c>
      <c r="G137" s="285" t="s">
        <v>175</v>
      </c>
      <c r="H137" s="285"/>
      <c r="I137" s="286"/>
    </row>
    <row r="138" ht="22.2" spans="1:9">
      <c r="A138" s="285">
        <v>250016</v>
      </c>
      <c r="B138" s="285">
        <v>132</v>
      </c>
      <c r="C138" s="286" t="s">
        <v>186</v>
      </c>
      <c r="D138" s="285"/>
      <c r="E138" s="286" t="s">
        <v>186</v>
      </c>
      <c r="F138" s="286" t="s">
        <v>20</v>
      </c>
      <c r="G138" s="285" t="s">
        <v>175</v>
      </c>
      <c r="H138" s="285"/>
      <c r="I138" s="286"/>
    </row>
    <row r="139" ht="22.2" spans="1:9">
      <c r="A139" s="285">
        <v>250017</v>
      </c>
      <c r="B139" s="285">
        <v>133</v>
      </c>
      <c r="C139" s="286" t="s">
        <v>187</v>
      </c>
      <c r="D139" s="285"/>
      <c r="E139" s="286" t="s">
        <v>187</v>
      </c>
      <c r="F139" s="286" t="s">
        <v>20</v>
      </c>
      <c r="G139" s="285" t="s">
        <v>175</v>
      </c>
      <c r="H139" s="285"/>
      <c r="I139" s="286"/>
    </row>
    <row r="140" ht="22.2" spans="1:9">
      <c r="A140" s="285">
        <v>250018</v>
      </c>
      <c r="B140" s="285">
        <v>134</v>
      </c>
      <c r="C140" s="286" t="s">
        <v>188</v>
      </c>
      <c r="D140" s="285"/>
      <c r="E140" s="286" t="s">
        <v>188</v>
      </c>
      <c r="F140" s="286" t="s">
        <v>20</v>
      </c>
      <c r="G140" s="285" t="s">
        <v>175</v>
      </c>
      <c r="H140" s="285"/>
      <c r="I140" s="286"/>
    </row>
    <row r="141" ht="22.2" spans="1:9">
      <c r="A141" s="285">
        <v>250019</v>
      </c>
      <c r="B141" s="285">
        <v>135</v>
      </c>
      <c r="C141" s="286" t="s">
        <v>189</v>
      </c>
      <c r="D141" s="285"/>
      <c r="E141" s="286" t="s">
        <v>189</v>
      </c>
      <c r="F141" s="286" t="s">
        <v>20</v>
      </c>
      <c r="G141" s="285" t="s">
        <v>175</v>
      </c>
      <c r="H141" s="285"/>
      <c r="I141" s="286"/>
    </row>
    <row r="142" ht="22.2" spans="1:9">
      <c r="A142" s="285">
        <v>250021</v>
      </c>
      <c r="B142" s="285">
        <v>136</v>
      </c>
      <c r="C142" s="286" t="s">
        <v>190</v>
      </c>
      <c r="D142" s="285"/>
      <c r="E142" s="286" t="s">
        <v>190</v>
      </c>
      <c r="F142" s="286" t="s">
        <v>20</v>
      </c>
      <c r="G142" s="285" t="s">
        <v>175</v>
      </c>
      <c r="H142" s="285"/>
      <c r="I142" s="286"/>
    </row>
    <row r="143" ht="22.2" spans="1:9">
      <c r="A143" s="285">
        <v>250048</v>
      </c>
      <c r="B143" s="285">
        <v>137</v>
      </c>
      <c r="C143" s="286" t="s">
        <v>191</v>
      </c>
      <c r="D143" s="285"/>
      <c r="E143" s="286" t="s">
        <v>191</v>
      </c>
      <c r="F143" s="286" t="s">
        <v>20</v>
      </c>
      <c r="G143" s="285" t="s">
        <v>175</v>
      </c>
      <c r="H143" s="285"/>
      <c r="I143" s="286"/>
    </row>
    <row r="144" ht="22.2" spans="1:9">
      <c r="A144" s="285">
        <v>250050</v>
      </c>
      <c r="B144" s="285">
        <v>138</v>
      </c>
      <c r="C144" s="286" t="s">
        <v>192</v>
      </c>
      <c r="D144" s="285"/>
      <c r="E144" s="286" t="s">
        <v>192</v>
      </c>
      <c r="F144" s="286" t="s">
        <v>20</v>
      </c>
      <c r="G144" s="285" t="s">
        <v>175</v>
      </c>
      <c r="H144" s="285"/>
      <c r="I144" s="286"/>
    </row>
    <row r="145" ht="22.2" spans="1:9">
      <c r="A145" s="285">
        <v>250051</v>
      </c>
      <c r="B145" s="285">
        <v>139</v>
      </c>
      <c r="C145" s="286" t="s">
        <v>193</v>
      </c>
      <c r="D145" s="285"/>
      <c r="E145" s="286" t="s">
        <v>193</v>
      </c>
      <c r="F145" s="286" t="s">
        <v>20</v>
      </c>
      <c r="G145" s="285" t="s">
        <v>175</v>
      </c>
      <c r="H145" s="285"/>
      <c r="I145" s="286"/>
    </row>
    <row r="146" ht="22.2" spans="1:9">
      <c r="A146" s="285">
        <v>250053</v>
      </c>
      <c r="B146" s="285">
        <v>140</v>
      </c>
      <c r="C146" s="286" t="s">
        <v>194</v>
      </c>
      <c r="D146" s="285"/>
      <c r="E146" s="286" t="s">
        <v>194</v>
      </c>
      <c r="F146" s="286" t="s">
        <v>20</v>
      </c>
      <c r="G146" s="285" t="s">
        <v>175</v>
      </c>
      <c r="H146" s="285"/>
      <c r="I146" s="286"/>
    </row>
    <row r="147" ht="22.2" spans="1:9">
      <c r="A147" s="285">
        <v>250054</v>
      </c>
      <c r="B147" s="285">
        <v>141</v>
      </c>
      <c r="C147" s="286" t="s">
        <v>195</v>
      </c>
      <c r="D147" s="285"/>
      <c r="E147" s="286" t="s">
        <v>195</v>
      </c>
      <c r="F147" s="286" t="s">
        <v>20</v>
      </c>
      <c r="G147" s="285" t="s">
        <v>175</v>
      </c>
      <c r="H147" s="285"/>
      <c r="I147" s="286"/>
    </row>
    <row r="148" ht="22.2" spans="1:9">
      <c r="A148" s="285">
        <v>250055</v>
      </c>
      <c r="B148" s="285">
        <v>142</v>
      </c>
      <c r="C148" s="286" t="s">
        <v>196</v>
      </c>
      <c r="D148" s="285"/>
      <c r="E148" s="286" t="s">
        <v>196</v>
      </c>
      <c r="F148" s="286" t="s">
        <v>20</v>
      </c>
      <c r="G148" s="285" t="s">
        <v>175</v>
      </c>
      <c r="H148" s="285"/>
      <c r="I148" s="286"/>
    </row>
    <row r="149" ht="22.2" spans="1:9">
      <c r="A149" s="285">
        <v>250057</v>
      </c>
      <c r="B149" s="285">
        <v>143</v>
      </c>
      <c r="C149" s="286" t="s">
        <v>197</v>
      </c>
      <c r="D149" s="285"/>
      <c r="E149" s="286" t="s">
        <v>197</v>
      </c>
      <c r="F149" s="286" t="s">
        <v>20</v>
      </c>
      <c r="G149" s="285" t="s">
        <v>175</v>
      </c>
      <c r="H149" s="285"/>
      <c r="I149" s="286"/>
    </row>
    <row r="150" ht="22.2" spans="1:9">
      <c r="A150" s="285">
        <v>250058</v>
      </c>
      <c r="B150" s="285">
        <v>144</v>
      </c>
      <c r="C150" s="286" t="s">
        <v>198</v>
      </c>
      <c r="D150" s="285"/>
      <c r="E150" s="286" t="s">
        <v>198</v>
      </c>
      <c r="F150" s="286" t="s">
        <v>20</v>
      </c>
      <c r="G150" s="285" t="s">
        <v>175</v>
      </c>
      <c r="H150" s="285"/>
      <c r="I150" s="286"/>
    </row>
    <row r="151" ht="22.2" spans="1:9">
      <c r="A151" s="285">
        <v>361001</v>
      </c>
      <c r="B151" s="285">
        <v>145</v>
      </c>
      <c r="C151" s="286" t="s">
        <v>199</v>
      </c>
      <c r="D151" s="285"/>
      <c r="E151" s="286" t="s">
        <v>199</v>
      </c>
      <c r="F151" s="286" t="s">
        <v>34</v>
      </c>
      <c r="G151" s="285" t="s">
        <v>12</v>
      </c>
      <c r="H151" s="285"/>
      <c r="I151" s="286"/>
    </row>
    <row r="152" ht="22.2" spans="1:9">
      <c r="A152" s="285">
        <v>362001</v>
      </c>
      <c r="B152" s="285">
        <v>146</v>
      </c>
      <c r="C152" s="286" t="s">
        <v>200</v>
      </c>
      <c r="D152" s="285"/>
      <c r="E152" s="286" t="s">
        <v>200</v>
      </c>
      <c r="F152" s="286" t="s">
        <v>34</v>
      </c>
      <c r="G152" s="285" t="s">
        <v>12</v>
      </c>
      <c r="H152" s="285"/>
      <c r="I152" s="286"/>
    </row>
    <row r="153" ht="22.2" spans="1:9">
      <c r="A153" s="285">
        <v>373001</v>
      </c>
      <c r="B153" s="285">
        <v>147</v>
      </c>
      <c r="C153" s="286" t="s">
        <v>201</v>
      </c>
      <c r="D153" s="285"/>
      <c r="E153" s="286" t="s">
        <v>201</v>
      </c>
      <c r="F153" s="286" t="s">
        <v>34</v>
      </c>
      <c r="G153" s="285" t="s">
        <v>12</v>
      </c>
      <c r="H153" s="285"/>
      <c r="I153" s="286"/>
    </row>
    <row r="154" ht="22.2" spans="1:9">
      <c r="A154" s="285">
        <v>470001</v>
      </c>
      <c r="B154" s="285">
        <v>148</v>
      </c>
      <c r="C154" s="286" t="s">
        <v>202</v>
      </c>
      <c r="D154" s="285"/>
      <c r="E154" s="286" t="s">
        <v>202</v>
      </c>
      <c r="F154" s="286" t="s">
        <v>34</v>
      </c>
      <c r="G154" s="285" t="s">
        <v>12</v>
      </c>
      <c r="H154" s="285"/>
      <c r="I154" s="286"/>
    </row>
    <row r="155" ht="22.2" spans="1:9">
      <c r="A155" s="285">
        <v>471001</v>
      </c>
      <c r="B155" s="285">
        <v>149</v>
      </c>
      <c r="C155" s="286" t="s">
        <v>203</v>
      </c>
      <c r="D155" s="285"/>
      <c r="E155" s="286" t="s">
        <v>203</v>
      </c>
      <c r="F155" s="286" t="s">
        <v>34</v>
      </c>
      <c r="G155" s="285" t="s">
        <v>12</v>
      </c>
      <c r="H155" s="285"/>
      <c r="I155" s="286"/>
    </row>
    <row r="156" ht="22.2" spans="1:9">
      <c r="A156" s="285">
        <v>363001</v>
      </c>
      <c r="B156" s="285">
        <v>150</v>
      </c>
      <c r="C156" s="286" t="s">
        <v>204</v>
      </c>
      <c r="D156" s="285"/>
      <c r="E156" s="286" t="s">
        <v>204</v>
      </c>
      <c r="F156" s="286" t="s">
        <v>34</v>
      </c>
      <c r="G156" s="285" t="s">
        <v>12</v>
      </c>
      <c r="H156" s="285"/>
      <c r="I156" s="286"/>
    </row>
    <row r="157" ht="22.2" spans="1:9">
      <c r="A157" s="285">
        <v>450001</v>
      </c>
      <c r="B157" s="285">
        <v>151</v>
      </c>
      <c r="C157" s="286" t="s">
        <v>205</v>
      </c>
      <c r="D157" s="285"/>
      <c r="E157" s="286" t="s">
        <v>205</v>
      </c>
      <c r="F157" s="286" t="s">
        <v>20</v>
      </c>
      <c r="G157" s="285" t="s">
        <v>12</v>
      </c>
      <c r="H157" s="285"/>
      <c r="I157" s="286"/>
    </row>
    <row r="158" ht="22.2" spans="1:9">
      <c r="A158" s="285">
        <v>454001</v>
      </c>
      <c r="B158" s="285">
        <v>152</v>
      </c>
      <c r="C158" s="286" t="s">
        <v>206</v>
      </c>
      <c r="D158" s="285"/>
      <c r="E158" s="286" t="s">
        <v>206</v>
      </c>
      <c r="F158" s="286" t="s">
        <v>34</v>
      </c>
      <c r="G158" s="285" t="s">
        <v>12</v>
      </c>
      <c r="H158" s="285"/>
      <c r="I158" s="286"/>
    </row>
    <row r="159" ht="22.2" spans="1:9">
      <c r="A159" s="285">
        <v>455001</v>
      </c>
      <c r="B159" s="285">
        <v>153</v>
      </c>
      <c r="C159" s="286" t="s">
        <v>207</v>
      </c>
      <c r="D159" s="285"/>
      <c r="E159" s="286" t="s">
        <v>207</v>
      </c>
      <c r="F159" s="286" t="s">
        <v>34</v>
      </c>
      <c r="G159" s="285" t="s">
        <v>12</v>
      </c>
      <c r="H159" s="285"/>
      <c r="I159" s="286"/>
    </row>
    <row r="160" ht="22.2" spans="1:9">
      <c r="A160" s="285">
        <v>457001</v>
      </c>
      <c r="B160" s="285">
        <v>154</v>
      </c>
      <c r="C160" s="286" t="s">
        <v>208</v>
      </c>
      <c r="D160" s="285"/>
      <c r="E160" s="286" t="s">
        <v>208</v>
      </c>
      <c r="F160" s="286" t="s">
        <v>34</v>
      </c>
      <c r="G160" s="285" t="s">
        <v>12</v>
      </c>
      <c r="H160" s="285"/>
      <c r="I160" s="286"/>
    </row>
    <row r="161" ht="22.2" spans="1:9">
      <c r="A161" s="285">
        <v>459001</v>
      </c>
      <c r="B161" s="285">
        <v>155</v>
      </c>
      <c r="C161" s="286" t="s">
        <v>209</v>
      </c>
      <c r="D161" s="285"/>
      <c r="E161" s="286" t="s">
        <v>209</v>
      </c>
      <c r="F161" s="286" t="s">
        <v>34</v>
      </c>
      <c r="G161" s="285" t="s">
        <v>12</v>
      </c>
      <c r="H161" s="285"/>
      <c r="I161" s="286"/>
    </row>
    <row r="162" ht="22.2" spans="1:9">
      <c r="A162" s="285">
        <v>461001</v>
      </c>
      <c r="B162" s="285">
        <v>156</v>
      </c>
      <c r="C162" s="286" t="s">
        <v>210</v>
      </c>
      <c r="D162" s="285"/>
      <c r="E162" s="286" t="s">
        <v>210</v>
      </c>
      <c r="F162" s="286" t="s">
        <v>34</v>
      </c>
      <c r="G162" s="285" t="s">
        <v>12</v>
      </c>
      <c r="H162" s="285"/>
      <c r="I162" s="286"/>
    </row>
    <row r="163" ht="22.2" spans="1:9">
      <c r="A163" s="285">
        <v>463001</v>
      </c>
      <c r="B163" s="285">
        <v>157</v>
      </c>
      <c r="C163" s="286" t="s">
        <v>211</v>
      </c>
      <c r="D163" s="285"/>
      <c r="E163" s="286" t="s">
        <v>211</v>
      </c>
      <c r="F163" s="286" t="s">
        <v>34</v>
      </c>
      <c r="G163" s="285" t="s">
        <v>12</v>
      </c>
      <c r="H163" s="285"/>
      <c r="I163" s="286"/>
    </row>
    <row r="164" ht="22.2" spans="1:9">
      <c r="A164" s="285">
        <v>465001</v>
      </c>
      <c r="B164" s="285">
        <v>158</v>
      </c>
      <c r="C164" s="286" t="s">
        <v>212</v>
      </c>
      <c r="D164" s="285"/>
      <c r="E164" s="286" t="s">
        <v>212</v>
      </c>
      <c r="F164" s="286" t="s">
        <v>34</v>
      </c>
      <c r="G164" s="285" t="s">
        <v>12</v>
      </c>
      <c r="H164" s="285"/>
      <c r="I164" s="286"/>
    </row>
    <row r="165" ht="22.2" spans="1:9">
      <c r="A165" s="285">
        <v>466001</v>
      </c>
      <c r="B165" s="285">
        <v>159</v>
      </c>
      <c r="C165" s="286" t="s">
        <v>213</v>
      </c>
      <c r="D165" s="285"/>
      <c r="E165" s="286" t="s">
        <v>213</v>
      </c>
      <c r="F165" s="286" t="s">
        <v>34</v>
      </c>
      <c r="G165" s="285" t="s">
        <v>12</v>
      </c>
      <c r="H165" s="285"/>
      <c r="I165" s="286"/>
    </row>
    <row r="166" ht="22.2" spans="1:9">
      <c r="A166" s="285">
        <v>467001</v>
      </c>
      <c r="B166" s="285">
        <v>160</v>
      </c>
      <c r="C166" s="286" t="s">
        <v>214</v>
      </c>
      <c r="D166" s="285"/>
      <c r="E166" s="286" t="s">
        <v>214</v>
      </c>
      <c r="F166" s="286" t="s">
        <v>34</v>
      </c>
      <c r="G166" s="285" t="s">
        <v>12</v>
      </c>
      <c r="H166" s="285"/>
      <c r="I166" s="286"/>
    </row>
    <row r="167" ht="22.2" spans="1:9">
      <c r="A167" s="285">
        <v>469001</v>
      </c>
      <c r="B167" s="285">
        <v>161</v>
      </c>
      <c r="C167" s="286" t="s">
        <v>215</v>
      </c>
      <c r="D167" s="285"/>
      <c r="E167" s="286" t="s">
        <v>215</v>
      </c>
      <c r="F167" s="286" t="s">
        <v>34</v>
      </c>
      <c r="G167" s="285" t="s">
        <v>12</v>
      </c>
      <c r="H167" s="285"/>
      <c r="I167" s="286"/>
    </row>
    <row r="168" ht="22.2" spans="1:9">
      <c r="A168" s="285">
        <v>250059</v>
      </c>
      <c r="B168" s="285">
        <v>162</v>
      </c>
      <c r="C168" s="286" t="s">
        <v>216</v>
      </c>
      <c r="D168" s="285"/>
      <c r="E168" s="286" t="s">
        <v>216</v>
      </c>
      <c r="F168" s="286" t="s">
        <v>20</v>
      </c>
      <c r="G168" s="285" t="s">
        <v>175</v>
      </c>
      <c r="H168" s="285"/>
      <c r="I168" s="286"/>
    </row>
    <row r="169" ht="22.2" spans="1:9">
      <c r="A169" s="285">
        <v>601001</v>
      </c>
      <c r="B169" s="285">
        <v>163</v>
      </c>
      <c r="C169" s="286" t="s">
        <v>217</v>
      </c>
      <c r="D169" s="285"/>
      <c r="E169" s="286" t="s">
        <v>217</v>
      </c>
      <c r="F169" s="286" t="s">
        <v>11</v>
      </c>
      <c r="G169" s="285" t="s">
        <v>12</v>
      </c>
      <c r="H169" s="285"/>
      <c r="I169" s="286"/>
    </row>
    <row r="170" ht="22.2" spans="1:9">
      <c r="A170" s="285">
        <v>602001</v>
      </c>
      <c r="B170" s="285">
        <v>164</v>
      </c>
      <c r="C170" s="286" t="s">
        <v>218</v>
      </c>
      <c r="D170" s="285"/>
      <c r="E170" s="286" t="s">
        <v>218</v>
      </c>
      <c r="F170" s="286" t="s">
        <v>11</v>
      </c>
      <c r="G170" s="285" t="s">
        <v>12</v>
      </c>
      <c r="H170" s="285"/>
      <c r="I170" s="286"/>
    </row>
    <row r="171" ht="22.2" spans="1:9">
      <c r="A171" s="285">
        <v>603001</v>
      </c>
      <c r="B171" s="285">
        <v>165</v>
      </c>
      <c r="C171" s="286" t="s">
        <v>219</v>
      </c>
      <c r="D171" s="285"/>
      <c r="E171" s="286" t="s">
        <v>219</v>
      </c>
      <c r="F171" s="286" t="s">
        <v>11</v>
      </c>
      <c r="G171" s="285" t="s">
        <v>12</v>
      </c>
      <c r="H171" s="285"/>
      <c r="I171" s="286"/>
    </row>
    <row r="172" ht="22.2" spans="1:9">
      <c r="A172" s="285">
        <v>604001</v>
      </c>
      <c r="B172" s="285">
        <v>166</v>
      </c>
      <c r="C172" s="286" t="s">
        <v>220</v>
      </c>
      <c r="D172" s="285"/>
      <c r="E172" s="286" t="s">
        <v>220</v>
      </c>
      <c r="F172" s="286" t="s">
        <v>11</v>
      </c>
      <c r="G172" s="285" t="s">
        <v>12</v>
      </c>
      <c r="H172" s="285"/>
      <c r="I172" s="286"/>
    </row>
    <row r="173" ht="22.2" spans="1:9">
      <c r="A173" s="285">
        <v>605001</v>
      </c>
      <c r="B173" s="285">
        <v>167</v>
      </c>
      <c r="C173" s="286" t="s">
        <v>221</v>
      </c>
      <c r="D173" s="285"/>
      <c r="E173" s="286" t="s">
        <v>221</v>
      </c>
      <c r="F173" s="286" t="s">
        <v>11</v>
      </c>
      <c r="G173" s="285" t="s">
        <v>12</v>
      </c>
      <c r="H173" s="285"/>
      <c r="I173" s="286"/>
    </row>
    <row r="174" ht="22.2" spans="1:9">
      <c r="A174" s="285">
        <v>606001</v>
      </c>
      <c r="B174" s="285">
        <v>168</v>
      </c>
      <c r="C174" s="286" t="s">
        <v>222</v>
      </c>
      <c r="D174" s="285"/>
      <c r="E174" s="286" t="s">
        <v>222</v>
      </c>
      <c r="F174" s="286" t="s">
        <v>11</v>
      </c>
      <c r="G174" s="285" t="s">
        <v>12</v>
      </c>
      <c r="H174" s="285"/>
      <c r="I174" s="286"/>
    </row>
    <row r="175" ht="22.2" spans="1:9">
      <c r="A175" s="285">
        <v>607001</v>
      </c>
      <c r="B175" s="285">
        <v>169</v>
      </c>
      <c r="C175" s="286" t="s">
        <v>223</v>
      </c>
      <c r="D175" s="285"/>
      <c r="E175" s="286" t="s">
        <v>223</v>
      </c>
      <c r="F175" s="286" t="s">
        <v>11</v>
      </c>
      <c r="G175" s="285" t="s">
        <v>12</v>
      </c>
      <c r="H175" s="285"/>
      <c r="I175" s="286"/>
    </row>
    <row r="176" ht="22.2" spans="1:9">
      <c r="A176" s="285">
        <v>608001</v>
      </c>
      <c r="B176" s="285">
        <v>170</v>
      </c>
      <c r="C176" s="286" t="s">
        <v>224</v>
      </c>
      <c r="D176" s="285"/>
      <c r="E176" s="286" t="s">
        <v>224</v>
      </c>
      <c r="F176" s="286" t="s">
        <v>11</v>
      </c>
      <c r="G176" s="285" t="s">
        <v>12</v>
      </c>
      <c r="H176" s="285"/>
      <c r="I176" s="286"/>
    </row>
    <row r="177" ht="22.2" spans="1:9">
      <c r="A177" s="285">
        <v>609001</v>
      </c>
      <c r="B177" s="285">
        <v>171</v>
      </c>
      <c r="C177" s="286" t="s">
        <v>225</v>
      </c>
      <c r="D177" s="285"/>
      <c r="E177" s="286" t="s">
        <v>225</v>
      </c>
      <c r="F177" s="286" t="s">
        <v>11</v>
      </c>
      <c r="G177" s="285" t="s">
        <v>12</v>
      </c>
      <c r="H177" s="285"/>
      <c r="I177" s="286"/>
    </row>
    <row r="178" ht="22.2" spans="1:9">
      <c r="A178" s="285">
        <v>610001</v>
      </c>
      <c r="B178" s="285">
        <v>172</v>
      </c>
      <c r="C178" s="286" t="s">
        <v>226</v>
      </c>
      <c r="D178" s="285"/>
      <c r="E178" s="286" t="s">
        <v>226</v>
      </c>
      <c r="F178" s="286" t="s">
        <v>11</v>
      </c>
      <c r="G178" s="285" t="s">
        <v>12</v>
      </c>
      <c r="H178" s="285"/>
      <c r="I178" s="286"/>
    </row>
    <row r="179" ht="22.2" spans="1:9">
      <c r="A179" s="285">
        <v>611001</v>
      </c>
      <c r="B179" s="285">
        <v>173</v>
      </c>
      <c r="C179" s="286" t="s">
        <v>227</v>
      </c>
      <c r="D179" s="285"/>
      <c r="E179" s="286" t="s">
        <v>227</v>
      </c>
      <c r="F179" s="286" t="s">
        <v>11</v>
      </c>
      <c r="G179" s="285" t="s">
        <v>12</v>
      </c>
      <c r="H179" s="285"/>
      <c r="I179" s="286"/>
    </row>
    <row r="180" ht="22.2" spans="1:9">
      <c r="A180" s="285">
        <v>612001</v>
      </c>
      <c r="B180" s="285">
        <v>174</v>
      </c>
      <c r="C180" s="286" t="s">
        <v>228</v>
      </c>
      <c r="D180" s="285"/>
      <c r="E180" s="286" t="s">
        <v>228</v>
      </c>
      <c r="F180" s="286" t="s">
        <v>11</v>
      </c>
      <c r="G180" s="285" t="s">
        <v>12</v>
      </c>
      <c r="H180" s="285"/>
      <c r="I180" s="286"/>
    </row>
    <row r="181" ht="22.2" spans="1:9">
      <c r="A181" s="285">
        <v>613001</v>
      </c>
      <c r="B181" s="285">
        <v>175</v>
      </c>
      <c r="C181" s="286" t="s">
        <v>229</v>
      </c>
      <c r="D181" s="285"/>
      <c r="E181" s="286" t="s">
        <v>229</v>
      </c>
      <c r="F181" s="286" t="s">
        <v>11</v>
      </c>
      <c r="G181" s="285" t="s">
        <v>12</v>
      </c>
      <c r="H181" s="285"/>
      <c r="I181" s="286"/>
    </row>
    <row r="182" ht="22.2" spans="1:9">
      <c r="A182" s="285">
        <v>614001</v>
      </c>
      <c r="B182" s="285">
        <v>176</v>
      </c>
      <c r="C182" s="286" t="s">
        <v>230</v>
      </c>
      <c r="D182" s="285"/>
      <c r="E182" s="286" t="s">
        <v>230</v>
      </c>
      <c r="F182" s="286" t="s">
        <v>11</v>
      </c>
      <c r="G182" s="285" t="s">
        <v>12</v>
      </c>
      <c r="H182" s="285"/>
      <c r="I182" s="286"/>
    </row>
    <row r="183" ht="22.2" spans="1:9">
      <c r="A183" s="285">
        <v>615001</v>
      </c>
      <c r="B183" s="285">
        <v>177</v>
      </c>
      <c r="C183" s="286" t="s">
        <v>231</v>
      </c>
      <c r="D183" s="285"/>
      <c r="E183" s="286" t="s">
        <v>231</v>
      </c>
      <c r="F183" s="286" t="s">
        <v>11</v>
      </c>
      <c r="G183" s="285" t="s">
        <v>12</v>
      </c>
      <c r="H183" s="285"/>
      <c r="I183" s="286"/>
    </row>
    <row r="184" ht="22.2" spans="1:9">
      <c r="A184" s="285">
        <v>616001</v>
      </c>
      <c r="B184" s="285">
        <v>178</v>
      </c>
      <c r="C184" s="286" t="s">
        <v>232</v>
      </c>
      <c r="D184" s="285"/>
      <c r="E184" s="286" t="s">
        <v>232</v>
      </c>
      <c r="F184" s="286" t="s">
        <v>11</v>
      </c>
      <c r="G184" s="285" t="s">
        <v>12</v>
      </c>
      <c r="H184" s="285"/>
      <c r="I184" s="286"/>
    </row>
    <row r="185" ht="22.2" spans="1:9">
      <c r="A185" s="285">
        <v>617001</v>
      </c>
      <c r="B185" s="285">
        <v>179</v>
      </c>
      <c r="C185" s="286" t="s">
        <v>233</v>
      </c>
      <c r="D185" s="285"/>
      <c r="E185" s="286" t="s">
        <v>233</v>
      </c>
      <c r="F185" s="286" t="s">
        <v>11</v>
      </c>
      <c r="G185" s="285" t="s">
        <v>12</v>
      </c>
      <c r="H185" s="285"/>
      <c r="I185" s="286"/>
    </row>
    <row r="186" ht="22.2" spans="1:9">
      <c r="A186" s="285">
        <v>618001</v>
      </c>
      <c r="B186" s="285">
        <v>180</v>
      </c>
      <c r="C186" s="286" t="s">
        <v>234</v>
      </c>
      <c r="D186" s="285"/>
      <c r="E186" s="286" t="s">
        <v>234</v>
      </c>
      <c r="F186" s="286" t="s">
        <v>11</v>
      </c>
      <c r="G186" s="285" t="s">
        <v>12</v>
      </c>
      <c r="H186" s="285"/>
      <c r="I186" s="286"/>
    </row>
    <row r="187" ht="22.2" spans="1:9">
      <c r="A187" s="285">
        <v>619001</v>
      </c>
      <c r="B187" s="285">
        <v>181</v>
      </c>
      <c r="C187" s="286" t="s">
        <v>235</v>
      </c>
      <c r="D187" s="285"/>
      <c r="E187" s="286" t="s">
        <v>235</v>
      </c>
      <c r="F187" s="286" t="s">
        <v>11</v>
      </c>
      <c r="G187" s="285" t="s">
        <v>12</v>
      </c>
      <c r="H187" s="285"/>
      <c r="I187" s="286"/>
    </row>
    <row r="188" ht="22.2" spans="1:9">
      <c r="A188" s="285">
        <v>620001</v>
      </c>
      <c r="B188" s="285">
        <v>182</v>
      </c>
      <c r="C188" s="286" t="s">
        <v>236</v>
      </c>
      <c r="D188" s="285"/>
      <c r="E188" s="286" t="s">
        <v>236</v>
      </c>
      <c r="F188" s="286" t="s">
        <v>11</v>
      </c>
      <c r="G188" s="285" t="s">
        <v>12</v>
      </c>
      <c r="H188" s="285"/>
      <c r="I188" s="286"/>
    </row>
    <row r="189" ht="22.2" spans="1:9">
      <c r="A189" s="285">
        <v>621001</v>
      </c>
      <c r="B189" s="285">
        <v>183</v>
      </c>
      <c r="C189" s="286" t="s">
        <v>237</v>
      </c>
      <c r="D189" s="285"/>
      <c r="E189" s="286" t="s">
        <v>237</v>
      </c>
      <c r="F189" s="286" t="s">
        <v>11</v>
      </c>
      <c r="G189" s="285" t="s">
        <v>12</v>
      </c>
      <c r="H189" s="285"/>
      <c r="I189" s="286"/>
    </row>
    <row r="190" ht="22.2" spans="1:9">
      <c r="A190" s="285">
        <v>622001</v>
      </c>
      <c r="B190" s="285">
        <v>184</v>
      </c>
      <c r="C190" s="286" t="s">
        <v>238</v>
      </c>
      <c r="D190" s="285"/>
      <c r="E190" s="286" t="s">
        <v>238</v>
      </c>
      <c r="F190" s="286" t="s">
        <v>11</v>
      </c>
      <c r="G190" s="285" t="s">
        <v>12</v>
      </c>
      <c r="H190" s="285"/>
      <c r="I190" s="286"/>
    </row>
    <row r="191" ht="22.2" spans="1:9">
      <c r="A191" s="285">
        <v>623001</v>
      </c>
      <c r="B191" s="285">
        <v>185</v>
      </c>
      <c r="C191" s="286" t="s">
        <v>239</v>
      </c>
      <c r="D191" s="285"/>
      <c r="E191" s="286" t="s">
        <v>239</v>
      </c>
      <c r="F191" s="286" t="s">
        <v>11</v>
      </c>
      <c r="G191" s="285" t="s">
        <v>12</v>
      </c>
      <c r="H191" s="285"/>
      <c r="I191" s="286"/>
    </row>
    <row r="192" ht="22.2" spans="1:9">
      <c r="A192" s="285">
        <v>624001</v>
      </c>
      <c r="B192" s="285">
        <v>186</v>
      </c>
      <c r="C192" s="286" t="s">
        <v>240</v>
      </c>
      <c r="D192" s="285"/>
      <c r="E192" s="286" t="s">
        <v>240</v>
      </c>
      <c r="F192" s="286" t="s">
        <v>11</v>
      </c>
      <c r="G192" s="285" t="s">
        <v>12</v>
      </c>
      <c r="H192" s="285"/>
      <c r="I192" s="286"/>
    </row>
    <row r="193" ht="22.2" spans="1:9">
      <c r="A193" s="285">
        <v>625001</v>
      </c>
      <c r="B193" s="285">
        <v>187</v>
      </c>
      <c r="C193" s="286" t="s">
        <v>241</v>
      </c>
      <c r="D193" s="285"/>
      <c r="E193" s="286" t="s">
        <v>241</v>
      </c>
      <c r="F193" s="286" t="s">
        <v>11</v>
      </c>
      <c r="G193" s="285" t="s">
        <v>12</v>
      </c>
      <c r="H193" s="285"/>
      <c r="I193" s="286"/>
    </row>
    <row r="194" ht="22.2" spans="1:9">
      <c r="A194" s="285">
        <v>626001</v>
      </c>
      <c r="B194" s="285">
        <v>188</v>
      </c>
      <c r="C194" s="286" t="s">
        <v>242</v>
      </c>
      <c r="D194" s="285"/>
      <c r="E194" s="286" t="s">
        <v>242</v>
      </c>
      <c r="F194" s="286" t="s">
        <v>11</v>
      </c>
      <c r="G194" s="285" t="s">
        <v>12</v>
      </c>
      <c r="H194" s="285"/>
      <c r="I194" s="286"/>
    </row>
    <row r="195" ht="22.2" spans="1:9">
      <c r="A195" s="285">
        <v>627001</v>
      </c>
      <c r="B195" s="285">
        <v>189</v>
      </c>
      <c r="C195" s="286" t="s">
        <v>243</v>
      </c>
      <c r="D195" s="285"/>
      <c r="E195" s="286" t="s">
        <v>243</v>
      </c>
      <c r="F195" s="286" t="s">
        <v>11</v>
      </c>
      <c r="G195" s="285" t="s">
        <v>12</v>
      </c>
      <c r="H195" s="285"/>
      <c r="I195" s="286"/>
    </row>
    <row r="196" ht="22.2" spans="1:9">
      <c r="A196" s="285">
        <v>628001</v>
      </c>
      <c r="B196" s="285">
        <v>190</v>
      </c>
      <c r="C196" s="286" t="s">
        <v>244</v>
      </c>
      <c r="D196" s="285"/>
      <c r="E196" s="286" t="s">
        <v>244</v>
      </c>
      <c r="F196" s="286" t="s">
        <v>11</v>
      </c>
      <c r="G196" s="285" t="s">
        <v>12</v>
      </c>
      <c r="H196" s="285"/>
      <c r="I196" s="286"/>
    </row>
    <row r="197" ht="22.2" spans="1:9">
      <c r="A197" s="285">
        <v>629001</v>
      </c>
      <c r="B197" s="285">
        <v>191</v>
      </c>
      <c r="C197" s="286" t="s">
        <v>245</v>
      </c>
      <c r="D197" s="285"/>
      <c r="E197" s="286" t="s">
        <v>245</v>
      </c>
      <c r="F197" s="286" t="s">
        <v>11</v>
      </c>
      <c r="G197" s="285" t="s">
        <v>12</v>
      </c>
      <c r="H197" s="285"/>
      <c r="I197" s="286"/>
    </row>
    <row r="198" ht="22.2" spans="1:9">
      <c r="A198" s="285">
        <v>630001</v>
      </c>
      <c r="B198" s="285">
        <v>192</v>
      </c>
      <c r="C198" s="286" t="s">
        <v>246</v>
      </c>
      <c r="D198" s="285"/>
      <c r="E198" s="286" t="s">
        <v>246</v>
      </c>
      <c r="F198" s="286" t="s">
        <v>11</v>
      </c>
      <c r="G198" s="285" t="s">
        <v>12</v>
      </c>
      <c r="H198" s="285"/>
      <c r="I198" s="286"/>
    </row>
    <row r="199" ht="22.2" spans="1:9">
      <c r="A199" s="285">
        <v>631001</v>
      </c>
      <c r="B199" s="285">
        <v>193</v>
      </c>
      <c r="C199" s="286" t="s">
        <v>247</v>
      </c>
      <c r="D199" s="285"/>
      <c r="E199" s="286" t="s">
        <v>247</v>
      </c>
      <c r="F199" s="286" t="s">
        <v>11</v>
      </c>
      <c r="G199" s="285" t="s">
        <v>12</v>
      </c>
      <c r="H199" s="285"/>
      <c r="I199" s="286"/>
    </row>
    <row r="200" ht="22.2" spans="1:9">
      <c r="A200" s="285">
        <v>632001</v>
      </c>
      <c r="B200" s="285">
        <v>194</v>
      </c>
      <c r="C200" s="286" t="s">
        <v>248</v>
      </c>
      <c r="D200" s="285"/>
      <c r="E200" s="286" t="s">
        <v>248</v>
      </c>
      <c r="F200" s="286" t="s">
        <v>11</v>
      </c>
      <c r="G200" s="285" t="s">
        <v>12</v>
      </c>
      <c r="H200" s="285"/>
      <c r="I200" s="286"/>
    </row>
    <row r="201" ht="22.2" spans="1:9">
      <c r="A201" s="285">
        <v>633001</v>
      </c>
      <c r="B201" s="285">
        <v>195</v>
      </c>
      <c r="C201" s="286" t="s">
        <v>249</v>
      </c>
      <c r="D201" s="285"/>
      <c r="E201" s="286" t="s">
        <v>249</v>
      </c>
      <c r="F201" s="286" t="s">
        <v>11</v>
      </c>
      <c r="G201" s="285" t="s">
        <v>12</v>
      </c>
      <c r="H201" s="285"/>
      <c r="I201" s="286"/>
    </row>
    <row r="202" ht="22.2" spans="1:9">
      <c r="A202" s="285">
        <v>634001</v>
      </c>
      <c r="B202" s="285">
        <v>196</v>
      </c>
      <c r="C202" s="286" t="s">
        <v>250</v>
      </c>
      <c r="D202" s="285"/>
      <c r="E202" s="286" t="s">
        <v>250</v>
      </c>
      <c r="F202" s="286" t="s">
        <v>11</v>
      </c>
      <c r="G202" s="285" t="s">
        <v>12</v>
      </c>
      <c r="H202" s="285"/>
      <c r="I202" s="286"/>
    </row>
    <row r="203" ht="22.2" spans="1:9">
      <c r="A203" s="285">
        <v>635001</v>
      </c>
      <c r="B203" s="285">
        <v>197</v>
      </c>
      <c r="C203" s="286" t="s">
        <v>251</v>
      </c>
      <c r="D203" s="285"/>
      <c r="E203" s="286" t="s">
        <v>251</v>
      </c>
      <c r="F203" s="286" t="s">
        <v>11</v>
      </c>
      <c r="G203" s="285" t="s">
        <v>12</v>
      </c>
      <c r="H203" s="285"/>
      <c r="I203" s="286"/>
    </row>
    <row r="204" ht="22.2" spans="1:9">
      <c r="A204" s="285">
        <v>636001</v>
      </c>
      <c r="B204" s="285">
        <v>198</v>
      </c>
      <c r="C204" s="286" t="s">
        <v>252</v>
      </c>
      <c r="D204" s="285"/>
      <c r="E204" s="286" t="s">
        <v>252</v>
      </c>
      <c r="F204" s="286" t="s">
        <v>11</v>
      </c>
      <c r="G204" s="285" t="s">
        <v>12</v>
      </c>
      <c r="H204" s="285"/>
      <c r="I204" s="286"/>
    </row>
    <row r="205" ht="22.2" spans="1:9">
      <c r="A205" s="285">
        <v>637001</v>
      </c>
      <c r="B205" s="285">
        <v>199</v>
      </c>
      <c r="C205" s="286" t="s">
        <v>253</v>
      </c>
      <c r="D205" s="285"/>
      <c r="E205" s="286" t="s">
        <v>253</v>
      </c>
      <c r="F205" s="286" t="s">
        <v>11</v>
      </c>
      <c r="G205" s="285" t="s">
        <v>12</v>
      </c>
      <c r="H205" s="285"/>
      <c r="I205" s="286"/>
    </row>
    <row r="206" ht="22.2" spans="1:9">
      <c r="A206" s="285">
        <v>638001</v>
      </c>
      <c r="B206" s="285">
        <v>200</v>
      </c>
      <c r="C206" s="286" t="s">
        <v>254</v>
      </c>
      <c r="D206" s="285"/>
      <c r="E206" s="286" t="s">
        <v>254</v>
      </c>
      <c r="F206" s="286" t="s">
        <v>11</v>
      </c>
      <c r="G206" s="285" t="s">
        <v>12</v>
      </c>
      <c r="H206" s="285"/>
      <c r="I206" s="286"/>
    </row>
    <row r="207" ht="22.2" spans="1:9">
      <c r="A207" s="285">
        <v>641001</v>
      </c>
      <c r="B207" s="285">
        <v>201</v>
      </c>
      <c r="C207" s="286" t="s">
        <v>255</v>
      </c>
      <c r="D207" s="285"/>
      <c r="E207" s="286" t="s">
        <v>255</v>
      </c>
      <c r="F207" s="286" t="s">
        <v>11</v>
      </c>
      <c r="G207" s="285" t="s">
        <v>12</v>
      </c>
      <c r="H207" s="285"/>
      <c r="I207" s="286"/>
    </row>
    <row r="208" ht="22.2" spans="1:9">
      <c r="A208" s="285">
        <v>642001</v>
      </c>
      <c r="B208" s="285">
        <v>202</v>
      </c>
      <c r="C208" s="286" t="s">
        <v>256</v>
      </c>
      <c r="D208" s="285"/>
      <c r="E208" s="286" t="s">
        <v>256</v>
      </c>
      <c r="F208" s="286" t="s">
        <v>11</v>
      </c>
      <c r="G208" s="285" t="s">
        <v>12</v>
      </c>
      <c r="H208" s="285"/>
      <c r="I208" s="286"/>
    </row>
    <row r="209" ht="22.2" spans="1:9">
      <c r="A209" s="285">
        <v>643001</v>
      </c>
      <c r="B209" s="285">
        <v>203</v>
      </c>
      <c r="C209" s="286" t="s">
        <v>257</v>
      </c>
      <c r="D209" s="285"/>
      <c r="E209" s="286" t="s">
        <v>257</v>
      </c>
      <c r="F209" s="286" t="s">
        <v>11</v>
      </c>
      <c r="G209" s="285" t="s">
        <v>12</v>
      </c>
      <c r="H209" s="285"/>
      <c r="I209" s="286"/>
    </row>
    <row r="210" ht="22.2" spans="1:9">
      <c r="A210" s="285">
        <v>644001</v>
      </c>
      <c r="B210" s="285">
        <v>204</v>
      </c>
      <c r="C210" s="286" t="s">
        <v>258</v>
      </c>
      <c r="D210" s="285"/>
      <c r="E210" s="286" t="s">
        <v>258</v>
      </c>
      <c r="F210" s="286" t="s">
        <v>11</v>
      </c>
      <c r="G210" s="285" t="s">
        <v>12</v>
      </c>
      <c r="H210" s="285"/>
      <c r="I210" s="286"/>
    </row>
    <row r="211" ht="22.2" spans="1:9">
      <c r="A211" s="285">
        <v>645001</v>
      </c>
      <c r="B211" s="285">
        <v>205</v>
      </c>
      <c r="C211" s="286" t="s">
        <v>259</v>
      </c>
      <c r="D211" s="285"/>
      <c r="E211" s="286" t="s">
        <v>259</v>
      </c>
      <c r="F211" s="286" t="s">
        <v>11</v>
      </c>
      <c r="G211" s="285" t="s">
        <v>12</v>
      </c>
      <c r="H211" s="285"/>
      <c r="I211" s="286"/>
    </row>
    <row r="212" ht="22.2" spans="1:9">
      <c r="A212" s="285">
        <v>646001</v>
      </c>
      <c r="B212" s="285">
        <v>206</v>
      </c>
      <c r="C212" s="286" t="s">
        <v>260</v>
      </c>
      <c r="D212" s="285"/>
      <c r="E212" s="286" t="s">
        <v>260</v>
      </c>
      <c r="F212" s="286" t="s">
        <v>11</v>
      </c>
      <c r="G212" s="285" t="s">
        <v>12</v>
      </c>
      <c r="H212" s="285"/>
      <c r="I212" s="286"/>
    </row>
    <row r="213" ht="22.2" spans="1:9">
      <c r="A213" s="285">
        <v>647001</v>
      </c>
      <c r="B213" s="285">
        <v>207</v>
      </c>
      <c r="C213" s="286" t="s">
        <v>261</v>
      </c>
      <c r="D213" s="285"/>
      <c r="E213" s="286" t="s">
        <v>261</v>
      </c>
      <c r="F213" s="286" t="s">
        <v>11</v>
      </c>
      <c r="G213" s="285" t="s">
        <v>12</v>
      </c>
      <c r="H213" s="285"/>
      <c r="I213" s="286"/>
    </row>
    <row r="214" ht="22.2" spans="1:9">
      <c r="A214" s="285">
        <v>648001</v>
      </c>
      <c r="B214" s="285">
        <v>208</v>
      </c>
      <c r="C214" s="286" t="s">
        <v>262</v>
      </c>
      <c r="D214" s="285"/>
      <c r="E214" s="286" t="s">
        <v>262</v>
      </c>
      <c r="F214" s="286" t="s">
        <v>11</v>
      </c>
      <c r="G214" s="285" t="s">
        <v>12</v>
      </c>
      <c r="H214" s="285"/>
      <c r="I214" s="286"/>
    </row>
    <row r="215" ht="22.2" spans="1:9">
      <c r="A215" s="285">
        <v>649001</v>
      </c>
      <c r="B215" s="285">
        <v>209</v>
      </c>
      <c r="C215" s="286" t="s">
        <v>263</v>
      </c>
      <c r="D215" s="285"/>
      <c r="E215" s="286" t="s">
        <v>263</v>
      </c>
      <c r="F215" s="286" t="s">
        <v>11</v>
      </c>
      <c r="G215" s="285" t="s">
        <v>12</v>
      </c>
      <c r="H215" s="285"/>
      <c r="I215" s="286"/>
    </row>
    <row r="216" ht="22.2" spans="1:9">
      <c r="A216" s="285">
        <v>650001</v>
      </c>
      <c r="B216" s="285">
        <v>210</v>
      </c>
      <c r="C216" s="286" t="s">
        <v>264</v>
      </c>
      <c r="D216" s="285"/>
      <c r="E216" s="286" t="s">
        <v>264</v>
      </c>
      <c r="F216" s="286" t="s">
        <v>11</v>
      </c>
      <c r="G216" s="285" t="s">
        <v>12</v>
      </c>
      <c r="H216" s="285"/>
      <c r="I216" s="286"/>
    </row>
    <row r="217" ht="22.2" spans="1:9">
      <c r="A217" s="285">
        <v>651001</v>
      </c>
      <c r="B217" s="285">
        <v>211</v>
      </c>
      <c r="C217" s="286" t="s">
        <v>265</v>
      </c>
      <c r="D217" s="285"/>
      <c r="E217" s="286" t="s">
        <v>265</v>
      </c>
      <c r="F217" s="286" t="s">
        <v>11</v>
      </c>
      <c r="G217" s="285" t="s">
        <v>12</v>
      </c>
      <c r="H217" s="285"/>
      <c r="I217" s="286"/>
    </row>
    <row r="218" ht="22.2" spans="1:9">
      <c r="A218" s="285">
        <v>652001</v>
      </c>
      <c r="B218" s="285">
        <v>212</v>
      </c>
      <c r="C218" s="286" t="s">
        <v>266</v>
      </c>
      <c r="D218" s="285"/>
      <c r="E218" s="286" t="s">
        <v>266</v>
      </c>
      <c r="F218" s="286" t="s">
        <v>11</v>
      </c>
      <c r="G218" s="285" t="s">
        <v>12</v>
      </c>
      <c r="H218" s="285"/>
      <c r="I218" s="286"/>
    </row>
    <row r="219" ht="22.2" spans="1:9">
      <c r="A219" s="285">
        <v>653001</v>
      </c>
      <c r="B219" s="285">
        <v>213</v>
      </c>
      <c r="C219" s="286" t="s">
        <v>267</v>
      </c>
      <c r="D219" s="285"/>
      <c r="E219" s="286" t="s">
        <v>267</v>
      </c>
      <c r="F219" s="286" t="s">
        <v>11</v>
      </c>
      <c r="G219" s="285" t="s">
        <v>12</v>
      </c>
      <c r="H219" s="285"/>
      <c r="I219" s="286"/>
    </row>
    <row r="220" ht="22.2" spans="1:9">
      <c r="A220" s="285">
        <v>654001</v>
      </c>
      <c r="B220" s="285">
        <v>214</v>
      </c>
      <c r="C220" s="286" t="s">
        <v>268</v>
      </c>
      <c r="D220" s="285"/>
      <c r="E220" s="286" t="s">
        <v>268</v>
      </c>
      <c r="F220" s="286" t="s">
        <v>11</v>
      </c>
      <c r="G220" s="285" t="s">
        <v>12</v>
      </c>
      <c r="H220" s="285"/>
      <c r="I220" s="286"/>
    </row>
    <row r="221" ht="22.2" spans="1:9">
      <c r="A221" s="285">
        <v>655001</v>
      </c>
      <c r="B221" s="285">
        <v>215</v>
      </c>
      <c r="C221" s="286" t="s">
        <v>269</v>
      </c>
      <c r="D221" s="285"/>
      <c r="E221" s="286" t="s">
        <v>269</v>
      </c>
      <c r="F221" s="286" t="s">
        <v>11</v>
      </c>
      <c r="G221" s="285" t="s">
        <v>12</v>
      </c>
      <c r="H221" s="285"/>
      <c r="I221" s="286"/>
    </row>
    <row r="222" ht="22.2" spans="1:9">
      <c r="A222" s="285">
        <v>656001</v>
      </c>
      <c r="B222" s="285">
        <v>216</v>
      </c>
      <c r="C222" s="286" t="s">
        <v>270</v>
      </c>
      <c r="D222" s="285"/>
      <c r="E222" s="286" t="s">
        <v>270</v>
      </c>
      <c r="F222" s="286" t="s">
        <v>11</v>
      </c>
      <c r="G222" s="285" t="s">
        <v>12</v>
      </c>
      <c r="H222" s="285"/>
      <c r="I222" s="286"/>
    </row>
    <row r="223" ht="22.2" spans="1:9">
      <c r="A223" s="285">
        <v>657001</v>
      </c>
      <c r="B223" s="285">
        <v>217</v>
      </c>
      <c r="C223" s="286" t="s">
        <v>271</v>
      </c>
      <c r="D223" s="285"/>
      <c r="E223" s="286" t="s">
        <v>271</v>
      </c>
      <c r="F223" s="286" t="s">
        <v>11</v>
      </c>
      <c r="G223" s="285" t="s">
        <v>12</v>
      </c>
      <c r="H223" s="285"/>
      <c r="I223" s="286"/>
    </row>
    <row r="224" ht="22.2" spans="1:9">
      <c r="A224" s="285">
        <v>658001</v>
      </c>
      <c r="B224" s="285">
        <v>218</v>
      </c>
      <c r="C224" s="286" t="s">
        <v>272</v>
      </c>
      <c r="D224" s="285"/>
      <c r="E224" s="286" t="s">
        <v>272</v>
      </c>
      <c r="F224" s="286" t="s">
        <v>11</v>
      </c>
      <c r="G224" s="285" t="s">
        <v>12</v>
      </c>
      <c r="H224" s="285"/>
      <c r="I224" s="286"/>
    </row>
    <row r="225" ht="22.2" spans="1:9">
      <c r="A225" s="285">
        <v>659001</v>
      </c>
      <c r="B225" s="285">
        <v>219</v>
      </c>
      <c r="C225" s="286" t="s">
        <v>273</v>
      </c>
      <c r="D225" s="285"/>
      <c r="E225" s="286" t="s">
        <v>273</v>
      </c>
      <c r="F225" s="286" t="s">
        <v>11</v>
      </c>
      <c r="G225" s="285" t="s">
        <v>12</v>
      </c>
      <c r="H225" s="285"/>
      <c r="I225" s="286"/>
    </row>
    <row r="226" ht="22.2" spans="1:9">
      <c r="A226" s="285">
        <v>660001</v>
      </c>
      <c r="B226" s="285">
        <v>220</v>
      </c>
      <c r="C226" s="286" t="s">
        <v>274</v>
      </c>
      <c r="D226" s="285"/>
      <c r="E226" s="286" t="s">
        <v>274</v>
      </c>
      <c r="F226" s="286" t="s">
        <v>11</v>
      </c>
      <c r="G226" s="285" t="s">
        <v>12</v>
      </c>
      <c r="H226" s="285"/>
      <c r="I226" s="286"/>
    </row>
    <row r="227" ht="22.2" spans="1:9">
      <c r="A227" s="285">
        <v>661001</v>
      </c>
      <c r="B227" s="285">
        <v>221</v>
      </c>
      <c r="C227" s="286" t="s">
        <v>275</v>
      </c>
      <c r="D227" s="285"/>
      <c r="E227" s="286" t="s">
        <v>275</v>
      </c>
      <c r="F227" s="286" t="s">
        <v>11</v>
      </c>
      <c r="G227" s="285" t="s">
        <v>12</v>
      </c>
      <c r="H227" s="285"/>
      <c r="I227" s="286"/>
    </row>
    <row r="228" ht="22.2" spans="1:9">
      <c r="A228" s="285">
        <v>662001</v>
      </c>
      <c r="B228" s="285">
        <v>222</v>
      </c>
      <c r="C228" s="286" t="s">
        <v>276</v>
      </c>
      <c r="D228" s="285"/>
      <c r="E228" s="286" t="s">
        <v>276</v>
      </c>
      <c r="F228" s="286" t="s">
        <v>11</v>
      </c>
      <c r="G228" s="285" t="s">
        <v>12</v>
      </c>
      <c r="H228" s="285"/>
      <c r="I228" s="286"/>
    </row>
    <row r="229" ht="22.2" spans="1:9">
      <c r="A229" s="285">
        <v>663001</v>
      </c>
      <c r="B229" s="285">
        <v>223</v>
      </c>
      <c r="C229" s="286" t="s">
        <v>277</v>
      </c>
      <c r="D229" s="285"/>
      <c r="E229" s="286" t="s">
        <v>277</v>
      </c>
      <c r="F229" s="286" t="s">
        <v>11</v>
      </c>
      <c r="G229" s="285" t="s">
        <v>12</v>
      </c>
      <c r="H229" s="285"/>
      <c r="I229" s="286"/>
    </row>
    <row r="230" ht="22.2" spans="1:9">
      <c r="A230" s="285">
        <v>664001</v>
      </c>
      <c r="B230" s="285">
        <v>224</v>
      </c>
      <c r="C230" s="286" t="s">
        <v>278</v>
      </c>
      <c r="D230" s="285"/>
      <c r="E230" s="286" t="s">
        <v>278</v>
      </c>
      <c r="F230" s="286" t="s">
        <v>11</v>
      </c>
      <c r="G230" s="285" t="s">
        <v>12</v>
      </c>
      <c r="H230" s="285"/>
      <c r="I230" s="286"/>
    </row>
    <row r="231" ht="22.2" spans="1:9">
      <c r="A231" s="285">
        <v>665001</v>
      </c>
      <c r="B231" s="285">
        <v>225</v>
      </c>
      <c r="C231" s="286" t="s">
        <v>279</v>
      </c>
      <c r="D231" s="285"/>
      <c r="E231" s="286" t="s">
        <v>279</v>
      </c>
      <c r="F231" s="286" t="s">
        <v>11</v>
      </c>
      <c r="G231" s="285" t="s">
        <v>12</v>
      </c>
      <c r="H231" s="285"/>
      <c r="I231" s="286"/>
    </row>
    <row r="232" ht="22.2" spans="1:9">
      <c r="A232" s="285">
        <v>666001</v>
      </c>
      <c r="B232" s="285">
        <v>226</v>
      </c>
      <c r="C232" s="286" t="s">
        <v>280</v>
      </c>
      <c r="D232" s="285"/>
      <c r="E232" s="286" t="s">
        <v>280</v>
      </c>
      <c r="F232" s="286" t="s">
        <v>11</v>
      </c>
      <c r="G232" s="285" t="s">
        <v>12</v>
      </c>
      <c r="H232" s="285"/>
      <c r="I232" s="286"/>
    </row>
    <row r="233" ht="22.2" spans="1:9">
      <c r="A233" s="285">
        <v>667001</v>
      </c>
      <c r="B233" s="285">
        <v>227</v>
      </c>
      <c r="C233" s="286" t="s">
        <v>281</v>
      </c>
      <c r="D233" s="285"/>
      <c r="E233" s="286" t="s">
        <v>281</v>
      </c>
      <c r="F233" s="286" t="s">
        <v>11</v>
      </c>
      <c r="G233" s="285" t="s">
        <v>12</v>
      </c>
      <c r="H233" s="285"/>
      <c r="I233" s="286"/>
    </row>
    <row r="234" ht="22.2" spans="1:9">
      <c r="A234" s="285">
        <v>668001</v>
      </c>
      <c r="B234" s="285">
        <v>228</v>
      </c>
      <c r="C234" s="286" t="s">
        <v>282</v>
      </c>
      <c r="D234" s="285"/>
      <c r="E234" s="286" t="s">
        <v>282</v>
      </c>
      <c r="F234" s="286" t="s">
        <v>11</v>
      </c>
      <c r="G234" s="285" t="s">
        <v>12</v>
      </c>
      <c r="H234" s="285"/>
      <c r="I234" s="286"/>
    </row>
    <row r="235" ht="22.2" spans="1:9">
      <c r="A235" s="285">
        <v>669001</v>
      </c>
      <c r="B235" s="285">
        <v>229</v>
      </c>
      <c r="C235" s="286" t="s">
        <v>283</v>
      </c>
      <c r="D235" s="285"/>
      <c r="E235" s="286" t="s">
        <v>283</v>
      </c>
      <c r="F235" s="286" t="s">
        <v>11</v>
      </c>
      <c r="G235" s="285" t="s">
        <v>12</v>
      </c>
      <c r="H235" s="285"/>
      <c r="I235" s="286"/>
    </row>
    <row r="236" ht="22.2" spans="1:9">
      <c r="A236" s="285">
        <v>670001</v>
      </c>
      <c r="B236" s="285">
        <v>230</v>
      </c>
      <c r="C236" s="286" t="s">
        <v>284</v>
      </c>
      <c r="D236" s="285"/>
      <c r="E236" s="286" t="s">
        <v>284</v>
      </c>
      <c r="F236" s="286" t="s">
        <v>11</v>
      </c>
      <c r="G236" s="285" t="s">
        <v>12</v>
      </c>
      <c r="H236" s="285"/>
      <c r="I236" s="286"/>
    </row>
    <row r="237" ht="22.2" spans="1:9">
      <c r="A237" s="285">
        <v>671001</v>
      </c>
      <c r="B237" s="285">
        <v>231</v>
      </c>
      <c r="C237" s="286" t="s">
        <v>285</v>
      </c>
      <c r="D237" s="285"/>
      <c r="E237" s="286" t="s">
        <v>285</v>
      </c>
      <c r="F237" s="286" t="s">
        <v>11</v>
      </c>
      <c r="G237" s="285" t="s">
        <v>12</v>
      </c>
      <c r="H237" s="285"/>
      <c r="I237" s="286"/>
    </row>
    <row r="238" ht="22.2" spans="1:9">
      <c r="A238" s="285">
        <v>672001</v>
      </c>
      <c r="B238" s="285">
        <v>232</v>
      </c>
      <c r="C238" s="286" t="s">
        <v>286</v>
      </c>
      <c r="D238" s="285"/>
      <c r="E238" s="286" t="s">
        <v>286</v>
      </c>
      <c r="F238" s="286" t="s">
        <v>11</v>
      </c>
      <c r="G238" s="285" t="s">
        <v>12</v>
      </c>
      <c r="H238" s="285"/>
      <c r="I238" s="286"/>
    </row>
    <row r="239" ht="22.2" spans="1:9">
      <c r="A239" s="285">
        <v>673001</v>
      </c>
      <c r="B239" s="285">
        <v>233</v>
      </c>
      <c r="C239" s="286" t="s">
        <v>287</v>
      </c>
      <c r="D239" s="285"/>
      <c r="E239" s="286" t="s">
        <v>287</v>
      </c>
      <c r="F239" s="286" t="s">
        <v>11</v>
      </c>
      <c r="G239" s="285" t="s">
        <v>12</v>
      </c>
      <c r="H239" s="285"/>
      <c r="I239" s="286"/>
    </row>
    <row r="240" ht="22.2" spans="1:9">
      <c r="A240" s="285">
        <v>674001</v>
      </c>
      <c r="B240" s="285">
        <v>234</v>
      </c>
      <c r="C240" s="286" t="s">
        <v>288</v>
      </c>
      <c r="D240" s="285"/>
      <c r="E240" s="286" t="s">
        <v>288</v>
      </c>
      <c r="F240" s="286" t="s">
        <v>11</v>
      </c>
      <c r="G240" s="285" t="s">
        <v>12</v>
      </c>
      <c r="H240" s="285"/>
      <c r="I240" s="286"/>
    </row>
    <row r="241" ht="22.2" spans="1:9">
      <c r="A241" s="285">
        <v>675001</v>
      </c>
      <c r="B241" s="285">
        <v>235</v>
      </c>
      <c r="C241" s="286" t="s">
        <v>289</v>
      </c>
      <c r="D241" s="285"/>
      <c r="E241" s="286" t="s">
        <v>289</v>
      </c>
      <c r="F241" s="286" t="s">
        <v>11</v>
      </c>
      <c r="G241" s="285" t="s">
        <v>12</v>
      </c>
      <c r="H241" s="285"/>
      <c r="I241" s="286"/>
    </row>
    <row r="242" ht="22.2" spans="1:9">
      <c r="A242" s="285">
        <v>676001</v>
      </c>
      <c r="B242" s="285">
        <v>236</v>
      </c>
      <c r="C242" s="286" t="s">
        <v>290</v>
      </c>
      <c r="D242" s="285"/>
      <c r="E242" s="286" t="s">
        <v>290</v>
      </c>
      <c r="F242" s="286" t="s">
        <v>11</v>
      </c>
      <c r="G242" s="285" t="s">
        <v>12</v>
      </c>
      <c r="H242" s="285"/>
      <c r="I242" s="286"/>
    </row>
    <row r="243" ht="22.2" spans="1:9">
      <c r="A243" s="285">
        <v>677001</v>
      </c>
      <c r="B243" s="285">
        <v>237</v>
      </c>
      <c r="C243" s="286" t="s">
        <v>291</v>
      </c>
      <c r="D243" s="285"/>
      <c r="E243" s="286" t="s">
        <v>291</v>
      </c>
      <c r="F243" s="286" t="s">
        <v>11</v>
      </c>
      <c r="G243" s="285" t="s">
        <v>12</v>
      </c>
      <c r="H243" s="285"/>
      <c r="I243" s="286"/>
    </row>
    <row r="244" ht="22.2" spans="1:9">
      <c r="A244" s="285">
        <v>678001</v>
      </c>
      <c r="B244" s="285">
        <v>238</v>
      </c>
      <c r="C244" s="286" t="s">
        <v>292</v>
      </c>
      <c r="D244" s="285"/>
      <c r="E244" s="286" t="s">
        <v>292</v>
      </c>
      <c r="F244" s="286" t="s">
        <v>11</v>
      </c>
      <c r="G244" s="285" t="s">
        <v>12</v>
      </c>
      <c r="H244" s="285"/>
      <c r="I244" s="286"/>
    </row>
    <row r="245" ht="22.2" spans="1:9">
      <c r="A245" s="285">
        <v>194001</v>
      </c>
      <c r="B245" s="285">
        <v>239</v>
      </c>
      <c r="C245" s="286" t="s">
        <v>293</v>
      </c>
      <c r="D245" s="285" t="s">
        <v>16</v>
      </c>
      <c r="E245" s="286" t="s">
        <v>294</v>
      </c>
      <c r="F245" s="286" t="s">
        <v>34</v>
      </c>
      <c r="G245" s="285" t="s">
        <v>12</v>
      </c>
      <c r="H245" s="285"/>
      <c r="I245" s="286"/>
    </row>
    <row r="246" ht="22.2" spans="1:9">
      <c r="A246" s="285">
        <v>701001</v>
      </c>
      <c r="B246" s="285">
        <v>240</v>
      </c>
      <c r="C246" s="286" t="s">
        <v>295</v>
      </c>
      <c r="D246" s="285"/>
      <c r="E246" s="286" t="s">
        <v>295</v>
      </c>
      <c r="F246" s="286" t="s">
        <v>296</v>
      </c>
      <c r="G246" s="285" t="s">
        <v>12</v>
      </c>
      <c r="H246" s="285"/>
      <c r="I246" s="286"/>
    </row>
    <row r="247" ht="22.2" spans="1:9">
      <c r="A247" s="285">
        <v>702001</v>
      </c>
      <c r="B247" s="285">
        <v>241</v>
      </c>
      <c r="C247" s="286" t="s">
        <v>297</v>
      </c>
      <c r="D247" s="285"/>
      <c r="E247" s="286" t="s">
        <v>297</v>
      </c>
      <c r="F247" s="286" t="s">
        <v>296</v>
      </c>
      <c r="G247" s="285" t="s">
        <v>12</v>
      </c>
      <c r="H247" s="285"/>
      <c r="I247" s="286"/>
    </row>
    <row r="248" ht="22.2" spans="1:9">
      <c r="A248" s="285">
        <v>703001</v>
      </c>
      <c r="B248" s="285">
        <v>242</v>
      </c>
      <c r="C248" s="286" t="s">
        <v>298</v>
      </c>
      <c r="D248" s="285"/>
      <c r="E248" s="286" t="s">
        <v>298</v>
      </c>
      <c r="F248" s="286" t="s">
        <v>296</v>
      </c>
      <c r="G248" s="285" t="s">
        <v>12</v>
      </c>
      <c r="H248" s="285"/>
      <c r="I248" s="286"/>
    </row>
    <row r="249" ht="22.2" spans="1:9">
      <c r="A249" s="285">
        <v>250062</v>
      </c>
      <c r="B249" s="285">
        <v>243</v>
      </c>
      <c r="C249" s="286" t="s">
        <v>299</v>
      </c>
      <c r="D249" s="285"/>
      <c r="E249" s="286" t="s">
        <v>299</v>
      </c>
      <c r="F249" s="286" t="s">
        <v>20</v>
      </c>
      <c r="G249" s="285" t="s">
        <v>175</v>
      </c>
      <c r="H249" s="285"/>
      <c r="I249" s="286"/>
    </row>
    <row r="250" ht="22.2" spans="1:9">
      <c r="A250" s="285">
        <v>250063</v>
      </c>
      <c r="B250" s="285">
        <v>244</v>
      </c>
      <c r="C250" s="286" t="s">
        <v>300</v>
      </c>
      <c r="D250" s="285"/>
      <c r="E250" s="286" t="s">
        <v>300</v>
      </c>
      <c r="F250" s="286" t="s">
        <v>20</v>
      </c>
      <c r="G250" s="285" t="s">
        <v>175</v>
      </c>
      <c r="H250" s="285"/>
      <c r="I250" s="286"/>
    </row>
    <row r="251" ht="22.2" spans="1:9">
      <c r="A251" s="285">
        <v>429001</v>
      </c>
      <c r="B251" s="285">
        <v>245</v>
      </c>
      <c r="C251" s="286" t="s">
        <v>301</v>
      </c>
      <c r="D251" s="285"/>
      <c r="E251" s="286" t="s">
        <v>301</v>
      </c>
      <c r="F251" s="286" t="s">
        <v>31</v>
      </c>
      <c r="G251" s="285" t="s">
        <v>12</v>
      </c>
      <c r="H251" s="285"/>
      <c r="I251" s="286"/>
    </row>
    <row r="252" ht="22.2" spans="1:9">
      <c r="A252" s="285">
        <v>145001</v>
      </c>
      <c r="B252" s="285">
        <v>246</v>
      </c>
      <c r="C252" s="286" t="s">
        <v>302</v>
      </c>
      <c r="D252" s="285"/>
      <c r="E252" s="286" t="s">
        <v>302</v>
      </c>
      <c r="F252" s="286" t="s">
        <v>11</v>
      </c>
      <c r="G252" s="285" t="s">
        <v>12</v>
      </c>
      <c r="H252" s="285"/>
      <c r="I252" s="286"/>
    </row>
    <row r="253" ht="22.2" spans="1:9">
      <c r="A253" s="285">
        <v>170001</v>
      </c>
      <c r="B253" s="285">
        <v>247</v>
      </c>
      <c r="C253" s="286" t="s">
        <v>303</v>
      </c>
      <c r="D253" s="285"/>
      <c r="E253" s="286" t="s">
        <v>303</v>
      </c>
      <c r="F253" s="286" t="s">
        <v>11</v>
      </c>
      <c r="G253" s="285" t="s">
        <v>12</v>
      </c>
      <c r="H253" s="285"/>
      <c r="I253" s="286"/>
    </row>
    <row r="254" ht="22.2" spans="1:9">
      <c r="A254" s="285">
        <v>171001</v>
      </c>
      <c r="B254" s="285">
        <v>248</v>
      </c>
      <c r="C254" s="286" t="s">
        <v>304</v>
      </c>
      <c r="D254" s="285"/>
      <c r="E254" s="286" t="s">
        <v>304</v>
      </c>
      <c r="F254" s="286" t="s">
        <v>11</v>
      </c>
      <c r="G254" s="285" t="s">
        <v>12</v>
      </c>
      <c r="H254" s="285"/>
      <c r="I254" s="286"/>
    </row>
    <row r="255" ht="22.2" spans="1:9">
      <c r="A255" s="285">
        <v>156001</v>
      </c>
      <c r="B255" s="285">
        <v>249</v>
      </c>
      <c r="C255" s="286" t="s">
        <v>305</v>
      </c>
      <c r="D255" s="285" t="s">
        <v>16</v>
      </c>
      <c r="E255" s="286" t="s">
        <v>306</v>
      </c>
      <c r="F255" s="286" t="s">
        <v>11</v>
      </c>
      <c r="G255" s="285" t="s">
        <v>12</v>
      </c>
      <c r="H255" s="285"/>
      <c r="I255" s="286"/>
    </row>
    <row r="256" ht="22.2" spans="1:9">
      <c r="A256" s="287">
        <v>177001</v>
      </c>
      <c r="B256" s="287">
        <v>250</v>
      </c>
      <c r="C256" s="288"/>
      <c r="D256" s="287"/>
      <c r="E256" s="288" t="s">
        <v>307</v>
      </c>
      <c r="F256" s="288" t="s">
        <v>11</v>
      </c>
      <c r="G256" s="287" t="s">
        <v>12</v>
      </c>
      <c r="H256" s="287"/>
      <c r="I256" s="288" t="s">
        <v>308</v>
      </c>
    </row>
    <row r="257" ht="22.2" spans="1:9">
      <c r="A257" s="287">
        <v>302001</v>
      </c>
      <c r="B257" s="287">
        <v>251</v>
      </c>
      <c r="C257" s="288"/>
      <c r="D257" s="287"/>
      <c r="E257" s="288" t="s">
        <v>309</v>
      </c>
      <c r="F257" s="288" t="s">
        <v>44</v>
      </c>
      <c r="G257" s="287" t="s">
        <v>12</v>
      </c>
      <c r="H257" s="287"/>
      <c r="I257" s="288" t="s">
        <v>308</v>
      </c>
    </row>
    <row r="258" ht="22.2" spans="1:9">
      <c r="A258" s="287">
        <v>313001</v>
      </c>
      <c r="B258" s="287">
        <v>252</v>
      </c>
      <c r="C258" s="288"/>
      <c r="D258" s="287"/>
      <c r="E258" s="288" t="s">
        <v>310</v>
      </c>
      <c r="F258" s="288" t="s">
        <v>44</v>
      </c>
      <c r="G258" s="287" t="s">
        <v>12</v>
      </c>
      <c r="H258" s="287"/>
      <c r="I258" s="28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5" sqref="E15"/>
    </sheetView>
  </sheetViews>
  <sheetFormatPr defaultColWidth="9" defaultRowHeight="14.4"/>
  <cols>
    <col min="1" max="1" width="21.6666666666667" customWidth="1"/>
    <col min="2" max="2" width="14.6666666666667" customWidth="1"/>
    <col min="3" max="3" width="13.8796296296296" customWidth="1"/>
    <col min="4" max="5" width="16" customWidth="1"/>
    <col min="6" max="6" width="14.7777777777778" customWidth="1"/>
    <col min="9" max="9" width="16.8796296296296" customWidth="1"/>
    <col min="10" max="10" width="11.212962962963" customWidth="1"/>
    <col min="11" max="11" width="14" customWidth="1"/>
    <col min="256" max="256" width="31.1111111111111" customWidth="1"/>
    <col min="257" max="257" width="17.6666666666667" customWidth="1"/>
    <col min="258" max="258" width="14" customWidth="1"/>
    <col min="259" max="259" width="13.212962962963" customWidth="1"/>
    <col min="260" max="260" width="12.212962962963" customWidth="1"/>
    <col min="261" max="261" width="12.4444444444444" customWidth="1"/>
    <col min="262" max="262" width="18.6666666666667" customWidth="1"/>
    <col min="512" max="512" width="31.1111111111111" customWidth="1"/>
    <col min="513" max="513" width="17.6666666666667" customWidth="1"/>
    <col min="514" max="514" width="14" customWidth="1"/>
    <col min="515" max="515" width="13.212962962963" customWidth="1"/>
    <col min="516" max="516" width="12.212962962963" customWidth="1"/>
    <col min="517" max="517" width="12.4444444444444" customWidth="1"/>
    <col min="518" max="518" width="18.6666666666667" customWidth="1"/>
    <col min="768" max="768" width="31.1111111111111" customWidth="1"/>
    <col min="769" max="769" width="17.6666666666667" customWidth="1"/>
    <col min="770" max="770" width="14" customWidth="1"/>
    <col min="771" max="771" width="13.212962962963" customWidth="1"/>
    <col min="772" max="772" width="12.212962962963" customWidth="1"/>
    <col min="773" max="773" width="12.4444444444444" customWidth="1"/>
    <col min="774" max="774" width="18.6666666666667" customWidth="1"/>
    <col min="1024" max="1024" width="31.1111111111111" customWidth="1"/>
    <col min="1025" max="1025" width="17.6666666666667" customWidth="1"/>
    <col min="1026" max="1026" width="14" customWidth="1"/>
    <col min="1027" max="1027" width="13.212962962963" customWidth="1"/>
    <col min="1028" max="1028" width="12.212962962963" customWidth="1"/>
    <col min="1029" max="1029" width="12.4444444444444" customWidth="1"/>
    <col min="1030" max="1030" width="18.6666666666667" customWidth="1"/>
    <col min="1280" max="1280" width="31.1111111111111" customWidth="1"/>
    <col min="1281" max="1281" width="17.6666666666667" customWidth="1"/>
    <col min="1282" max="1282" width="14" customWidth="1"/>
    <col min="1283" max="1283" width="13.212962962963" customWidth="1"/>
    <col min="1284" max="1284" width="12.212962962963" customWidth="1"/>
    <col min="1285" max="1285" width="12.4444444444444" customWidth="1"/>
    <col min="1286" max="1286" width="18.6666666666667" customWidth="1"/>
    <col min="1536" max="1536" width="31.1111111111111" customWidth="1"/>
    <col min="1537" max="1537" width="17.6666666666667" customWidth="1"/>
    <col min="1538" max="1538" width="14" customWidth="1"/>
    <col min="1539" max="1539" width="13.212962962963" customWidth="1"/>
    <col min="1540" max="1540" width="12.212962962963" customWidth="1"/>
    <col min="1541" max="1541" width="12.4444444444444" customWidth="1"/>
    <col min="1542" max="1542" width="18.6666666666667" customWidth="1"/>
    <col min="1792" max="1792" width="31.1111111111111" customWidth="1"/>
    <col min="1793" max="1793" width="17.6666666666667" customWidth="1"/>
    <col min="1794" max="1794" width="14" customWidth="1"/>
    <col min="1795" max="1795" width="13.212962962963" customWidth="1"/>
    <col min="1796" max="1796" width="12.212962962963" customWidth="1"/>
    <col min="1797" max="1797" width="12.4444444444444" customWidth="1"/>
    <col min="1798" max="1798" width="18.6666666666667" customWidth="1"/>
    <col min="2048" max="2048" width="31.1111111111111" customWidth="1"/>
    <col min="2049" max="2049" width="17.6666666666667" customWidth="1"/>
    <col min="2050" max="2050" width="14" customWidth="1"/>
    <col min="2051" max="2051" width="13.212962962963" customWidth="1"/>
    <col min="2052" max="2052" width="12.212962962963" customWidth="1"/>
    <col min="2053" max="2053" width="12.4444444444444" customWidth="1"/>
    <col min="2054" max="2054" width="18.6666666666667" customWidth="1"/>
    <col min="2304" max="2304" width="31.1111111111111" customWidth="1"/>
    <col min="2305" max="2305" width="17.6666666666667" customWidth="1"/>
    <col min="2306" max="2306" width="14" customWidth="1"/>
    <col min="2307" max="2307" width="13.212962962963" customWidth="1"/>
    <col min="2308" max="2308" width="12.212962962963" customWidth="1"/>
    <col min="2309" max="2309" width="12.4444444444444" customWidth="1"/>
    <col min="2310" max="2310" width="18.6666666666667" customWidth="1"/>
    <col min="2560" max="2560" width="31.1111111111111" customWidth="1"/>
    <col min="2561" max="2561" width="17.6666666666667" customWidth="1"/>
    <col min="2562" max="2562" width="14" customWidth="1"/>
    <col min="2563" max="2563" width="13.212962962963" customWidth="1"/>
    <col min="2564" max="2564" width="12.212962962963" customWidth="1"/>
    <col min="2565" max="2565" width="12.4444444444444" customWidth="1"/>
    <col min="2566" max="2566" width="18.6666666666667" customWidth="1"/>
    <col min="2816" max="2816" width="31.1111111111111" customWidth="1"/>
    <col min="2817" max="2817" width="17.6666666666667" customWidth="1"/>
    <col min="2818" max="2818" width="14" customWidth="1"/>
    <col min="2819" max="2819" width="13.212962962963" customWidth="1"/>
    <col min="2820" max="2820" width="12.212962962963" customWidth="1"/>
    <col min="2821" max="2821" width="12.4444444444444" customWidth="1"/>
    <col min="2822" max="2822" width="18.6666666666667" customWidth="1"/>
    <col min="3072" max="3072" width="31.1111111111111" customWidth="1"/>
    <col min="3073" max="3073" width="17.6666666666667" customWidth="1"/>
    <col min="3074" max="3074" width="14" customWidth="1"/>
    <col min="3075" max="3075" width="13.212962962963" customWidth="1"/>
    <col min="3076" max="3076" width="12.212962962963" customWidth="1"/>
    <col min="3077" max="3077" width="12.4444444444444" customWidth="1"/>
    <col min="3078" max="3078" width="18.6666666666667" customWidth="1"/>
    <col min="3328" max="3328" width="31.1111111111111" customWidth="1"/>
    <col min="3329" max="3329" width="17.6666666666667" customWidth="1"/>
    <col min="3330" max="3330" width="14" customWidth="1"/>
    <col min="3331" max="3331" width="13.212962962963" customWidth="1"/>
    <col min="3332" max="3332" width="12.212962962963" customWidth="1"/>
    <col min="3333" max="3333" width="12.4444444444444" customWidth="1"/>
    <col min="3334" max="3334" width="18.6666666666667" customWidth="1"/>
    <col min="3584" max="3584" width="31.1111111111111" customWidth="1"/>
    <col min="3585" max="3585" width="17.6666666666667" customWidth="1"/>
    <col min="3586" max="3586" width="14" customWidth="1"/>
    <col min="3587" max="3587" width="13.212962962963" customWidth="1"/>
    <col min="3588" max="3588" width="12.212962962963" customWidth="1"/>
    <col min="3589" max="3589" width="12.4444444444444" customWidth="1"/>
    <col min="3590" max="3590" width="18.6666666666667" customWidth="1"/>
    <col min="3840" max="3840" width="31.1111111111111" customWidth="1"/>
    <col min="3841" max="3841" width="17.6666666666667" customWidth="1"/>
    <col min="3842" max="3842" width="14" customWidth="1"/>
    <col min="3843" max="3843" width="13.212962962963" customWidth="1"/>
    <col min="3844" max="3844" width="12.212962962963" customWidth="1"/>
    <col min="3845" max="3845" width="12.4444444444444" customWidth="1"/>
    <col min="3846" max="3846" width="18.6666666666667" customWidth="1"/>
    <col min="4096" max="4096" width="31.1111111111111" customWidth="1"/>
    <col min="4097" max="4097" width="17.6666666666667" customWidth="1"/>
    <col min="4098" max="4098" width="14" customWidth="1"/>
    <col min="4099" max="4099" width="13.212962962963" customWidth="1"/>
    <col min="4100" max="4100" width="12.212962962963" customWidth="1"/>
    <col min="4101" max="4101" width="12.4444444444444" customWidth="1"/>
    <col min="4102" max="4102" width="18.6666666666667" customWidth="1"/>
    <col min="4352" max="4352" width="31.1111111111111" customWidth="1"/>
    <col min="4353" max="4353" width="17.6666666666667" customWidth="1"/>
    <col min="4354" max="4354" width="14" customWidth="1"/>
    <col min="4355" max="4355" width="13.212962962963" customWidth="1"/>
    <col min="4356" max="4356" width="12.212962962963" customWidth="1"/>
    <col min="4357" max="4357" width="12.4444444444444" customWidth="1"/>
    <col min="4358" max="4358" width="18.6666666666667" customWidth="1"/>
    <col min="4608" max="4608" width="31.1111111111111" customWidth="1"/>
    <col min="4609" max="4609" width="17.6666666666667" customWidth="1"/>
    <col min="4610" max="4610" width="14" customWidth="1"/>
    <col min="4611" max="4611" width="13.212962962963" customWidth="1"/>
    <col min="4612" max="4612" width="12.212962962963" customWidth="1"/>
    <col min="4613" max="4613" width="12.4444444444444" customWidth="1"/>
    <col min="4614" max="4614" width="18.6666666666667" customWidth="1"/>
    <col min="4864" max="4864" width="31.1111111111111" customWidth="1"/>
    <col min="4865" max="4865" width="17.6666666666667" customWidth="1"/>
    <col min="4866" max="4866" width="14" customWidth="1"/>
    <col min="4867" max="4867" width="13.212962962963" customWidth="1"/>
    <col min="4868" max="4868" width="12.212962962963" customWidth="1"/>
    <col min="4869" max="4869" width="12.4444444444444" customWidth="1"/>
    <col min="4870" max="4870" width="18.6666666666667" customWidth="1"/>
    <col min="5120" max="5120" width="31.1111111111111" customWidth="1"/>
    <col min="5121" max="5121" width="17.6666666666667" customWidth="1"/>
    <col min="5122" max="5122" width="14" customWidth="1"/>
    <col min="5123" max="5123" width="13.212962962963" customWidth="1"/>
    <col min="5124" max="5124" width="12.212962962963" customWidth="1"/>
    <col min="5125" max="5125" width="12.4444444444444" customWidth="1"/>
    <col min="5126" max="5126" width="18.6666666666667" customWidth="1"/>
    <col min="5376" max="5376" width="31.1111111111111" customWidth="1"/>
    <col min="5377" max="5377" width="17.6666666666667" customWidth="1"/>
    <col min="5378" max="5378" width="14" customWidth="1"/>
    <col min="5379" max="5379" width="13.212962962963" customWidth="1"/>
    <col min="5380" max="5380" width="12.212962962963" customWidth="1"/>
    <col min="5381" max="5381" width="12.4444444444444" customWidth="1"/>
    <col min="5382" max="5382" width="18.6666666666667" customWidth="1"/>
    <col min="5632" max="5632" width="31.1111111111111" customWidth="1"/>
    <col min="5633" max="5633" width="17.6666666666667" customWidth="1"/>
    <col min="5634" max="5634" width="14" customWidth="1"/>
    <col min="5635" max="5635" width="13.212962962963" customWidth="1"/>
    <col min="5636" max="5636" width="12.212962962963" customWidth="1"/>
    <col min="5637" max="5637" width="12.4444444444444" customWidth="1"/>
    <col min="5638" max="5638" width="18.6666666666667" customWidth="1"/>
    <col min="5888" max="5888" width="31.1111111111111" customWidth="1"/>
    <col min="5889" max="5889" width="17.6666666666667" customWidth="1"/>
    <col min="5890" max="5890" width="14" customWidth="1"/>
    <col min="5891" max="5891" width="13.212962962963" customWidth="1"/>
    <col min="5892" max="5892" width="12.212962962963" customWidth="1"/>
    <col min="5893" max="5893" width="12.4444444444444" customWidth="1"/>
    <col min="5894" max="5894" width="18.6666666666667" customWidth="1"/>
    <col min="6144" max="6144" width="31.1111111111111" customWidth="1"/>
    <col min="6145" max="6145" width="17.6666666666667" customWidth="1"/>
    <col min="6146" max="6146" width="14" customWidth="1"/>
    <col min="6147" max="6147" width="13.212962962963" customWidth="1"/>
    <col min="6148" max="6148" width="12.212962962963" customWidth="1"/>
    <col min="6149" max="6149" width="12.4444444444444" customWidth="1"/>
    <col min="6150" max="6150" width="18.6666666666667" customWidth="1"/>
    <col min="6400" max="6400" width="31.1111111111111" customWidth="1"/>
    <col min="6401" max="6401" width="17.6666666666667" customWidth="1"/>
    <col min="6402" max="6402" width="14" customWidth="1"/>
    <col min="6403" max="6403" width="13.212962962963" customWidth="1"/>
    <col min="6404" max="6404" width="12.212962962963" customWidth="1"/>
    <col min="6405" max="6405" width="12.4444444444444" customWidth="1"/>
    <col min="6406" max="6406" width="18.6666666666667" customWidth="1"/>
    <col min="6656" max="6656" width="31.1111111111111" customWidth="1"/>
    <col min="6657" max="6657" width="17.6666666666667" customWidth="1"/>
    <col min="6658" max="6658" width="14" customWidth="1"/>
    <col min="6659" max="6659" width="13.212962962963" customWidth="1"/>
    <col min="6660" max="6660" width="12.212962962963" customWidth="1"/>
    <col min="6661" max="6661" width="12.4444444444444" customWidth="1"/>
    <col min="6662" max="6662" width="18.6666666666667" customWidth="1"/>
    <col min="6912" max="6912" width="31.1111111111111" customWidth="1"/>
    <col min="6913" max="6913" width="17.6666666666667" customWidth="1"/>
    <col min="6914" max="6914" width="14" customWidth="1"/>
    <col min="6915" max="6915" width="13.212962962963" customWidth="1"/>
    <col min="6916" max="6916" width="12.212962962963" customWidth="1"/>
    <col min="6917" max="6917" width="12.4444444444444" customWidth="1"/>
    <col min="6918" max="6918" width="18.6666666666667" customWidth="1"/>
    <col min="7168" max="7168" width="31.1111111111111" customWidth="1"/>
    <col min="7169" max="7169" width="17.6666666666667" customWidth="1"/>
    <col min="7170" max="7170" width="14" customWidth="1"/>
    <col min="7171" max="7171" width="13.212962962963" customWidth="1"/>
    <col min="7172" max="7172" width="12.212962962963" customWidth="1"/>
    <col min="7173" max="7173" width="12.4444444444444" customWidth="1"/>
    <col min="7174" max="7174" width="18.6666666666667" customWidth="1"/>
    <col min="7424" max="7424" width="31.1111111111111" customWidth="1"/>
    <col min="7425" max="7425" width="17.6666666666667" customWidth="1"/>
    <col min="7426" max="7426" width="14" customWidth="1"/>
    <col min="7427" max="7427" width="13.212962962963" customWidth="1"/>
    <col min="7428" max="7428" width="12.212962962963" customWidth="1"/>
    <col min="7429" max="7429" width="12.4444444444444" customWidth="1"/>
    <col min="7430" max="7430" width="18.6666666666667" customWidth="1"/>
    <col min="7680" max="7680" width="31.1111111111111" customWidth="1"/>
    <col min="7681" max="7681" width="17.6666666666667" customWidth="1"/>
    <col min="7682" max="7682" width="14" customWidth="1"/>
    <col min="7683" max="7683" width="13.212962962963" customWidth="1"/>
    <col min="7684" max="7684" width="12.212962962963" customWidth="1"/>
    <col min="7685" max="7685" width="12.4444444444444" customWidth="1"/>
    <col min="7686" max="7686" width="18.6666666666667" customWidth="1"/>
    <col min="7936" max="7936" width="31.1111111111111" customWidth="1"/>
    <col min="7937" max="7937" width="17.6666666666667" customWidth="1"/>
    <col min="7938" max="7938" width="14" customWidth="1"/>
    <col min="7939" max="7939" width="13.212962962963" customWidth="1"/>
    <col min="7940" max="7940" width="12.212962962963" customWidth="1"/>
    <col min="7941" max="7941" width="12.4444444444444" customWidth="1"/>
    <col min="7942" max="7942" width="18.6666666666667" customWidth="1"/>
    <col min="8192" max="8192" width="31.1111111111111" customWidth="1"/>
    <col min="8193" max="8193" width="17.6666666666667" customWidth="1"/>
    <col min="8194" max="8194" width="14" customWidth="1"/>
    <col min="8195" max="8195" width="13.212962962963" customWidth="1"/>
    <col min="8196" max="8196" width="12.212962962963" customWidth="1"/>
    <col min="8197" max="8197" width="12.4444444444444" customWidth="1"/>
    <col min="8198" max="8198" width="18.6666666666667" customWidth="1"/>
    <col min="8448" max="8448" width="31.1111111111111" customWidth="1"/>
    <col min="8449" max="8449" width="17.6666666666667" customWidth="1"/>
    <col min="8450" max="8450" width="14" customWidth="1"/>
    <col min="8451" max="8451" width="13.212962962963" customWidth="1"/>
    <col min="8452" max="8452" width="12.212962962963" customWidth="1"/>
    <col min="8453" max="8453" width="12.4444444444444" customWidth="1"/>
    <col min="8454" max="8454" width="18.6666666666667" customWidth="1"/>
    <col min="8704" max="8704" width="31.1111111111111" customWidth="1"/>
    <col min="8705" max="8705" width="17.6666666666667" customWidth="1"/>
    <col min="8706" max="8706" width="14" customWidth="1"/>
    <col min="8707" max="8707" width="13.212962962963" customWidth="1"/>
    <col min="8708" max="8708" width="12.212962962963" customWidth="1"/>
    <col min="8709" max="8709" width="12.4444444444444" customWidth="1"/>
    <col min="8710" max="8710" width="18.6666666666667" customWidth="1"/>
    <col min="8960" max="8960" width="31.1111111111111" customWidth="1"/>
    <col min="8961" max="8961" width="17.6666666666667" customWidth="1"/>
    <col min="8962" max="8962" width="14" customWidth="1"/>
    <col min="8963" max="8963" width="13.212962962963" customWidth="1"/>
    <col min="8964" max="8964" width="12.212962962963" customWidth="1"/>
    <col min="8965" max="8965" width="12.4444444444444" customWidth="1"/>
    <col min="8966" max="8966" width="18.6666666666667" customWidth="1"/>
    <col min="9216" max="9216" width="31.1111111111111" customWidth="1"/>
    <col min="9217" max="9217" width="17.6666666666667" customWidth="1"/>
    <col min="9218" max="9218" width="14" customWidth="1"/>
    <col min="9219" max="9219" width="13.212962962963" customWidth="1"/>
    <col min="9220" max="9220" width="12.212962962963" customWidth="1"/>
    <col min="9221" max="9221" width="12.4444444444444" customWidth="1"/>
    <col min="9222" max="9222" width="18.6666666666667" customWidth="1"/>
    <col min="9472" max="9472" width="31.1111111111111" customWidth="1"/>
    <col min="9473" max="9473" width="17.6666666666667" customWidth="1"/>
    <col min="9474" max="9474" width="14" customWidth="1"/>
    <col min="9475" max="9475" width="13.212962962963" customWidth="1"/>
    <col min="9476" max="9476" width="12.212962962963" customWidth="1"/>
    <col min="9477" max="9477" width="12.4444444444444" customWidth="1"/>
    <col min="9478" max="9478" width="18.6666666666667" customWidth="1"/>
    <col min="9728" max="9728" width="31.1111111111111" customWidth="1"/>
    <col min="9729" max="9729" width="17.6666666666667" customWidth="1"/>
    <col min="9730" max="9730" width="14" customWidth="1"/>
    <col min="9731" max="9731" width="13.212962962963" customWidth="1"/>
    <col min="9732" max="9732" width="12.212962962963" customWidth="1"/>
    <col min="9733" max="9733" width="12.4444444444444" customWidth="1"/>
    <col min="9734" max="9734" width="18.6666666666667" customWidth="1"/>
    <col min="9984" max="9984" width="31.1111111111111" customWidth="1"/>
    <col min="9985" max="9985" width="17.6666666666667" customWidth="1"/>
    <col min="9986" max="9986" width="14" customWidth="1"/>
    <col min="9987" max="9987" width="13.212962962963" customWidth="1"/>
    <col min="9988" max="9988" width="12.212962962963" customWidth="1"/>
    <col min="9989" max="9989" width="12.4444444444444" customWidth="1"/>
    <col min="9990" max="9990" width="18.6666666666667" customWidth="1"/>
    <col min="10240" max="10240" width="31.1111111111111" customWidth="1"/>
    <col min="10241" max="10241" width="17.6666666666667" customWidth="1"/>
    <col min="10242" max="10242" width="14" customWidth="1"/>
    <col min="10243" max="10243" width="13.212962962963" customWidth="1"/>
    <col min="10244" max="10244" width="12.212962962963" customWidth="1"/>
    <col min="10245" max="10245" width="12.4444444444444" customWidth="1"/>
    <col min="10246" max="10246" width="18.6666666666667" customWidth="1"/>
    <col min="10496" max="10496" width="31.1111111111111" customWidth="1"/>
    <col min="10497" max="10497" width="17.6666666666667" customWidth="1"/>
    <col min="10498" max="10498" width="14" customWidth="1"/>
    <col min="10499" max="10499" width="13.212962962963" customWidth="1"/>
    <col min="10500" max="10500" width="12.212962962963" customWidth="1"/>
    <col min="10501" max="10501" width="12.4444444444444" customWidth="1"/>
    <col min="10502" max="10502" width="18.6666666666667" customWidth="1"/>
    <col min="10752" max="10752" width="31.1111111111111" customWidth="1"/>
    <col min="10753" max="10753" width="17.6666666666667" customWidth="1"/>
    <col min="10754" max="10754" width="14" customWidth="1"/>
    <col min="10755" max="10755" width="13.212962962963" customWidth="1"/>
    <col min="10756" max="10756" width="12.212962962963" customWidth="1"/>
    <col min="10757" max="10757" width="12.4444444444444" customWidth="1"/>
    <col min="10758" max="10758" width="18.6666666666667" customWidth="1"/>
    <col min="11008" max="11008" width="31.1111111111111" customWidth="1"/>
    <col min="11009" max="11009" width="17.6666666666667" customWidth="1"/>
    <col min="11010" max="11010" width="14" customWidth="1"/>
    <col min="11011" max="11011" width="13.212962962963" customWidth="1"/>
    <col min="11012" max="11012" width="12.212962962963" customWidth="1"/>
    <col min="11013" max="11013" width="12.4444444444444" customWidth="1"/>
    <col min="11014" max="11014" width="18.6666666666667" customWidth="1"/>
    <col min="11264" max="11264" width="31.1111111111111" customWidth="1"/>
    <col min="11265" max="11265" width="17.6666666666667" customWidth="1"/>
    <col min="11266" max="11266" width="14" customWidth="1"/>
    <col min="11267" max="11267" width="13.212962962963" customWidth="1"/>
    <col min="11268" max="11268" width="12.212962962963" customWidth="1"/>
    <col min="11269" max="11269" width="12.4444444444444" customWidth="1"/>
    <col min="11270" max="11270" width="18.6666666666667" customWidth="1"/>
    <col min="11520" max="11520" width="31.1111111111111" customWidth="1"/>
    <col min="11521" max="11521" width="17.6666666666667" customWidth="1"/>
    <col min="11522" max="11522" width="14" customWidth="1"/>
    <col min="11523" max="11523" width="13.212962962963" customWidth="1"/>
    <col min="11524" max="11524" width="12.212962962963" customWidth="1"/>
    <col min="11525" max="11525" width="12.4444444444444" customWidth="1"/>
    <col min="11526" max="11526" width="18.6666666666667" customWidth="1"/>
    <col min="11776" max="11776" width="31.1111111111111" customWidth="1"/>
    <col min="11777" max="11777" width="17.6666666666667" customWidth="1"/>
    <col min="11778" max="11778" width="14" customWidth="1"/>
    <col min="11779" max="11779" width="13.212962962963" customWidth="1"/>
    <col min="11780" max="11780" width="12.212962962963" customWidth="1"/>
    <col min="11781" max="11781" width="12.4444444444444" customWidth="1"/>
    <col min="11782" max="11782" width="18.6666666666667" customWidth="1"/>
    <col min="12032" max="12032" width="31.1111111111111" customWidth="1"/>
    <col min="12033" max="12033" width="17.6666666666667" customWidth="1"/>
    <col min="12034" max="12034" width="14" customWidth="1"/>
    <col min="12035" max="12035" width="13.212962962963" customWidth="1"/>
    <col min="12036" max="12036" width="12.212962962963" customWidth="1"/>
    <col min="12037" max="12037" width="12.4444444444444" customWidth="1"/>
    <col min="12038" max="12038" width="18.6666666666667" customWidth="1"/>
    <col min="12288" max="12288" width="31.1111111111111" customWidth="1"/>
    <col min="12289" max="12289" width="17.6666666666667" customWidth="1"/>
    <col min="12290" max="12290" width="14" customWidth="1"/>
    <col min="12291" max="12291" width="13.212962962963" customWidth="1"/>
    <col min="12292" max="12292" width="12.212962962963" customWidth="1"/>
    <col min="12293" max="12293" width="12.4444444444444" customWidth="1"/>
    <col min="12294" max="12294" width="18.6666666666667" customWidth="1"/>
    <col min="12544" max="12544" width="31.1111111111111" customWidth="1"/>
    <col min="12545" max="12545" width="17.6666666666667" customWidth="1"/>
    <col min="12546" max="12546" width="14" customWidth="1"/>
    <col min="12547" max="12547" width="13.212962962963" customWidth="1"/>
    <col min="12548" max="12548" width="12.212962962963" customWidth="1"/>
    <col min="12549" max="12549" width="12.4444444444444" customWidth="1"/>
    <col min="12550" max="12550" width="18.6666666666667" customWidth="1"/>
    <col min="12800" max="12800" width="31.1111111111111" customWidth="1"/>
    <col min="12801" max="12801" width="17.6666666666667" customWidth="1"/>
    <col min="12802" max="12802" width="14" customWidth="1"/>
    <col min="12803" max="12803" width="13.212962962963" customWidth="1"/>
    <col min="12804" max="12804" width="12.212962962963" customWidth="1"/>
    <col min="12805" max="12805" width="12.4444444444444" customWidth="1"/>
    <col min="12806" max="12806" width="18.6666666666667" customWidth="1"/>
    <col min="13056" max="13056" width="31.1111111111111" customWidth="1"/>
    <col min="13057" max="13057" width="17.6666666666667" customWidth="1"/>
    <col min="13058" max="13058" width="14" customWidth="1"/>
    <col min="13059" max="13059" width="13.212962962963" customWidth="1"/>
    <col min="13060" max="13060" width="12.212962962963" customWidth="1"/>
    <col min="13061" max="13061" width="12.4444444444444" customWidth="1"/>
    <col min="13062" max="13062" width="18.6666666666667" customWidth="1"/>
    <col min="13312" max="13312" width="31.1111111111111" customWidth="1"/>
    <col min="13313" max="13313" width="17.6666666666667" customWidth="1"/>
    <col min="13314" max="13314" width="14" customWidth="1"/>
    <col min="13315" max="13315" width="13.212962962963" customWidth="1"/>
    <col min="13316" max="13316" width="12.212962962963" customWidth="1"/>
    <col min="13317" max="13317" width="12.4444444444444" customWidth="1"/>
    <col min="13318" max="13318" width="18.6666666666667" customWidth="1"/>
    <col min="13568" max="13568" width="31.1111111111111" customWidth="1"/>
    <col min="13569" max="13569" width="17.6666666666667" customWidth="1"/>
    <col min="13570" max="13570" width="14" customWidth="1"/>
    <col min="13571" max="13571" width="13.212962962963" customWidth="1"/>
    <col min="13572" max="13572" width="12.212962962963" customWidth="1"/>
    <col min="13573" max="13573" width="12.4444444444444" customWidth="1"/>
    <col min="13574" max="13574" width="18.6666666666667" customWidth="1"/>
    <col min="13824" max="13824" width="31.1111111111111" customWidth="1"/>
    <col min="13825" max="13825" width="17.6666666666667" customWidth="1"/>
    <col min="13826" max="13826" width="14" customWidth="1"/>
    <col min="13827" max="13827" width="13.212962962963" customWidth="1"/>
    <col min="13828" max="13828" width="12.212962962963" customWidth="1"/>
    <col min="13829" max="13829" width="12.4444444444444" customWidth="1"/>
    <col min="13830" max="13830" width="18.6666666666667" customWidth="1"/>
    <col min="14080" max="14080" width="31.1111111111111" customWidth="1"/>
    <col min="14081" max="14081" width="17.6666666666667" customWidth="1"/>
    <col min="14082" max="14082" width="14" customWidth="1"/>
    <col min="14083" max="14083" width="13.212962962963" customWidth="1"/>
    <col min="14084" max="14084" width="12.212962962963" customWidth="1"/>
    <col min="14085" max="14085" width="12.4444444444444" customWidth="1"/>
    <col min="14086" max="14086" width="18.6666666666667" customWidth="1"/>
    <col min="14336" max="14336" width="31.1111111111111" customWidth="1"/>
    <col min="14337" max="14337" width="17.6666666666667" customWidth="1"/>
    <col min="14338" max="14338" width="14" customWidth="1"/>
    <col min="14339" max="14339" width="13.212962962963" customWidth="1"/>
    <col min="14340" max="14340" width="12.212962962963" customWidth="1"/>
    <col min="14341" max="14341" width="12.4444444444444" customWidth="1"/>
    <col min="14342" max="14342" width="18.6666666666667" customWidth="1"/>
    <col min="14592" max="14592" width="31.1111111111111" customWidth="1"/>
    <col min="14593" max="14593" width="17.6666666666667" customWidth="1"/>
    <col min="14594" max="14594" width="14" customWidth="1"/>
    <col min="14595" max="14595" width="13.212962962963" customWidth="1"/>
    <col min="14596" max="14596" width="12.212962962963" customWidth="1"/>
    <col min="14597" max="14597" width="12.4444444444444" customWidth="1"/>
    <col min="14598" max="14598" width="18.6666666666667" customWidth="1"/>
    <col min="14848" max="14848" width="31.1111111111111" customWidth="1"/>
    <col min="14849" max="14849" width="17.6666666666667" customWidth="1"/>
    <col min="14850" max="14850" width="14" customWidth="1"/>
    <col min="14851" max="14851" width="13.212962962963" customWidth="1"/>
    <col min="14852" max="14852" width="12.212962962963" customWidth="1"/>
    <col min="14853" max="14853" width="12.4444444444444" customWidth="1"/>
    <col min="14854" max="14854" width="18.6666666666667" customWidth="1"/>
    <col min="15104" max="15104" width="31.1111111111111" customWidth="1"/>
    <col min="15105" max="15105" width="17.6666666666667" customWidth="1"/>
    <col min="15106" max="15106" width="14" customWidth="1"/>
    <col min="15107" max="15107" width="13.212962962963" customWidth="1"/>
    <col min="15108" max="15108" width="12.212962962963" customWidth="1"/>
    <col min="15109" max="15109" width="12.4444444444444" customWidth="1"/>
    <col min="15110" max="15110" width="18.6666666666667" customWidth="1"/>
    <col min="15360" max="15360" width="31.1111111111111" customWidth="1"/>
    <col min="15361" max="15361" width="17.6666666666667" customWidth="1"/>
    <col min="15362" max="15362" width="14" customWidth="1"/>
    <col min="15363" max="15363" width="13.212962962963" customWidth="1"/>
    <col min="15364" max="15364" width="12.212962962963" customWidth="1"/>
    <col min="15365" max="15365" width="12.4444444444444" customWidth="1"/>
    <col min="15366" max="15366" width="18.6666666666667" customWidth="1"/>
    <col min="15616" max="15616" width="31.1111111111111" customWidth="1"/>
    <col min="15617" max="15617" width="17.6666666666667" customWidth="1"/>
    <col min="15618" max="15618" width="14" customWidth="1"/>
    <col min="15619" max="15619" width="13.212962962963" customWidth="1"/>
    <col min="15620" max="15620" width="12.212962962963" customWidth="1"/>
    <col min="15621" max="15621" width="12.4444444444444" customWidth="1"/>
    <col min="15622" max="15622" width="18.6666666666667" customWidth="1"/>
    <col min="15872" max="15872" width="31.1111111111111" customWidth="1"/>
    <col min="15873" max="15873" width="17.6666666666667" customWidth="1"/>
    <col min="15874" max="15874" width="14" customWidth="1"/>
    <col min="15875" max="15875" width="13.212962962963" customWidth="1"/>
    <col min="15876" max="15876" width="12.212962962963" customWidth="1"/>
    <col min="15877" max="15877" width="12.4444444444444" customWidth="1"/>
    <col min="15878" max="15878" width="18.6666666666667" customWidth="1"/>
    <col min="16128" max="16128" width="31.1111111111111" customWidth="1"/>
    <col min="16129" max="16129" width="17.6666666666667" customWidth="1"/>
    <col min="16130" max="16130" width="14" customWidth="1"/>
    <col min="16131" max="16131" width="13.212962962963" customWidth="1"/>
    <col min="16132" max="16132" width="12.212962962963" customWidth="1"/>
    <col min="16133" max="16133" width="12.4444444444444" customWidth="1"/>
    <col min="16134" max="16134" width="18.6666666666667" customWidth="1"/>
  </cols>
  <sheetData>
    <row r="1" ht="18" customHeight="1" spans="1:6">
      <c r="A1" s="119" t="s">
        <v>586</v>
      </c>
      <c r="B1" s="120"/>
      <c r="C1" s="120"/>
      <c r="D1" s="120"/>
      <c r="E1" s="120"/>
      <c r="F1" s="120"/>
    </row>
    <row r="2" ht="40.5" customHeight="1" spans="1:11">
      <c r="A2" s="121" t="s">
        <v>587</v>
      </c>
      <c r="B2" s="121"/>
      <c r="C2" s="121"/>
      <c r="D2" s="121"/>
      <c r="E2" s="121"/>
      <c r="F2" s="121"/>
      <c r="G2" s="121"/>
      <c r="H2" s="121"/>
      <c r="I2" s="121"/>
      <c r="J2" s="121"/>
      <c r="K2" s="121"/>
    </row>
    <row r="3" ht="21.75" customHeight="1" spans="1:11">
      <c r="A3" s="120"/>
      <c r="B3" s="120"/>
      <c r="C3" s="120"/>
      <c r="D3" s="120"/>
      <c r="E3" s="120"/>
      <c r="F3" s="120"/>
      <c r="K3" t="s">
        <v>313</v>
      </c>
    </row>
    <row r="4" ht="22.5" customHeight="1" spans="1:11">
      <c r="A4" s="122" t="s">
        <v>316</v>
      </c>
      <c r="B4" s="123" t="s">
        <v>318</v>
      </c>
      <c r="C4" s="123" t="s">
        <v>545</v>
      </c>
      <c r="D4" s="123" t="s">
        <v>551</v>
      </c>
      <c r="E4" s="123" t="s">
        <v>536</v>
      </c>
      <c r="F4" s="123" t="s">
        <v>537</v>
      </c>
      <c r="G4" s="123" t="s">
        <v>538</v>
      </c>
      <c r="H4" s="123"/>
      <c r="I4" s="123" t="s">
        <v>539</v>
      </c>
      <c r="J4" s="123" t="s">
        <v>540</v>
      </c>
      <c r="K4" s="123" t="s">
        <v>543</v>
      </c>
    </row>
    <row r="5" s="118" customFormat="1" ht="57" customHeight="1" spans="1:11">
      <c r="A5" s="122"/>
      <c r="B5" s="123"/>
      <c r="C5" s="123"/>
      <c r="D5" s="123"/>
      <c r="E5" s="123"/>
      <c r="F5" s="123"/>
      <c r="G5" s="123" t="s">
        <v>552</v>
      </c>
      <c r="H5" s="123" t="s">
        <v>588</v>
      </c>
      <c r="I5" s="123"/>
      <c r="J5" s="123"/>
      <c r="K5" s="123"/>
    </row>
    <row r="6" ht="30" customHeight="1" spans="1:11">
      <c r="A6" s="124" t="s">
        <v>318</v>
      </c>
      <c r="B6" s="125">
        <f>SUM(B7:B9)</f>
        <v>1661.338697</v>
      </c>
      <c r="C6" s="125">
        <f>SUM(C7:C9)</f>
        <v>1175.709697</v>
      </c>
      <c r="D6" s="125"/>
      <c r="E6" s="125"/>
      <c r="F6" s="125"/>
      <c r="G6" s="125"/>
      <c r="H6" s="125"/>
      <c r="I6" s="125"/>
      <c r="J6" s="125"/>
      <c r="K6" s="125"/>
    </row>
    <row r="7" ht="48" customHeight="1" spans="1:11">
      <c r="A7" s="126" t="s">
        <v>589</v>
      </c>
      <c r="B7" s="125">
        <f>SUM(C7:K7)</f>
        <v>1661.338697</v>
      </c>
      <c r="C7" s="125">
        <v>1175.709697</v>
      </c>
      <c r="D7" s="125">
        <v>485.629</v>
      </c>
      <c r="E7" s="125"/>
      <c r="F7" s="125"/>
      <c r="G7" s="125"/>
      <c r="H7" s="125"/>
      <c r="I7" s="125"/>
      <c r="J7" s="125"/>
      <c r="K7" s="125"/>
    </row>
    <row r="8" ht="48" customHeight="1" spans="1:11">
      <c r="A8" s="126" t="s">
        <v>590</v>
      </c>
      <c r="B8" s="125">
        <f t="shared" ref="B8:B9" si="0">SUM(C8:K8)</f>
        <v>0</v>
      </c>
      <c r="C8" s="125"/>
      <c r="D8" s="125"/>
      <c r="E8" s="125"/>
      <c r="F8" s="125"/>
      <c r="G8" s="125"/>
      <c r="H8" s="125"/>
      <c r="I8" s="125"/>
      <c r="J8" s="125"/>
      <c r="K8" s="125"/>
    </row>
    <row r="9" ht="49.5" customHeight="1" spans="1:11">
      <c r="A9" s="126" t="s">
        <v>591</v>
      </c>
      <c r="B9" s="125">
        <f t="shared" si="0"/>
        <v>0</v>
      </c>
      <c r="C9" s="125"/>
      <c r="D9" s="125"/>
      <c r="E9" s="125"/>
      <c r="F9" s="125"/>
      <c r="G9" s="125"/>
      <c r="H9" s="125"/>
      <c r="I9" s="125"/>
      <c r="J9" s="125"/>
      <c r="K9" s="12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E22" sqref="E22"/>
    </sheetView>
  </sheetViews>
  <sheetFormatPr defaultColWidth="9" defaultRowHeight="13.2" outlineLevelCol="5"/>
  <cols>
    <col min="1" max="1" width="19" style="96" customWidth="1"/>
    <col min="2" max="2" width="32.8796296296296" style="96" customWidth="1"/>
    <col min="3" max="6" width="19.4444444444444" style="96" customWidth="1"/>
    <col min="7" max="255" width="9" style="96"/>
    <col min="256" max="256" width="1.11111111111111" style="96" customWidth="1"/>
    <col min="257" max="257" width="16.4444444444444" style="96" customWidth="1"/>
    <col min="258" max="258" width="29.3333333333333" style="96" customWidth="1"/>
    <col min="259" max="259" width="10.8796296296296" style="96" customWidth="1"/>
    <col min="260" max="260" width="12.6666666666667" style="96" customWidth="1"/>
    <col min="261" max="261" width="12.3333333333333" style="96" customWidth="1"/>
    <col min="262" max="262" width="12.4444444444444" style="96" customWidth="1"/>
    <col min="263" max="511" width="9" style="96"/>
    <col min="512" max="512" width="1.11111111111111" style="96" customWidth="1"/>
    <col min="513" max="513" width="16.4444444444444" style="96" customWidth="1"/>
    <col min="514" max="514" width="29.3333333333333" style="96" customWidth="1"/>
    <col min="515" max="515" width="10.8796296296296" style="96" customWidth="1"/>
    <col min="516" max="516" width="12.6666666666667" style="96" customWidth="1"/>
    <col min="517" max="517" width="12.3333333333333" style="96" customWidth="1"/>
    <col min="518" max="518" width="12.4444444444444" style="96" customWidth="1"/>
    <col min="519" max="767" width="9" style="96"/>
    <col min="768" max="768" width="1.11111111111111" style="96" customWidth="1"/>
    <col min="769" max="769" width="16.4444444444444" style="96" customWidth="1"/>
    <col min="770" max="770" width="29.3333333333333" style="96" customWidth="1"/>
    <col min="771" max="771" width="10.8796296296296" style="96" customWidth="1"/>
    <col min="772" max="772" width="12.6666666666667" style="96" customWidth="1"/>
    <col min="773" max="773" width="12.3333333333333" style="96" customWidth="1"/>
    <col min="774" max="774" width="12.4444444444444" style="96" customWidth="1"/>
    <col min="775" max="1023" width="9" style="96"/>
    <col min="1024" max="1024" width="1.11111111111111" style="96" customWidth="1"/>
    <col min="1025" max="1025" width="16.4444444444444" style="96" customWidth="1"/>
    <col min="1026" max="1026" width="29.3333333333333" style="96" customWidth="1"/>
    <col min="1027" max="1027" width="10.8796296296296" style="96" customWidth="1"/>
    <col min="1028" max="1028" width="12.6666666666667" style="96" customWidth="1"/>
    <col min="1029" max="1029" width="12.3333333333333" style="96" customWidth="1"/>
    <col min="1030" max="1030" width="12.4444444444444" style="96" customWidth="1"/>
    <col min="1031" max="1279" width="9" style="96"/>
    <col min="1280" max="1280" width="1.11111111111111" style="96" customWidth="1"/>
    <col min="1281" max="1281" width="16.4444444444444" style="96" customWidth="1"/>
    <col min="1282" max="1282" width="29.3333333333333" style="96" customWidth="1"/>
    <col min="1283" max="1283" width="10.8796296296296" style="96" customWidth="1"/>
    <col min="1284" max="1284" width="12.6666666666667" style="96" customWidth="1"/>
    <col min="1285" max="1285" width="12.3333333333333" style="96" customWidth="1"/>
    <col min="1286" max="1286" width="12.4444444444444" style="96" customWidth="1"/>
    <col min="1287" max="1535" width="9" style="96"/>
    <col min="1536" max="1536" width="1.11111111111111" style="96" customWidth="1"/>
    <col min="1537" max="1537" width="16.4444444444444" style="96" customWidth="1"/>
    <col min="1538" max="1538" width="29.3333333333333" style="96" customWidth="1"/>
    <col min="1539" max="1539" width="10.8796296296296" style="96" customWidth="1"/>
    <col min="1540" max="1540" width="12.6666666666667" style="96" customWidth="1"/>
    <col min="1541" max="1541" width="12.3333333333333" style="96" customWidth="1"/>
    <col min="1542" max="1542" width="12.4444444444444" style="96" customWidth="1"/>
    <col min="1543" max="1791" width="9" style="96"/>
    <col min="1792" max="1792" width="1.11111111111111" style="96" customWidth="1"/>
    <col min="1793" max="1793" width="16.4444444444444" style="96" customWidth="1"/>
    <col min="1794" max="1794" width="29.3333333333333" style="96" customWidth="1"/>
    <col min="1795" max="1795" width="10.8796296296296" style="96" customWidth="1"/>
    <col min="1796" max="1796" width="12.6666666666667" style="96" customWidth="1"/>
    <col min="1797" max="1797" width="12.3333333333333" style="96" customWidth="1"/>
    <col min="1798" max="1798" width="12.4444444444444" style="96" customWidth="1"/>
    <col min="1799" max="2047" width="9" style="96"/>
    <col min="2048" max="2048" width="1.11111111111111" style="96" customWidth="1"/>
    <col min="2049" max="2049" width="16.4444444444444" style="96" customWidth="1"/>
    <col min="2050" max="2050" width="29.3333333333333" style="96" customWidth="1"/>
    <col min="2051" max="2051" width="10.8796296296296" style="96" customWidth="1"/>
    <col min="2052" max="2052" width="12.6666666666667" style="96" customWidth="1"/>
    <col min="2053" max="2053" width="12.3333333333333" style="96" customWidth="1"/>
    <col min="2054" max="2054" width="12.4444444444444" style="96" customWidth="1"/>
    <col min="2055" max="2303" width="9" style="96"/>
    <col min="2304" max="2304" width="1.11111111111111" style="96" customWidth="1"/>
    <col min="2305" max="2305" width="16.4444444444444" style="96" customWidth="1"/>
    <col min="2306" max="2306" width="29.3333333333333" style="96" customWidth="1"/>
    <col min="2307" max="2307" width="10.8796296296296" style="96" customWidth="1"/>
    <col min="2308" max="2308" width="12.6666666666667" style="96" customWidth="1"/>
    <col min="2309" max="2309" width="12.3333333333333" style="96" customWidth="1"/>
    <col min="2310" max="2310" width="12.4444444444444" style="96" customWidth="1"/>
    <col min="2311" max="2559" width="9" style="96"/>
    <col min="2560" max="2560" width="1.11111111111111" style="96" customWidth="1"/>
    <col min="2561" max="2561" width="16.4444444444444" style="96" customWidth="1"/>
    <col min="2562" max="2562" width="29.3333333333333" style="96" customWidth="1"/>
    <col min="2563" max="2563" width="10.8796296296296" style="96" customWidth="1"/>
    <col min="2564" max="2564" width="12.6666666666667" style="96" customWidth="1"/>
    <col min="2565" max="2565" width="12.3333333333333" style="96" customWidth="1"/>
    <col min="2566" max="2566" width="12.4444444444444" style="96" customWidth="1"/>
    <col min="2567" max="2815" width="9" style="96"/>
    <col min="2816" max="2816" width="1.11111111111111" style="96" customWidth="1"/>
    <col min="2817" max="2817" width="16.4444444444444" style="96" customWidth="1"/>
    <col min="2818" max="2818" width="29.3333333333333" style="96" customWidth="1"/>
    <col min="2819" max="2819" width="10.8796296296296" style="96" customWidth="1"/>
    <col min="2820" max="2820" width="12.6666666666667" style="96" customWidth="1"/>
    <col min="2821" max="2821" width="12.3333333333333" style="96" customWidth="1"/>
    <col min="2822" max="2822" width="12.4444444444444" style="96" customWidth="1"/>
    <col min="2823" max="3071" width="9" style="96"/>
    <col min="3072" max="3072" width="1.11111111111111" style="96" customWidth="1"/>
    <col min="3073" max="3073" width="16.4444444444444" style="96" customWidth="1"/>
    <col min="3074" max="3074" width="29.3333333333333" style="96" customWidth="1"/>
    <col min="3075" max="3075" width="10.8796296296296" style="96" customWidth="1"/>
    <col min="3076" max="3076" width="12.6666666666667" style="96" customWidth="1"/>
    <col min="3077" max="3077" width="12.3333333333333" style="96" customWidth="1"/>
    <col min="3078" max="3078" width="12.4444444444444" style="96" customWidth="1"/>
    <col min="3079" max="3327" width="9" style="96"/>
    <col min="3328" max="3328" width="1.11111111111111" style="96" customWidth="1"/>
    <col min="3329" max="3329" width="16.4444444444444" style="96" customWidth="1"/>
    <col min="3330" max="3330" width="29.3333333333333" style="96" customWidth="1"/>
    <col min="3331" max="3331" width="10.8796296296296" style="96" customWidth="1"/>
    <col min="3332" max="3332" width="12.6666666666667" style="96" customWidth="1"/>
    <col min="3333" max="3333" width="12.3333333333333" style="96" customWidth="1"/>
    <col min="3334" max="3334" width="12.4444444444444" style="96" customWidth="1"/>
    <col min="3335" max="3583" width="9" style="96"/>
    <col min="3584" max="3584" width="1.11111111111111" style="96" customWidth="1"/>
    <col min="3585" max="3585" width="16.4444444444444" style="96" customWidth="1"/>
    <col min="3586" max="3586" width="29.3333333333333" style="96" customWidth="1"/>
    <col min="3587" max="3587" width="10.8796296296296" style="96" customWidth="1"/>
    <col min="3588" max="3588" width="12.6666666666667" style="96" customWidth="1"/>
    <col min="3589" max="3589" width="12.3333333333333" style="96" customWidth="1"/>
    <col min="3590" max="3590" width="12.4444444444444" style="96" customWidth="1"/>
    <col min="3591" max="3839" width="9" style="96"/>
    <col min="3840" max="3840" width="1.11111111111111" style="96" customWidth="1"/>
    <col min="3841" max="3841" width="16.4444444444444" style="96" customWidth="1"/>
    <col min="3842" max="3842" width="29.3333333333333" style="96" customWidth="1"/>
    <col min="3843" max="3843" width="10.8796296296296" style="96" customWidth="1"/>
    <col min="3844" max="3844" width="12.6666666666667" style="96" customWidth="1"/>
    <col min="3845" max="3845" width="12.3333333333333" style="96" customWidth="1"/>
    <col min="3846" max="3846" width="12.4444444444444" style="96" customWidth="1"/>
    <col min="3847" max="4095" width="9" style="96"/>
    <col min="4096" max="4096" width="1.11111111111111" style="96" customWidth="1"/>
    <col min="4097" max="4097" width="16.4444444444444" style="96" customWidth="1"/>
    <col min="4098" max="4098" width="29.3333333333333" style="96" customWidth="1"/>
    <col min="4099" max="4099" width="10.8796296296296" style="96" customWidth="1"/>
    <col min="4100" max="4100" width="12.6666666666667" style="96" customWidth="1"/>
    <col min="4101" max="4101" width="12.3333333333333" style="96" customWidth="1"/>
    <col min="4102" max="4102" width="12.4444444444444" style="96" customWidth="1"/>
    <col min="4103" max="4351" width="9" style="96"/>
    <col min="4352" max="4352" width="1.11111111111111" style="96" customWidth="1"/>
    <col min="4353" max="4353" width="16.4444444444444" style="96" customWidth="1"/>
    <col min="4354" max="4354" width="29.3333333333333" style="96" customWidth="1"/>
    <col min="4355" max="4355" width="10.8796296296296" style="96" customWidth="1"/>
    <col min="4356" max="4356" width="12.6666666666667" style="96" customWidth="1"/>
    <col min="4357" max="4357" width="12.3333333333333" style="96" customWidth="1"/>
    <col min="4358" max="4358" width="12.4444444444444" style="96" customWidth="1"/>
    <col min="4359" max="4607" width="9" style="96"/>
    <col min="4608" max="4608" width="1.11111111111111" style="96" customWidth="1"/>
    <col min="4609" max="4609" width="16.4444444444444" style="96" customWidth="1"/>
    <col min="4610" max="4610" width="29.3333333333333" style="96" customWidth="1"/>
    <col min="4611" max="4611" width="10.8796296296296" style="96" customWidth="1"/>
    <col min="4612" max="4612" width="12.6666666666667" style="96" customWidth="1"/>
    <col min="4613" max="4613" width="12.3333333333333" style="96" customWidth="1"/>
    <col min="4614" max="4614" width="12.4444444444444" style="96" customWidth="1"/>
    <col min="4615" max="4863" width="9" style="96"/>
    <col min="4864" max="4864" width="1.11111111111111" style="96" customWidth="1"/>
    <col min="4865" max="4865" width="16.4444444444444" style="96" customWidth="1"/>
    <col min="4866" max="4866" width="29.3333333333333" style="96" customWidth="1"/>
    <col min="4867" max="4867" width="10.8796296296296" style="96" customWidth="1"/>
    <col min="4868" max="4868" width="12.6666666666667" style="96" customWidth="1"/>
    <col min="4869" max="4869" width="12.3333333333333" style="96" customWidth="1"/>
    <col min="4870" max="4870" width="12.4444444444444" style="96" customWidth="1"/>
    <col min="4871" max="5119" width="9" style="96"/>
    <col min="5120" max="5120" width="1.11111111111111" style="96" customWidth="1"/>
    <col min="5121" max="5121" width="16.4444444444444" style="96" customWidth="1"/>
    <col min="5122" max="5122" width="29.3333333333333" style="96" customWidth="1"/>
    <col min="5123" max="5123" width="10.8796296296296" style="96" customWidth="1"/>
    <col min="5124" max="5124" width="12.6666666666667" style="96" customWidth="1"/>
    <col min="5125" max="5125" width="12.3333333333333" style="96" customWidth="1"/>
    <col min="5126" max="5126" width="12.4444444444444" style="96" customWidth="1"/>
    <col min="5127" max="5375" width="9" style="96"/>
    <col min="5376" max="5376" width="1.11111111111111" style="96" customWidth="1"/>
    <col min="5377" max="5377" width="16.4444444444444" style="96" customWidth="1"/>
    <col min="5378" max="5378" width="29.3333333333333" style="96" customWidth="1"/>
    <col min="5379" max="5379" width="10.8796296296296" style="96" customWidth="1"/>
    <col min="5380" max="5380" width="12.6666666666667" style="96" customWidth="1"/>
    <col min="5381" max="5381" width="12.3333333333333" style="96" customWidth="1"/>
    <col min="5382" max="5382" width="12.4444444444444" style="96" customWidth="1"/>
    <col min="5383" max="5631" width="9" style="96"/>
    <col min="5632" max="5632" width="1.11111111111111" style="96" customWidth="1"/>
    <col min="5633" max="5633" width="16.4444444444444" style="96" customWidth="1"/>
    <col min="5634" max="5634" width="29.3333333333333" style="96" customWidth="1"/>
    <col min="5635" max="5635" width="10.8796296296296" style="96" customWidth="1"/>
    <col min="5636" max="5636" width="12.6666666666667" style="96" customWidth="1"/>
    <col min="5637" max="5637" width="12.3333333333333" style="96" customWidth="1"/>
    <col min="5638" max="5638" width="12.4444444444444" style="96" customWidth="1"/>
    <col min="5639" max="5887" width="9" style="96"/>
    <col min="5888" max="5888" width="1.11111111111111" style="96" customWidth="1"/>
    <col min="5889" max="5889" width="16.4444444444444" style="96" customWidth="1"/>
    <col min="5890" max="5890" width="29.3333333333333" style="96" customWidth="1"/>
    <col min="5891" max="5891" width="10.8796296296296" style="96" customWidth="1"/>
    <col min="5892" max="5892" width="12.6666666666667" style="96" customWidth="1"/>
    <col min="5893" max="5893" width="12.3333333333333" style="96" customWidth="1"/>
    <col min="5894" max="5894" width="12.4444444444444" style="96" customWidth="1"/>
    <col min="5895" max="6143" width="9" style="96"/>
    <col min="6144" max="6144" width="1.11111111111111" style="96" customWidth="1"/>
    <col min="6145" max="6145" width="16.4444444444444" style="96" customWidth="1"/>
    <col min="6146" max="6146" width="29.3333333333333" style="96" customWidth="1"/>
    <col min="6147" max="6147" width="10.8796296296296" style="96" customWidth="1"/>
    <col min="6148" max="6148" width="12.6666666666667" style="96" customWidth="1"/>
    <col min="6149" max="6149" width="12.3333333333333" style="96" customWidth="1"/>
    <col min="6150" max="6150" width="12.4444444444444" style="96" customWidth="1"/>
    <col min="6151" max="6399" width="9" style="96"/>
    <col min="6400" max="6400" width="1.11111111111111" style="96" customWidth="1"/>
    <col min="6401" max="6401" width="16.4444444444444" style="96" customWidth="1"/>
    <col min="6402" max="6402" width="29.3333333333333" style="96" customWidth="1"/>
    <col min="6403" max="6403" width="10.8796296296296" style="96" customWidth="1"/>
    <col min="6404" max="6404" width="12.6666666666667" style="96" customWidth="1"/>
    <col min="6405" max="6405" width="12.3333333333333" style="96" customWidth="1"/>
    <col min="6406" max="6406" width="12.4444444444444" style="96" customWidth="1"/>
    <col min="6407" max="6655" width="9" style="96"/>
    <col min="6656" max="6656" width="1.11111111111111" style="96" customWidth="1"/>
    <col min="6657" max="6657" width="16.4444444444444" style="96" customWidth="1"/>
    <col min="6658" max="6658" width="29.3333333333333" style="96" customWidth="1"/>
    <col min="6659" max="6659" width="10.8796296296296" style="96" customWidth="1"/>
    <col min="6660" max="6660" width="12.6666666666667" style="96" customWidth="1"/>
    <col min="6661" max="6661" width="12.3333333333333" style="96" customWidth="1"/>
    <col min="6662" max="6662" width="12.4444444444444" style="96" customWidth="1"/>
    <col min="6663" max="6911" width="9" style="96"/>
    <col min="6912" max="6912" width="1.11111111111111" style="96" customWidth="1"/>
    <col min="6913" max="6913" width="16.4444444444444" style="96" customWidth="1"/>
    <col min="6914" max="6914" width="29.3333333333333" style="96" customWidth="1"/>
    <col min="6915" max="6915" width="10.8796296296296" style="96" customWidth="1"/>
    <col min="6916" max="6916" width="12.6666666666667" style="96" customWidth="1"/>
    <col min="6917" max="6917" width="12.3333333333333" style="96" customWidth="1"/>
    <col min="6918" max="6918" width="12.4444444444444" style="96" customWidth="1"/>
    <col min="6919" max="7167" width="9" style="96"/>
    <col min="7168" max="7168" width="1.11111111111111" style="96" customWidth="1"/>
    <col min="7169" max="7169" width="16.4444444444444" style="96" customWidth="1"/>
    <col min="7170" max="7170" width="29.3333333333333" style="96" customWidth="1"/>
    <col min="7171" max="7171" width="10.8796296296296" style="96" customWidth="1"/>
    <col min="7172" max="7172" width="12.6666666666667" style="96" customWidth="1"/>
    <col min="7173" max="7173" width="12.3333333333333" style="96" customWidth="1"/>
    <col min="7174" max="7174" width="12.4444444444444" style="96" customWidth="1"/>
    <col min="7175" max="7423" width="9" style="96"/>
    <col min="7424" max="7424" width="1.11111111111111" style="96" customWidth="1"/>
    <col min="7425" max="7425" width="16.4444444444444" style="96" customWidth="1"/>
    <col min="7426" max="7426" width="29.3333333333333" style="96" customWidth="1"/>
    <col min="7427" max="7427" width="10.8796296296296" style="96" customWidth="1"/>
    <col min="7428" max="7428" width="12.6666666666667" style="96" customWidth="1"/>
    <col min="7429" max="7429" width="12.3333333333333" style="96" customWidth="1"/>
    <col min="7430" max="7430" width="12.4444444444444" style="96" customWidth="1"/>
    <col min="7431" max="7679" width="9" style="96"/>
    <col min="7680" max="7680" width="1.11111111111111" style="96" customWidth="1"/>
    <col min="7681" max="7681" width="16.4444444444444" style="96" customWidth="1"/>
    <col min="7682" max="7682" width="29.3333333333333" style="96" customWidth="1"/>
    <col min="7683" max="7683" width="10.8796296296296" style="96" customWidth="1"/>
    <col min="7684" max="7684" width="12.6666666666667" style="96" customWidth="1"/>
    <col min="7685" max="7685" width="12.3333333333333" style="96" customWidth="1"/>
    <col min="7686" max="7686" width="12.4444444444444" style="96" customWidth="1"/>
    <col min="7687" max="7935" width="9" style="96"/>
    <col min="7936" max="7936" width="1.11111111111111" style="96" customWidth="1"/>
    <col min="7937" max="7937" width="16.4444444444444" style="96" customWidth="1"/>
    <col min="7938" max="7938" width="29.3333333333333" style="96" customWidth="1"/>
    <col min="7939" max="7939" width="10.8796296296296" style="96" customWidth="1"/>
    <col min="7940" max="7940" width="12.6666666666667" style="96" customWidth="1"/>
    <col min="7941" max="7941" width="12.3333333333333" style="96" customWidth="1"/>
    <col min="7942" max="7942" width="12.4444444444444" style="96" customWidth="1"/>
    <col min="7943" max="8191" width="9" style="96"/>
    <col min="8192" max="8192" width="1.11111111111111" style="96" customWidth="1"/>
    <col min="8193" max="8193" width="16.4444444444444" style="96" customWidth="1"/>
    <col min="8194" max="8194" width="29.3333333333333" style="96" customWidth="1"/>
    <col min="8195" max="8195" width="10.8796296296296" style="96" customWidth="1"/>
    <col min="8196" max="8196" width="12.6666666666667" style="96" customWidth="1"/>
    <col min="8197" max="8197" width="12.3333333333333" style="96" customWidth="1"/>
    <col min="8198" max="8198" width="12.4444444444444" style="96" customWidth="1"/>
    <col min="8199" max="8447" width="9" style="96"/>
    <col min="8448" max="8448" width="1.11111111111111" style="96" customWidth="1"/>
    <col min="8449" max="8449" width="16.4444444444444" style="96" customWidth="1"/>
    <col min="8450" max="8450" width="29.3333333333333" style="96" customWidth="1"/>
    <col min="8451" max="8451" width="10.8796296296296" style="96" customWidth="1"/>
    <col min="8452" max="8452" width="12.6666666666667" style="96" customWidth="1"/>
    <col min="8453" max="8453" width="12.3333333333333" style="96" customWidth="1"/>
    <col min="8454" max="8454" width="12.4444444444444" style="96" customWidth="1"/>
    <col min="8455" max="8703" width="9" style="96"/>
    <col min="8704" max="8704" width="1.11111111111111" style="96" customWidth="1"/>
    <col min="8705" max="8705" width="16.4444444444444" style="96" customWidth="1"/>
    <col min="8706" max="8706" width="29.3333333333333" style="96" customWidth="1"/>
    <col min="8707" max="8707" width="10.8796296296296" style="96" customWidth="1"/>
    <col min="8708" max="8708" width="12.6666666666667" style="96" customWidth="1"/>
    <col min="8709" max="8709" width="12.3333333333333" style="96" customWidth="1"/>
    <col min="8710" max="8710" width="12.4444444444444" style="96" customWidth="1"/>
    <col min="8711" max="8959" width="9" style="96"/>
    <col min="8960" max="8960" width="1.11111111111111" style="96" customWidth="1"/>
    <col min="8961" max="8961" width="16.4444444444444" style="96" customWidth="1"/>
    <col min="8962" max="8962" width="29.3333333333333" style="96" customWidth="1"/>
    <col min="8963" max="8963" width="10.8796296296296" style="96" customWidth="1"/>
    <col min="8964" max="8964" width="12.6666666666667" style="96" customWidth="1"/>
    <col min="8965" max="8965" width="12.3333333333333" style="96" customWidth="1"/>
    <col min="8966" max="8966" width="12.4444444444444" style="96" customWidth="1"/>
    <col min="8967" max="9215" width="9" style="96"/>
    <col min="9216" max="9216" width="1.11111111111111" style="96" customWidth="1"/>
    <col min="9217" max="9217" width="16.4444444444444" style="96" customWidth="1"/>
    <col min="9218" max="9218" width="29.3333333333333" style="96" customWidth="1"/>
    <col min="9219" max="9219" width="10.8796296296296" style="96" customWidth="1"/>
    <col min="9220" max="9220" width="12.6666666666667" style="96" customWidth="1"/>
    <col min="9221" max="9221" width="12.3333333333333" style="96" customWidth="1"/>
    <col min="9222" max="9222" width="12.4444444444444" style="96" customWidth="1"/>
    <col min="9223" max="9471" width="9" style="96"/>
    <col min="9472" max="9472" width="1.11111111111111" style="96" customWidth="1"/>
    <col min="9473" max="9473" width="16.4444444444444" style="96" customWidth="1"/>
    <col min="9474" max="9474" width="29.3333333333333" style="96" customWidth="1"/>
    <col min="9475" max="9475" width="10.8796296296296" style="96" customWidth="1"/>
    <col min="9476" max="9476" width="12.6666666666667" style="96" customWidth="1"/>
    <col min="9477" max="9477" width="12.3333333333333" style="96" customWidth="1"/>
    <col min="9478" max="9478" width="12.4444444444444" style="96" customWidth="1"/>
    <col min="9479" max="9727" width="9" style="96"/>
    <col min="9728" max="9728" width="1.11111111111111" style="96" customWidth="1"/>
    <col min="9729" max="9729" width="16.4444444444444" style="96" customWidth="1"/>
    <col min="9730" max="9730" width="29.3333333333333" style="96" customWidth="1"/>
    <col min="9731" max="9731" width="10.8796296296296" style="96" customWidth="1"/>
    <col min="9732" max="9732" width="12.6666666666667" style="96" customWidth="1"/>
    <col min="9733" max="9733" width="12.3333333333333" style="96" customWidth="1"/>
    <col min="9734" max="9734" width="12.4444444444444" style="96" customWidth="1"/>
    <col min="9735" max="9983" width="9" style="96"/>
    <col min="9984" max="9984" width="1.11111111111111" style="96" customWidth="1"/>
    <col min="9985" max="9985" width="16.4444444444444" style="96" customWidth="1"/>
    <col min="9986" max="9986" width="29.3333333333333" style="96" customWidth="1"/>
    <col min="9987" max="9987" width="10.8796296296296" style="96" customWidth="1"/>
    <col min="9988" max="9988" width="12.6666666666667" style="96" customWidth="1"/>
    <col min="9989" max="9989" width="12.3333333333333" style="96" customWidth="1"/>
    <col min="9990" max="9990" width="12.4444444444444" style="96" customWidth="1"/>
    <col min="9991" max="10239" width="9" style="96"/>
    <col min="10240" max="10240" width="1.11111111111111" style="96" customWidth="1"/>
    <col min="10241" max="10241" width="16.4444444444444" style="96" customWidth="1"/>
    <col min="10242" max="10242" width="29.3333333333333" style="96" customWidth="1"/>
    <col min="10243" max="10243" width="10.8796296296296" style="96" customWidth="1"/>
    <col min="10244" max="10244" width="12.6666666666667" style="96" customWidth="1"/>
    <col min="10245" max="10245" width="12.3333333333333" style="96" customWidth="1"/>
    <col min="10246" max="10246" width="12.4444444444444" style="96" customWidth="1"/>
    <col min="10247" max="10495" width="9" style="96"/>
    <col min="10496" max="10496" width="1.11111111111111" style="96" customWidth="1"/>
    <col min="10497" max="10497" width="16.4444444444444" style="96" customWidth="1"/>
    <col min="10498" max="10498" width="29.3333333333333" style="96" customWidth="1"/>
    <col min="10499" max="10499" width="10.8796296296296" style="96" customWidth="1"/>
    <col min="10500" max="10500" width="12.6666666666667" style="96" customWidth="1"/>
    <col min="10501" max="10501" width="12.3333333333333" style="96" customWidth="1"/>
    <col min="10502" max="10502" width="12.4444444444444" style="96" customWidth="1"/>
    <col min="10503" max="10751" width="9" style="96"/>
    <col min="10752" max="10752" width="1.11111111111111" style="96" customWidth="1"/>
    <col min="10753" max="10753" width="16.4444444444444" style="96" customWidth="1"/>
    <col min="10754" max="10754" width="29.3333333333333" style="96" customWidth="1"/>
    <col min="10755" max="10755" width="10.8796296296296" style="96" customWidth="1"/>
    <col min="10756" max="10756" width="12.6666666666667" style="96" customWidth="1"/>
    <col min="10757" max="10757" width="12.3333333333333" style="96" customWidth="1"/>
    <col min="10758" max="10758" width="12.4444444444444" style="96" customWidth="1"/>
    <col min="10759" max="11007" width="9" style="96"/>
    <col min="11008" max="11008" width="1.11111111111111" style="96" customWidth="1"/>
    <col min="11009" max="11009" width="16.4444444444444" style="96" customWidth="1"/>
    <col min="11010" max="11010" width="29.3333333333333" style="96" customWidth="1"/>
    <col min="11011" max="11011" width="10.8796296296296" style="96" customWidth="1"/>
    <col min="11012" max="11012" width="12.6666666666667" style="96" customWidth="1"/>
    <col min="11013" max="11013" width="12.3333333333333" style="96" customWidth="1"/>
    <col min="11014" max="11014" width="12.4444444444444" style="96" customWidth="1"/>
    <col min="11015" max="11263" width="9" style="96"/>
    <col min="11264" max="11264" width="1.11111111111111" style="96" customWidth="1"/>
    <col min="11265" max="11265" width="16.4444444444444" style="96" customWidth="1"/>
    <col min="11266" max="11266" width="29.3333333333333" style="96" customWidth="1"/>
    <col min="11267" max="11267" width="10.8796296296296" style="96" customWidth="1"/>
    <col min="11268" max="11268" width="12.6666666666667" style="96" customWidth="1"/>
    <col min="11269" max="11269" width="12.3333333333333" style="96" customWidth="1"/>
    <col min="11270" max="11270" width="12.4444444444444" style="96" customWidth="1"/>
    <col min="11271" max="11519" width="9" style="96"/>
    <col min="11520" max="11520" width="1.11111111111111" style="96" customWidth="1"/>
    <col min="11521" max="11521" width="16.4444444444444" style="96" customWidth="1"/>
    <col min="11522" max="11522" width="29.3333333333333" style="96" customWidth="1"/>
    <col min="11523" max="11523" width="10.8796296296296" style="96" customWidth="1"/>
    <col min="11524" max="11524" width="12.6666666666667" style="96" customWidth="1"/>
    <col min="11525" max="11525" width="12.3333333333333" style="96" customWidth="1"/>
    <col min="11526" max="11526" width="12.4444444444444" style="96" customWidth="1"/>
    <col min="11527" max="11775" width="9" style="96"/>
    <col min="11776" max="11776" width="1.11111111111111" style="96" customWidth="1"/>
    <col min="11777" max="11777" width="16.4444444444444" style="96" customWidth="1"/>
    <col min="11778" max="11778" width="29.3333333333333" style="96" customWidth="1"/>
    <col min="11779" max="11779" width="10.8796296296296" style="96" customWidth="1"/>
    <col min="11780" max="11780" width="12.6666666666667" style="96" customWidth="1"/>
    <col min="11781" max="11781" width="12.3333333333333" style="96" customWidth="1"/>
    <col min="11782" max="11782" width="12.4444444444444" style="96" customWidth="1"/>
    <col min="11783" max="12031" width="9" style="96"/>
    <col min="12032" max="12032" width="1.11111111111111" style="96" customWidth="1"/>
    <col min="12033" max="12033" width="16.4444444444444" style="96" customWidth="1"/>
    <col min="12034" max="12034" width="29.3333333333333" style="96" customWidth="1"/>
    <col min="12035" max="12035" width="10.8796296296296" style="96" customWidth="1"/>
    <col min="12036" max="12036" width="12.6666666666667" style="96" customWidth="1"/>
    <col min="12037" max="12037" width="12.3333333333333" style="96" customWidth="1"/>
    <col min="12038" max="12038" width="12.4444444444444" style="96" customWidth="1"/>
    <col min="12039" max="12287" width="9" style="96"/>
    <col min="12288" max="12288" width="1.11111111111111" style="96" customWidth="1"/>
    <col min="12289" max="12289" width="16.4444444444444" style="96" customWidth="1"/>
    <col min="12290" max="12290" width="29.3333333333333" style="96" customWidth="1"/>
    <col min="12291" max="12291" width="10.8796296296296" style="96" customWidth="1"/>
    <col min="12292" max="12292" width="12.6666666666667" style="96" customWidth="1"/>
    <col min="12293" max="12293" width="12.3333333333333" style="96" customWidth="1"/>
    <col min="12294" max="12294" width="12.4444444444444" style="96" customWidth="1"/>
    <col min="12295" max="12543" width="9" style="96"/>
    <col min="12544" max="12544" width="1.11111111111111" style="96" customWidth="1"/>
    <col min="12545" max="12545" width="16.4444444444444" style="96" customWidth="1"/>
    <col min="12546" max="12546" width="29.3333333333333" style="96" customWidth="1"/>
    <col min="12547" max="12547" width="10.8796296296296" style="96" customWidth="1"/>
    <col min="12548" max="12548" width="12.6666666666667" style="96" customWidth="1"/>
    <col min="12549" max="12549" width="12.3333333333333" style="96" customWidth="1"/>
    <col min="12550" max="12550" width="12.4444444444444" style="96" customWidth="1"/>
    <col min="12551" max="12799" width="9" style="96"/>
    <col min="12800" max="12800" width="1.11111111111111" style="96" customWidth="1"/>
    <col min="12801" max="12801" width="16.4444444444444" style="96" customWidth="1"/>
    <col min="12802" max="12802" width="29.3333333333333" style="96" customWidth="1"/>
    <col min="12803" max="12803" width="10.8796296296296" style="96" customWidth="1"/>
    <col min="12804" max="12804" width="12.6666666666667" style="96" customWidth="1"/>
    <col min="12805" max="12805" width="12.3333333333333" style="96" customWidth="1"/>
    <col min="12806" max="12806" width="12.4444444444444" style="96" customWidth="1"/>
    <col min="12807" max="13055" width="9" style="96"/>
    <col min="13056" max="13056" width="1.11111111111111" style="96" customWidth="1"/>
    <col min="13057" max="13057" width="16.4444444444444" style="96" customWidth="1"/>
    <col min="13058" max="13058" width="29.3333333333333" style="96" customWidth="1"/>
    <col min="13059" max="13059" width="10.8796296296296" style="96" customWidth="1"/>
    <col min="13060" max="13060" width="12.6666666666667" style="96" customWidth="1"/>
    <col min="13061" max="13061" width="12.3333333333333" style="96" customWidth="1"/>
    <col min="13062" max="13062" width="12.4444444444444" style="96" customWidth="1"/>
    <col min="13063" max="13311" width="9" style="96"/>
    <col min="13312" max="13312" width="1.11111111111111" style="96" customWidth="1"/>
    <col min="13313" max="13313" width="16.4444444444444" style="96" customWidth="1"/>
    <col min="13314" max="13314" width="29.3333333333333" style="96" customWidth="1"/>
    <col min="13315" max="13315" width="10.8796296296296" style="96" customWidth="1"/>
    <col min="13316" max="13316" width="12.6666666666667" style="96" customWidth="1"/>
    <col min="13317" max="13317" width="12.3333333333333" style="96" customWidth="1"/>
    <col min="13318" max="13318" width="12.4444444444444" style="96" customWidth="1"/>
    <col min="13319" max="13567" width="9" style="96"/>
    <col min="13568" max="13568" width="1.11111111111111" style="96" customWidth="1"/>
    <col min="13569" max="13569" width="16.4444444444444" style="96" customWidth="1"/>
    <col min="13570" max="13570" width="29.3333333333333" style="96" customWidth="1"/>
    <col min="13571" max="13571" width="10.8796296296296" style="96" customWidth="1"/>
    <col min="13572" max="13572" width="12.6666666666667" style="96" customWidth="1"/>
    <col min="13573" max="13573" width="12.3333333333333" style="96" customWidth="1"/>
    <col min="13574" max="13574" width="12.4444444444444" style="96" customWidth="1"/>
    <col min="13575" max="13823" width="9" style="96"/>
    <col min="13824" max="13824" width="1.11111111111111" style="96" customWidth="1"/>
    <col min="13825" max="13825" width="16.4444444444444" style="96" customWidth="1"/>
    <col min="13826" max="13826" width="29.3333333333333" style="96" customWidth="1"/>
    <col min="13827" max="13827" width="10.8796296296296" style="96" customWidth="1"/>
    <col min="13828" max="13828" width="12.6666666666667" style="96" customWidth="1"/>
    <col min="13829" max="13829" width="12.3333333333333" style="96" customWidth="1"/>
    <col min="13830" max="13830" width="12.4444444444444" style="96" customWidth="1"/>
    <col min="13831" max="14079" width="9" style="96"/>
    <col min="14080" max="14080" width="1.11111111111111" style="96" customWidth="1"/>
    <col min="14081" max="14081" width="16.4444444444444" style="96" customWidth="1"/>
    <col min="14082" max="14082" width="29.3333333333333" style="96" customWidth="1"/>
    <col min="14083" max="14083" width="10.8796296296296" style="96" customWidth="1"/>
    <col min="14084" max="14084" width="12.6666666666667" style="96" customWidth="1"/>
    <col min="14085" max="14085" width="12.3333333333333" style="96" customWidth="1"/>
    <col min="14086" max="14086" width="12.4444444444444" style="96" customWidth="1"/>
    <col min="14087" max="14335" width="9" style="96"/>
    <col min="14336" max="14336" width="1.11111111111111" style="96" customWidth="1"/>
    <col min="14337" max="14337" width="16.4444444444444" style="96" customWidth="1"/>
    <col min="14338" max="14338" width="29.3333333333333" style="96" customWidth="1"/>
    <col min="14339" max="14339" width="10.8796296296296" style="96" customWidth="1"/>
    <col min="14340" max="14340" width="12.6666666666667" style="96" customWidth="1"/>
    <col min="14341" max="14341" width="12.3333333333333" style="96" customWidth="1"/>
    <col min="14342" max="14342" width="12.4444444444444" style="96" customWidth="1"/>
    <col min="14343" max="14591" width="9" style="96"/>
    <col min="14592" max="14592" width="1.11111111111111" style="96" customWidth="1"/>
    <col min="14593" max="14593" width="16.4444444444444" style="96" customWidth="1"/>
    <col min="14594" max="14594" width="29.3333333333333" style="96" customWidth="1"/>
    <col min="14595" max="14595" width="10.8796296296296" style="96" customWidth="1"/>
    <col min="14596" max="14596" width="12.6666666666667" style="96" customWidth="1"/>
    <col min="14597" max="14597" width="12.3333333333333" style="96" customWidth="1"/>
    <col min="14598" max="14598" width="12.4444444444444" style="96" customWidth="1"/>
    <col min="14599" max="14847" width="9" style="96"/>
    <col min="14848" max="14848" width="1.11111111111111" style="96" customWidth="1"/>
    <col min="14849" max="14849" width="16.4444444444444" style="96" customWidth="1"/>
    <col min="14850" max="14850" width="29.3333333333333" style="96" customWidth="1"/>
    <col min="14851" max="14851" width="10.8796296296296" style="96" customWidth="1"/>
    <col min="14852" max="14852" width="12.6666666666667" style="96" customWidth="1"/>
    <col min="14853" max="14853" width="12.3333333333333" style="96" customWidth="1"/>
    <col min="14854" max="14854" width="12.4444444444444" style="96" customWidth="1"/>
    <col min="14855" max="15103" width="9" style="96"/>
    <col min="15104" max="15104" width="1.11111111111111" style="96" customWidth="1"/>
    <col min="15105" max="15105" width="16.4444444444444" style="96" customWidth="1"/>
    <col min="15106" max="15106" width="29.3333333333333" style="96" customWidth="1"/>
    <col min="15107" max="15107" width="10.8796296296296" style="96" customWidth="1"/>
    <col min="15108" max="15108" width="12.6666666666667" style="96" customWidth="1"/>
    <col min="15109" max="15109" width="12.3333333333333" style="96" customWidth="1"/>
    <col min="15110" max="15110" width="12.4444444444444" style="96" customWidth="1"/>
    <col min="15111" max="15359" width="9" style="96"/>
    <col min="15360" max="15360" width="1.11111111111111" style="96" customWidth="1"/>
    <col min="15361" max="15361" width="16.4444444444444" style="96" customWidth="1"/>
    <col min="15362" max="15362" width="29.3333333333333" style="96" customWidth="1"/>
    <col min="15363" max="15363" width="10.8796296296296" style="96" customWidth="1"/>
    <col min="15364" max="15364" width="12.6666666666667" style="96" customWidth="1"/>
    <col min="15365" max="15365" width="12.3333333333333" style="96" customWidth="1"/>
    <col min="15366" max="15366" width="12.4444444444444" style="96" customWidth="1"/>
    <col min="15367" max="15615" width="9" style="96"/>
    <col min="15616" max="15616" width="1.11111111111111" style="96" customWidth="1"/>
    <col min="15617" max="15617" width="16.4444444444444" style="96" customWidth="1"/>
    <col min="15618" max="15618" width="29.3333333333333" style="96" customWidth="1"/>
    <col min="15619" max="15619" width="10.8796296296296" style="96" customWidth="1"/>
    <col min="15620" max="15620" width="12.6666666666667" style="96" customWidth="1"/>
    <col min="15621" max="15621" width="12.3333333333333" style="96" customWidth="1"/>
    <col min="15622" max="15622" width="12.4444444444444" style="96" customWidth="1"/>
    <col min="15623" max="15871" width="9" style="96"/>
    <col min="15872" max="15872" width="1.11111111111111" style="96" customWidth="1"/>
    <col min="15873" max="15873" width="16.4444444444444" style="96" customWidth="1"/>
    <col min="15874" max="15874" width="29.3333333333333" style="96" customWidth="1"/>
    <col min="15875" max="15875" width="10.8796296296296" style="96" customWidth="1"/>
    <col min="15876" max="15876" width="12.6666666666667" style="96" customWidth="1"/>
    <col min="15877" max="15877" width="12.3333333333333" style="96" customWidth="1"/>
    <col min="15878" max="15878" width="12.4444444444444" style="96" customWidth="1"/>
    <col min="15879" max="16127" width="9" style="96"/>
    <col min="16128" max="16128" width="1.11111111111111" style="96" customWidth="1"/>
    <col min="16129" max="16129" width="16.4444444444444" style="96" customWidth="1"/>
    <col min="16130" max="16130" width="29.3333333333333" style="96" customWidth="1"/>
    <col min="16131" max="16131" width="10.8796296296296" style="96" customWidth="1"/>
    <col min="16132" max="16132" width="12.6666666666667" style="96" customWidth="1"/>
    <col min="16133" max="16133" width="12.3333333333333" style="96" customWidth="1"/>
    <col min="16134" max="16134" width="12.4444444444444" style="96" customWidth="1"/>
    <col min="16135" max="16384" width="9" style="96"/>
  </cols>
  <sheetData>
    <row r="1" ht="21" customHeight="1" spans="1:1">
      <c r="A1" s="97" t="s">
        <v>592</v>
      </c>
    </row>
    <row r="2" ht="47.25" customHeight="1" spans="1:6">
      <c r="A2" s="98" t="s">
        <v>593</v>
      </c>
      <c r="B2" s="98"/>
      <c r="C2" s="98"/>
      <c r="D2" s="98"/>
      <c r="E2" s="98"/>
      <c r="F2" s="98"/>
    </row>
    <row r="3" ht="19.5" customHeight="1" spans="1:6">
      <c r="A3" s="2"/>
      <c r="B3" s="2"/>
      <c r="C3" s="2"/>
      <c r="D3" s="2"/>
      <c r="E3" s="2"/>
      <c r="F3" s="99" t="s">
        <v>313</v>
      </c>
    </row>
    <row r="4" ht="36" customHeight="1" spans="1:6">
      <c r="A4" s="100" t="s">
        <v>594</v>
      </c>
      <c r="B4" s="100" t="s">
        <v>595</v>
      </c>
      <c r="C4" s="100"/>
      <c r="D4" s="100" t="s">
        <v>596</v>
      </c>
      <c r="E4" s="101">
        <v>166647.636869</v>
      </c>
      <c r="F4" s="101"/>
    </row>
    <row r="5" ht="36" customHeight="1" spans="1:6">
      <c r="A5" s="100"/>
      <c r="B5" s="100"/>
      <c r="C5" s="100"/>
      <c r="D5" s="100" t="s">
        <v>597</v>
      </c>
      <c r="E5" s="101">
        <v>166647.636869</v>
      </c>
      <c r="F5" s="101"/>
    </row>
    <row r="6" ht="73.5" customHeight="1" spans="1:6">
      <c r="A6" s="100" t="s">
        <v>598</v>
      </c>
      <c r="B6" s="102" t="s">
        <v>599</v>
      </c>
      <c r="C6" s="103"/>
      <c r="D6" s="103"/>
      <c r="E6" s="103"/>
      <c r="F6" s="104"/>
    </row>
    <row r="7" ht="26.25" customHeight="1" spans="1:6">
      <c r="A7" s="105" t="s">
        <v>600</v>
      </c>
      <c r="B7" s="100" t="s">
        <v>601</v>
      </c>
      <c r="C7" s="100" t="s">
        <v>602</v>
      </c>
      <c r="D7" s="100" t="s">
        <v>603</v>
      </c>
      <c r="E7" s="100" t="s">
        <v>604</v>
      </c>
      <c r="F7" s="100" t="s">
        <v>605</v>
      </c>
    </row>
    <row r="8" ht="26.25" customHeight="1" spans="1:6">
      <c r="A8" s="105"/>
      <c r="B8" s="106" t="s">
        <v>606</v>
      </c>
      <c r="C8" s="107">
        <v>12</v>
      </c>
      <c r="D8" s="108" t="s">
        <v>607</v>
      </c>
      <c r="E8" s="108" t="s">
        <v>608</v>
      </c>
      <c r="F8" s="107">
        <v>97.7</v>
      </c>
    </row>
    <row r="9" ht="26.25" customHeight="1" spans="1:6">
      <c r="A9" s="105"/>
      <c r="B9" s="106" t="s">
        <v>609</v>
      </c>
      <c r="C9" s="107">
        <v>12</v>
      </c>
      <c r="D9" s="108" t="s">
        <v>607</v>
      </c>
      <c r="E9" s="108" t="s">
        <v>608</v>
      </c>
      <c r="F9" s="107">
        <v>98</v>
      </c>
    </row>
    <row r="10" ht="26.25" customHeight="1" spans="1:6">
      <c r="A10" s="105"/>
      <c r="B10" s="106" t="s">
        <v>610</v>
      </c>
      <c r="C10" s="107">
        <v>12</v>
      </c>
      <c r="D10" s="108" t="s">
        <v>607</v>
      </c>
      <c r="E10" s="108" t="s">
        <v>608</v>
      </c>
      <c r="F10" s="107">
        <v>86.45</v>
      </c>
    </row>
    <row r="11" ht="26.25" customHeight="1" spans="1:6">
      <c r="A11" s="105"/>
      <c r="B11" s="106" t="s">
        <v>611</v>
      </c>
      <c r="C11" s="107">
        <v>10</v>
      </c>
      <c r="D11" s="108" t="s">
        <v>607</v>
      </c>
      <c r="E11" s="108" t="s">
        <v>608</v>
      </c>
      <c r="F11" s="107">
        <v>50</v>
      </c>
    </row>
    <row r="12" ht="26.25" customHeight="1" spans="1:6">
      <c r="A12" s="105"/>
      <c r="B12" s="106" t="s">
        <v>612</v>
      </c>
      <c r="C12" s="107">
        <v>12</v>
      </c>
      <c r="D12" s="108" t="s">
        <v>607</v>
      </c>
      <c r="E12" s="108" t="s">
        <v>608</v>
      </c>
      <c r="F12" s="107">
        <v>91</v>
      </c>
    </row>
    <row r="13" ht="26.25" customHeight="1" spans="1:6">
      <c r="A13" s="105"/>
      <c r="B13" s="106" t="s">
        <v>613</v>
      </c>
      <c r="C13" s="107">
        <v>12</v>
      </c>
      <c r="D13" s="108" t="s">
        <v>607</v>
      </c>
      <c r="E13" s="108" t="s">
        <v>608</v>
      </c>
      <c r="F13" s="107">
        <v>98</v>
      </c>
    </row>
    <row r="14" ht="26.25" customHeight="1" spans="1:6">
      <c r="A14" s="105"/>
      <c r="B14" s="106" t="s">
        <v>614</v>
      </c>
      <c r="C14" s="107">
        <v>12</v>
      </c>
      <c r="D14" s="109" t="s">
        <v>615</v>
      </c>
      <c r="E14" s="108" t="s">
        <v>608</v>
      </c>
      <c r="F14" s="108">
        <v>5</v>
      </c>
    </row>
    <row r="15" ht="26.25" customHeight="1" spans="1:6">
      <c r="A15" s="105"/>
      <c r="B15" s="106" t="s">
        <v>616</v>
      </c>
      <c r="C15" s="107">
        <v>9</v>
      </c>
      <c r="D15" s="108" t="s">
        <v>617</v>
      </c>
      <c r="E15" s="108" t="s">
        <v>618</v>
      </c>
      <c r="F15" s="107">
        <v>26</v>
      </c>
    </row>
    <row r="16" ht="26.25" customHeight="1" spans="1:6">
      <c r="A16" s="105"/>
      <c r="B16" s="106" t="s">
        <v>619</v>
      </c>
      <c r="C16" s="107">
        <v>9</v>
      </c>
      <c r="D16" s="108" t="s">
        <v>620</v>
      </c>
      <c r="E16" s="108" t="s">
        <v>608</v>
      </c>
      <c r="F16" s="107">
        <v>85</v>
      </c>
    </row>
    <row r="17" spans="1:6">
      <c r="A17" s="110" t="s">
        <v>621</v>
      </c>
      <c r="B17" s="111"/>
      <c r="C17" s="111"/>
      <c r="D17" s="111"/>
      <c r="E17" s="111"/>
      <c r="F17" s="111"/>
    </row>
    <row r="18" spans="1:6">
      <c r="A18" s="112"/>
      <c r="B18" s="112"/>
      <c r="C18" s="112"/>
      <c r="D18" s="112"/>
      <c r="E18" s="112"/>
      <c r="F18" s="112"/>
    </row>
    <row r="19" spans="1:6">
      <c r="A19" s="113"/>
      <c r="B19" s="114"/>
      <c r="C19" s="115"/>
      <c r="D19" s="115"/>
      <c r="E19" s="115"/>
      <c r="F19" s="114"/>
    </row>
    <row r="20" spans="1:6">
      <c r="A20" s="113"/>
      <c r="B20" s="114"/>
      <c r="C20" s="115"/>
      <c r="D20" s="115"/>
      <c r="E20" s="115"/>
      <c r="F20" s="114"/>
    </row>
    <row r="21" spans="1:6">
      <c r="A21" s="113"/>
      <c r="B21" s="114"/>
      <c r="C21" s="115"/>
      <c r="D21" s="115"/>
      <c r="E21" s="115"/>
      <c r="F21" s="114"/>
    </row>
    <row r="22" spans="1:6">
      <c r="A22" s="113"/>
      <c r="B22" s="114"/>
      <c r="C22" s="115"/>
      <c r="D22" s="115"/>
      <c r="E22" s="115"/>
      <c r="F22" s="114"/>
    </row>
    <row r="23" spans="1:6">
      <c r="A23" s="113"/>
      <c r="B23" s="114"/>
      <c r="C23" s="115"/>
      <c r="D23" s="115"/>
      <c r="E23" s="115"/>
      <c r="F23" s="114"/>
    </row>
    <row r="24" spans="1:6">
      <c r="A24" s="113"/>
      <c r="B24" s="114"/>
      <c r="C24" s="115"/>
      <c r="D24" s="115"/>
      <c r="E24" s="115"/>
      <c r="F24" s="114"/>
    </row>
    <row r="25" spans="1:6">
      <c r="A25" s="113"/>
      <c r="B25" s="114"/>
      <c r="C25" s="115"/>
      <c r="D25" s="115"/>
      <c r="E25" s="115"/>
      <c r="F25" s="114"/>
    </row>
    <row r="26" spans="1:6">
      <c r="A26" s="113"/>
      <c r="B26" s="114"/>
      <c r="C26" s="115"/>
      <c r="D26" s="115"/>
      <c r="E26" s="115"/>
      <c r="F26" s="114"/>
    </row>
    <row r="27" spans="1:6">
      <c r="A27" s="113"/>
      <c r="B27" s="114"/>
      <c r="C27" s="115"/>
      <c r="D27" s="115"/>
      <c r="E27" s="115"/>
      <c r="F27" s="114"/>
    </row>
    <row r="28" spans="1:6">
      <c r="A28" s="113"/>
      <c r="B28" s="114"/>
      <c r="C28" s="115"/>
      <c r="D28" s="115"/>
      <c r="E28" s="115"/>
      <c r="F28" s="114"/>
    </row>
    <row r="29" spans="1:6">
      <c r="A29" s="113"/>
      <c r="B29" s="114"/>
      <c r="C29" s="115"/>
      <c r="D29" s="115"/>
      <c r="E29" s="115"/>
      <c r="F29" s="114"/>
    </row>
    <row r="30" spans="1:6">
      <c r="A30" s="113"/>
      <c r="B30" s="114"/>
      <c r="C30" s="115"/>
      <c r="D30" s="115"/>
      <c r="E30" s="115"/>
      <c r="F30" s="114"/>
    </row>
    <row r="31" spans="1:6">
      <c r="A31" s="113"/>
      <c r="B31" s="114"/>
      <c r="C31" s="115"/>
      <c r="D31" s="115"/>
      <c r="E31" s="115"/>
      <c r="F31" s="114"/>
    </row>
    <row r="32" spans="1:6">
      <c r="A32" s="113"/>
      <c r="B32" s="114"/>
      <c r="C32" s="115"/>
      <c r="D32" s="115"/>
      <c r="E32" s="115"/>
      <c r="F32" s="114"/>
    </row>
    <row r="33" spans="1:6">
      <c r="A33" s="113"/>
      <c r="B33" s="114"/>
      <c r="C33" s="115"/>
      <c r="D33" s="115"/>
      <c r="E33" s="115"/>
      <c r="F33" s="114"/>
    </row>
    <row r="34" spans="1:6">
      <c r="A34" s="113"/>
      <c r="B34" s="114"/>
      <c r="C34" s="115"/>
      <c r="D34" s="115"/>
      <c r="E34" s="115"/>
      <c r="F34" s="114"/>
    </row>
    <row r="35" spans="1:6">
      <c r="A35" s="113"/>
      <c r="B35" s="114"/>
      <c r="C35" s="115"/>
      <c r="D35" s="115"/>
      <c r="E35" s="115"/>
      <c r="F35" s="114"/>
    </row>
    <row r="36" spans="2:6">
      <c r="B36" s="116"/>
      <c r="C36" s="117"/>
      <c r="D36" s="117"/>
      <c r="E36" s="117"/>
      <c r="F36" s="116"/>
    </row>
    <row r="37" spans="2:6">
      <c r="B37" s="116"/>
      <c r="C37" s="117"/>
      <c r="D37" s="117"/>
      <c r="E37" s="117"/>
      <c r="F37" s="116"/>
    </row>
    <row r="38" spans="2:6">
      <c r="B38" s="116"/>
      <c r="C38" s="116"/>
      <c r="D38" s="116"/>
      <c r="E38" s="116"/>
      <c r="F38" s="116"/>
    </row>
    <row r="39" spans="2:6">
      <c r="B39" s="116"/>
      <c r="C39" s="116"/>
      <c r="D39" s="116"/>
      <c r="E39" s="116"/>
      <c r="F39" s="116"/>
    </row>
    <row r="40" spans="2:6">
      <c r="B40" s="116"/>
      <c r="C40" s="116"/>
      <c r="D40" s="116"/>
      <c r="E40" s="116"/>
      <c r="F40" s="116"/>
    </row>
    <row r="41" spans="2:6">
      <c r="B41" s="116"/>
      <c r="C41" s="116"/>
      <c r="D41" s="116"/>
      <c r="E41" s="116"/>
      <c r="F41" s="116"/>
    </row>
    <row r="42" spans="2:6">
      <c r="B42" s="116"/>
      <c r="C42" s="116"/>
      <c r="D42" s="116"/>
      <c r="E42" s="116"/>
      <c r="F42" s="116"/>
    </row>
    <row r="43" spans="2:6">
      <c r="B43" s="116"/>
      <c r="C43" s="116"/>
      <c r="D43" s="116"/>
      <c r="E43" s="116"/>
      <c r="F43" s="116"/>
    </row>
    <row r="44" spans="2:6">
      <c r="B44" s="116"/>
      <c r="C44" s="116"/>
      <c r="D44" s="116"/>
      <c r="E44" s="116"/>
      <c r="F44" s="116"/>
    </row>
    <row r="45" spans="2:6">
      <c r="B45" s="116"/>
      <c r="C45" s="116"/>
      <c r="D45" s="116"/>
      <c r="E45" s="116"/>
      <c r="F45" s="116"/>
    </row>
    <row r="46" spans="2:6">
      <c r="B46" s="116"/>
      <c r="C46" s="116"/>
      <c r="D46" s="116"/>
      <c r="E46" s="116"/>
      <c r="F46" s="116"/>
    </row>
    <row r="47" spans="2:6">
      <c r="B47" s="116"/>
      <c r="C47" s="116"/>
      <c r="D47" s="116"/>
      <c r="E47" s="116"/>
      <c r="F47" s="116"/>
    </row>
    <row r="48" spans="2:6">
      <c r="B48" s="116"/>
      <c r="C48" s="116"/>
      <c r="D48" s="116"/>
      <c r="E48" s="116"/>
      <c r="F48" s="116"/>
    </row>
    <row r="49" spans="2:6">
      <c r="B49" s="116"/>
      <c r="C49" s="116"/>
      <c r="D49" s="116"/>
      <c r="E49" s="116"/>
      <c r="F49" s="116"/>
    </row>
    <row r="50" spans="2:6">
      <c r="B50" s="116"/>
      <c r="C50" s="116"/>
      <c r="D50" s="116"/>
      <c r="E50" s="116"/>
      <c r="F50" s="116"/>
    </row>
    <row r="51" spans="2:6">
      <c r="B51" s="116"/>
      <c r="C51" s="116"/>
      <c r="D51" s="116"/>
      <c r="E51" s="116"/>
      <c r="F51" s="116"/>
    </row>
    <row r="52" spans="2:6">
      <c r="B52" s="116"/>
      <c r="C52" s="116"/>
      <c r="D52" s="116"/>
      <c r="E52" s="116"/>
      <c r="F52" s="116"/>
    </row>
    <row r="53" spans="2:6">
      <c r="B53" s="116"/>
      <c r="C53" s="116"/>
      <c r="D53" s="116"/>
      <c r="E53" s="116"/>
      <c r="F53" s="116"/>
    </row>
    <row r="54" spans="2:6">
      <c r="B54" s="116"/>
      <c r="C54" s="116"/>
      <c r="D54" s="116"/>
      <c r="E54" s="116"/>
      <c r="F54" s="116"/>
    </row>
    <row r="55" spans="2:6">
      <c r="B55" s="116"/>
      <c r="C55" s="116"/>
      <c r="D55" s="116"/>
      <c r="E55" s="116"/>
      <c r="F55" s="116"/>
    </row>
    <row r="56" spans="2:6">
      <c r="B56" s="116"/>
      <c r="C56" s="116"/>
      <c r="D56" s="116"/>
      <c r="E56" s="116"/>
      <c r="F56" s="116"/>
    </row>
  </sheetData>
  <mergeCells count="8">
    <mergeCell ref="A2:F2"/>
    <mergeCell ref="E4:F4"/>
    <mergeCell ref="E5:F5"/>
    <mergeCell ref="B6:F6"/>
    <mergeCell ref="A4:A5"/>
    <mergeCell ref="A7:A16"/>
    <mergeCell ref="A17:F18"/>
    <mergeCell ref="B4:C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H9" sqref="H9"/>
    </sheetView>
  </sheetViews>
  <sheetFormatPr defaultColWidth="9" defaultRowHeight="14.4" outlineLevelCol="6"/>
  <cols>
    <col min="1" max="1" width="13.3333333333333" style="87" customWidth="1"/>
    <col min="2" max="2" width="22.7777777777778" style="87" customWidth="1"/>
    <col min="3" max="7" width="13" style="88" customWidth="1"/>
    <col min="8" max="16384" width="9" style="87"/>
  </cols>
  <sheetData>
    <row r="1" ht="24.75" customHeight="1" spans="1:1">
      <c r="A1" s="89" t="s">
        <v>622</v>
      </c>
    </row>
    <row r="2" ht="40.5" customHeight="1" spans="1:7">
      <c r="A2" s="2" t="s">
        <v>623</v>
      </c>
      <c r="B2" s="2"/>
      <c r="C2" s="2"/>
      <c r="D2" s="2"/>
      <c r="E2" s="2"/>
      <c r="F2" s="2"/>
      <c r="G2" s="2"/>
    </row>
    <row r="3" ht="22.2" spans="1:7">
      <c r="A3" s="90"/>
      <c r="B3" s="2"/>
      <c r="C3" s="2"/>
      <c r="D3" s="2"/>
      <c r="E3" s="2"/>
      <c r="G3" s="4" t="s">
        <v>313</v>
      </c>
    </row>
    <row r="4" ht="27.75" customHeight="1" spans="1:7">
      <c r="A4" s="5" t="s">
        <v>624</v>
      </c>
      <c r="B4" s="6" t="s">
        <v>625</v>
      </c>
      <c r="C4" s="6"/>
      <c r="D4" s="6"/>
      <c r="E4" s="6" t="s">
        <v>626</v>
      </c>
      <c r="F4" s="6" t="s">
        <v>595</v>
      </c>
      <c r="G4" s="6"/>
    </row>
    <row r="5" ht="27.75" customHeight="1" spans="1:7">
      <c r="A5" s="6" t="s">
        <v>627</v>
      </c>
      <c r="B5" s="6">
        <v>250</v>
      </c>
      <c r="C5" s="6"/>
      <c r="D5" s="6"/>
      <c r="E5" s="91" t="s">
        <v>628</v>
      </c>
      <c r="F5" s="6">
        <v>250</v>
      </c>
      <c r="G5" s="6"/>
    </row>
    <row r="6" ht="27.75" customHeight="1" spans="1:7">
      <c r="A6" s="6"/>
      <c r="B6" s="6"/>
      <c r="C6" s="6"/>
      <c r="D6" s="6"/>
      <c r="E6" s="91" t="s">
        <v>629</v>
      </c>
      <c r="F6" s="92"/>
      <c r="G6" s="92"/>
    </row>
    <row r="7" ht="34.5" customHeight="1" spans="1:7">
      <c r="A7" s="6" t="s">
        <v>630</v>
      </c>
      <c r="B7" s="6" t="s">
        <v>631</v>
      </c>
      <c r="C7" s="6"/>
      <c r="D7" s="6"/>
      <c r="E7" s="6"/>
      <c r="F7" s="6"/>
      <c r="G7" s="6"/>
    </row>
    <row r="8" ht="34.5" customHeight="1" spans="1:7">
      <c r="A8" s="6" t="s">
        <v>632</v>
      </c>
      <c r="B8" s="6" t="s">
        <v>631</v>
      </c>
      <c r="C8" s="6"/>
      <c r="D8" s="6"/>
      <c r="E8" s="6"/>
      <c r="F8" s="6"/>
      <c r="G8" s="6"/>
    </row>
    <row r="9" ht="34.5" customHeight="1" spans="1:7">
      <c r="A9" s="6" t="s">
        <v>633</v>
      </c>
      <c r="B9" s="6" t="s">
        <v>634</v>
      </c>
      <c r="C9" s="6"/>
      <c r="D9" s="6"/>
      <c r="E9" s="6"/>
      <c r="F9" s="6"/>
      <c r="G9" s="6"/>
    </row>
    <row r="10" ht="23.25" customHeight="1" spans="1:7">
      <c r="A10" s="29" t="s">
        <v>600</v>
      </c>
      <c r="B10" s="6" t="s">
        <v>601</v>
      </c>
      <c r="C10" s="6" t="s">
        <v>602</v>
      </c>
      <c r="D10" s="6" t="s">
        <v>603</v>
      </c>
      <c r="E10" s="6" t="s">
        <v>604</v>
      </c>
      <c r="F10" s="6" t="s">
        <v>605</v>
      </c>
      <c r="G10" s="6" t="s">
        <v>635</v>
      </c>
    </row>
    <row r="11" ht="23.25" customHeight="1" spans="1:7">
      <c r="A11" s="29"/>
      <c r="B11" s="93" t="s">
        <v>636</v>
      </c>
      <c r="C11" s="6">
        <v>20</v>
      </c>
      <c r="D11" s="18" t="s">
        <v>637</v>
      </c>
      <c r="E11" s="6" t="s">
        <v>608</v>
      </c>
      <c r="F11" s="6">
        <v>10000</v>
      </c>
      <c r="G11" s="6" t="s">
        <v>638</v>
      </c>
    </row>
    <row r="12" ht="23.25" customHeight="1" spans="1:7">
      <c r="A12" s="29"/>
      <c r="B12" s="6" t="s">
        <v>639</v>
      </c>
      <c r="C12" s="6">
        <v>20</v>
      </c>
      <c r="D12" s="18" t="s">
        <v>640</v>
      </c>
      <c r="E12" s="6" t="s">
        <v>608</v>
      </c>
      <c r="F12" s="6">
        <v>15</v>
      </c>
      <c r="G12" s="6" t="s">
        <v>638</v>
      </c>
    </row>
    <row r="13" ht="23.25" customHeight="1" spans="1:7">
      <c r="A13" s="29"/>
      <c r="B13" s="6" t="s">
        <v>641</v>
      </c>
      <c r="C13" s="6">
        <v>10</v>
      </c>
      <c r="D13" s="18" t="s">
        <v>642</v>
      </c>
      <c r="E13" s="6" t="s">
        <v>643</v>
      </c>
      <c r="F13" s="6">
        <v>2</v>
      </c>
      <c r="G13" s="6" t="s">
        <v>644</v>
      </c>
    </row>
    <row r="14" ht="23.25" customHeight="1" spans="1:7">
      <c r="A14" s="29"/>
      <c r="B14" s="6" t="s">
        <v>645</v>
      </c>
      <c r="C14" s="6">
        <v>15</v>
      </c>
      <c r="D14" s="18" t="s">
        <v>646</v>
      </c>
      <c r="E14" s="6" t="s">
        <v>618</v>
      </c>
      <c r="F14" s="6">
        <v>250</v>
      </c>
      <c r="G14" s="6" t="s">
        <v>644</v>
      </c>
    </row>
    <row r="15" ht="24" customHeight="1" spans="1:7">
      <c r="A15" s="29"/>
      <c r="B15" s="6" t="s">
        <v>647</v>
      </c>
      <c r="C15" s="6">
        <v>20</v>
      </c>
      <c r="D15" s="18" t="s">
        <v>607</v>
      </c>
      <c r="E15" s="6" t="s">
        <v>608</v>
      </c>
      <c r="F15" s="6">
        <v>95</v>
      </c>
      <c r="G15" s="6" t="s">
        <v>638</v>
      </c>
    </row>
    <row r="16" ht="23.25" customHeight="1" spans="1:7">
      <c r="A16" s="29"/>
      <c r="B16" s="6" t="s">
        <v>648</v>
      </c>
      <c r="C16" s="6">
        <v>15</v>
      </c>
      <c r="D16" s="18" t="s">
        <v>607</v>
      </c>
      <c r="E16" s="6" t="s">
        <v>643</v>
      </c>
      <c r="F16" s="6">
        <v>100</v>
      </c>
      <c r="G16" s="6" t="s">
        <v>644</v>
      </c>
    </row>
    <row r="17" ht="23.25" customHeight="1" spans="1:7">
      <c r="A17" s="29"/>
      <c r="B17" s="6"/>
      <c r="C17" s="6"/>
      <c r="D17" s="18"/>
      <c r="E17" s="6"/>
      <c r="F17" s="6"/>
      <c r="G17" s="6"/>
    </row>
    <row r="18" ht="23.25" customHeight="1" spans="1:7">
      <c r="A18" s="29"/>
      <c r="B18" s="6"/>
      <c r="C18" s="6"/>
      <c r="D18" s="18"/>
      <c r="E18" s="6"/>
      <c r="F18" s="6"/>
      <c r="G18" s="6"/>
    </row>
    <row r="19" ht="23.25" customHeight="1" spans="1:7">
      <c r="A19" s="29"/>
      <c r="B19" s="6"/>
      <c r="C19" s="6"/>
      <c r="D19" s="18"/>
      <c r="E19" s="6"/>
      <c r="F19" s="6"/>
      <c r="G19" s="6"/>
    </row>
    <row r="20" ht="23.25" customHeight="1" spans="1:7">
      <c r="A20" s="29"/>
      <c r="B20" s="6"/>
      <c r="C20" s="6"/>
      <c r="D20" s="18"/>
      <c r="E20" s="6"/>
      <c r="F20" s="6"/>
      <c r="G20" s="6"/>
    </row>
    <row r="21" spans="1:7">
      <c r="A21" s="94" t="s">
        <v>649</v>
      </c>
      <c r="B21" s="94"/>
      <c r="C21" s="94"/>
      <c r="D21" s="94"/>
      <c r="E21" s="94"/>
      <c r="F21" s="94"/>
      <c r="G21" s="94"/>
    </row>
    <row r="22" spans="1:7">
      <c r="A22" s="95"/>
      <c r="B22" s="95"/>
      <c r="C22" s="95"/>
      <c r="D22" s="95"/>
      <c r="E22" s="95"/>
      <c r="F22" s="95"/>
      <c r="G22" s="9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K16" sqref="K16"/>
    </sheetView>
  </sheetViews>
  <sheetFormatPr defaultColWidth="9" defaultRowHeight="14.4"/>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2" style="1" customWidth="1"/>
    <col min="8" max="8" width="11" style="1" customWidth="1"/>
    <col min="9" max="9" width="10.5555555555556" style="1" customWidth="1"/>
    <col min="10" max="10" width="9.66666666666667" style="1" customWidth="1"/>
    <col min="11"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651</v>
      </c>
      <c r="C4" s="6"/>
      <c r="D4" s="6"/>
      <c r="E4" s="6" t="s">
        <v>626</v>
      </c>
      <c r="F4" s="6" t="s">
        <v>595</v>
      </c>
      <c r="G4" s="6"/>
    </row>
    <row r="5" ht="33" customHeight="1" spans="1:7">
      <c r="A5" s="6" t="s">
        <v>627</v>
      </c>
      <c r="B5" s="6">
        <v>19.75</v>
      </c>
      <c r="C5" s="6"/>
      <c r="D5" s="6"/>
      <c r="E5" s="7" t="s">
        <v>628</v>
      </c>
      <c r="F5" s="6">
        <v>19.75</v>
      </c>
      <c r="G5" s="6"/>
    </row>
    <row r="6" ht="33" customHeight="1" spans="1:7">
      <c r="A6" s="6"/>
      <c r="B6" s="6"/>
      <c r="C6" s="6"/>
      <c r="D6" s="6"/>
      <c r="E6" s="7" t="s">
        <v>629</v>
      </c>
      <c r="F6" s="6"/>
      <c r="G6" s="6"/>
    </row>
    <row r="7" ht="74.4" customHeight="1" spans="1:7">
      <c r="A7" s="6" t="s">
        <v>630</v>
      </c>
      <c r="B7" s="8" t="s">
        <v>652</v>
      </c>
      <c r="C7" s="8"/>
      <c r="D7" s="8"/>
      <c r="E7" s="8"/>
      <c r="F7" s="8"/>
      <c r="G7" s="8"/>
    </row>
    <row r="8" ht="50.25" customHeight="1" spans="1:7">
      <c r="A8" s="6" t="s">
        <v>632</v>
      </c>
      <c r="B8" s="8" t="s">
        <v>653</v>
      </c>
      <c r="C8" s="8"/>
      <c r="D8" s="8"/>
      <c r="E8" s="8"/>
      <c r="F8" s="8"/>
      <c r="G8" s="8"/>
    </row>
    <row r="9" ht="54" customHeight="1" spans="1:7">
      <c r="A9" s="6" t="s">
        <v>633</v>
      </c>
      <c r="B9" s="9" t="s">
        <v>654</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32" t="s">
        <v>655</v>
      </c>
      <c r="C11" s="33">
        <v>25</v>
      </c>
      <c r="D11" s="33" t="s">
        <v>607</v>
      </c>
      <c r="E11" s="33" t="s">
        <v>608</v>
      </c>
      <c r="F11" s="33">
        <v>99</v>
      </c>
      <c r="G11" s="33" t="s">
        <v>638</v>
      </c>
    </row>
    <row r="12" ht="24.75" customHeight="1" spans="1:7">
      <c r="A12" s="29"/>
      <c r="B12" s="32" t="s">
        <v>656</v>
      </c>
      <c r="C12" s="33">
        <v>20</v>
      </c>
      <c r="D12" s="33" t="s">
        <v>607</v>
      </c>
      <c r="E12" s="33" t="s">
        <v>643</v>
      </c>
      <c r="F12" s="33">
        <v>100</v>
      </c>
      <c r="G12" s="33" t="s">
        <v>638</v>
      </c>
    </row>
    <row r="13" ht="24.75" customHeight="1" spans="1:7">
      <c r="A13" s="29"/>
      <c r="B13" s="32" t="s">
        <v>657</v>
      </c>
      <c r="C13" s="33">
        <v>20</v>
      </c>
      <c r="D13" s="33" t="s">
        <v>607</v>
      </c>
      <c r="E13" s="34" t="s">
        <v>608</v>
      </c>
      <c r="F13" s="35">
        <v>98</v>
      </c>
      <c r="G13" s="33" t="s">
        <v>638</v>
      </c>
    </row>
    <row r="14" ht="24.75" customHeight="1" spans="1:7">
      <c r="A14" s="29"/>
      <c r="B14" s="32" t="s">
        <v>658</v>
      </c>
      <c r="C14" s="33">
        <v>12</v>
      </c>
      <c r="D14" s="36" t="s">
        <v>659</v>
      </c>
      <c r="E14" s="34" t="s">
        <v>643</v>
      </c>
      <c r="F14" s="37" t="s">
        <v>660</v>
      </c>
      <c r="G14" s="33" t="s">
        <v>644</v>
      </c>
    </row>
    <row r="15" ht="24.75" customHeight="1" spans="1:10">
      <c r="A15" s="29"/>
      <c r="B15" s="32" t="s">
        <v>661</v>
      </c>
      <c r="C15" s="33">
        <v>13</v>
      </c>
      <c r="D15" s="33" t="s">
        <v>607</v>
      </c>
      <c r="E15" s="33" t="s">
        <v>662</v>
      </c>
      <c r="F15" s="33">
        <v>97</v>
      </c>
      <c r="G15" s="33" t="s">
        <v>644</v>
      </c>
      <c r="J15" s="40"/>
    </row>
    <row r="16" ht="24.75" customHeight="1" spans="1:10">
      <c r="A16" s="29"/>
      <c r="B16" s="38" t="s">
        <v>663</v>
      </c>
      <c r="C16" s="33">
        <v>10</v>
      </c>
      <c r="D16" s="33" t="s">
        <v>646</v>
      </c>
      <c r="E16" s="34" t="s">
        <v>618</v>
      </c>
      <c r="F16" s="33">
        <v>19.75</v>
      </c>
      <c r="G16" s="33" t="s">
        <v>638</v>
      </c>
      <c r="J16" s="40"/>
    </row>
    <row r="17" ht="24.75" customHeight="1" spans="1:7">
      <c r="A17" s="29"/>
      <c r="B17" s="39"/>
      <c r="C17" s="33"/>
      <c r="D17" s="33"/>
      <c r="E17" s="33"/>
      <c r="F17" s="33"/>
      <c r="G17" s="33"/>
    </row>
    <row r="18" ht="24.75" customHeight="1" spans="1:7">
      <c r="A18" s="29"/>
      <c r="B18" s="39"/>
      <c r="C18" s="33"/>
      <c r="D18" s="33"/>
      <c r="E18" s="33"/>
      <c r="F18" s="33"/>
      <c r="G18" s="33"/>
    </row>
    <row r="19" ht="24.75" customHeight="1" spans="1:7">
      <c r="A19" s="29"/>
      <c r="B19" s="38"/>
      <c r="C19" s="33"/>
      <c r="D19" s="33"/>
      <c r="E19" s="33"/>
      <c r="F19" s="33"/>
      <c r="G19" s="33"/>
    </row>
    <row r="20" ht="24.75" customHeight="1" spans="1:7">
      <c r="A20" s="29"/>
      <c r="B20" s="39"/>
      <c r="C20" s="33"/>
      <c r="D20" s="33"/>
      <c r="E20" s="33"/>
      <c r="F20" s="33"/>
      <c r="G20" s="33"/>
    </row>
    <row r="21" ht="24.75" customHeight="1" spans="1:7">
      <c r="A21" s="29"/>
      <c r="B21" s="39"/>
      <c r="C21" s="33"/>
      <c r="D21" s="33"/>
      <c r="E21" s="33"/>
      <c r="F21" s="33"/>
      <c r="G21" s="33"/>
    </row>
    <row r="22" ht="24.75" customHeight="1" spans="1:7">
      <c r="A22" s="29"/>
      <c r="B22" s="38"/>
      <c r="C22" s="33"/>
      <c r="D22" s="33"/>
      <c r="E22" s="33"/>
      <c r="F22" s="33"/>
      <c r="G22" s="33"/>
    </row>
  </sheetData>
  <mergeCells count="12">
    <mergeCell ref="A2:G2"/>
    <mergeCell ref="A3:B3"/>
    <mergeCell ref="B4:D4"/>
    <mergeCell ref="F4:G4"/>
    <mergeCell ref="F5:G5"/>
    <mergeCell ref="F6:G6"/>
    <mergeCell ref="B7:G7"/>
    <mergeCell ref="B8:G8"/>
    <mergeCell ref="B9:G9"/>
    <mergeCell ref="A5:A6"/>
    <mergeCell ref="A10:A22"/>
    <mergeCell ref="B5:D6"/>
  </mergeCell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2" workbookViewId="0">
      <selection activeCell="G34" sqref="G34"/>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664</v>
      </c>
      <c r="C4" s="6"/>
      <c r="D4" s="6"/>
      <c r="E4" s="6" t="s">
        <v>626</v>
      </c>
      <c r="F4" s="6" t="s">
        <v>595</v>
      </c>
      <c r="G4" s="6"/>
    </row>
    <row r="5" ht="27.75" customHeight="1" spans="1:7">
      <c r="A5" s="6" t="s">
        <v>627</v>
      </c>
      <c r="B5" s="6">
        <v>28.8</v>
      </c>
      <c r="C5" s="6"/>
      <c r="D5" s="6"/>
      <c r="E5" s="7" t="s">
        <v>628</v>
      </c>
      <c r="F5" s="6">
        <v>28.8</v>
      </c>
      <c r="G5" s="6"/>
    </row>
    <row r="6" ht="27.75" customHeight="1" spans="1:7">
      <c r="A6" s="6"/>
      <c r="B6" s="6"/>
      <c r="C6" s="6"/>
      <c r="D6" s="6"/>
      <c r="E6" s="7" t="s">
        <v>629</v>
      </c>
      <c r="F6" s="6"/>
      <c r="G6" s="6"/>
    </row>
    <row r="7" ht="93" customHeight="1" spans="1:7">
      <c r="A7" s="6" t="s">
        <v>630</v>
      </c>
      <c r="B7" s="8" t="s">
        <v>665</v>
      </c>
      <c r="C7" s="8"/>
      <c r="D7" s="8"/>
      <c r="E7" s="8"/>
      <c r="F7" s="8"/>
      <c r="G7" s="8"/>
    </row>
    <row r="8" ht="69" customHeight="1" spans="1:7">
      <c r="A8" s="6" t="s">
        <v>632</v>
      </c>
      <c r="B8" s="8" t="s">
        <v>666</v>
      </c>
      <c r="C8" s="8"/>
      <c r="D8" s="8"/>
      <c r="E8" s="8"/>
      <c r="F8" s="8"/>
      <c r="G8" s="8"/>
    </row>
    <row r="9" ht="54" customHeight="1" spans="1:7">
      <c r="A9" s="6" t="s">
        <v>633</v>
      </c>
      <c r="B9" s="8" t="s">
        <v>667</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668</v>
      </c>
      <c r="C11" s="30">
        <v>10</v>
      </c>
      <c r="D11" s="30" t="s">
        <v>637</v>
      </c>
      <c r="E11" s="30" t="s">
        <v>608</v>
      </c>
      <c r="F11" s="30" t="s">
        <v>669</v>
      </c>
      <c r="G11" s="30" t="s">
        <v>638</v>
      </c>
    </row>
    <row r="12" ht="24.75" customHeight="1" spans="1:7">
      <c r="A12" s="29"/>
      <c r="B12" s="30" t="s">
        <v>670</v>
      </c>
      <c r="C12" s="30">
        <v>6</v>
      </c>
      <c r="D12" s="30" t="s">
        <v>671</v>
      </c>
      <c r="E12" s="30" t="s">
        <v>618</v>
      </c>
      <c r="F12" s="30" t="s">
        <v>672</v>
      </c>
      <c r="G12" s="30" t="s">
        <v>644</v>
      </c>
    </row>
    <row r="13" ht="24.75" customHeight="1" spans="1:7">
      <c r="A13" s="29"/>
      <c r="B13" s="30" t="s">
        <v>673</v>
      </c>
      <c r="C13" s="30">
        <v>10</v>
      </c>
      <c r="D13" s="30" t="s">
        <v>671</v>
      </c>
      <c r="E13" s="30" t="s">
        <v>618</v>
      </c>
      <c r="F13" s="30" t="s">
        <v>672</v>
      </c>
      <c r="G13" s="30" t="s">
        <v>638</v>
      </c>
    </row>
    <row r="14" ht="24.75" customHeight="1" spans="1:7">
      <c r="A14" s="29"/>
      <c r="B14" s="30" t="s">
        <v>674</v>
      </c>
      <c r="C14" s="30">
        <v>10</v>
      </c>
      <c r="D14" s="30" t="s">
        <v>607</v>
      </c>
      <c r="E14" s="30" t="s">
        <v>608</v>
      </c>
      <c r="F14" s="30" t="s">
        <v>675</v>
      </c>
      <c r="G14" s="30" t="s">
        <v>638</v>
      </c>
    </row>
    <row r="15" ht="24.75" customHeight="1" spans="1:7">
      <c r="A15" s="29"/>
      <c r="B15" s="30" t="s">
        <v>676</v>
      </c>
      <c r="C15" s="30">
        <v>10</v>
      </c>
      <c r="D15" s="30" t="s">
        <v>607</v>
      </c>
      <c r="E15" s="30" t="s">
        <v>608</v>
      </c>
      <c r="F15" s="30" t="s">
        <v>677</v>
      </c>
      <c r="G15" s="30" t="s">
        <v>638</v>
      </c>
    </row>
    <row r="16" ht="24.75" customHeight="1" spans="1:7">
      <c r="A16" s="29"/>
      <c r="B16" s="30" t="s">
        <v>678</v>
      </c>
      <c r="C16" s="30">
        <v>10</v>
      </c>
      <c r="D16" s="30" t="s">
        <v>679</v>
      </c>
      <c r="E16" s="30" t="s">
        <v>618</v>
      </c>
      <c r="F16" s="30" t="s">
        <v>680</v>
      </c>
      <c r="G16" s="30" t="s">
        <v>638</v>
      </c>
    </row>
    <row r="17" ht="24.75" customHeight="1" spans="1:7">
      <c r="A17" s="29"/>
      <c r="B17" s="30" t="s">
        <v>681</v>
      </c>
      <c r="C17" s="30">
        <v>6</v>
      </c>
      <c r="D17" s="30" t="s">
        <v>679</v>
      </c>
      <c r="E17" s="30" t="s">
        <v>618</v>
      </c>
      <c r="F17" s="30" t="s">
        <v>682</v>
      </c>
      <c r="G17" s="30" t="s">
        <v>644</v>
      </c>
    </row>
    <row r="18" ht="24.75" customHeight="1" spans="1:7">
      <c r="A18" s="29"/>
      <c r="B18" s="30" t="s">
        <v>683</v>
      </c>
      <c r="C18" s="30">
        <v>10</v>
      </c>
      <c r="D18" s="30" t="s">
        <v>607</v>
      </c>
      <c r="E18" s="30" t="s">
        <v>608</v>
      </c>
      <c r="F18" s="30" t="s">
        <v>675</v>
      </c>
      <c r="G18" s="30" t="s">
        <v>638</v>
      </c>
    </row>
    <row r="19" ht="24.75" customHeight="1" spans="1:7">
      <c r="A19" s="29"/>
      <c r="B19" s="30" t="s">
        <v>684</v>
      </c>
      <c r="C19" s="30">
        <v>10</v>
      </c>
      <c r="D19" s="30" t="s">
        <v>607</v>
      </c>
      <c r="E19" s="30" t="s">
        <v>608</v>
      </c>
      <c r="F19" s="30" t="s">
        <v>675</v>
      </c>
      <c r="G19" s="30" t="s">
        <v>638</v>
      </c>
    </row>
    <row r="20" ht="24.75" customHeight="1" spans="1:7">
      <c r="A20" s="29"/>
      <c r="B20" s="30" t="s">
        <v>685</v>
      </c>
      <c r="C20" s="30">
        <v>6</v>
      </c>
      <c r="D20" s="30" t="s">
        <v>607</v>
      </c>
      <c r="E20" s="30" t="s">
        <v>608</v>
      </c>
      <c r="F20" s="30" t="s">
        <v>675</v>
      </c>
      <c r="G20" s="30" t="s">
        <v>644</v>
      </c>
    </row>
    <row r="21" ht="24.75" customHeight="1" spans="1:7">
      <c r="A21" s="29"/>
      <c r="B21" s="30" t="s">
        <v>686</v>
      </c>
      <c r="C21" s="30">
        <v>6</v>
      </c>
      <c r="D21" s="30" t="s">
        <v>607</v>
      </c>
      <c r="E21" s="30" t="s">
        <v>608</v>
      </c>
      <c r="F21" s="30" t="s">
        <v>677</v>
      </c>
      <c r="G21" s="30" t="s">
        <v>644</v>
      </c>
    </row>
    <row r="22" ht="24.75" customHeight="1" spans="1:7">
      <c r="A22" s="29"/>
      <c r="B22" s="30" t="s">
        <v>687</v>
      </c>
      <c r="C22" s="30">
        <v>6</v>
      </c>
      <c r="D22" s="30" t="s">
        <v>607</v>
      </c>
      <c r="E22" s="30" t="s">
        <v>608</v>
      </c>
      <c r="F22" s="30" t="s">
        <v>677</v>
      </c>
      <c r="G22" s="30" t="s">
        <v>644</v>
      </c>
    </row>
  </sheetData>
  <mergeCells count="12">
    <mergeCell ref="A2:G2"/>
    <mergeCell ref="A3:B3"/>
    <mergeCell ref="B4:D4"/>
    <mergeCell ref="F4:G4"/>
    <mergeCell ref="F5:G5"/>
    <mergeCell ref="F6:G6"/>
    <mergeCell ref="B7:G7"/>
    <mergeCell ref="B8:G8"/>
    <mergeCell ref="B9:G9"/>
    <mergeCell ref="A5:A6"/>
    <mergeCell ref="A10:A22"/>
    <mergeCell ref="B5:D6"/>
  </mergeCells>
  <pageMargins left="0.511805555555556" right="0.511805555555556" top="0.550694444444444" bottom="0.550694444444444" header="0.314583333333333" footer="0.31458333333333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B7" sqref="B7:G7"/>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688</v>
      </c>
      <c r="C4" s="6"/>
      <c r="D4" s="6"/>
      <c r="E4" s="6" t="s">
        <v>626</v>
      </c>
      <c r="F4" s="6" t="s">
        <v>595</v>
      </c>
      <c r="G4" s="6"/>
    </row>
    <row r="5" ht="27.75" customHeight="1" spans="1:7">
      <c r="A5" s="6" t="s">
        <v>627</v>
      </c>
      <c r="B5" s="6">
        <v>50</v>
      </c>
      <c r="C5" s="6"/>
      <c r="D5" s="6"/>
      <c r="E5" s="7" t="s">
        <v>628</v>
      </c>
      <c r="F5" s="6">
        <v>50</v>
      </c>
      <c r="G5" s="6"/>
    </row>
    <row r="6" ht="27.75" customHeight="1" spans="1:7">
      <c r="A6" s="6"/>
      <c r="B6" s="6"/>
      <c r="C6" s="6"/>
      <c r="D6" s="6"/>
      <c r="E6" s="7" t="s">
        <v>629</v>
      </c>
      <c r="F6" s="6"/>
      <c r="G6" s="6"/>
    </row>
    <row r="7" ht="93" customHeight="1" spans="1:7">
      <c r="A7" s="6" t="s">
        <v>630</v>
      </c>
      <c r="B7" s="8" t="s">
        <v>689</v>
      </c>
      <c r="C7" s="8"/>
      <c r="D7" s="8"/>
      <c r="E7" s="8"/>
      <c r="F7" s="8"/>
      <c r="G7" s="8"/>
    </row>
    <row r="8" ht="69" customHeight="1" spans="1:7">
      <c r="A8" s="6" t="s">
        <v>632</v>
      </c>
      <c r="B8" s="8" t="s">
        <v>690</v>
      </c>
      <c r="C8" s="8"/>
      <c r="D8" s="8"/>
      <c r="E8" s="8"/>
      <c r="F8" s="8"/>
      <c r="G8" s="8"/>
    </row>
    <row r="9" ht="54" customHeight="1" spans="1:7">
      <c r="A9" s="6" t="s">
        <v>633</v>
      </c>
      <c r="B9" s="8" t="s">
        <v>691</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668</v>
      </c>
      <c r="C11" s="30">
        <v>10</v>
      </c>
      <c r="D11" s="30" t="s">
        <v>637</v>
      </c>
      <c r="E11" s="30" t="s">
        <v>608</v>
      </c>
      <c r="F11" s="30" t="s">
        <v>692</v>
      </c>
      <c r="G11" s="30" t="s">
        <v>638</v>
      </c>
    </row>
    <row r="12" ht="24.75" customHeight="1" spans="1:7">
      <c r="A12" s="29"/>
      <c r="B12" s="30" t="s">
        <v>670</v>
      </c>
      <c r="C12" s="30">
        <v>10</v>
      </c>
      <c r="D12" s="30" t="s">
        <v>671</v>
      </c>
      <c r="E12" s="30" t="s">
        <v>618</v>
      </c>
      <c r="F12" s="30" t="s">
        <v>693</v>
      </c>
      <c r="G12" s="30" t="s">
        <v>638</v>
      </c>
    </row>
    <row r="13" ht="24.75" customHeight="1" spans="1:7">
      <c r="A13" s="29"/>
      <c r="B13" s="30" t="s">
        <v>674</v>
      </c>
      <c r="C13" s="30">
        <v>10</v>
      </c>
      <c r="D13" s="30" t="s">
        <v>607</v>
      </c>
      <c r="E13" s="30" t="s">
        <v>608</v>
      </c>
      <c r="F13" s="30" t="s">
        <v>675</v>
      </c>
      <c r="G13" s="30" t="s">
        <v>638</v>
      </c>
    </row>
    <row r="14" ht="24.75" customHeight="1" spans="1:7">
      <c r="A14" s="29"/>
      <c r="B14" s="30" t="s">
        <v>676</v>
      </c>
      <c r="C14" s="30">
        <v>10</v>
      </c>
      <c r="D14" s="30" t="s">
        <v>607</v>
      </c>
      <c r="E14" s="30" t="s">
        <v>608</v>
      </c>
      <c r="F14" s="30" t="s">
        <v>677</v>
      </c>
      <c r="G14" s="30" t="s">
        <v>638</v>
      </c>
    </row>
    <row r="15" ht="24.75" customHeight="1" spans="1:7">
      <c r="A15" s="29"/>
      <c r="B15" s="30" t="s">
        <v>678</v>
      </c>
      <c r="C15" s="30">
        <v>5</v>
      </c>
      <c r="D15" s="30" t="s">
        <v>679</v>
      </c>
      <c r="E15" s="30" t="s">
        <v>618</v>
      </c>
      <c r="F15" s="30" t="s">
        <v>680</v>
      </c>
      <c r="G15" s="30" t="s">
        <v>644</v>
      </c>
    </row>
    <row r="16" ht="24.75" customHeight="1" spans="1:7">
      <c r="A16" s="29"/>
      <c r="B16" s="30" t="s">
        <v>681</v>
      </c>
      <c r="C16" s="30">
        <v>5</v>
      </c>
      <c r="D16" s="30" t="s">
        <v>646</v>
      </c>
      <c r="E16" s="30" t="s">
        <v>618</v>
      </c>
      <c r="F16" s="30" t="s">
        <v>694</v>
      </c>
      <c r="G16" s="30" t="s">
        <v>644</v>
      </c>
    </row>
    <row r="17" ht="24.75" customHeight="1" spans="1:7">
      <c r="A17" s="29"/>
      <c r="B17" s="30" t="s">
        <v>695</v>
      </c>
      <c r="C17" s="30">
        <v>10</v>
      </c>
      <c r="D17" s="30" t="s">
        <v>607</v>
      </c>
      <c r="E17" s="30" t="s">
        <v>608</v>
      </c>
      <c r="F17" s="30" t="s">
        <v>696</v>
      </c>
      <c r="G17" s="30" t="s">
        <v>638</v>
      </c>
    </row>
    <row r="18" ht="24.75" customHeight="1" spans="1:7">
      <c r="A18" s="29"/>
      <c r="B18" s="30" t="s">
        <v>697</v>
      </c>
      <c r="C18" s="30">
        <v>10</v>
      </c>
      <c r="D18" s="30" t="s">
        <v>607</v>
      </c>
      <c r="E18" s="30" t="s">
        <v>608</v>
      </c>
      <c r="F18" s="30" t="s">
        <v>696</v>
      </c>
      <c r="G18" s="30" t="s">
        <v>638</v>
      </c>
    </row>
    <row r="19" ht="24.75" customHeight="1" spans="1:7">
      <c r="A19" s="29"/>
      <c r="B19" s="30" t="s">
        <v>698</v>
      </c>
      <c r="C19" s="30">
        <v>10</v>
      </c>
      <c r="D19" s="30" t="s">
        <v>607</v>
      </c>
      <c r="E19" s="30" t="s">
        <v>608</v>
      </c>
      <c r="F19" s="30" t="s">
        <v>675</v>
      </c>
      <c r="G19" s="30" t="s">
        <v>638</v>
      </c>
    </row>
    <row r="20" ht="24.75" customHeight="1" spans="1:7">
      <c r="A20" s="29"/>
      <c r="B20" s="30" t="s">
        <v>699</v>
      </c>
      <c r="C20" s="30">
        <v>5</v>
      </c>
      <c r="D20" s="30" t="s">
        <v>607</v>
      </c>
      <c r="E20" s="30" t="s">
        <v>608</v>
      </c>
      <c r="F20" s="30" t="s">
        <v>675</v>
      </c>
      <c r="G20" s="30" t="s">
        <v>644</v>
      </c>
    </row>
    <row r="21" ht="24.75" customHeight="1" spans="1:7">
      <c r="A21" s="29"/>
      <c r="B21" s="30" t="s">
        <v>685</v>
      </c>
      <c r="C21" s="30">
        <v>5</v>
      </c>
      <c r="D21" s="30" t="s">
        <v>607</v>
      </c>
      <c r="E21" s="30" t="s">
        <v>608</v>
      </c>
      <c r="F21" s="30" t="s">
        <v>675</v>
      </c>
      <c r="G21" s="30" t="s">
        <v>644</v>
      </c>
    </row>
    <row r="22" ht="24.75" customHeight="1" spans="1:7">
      <c r="A22" s="29"/>
      <c r="B22" s="30" t="s">
        <v>686</v>
      </c>
      <c r="C22" s="30">
        <v>5</v>
      </c>
      <c r="D22" s="30" t="s">
        <v>607</v>
      </c>
      <c r="E22" s="30" t="s">
        <v>608</v>
      </c>
      <c r="F22" s="30" t="s">
        <v>675</v>
      </c>
      <c r="G22" s="30" t="s">
        <v>644</v>
      </c>
    </row>
    <row r="23" ht="24.75" customHeight="1" spans="1:7">
      <c r="A23" s="29"/>
      <c r="B23" s="30" t="s">
        <v>687</v>
      </c>
      <c r="C23" s="30">
        <v>5</v>
      </c>
      <c r="D23" s="30" t="s">
        <v>607</v>
      </c>
      <c r="E23" s="30" t="s">
        <v>608</v>
      </c>
      <c r="F23" s="30" t="s">
        <v>677</v>
      </c>
      <c r="G23" s="30" t="s">
        <v>644</v>
      </c>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511805555555556" right="0.511805555555556" top="0.550694444444444" bottom="0.550694444444444" header="0.314583333333333" footer="0.31458333333333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23" workbookViewId="0">
      <selection activeCell="A25" sqref="$A25:$XFD25"/>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700</v>
      </c>
      <c r="C4" s="6"/>
      <c r="D4" s="6"/>
      <c r="E4" s="6" t="s">
        <v>626</v>
      </c>
      <c r="F4" s="6" t="s">
        <v>595</v>
      </c>
      <c r="G4" s="6"/>
    </row>
    <row r="5" ht="27.75" customHeight="1" spans="1:7">
      <c r="A5" s="6" t="s">
        <v>627</v>
      </c>
      <c r="B5" s="6">
        <v>100</v>
      </c>
      <c r="C5" s="6"/>
      <c r="D5" s="6"/>
      <c r="E5" s="7" t="s">
        <v>628</v>
      </c>
      <c r="F5" s="6">
        <v>100</v>
      </c>
      <c r="G5" s="6"/>
    </row>
    <row r="6" ht="27.75" customHeight="1" spans="1:7">
      <c r="A6" s="6"/>
      <c r="B6" s="6"/>
      <c r="C6" s="6"/>
      <c r="D6" s="6"/>
      <c r="E6" s="7" t="s">
        <v>629</v>
      </c>
      <c r="F6" s="6"/>
      <c r="G6" s="6"/>
    </row>
    <row r="7" ht="93" customHeight="1" spans="1:7">
      <c r="A7" s="6" t="s">
        <v>630</v>
      </c>
      <c r="B7" s="8" t="s">
        <v>701</v>
      </c>
      <c r="C7" s="8"/>
      <c r="D7" s="8"/>
      <c r="E7" s="8"/>
      <c r="F7" s="8"/>
      <c r="G7" s="8"/>
    </row>
    <row r="8" ht="69" customHeight="1" spans="1:7">
      <c r="A8" s="6" t="s">
        <v>632</v>
      </c>
      <c r="B8" s="8" t="s">
        <v>702</v>
      </c>
      <c r="C8" s="8"/>
      <c r="D8" s="8"/>
      <c r="E8" s="8"/>
      <c r="F8" s="8"/>
      <c r="G8" s="8"/>
    </row>
    <row r="9" ht="54" customHeight="1" spans="1:7">
      <c r="A9" s="6" t="s">
        <v>633</v>
      </c>
      <c r="B9" s="8" t="s">
        <v>703</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704</v>
      </c>
      <c r="C11" s="30">
        <v>10</v>
      </c>
      <c r="D11" s="30" t="s">
        <v>607</v>
      </c>
      <c r="E11" s="30" t="s">
        <v>608</v>
      </c>
      <c r="F11" s="30" t="s">
        <v>677</v>
      </c>
      <c r="G11" s="30" t="s">
        <v>638</v>
      </c>
    </row>
    <row r="12" ht="24.75" customHeight="1" spans="1:7">
      <c r="A12" s="29"/>
      <c r="B12" s="30" t="s">
        <v>705</v>
      </c>
      <c r="C12" s="30">
        <v>10</v>
      </c>
      <c r="D12" s="30" t="s">
        <v>671</v>
      </c>
      <c r="E12" s="30" t="s">
        <v>643</v>
      </c>
      <c r="F12" s="30" t="s">
        <v>706</v>
      </c>
      <c r="G12" s="30" t="s">
        <v>638</v>
      </c>
    </row>
    <row r="13" ht="24.75" customHeight="1" spans="1:7">
      <c r="A13" s="29"/>
      <c r="B13" s="30" t="s">
        <v>707</v>
      </c>
      <c r="C13" s="30">
        <v>9</v>
      </c>
      <c r="D13" s="30" t="s">
        <v>607</v>
      </c>
      <c r="E13" s="30" t="s">
        <v>643</v>
      </c>
      <c r="F13" s="30" t="s">
        <v>708</v>
      </c>
      <c r="G13" s="30" t="s">
        <v>638</v>
      </c>
    </row>
    <row r="14" ht="24.75" customHeight="1" spans="1:7">
      <c r="A14" s="29"/>
      <c r="B14" s="30" t="s">
        <v>709</v>
      </c>
      <c r="C14" s="30">
        <v>9</v>
      </c>
      <c r="D14" s="30" t="s">
        <v>710</v>
      </c>
      <c r="E14" s="30" t="s">
        <v>618</v>
      </c>
      <c r="F14" s="30" t="s">
        <v>711</v>
      </c>
      <c r="G14" s="30" t="s">
        <v>638</v>
      </c>
    </row>
    <row r="15" ht="24.75" customHeight="1" spans="1:7">
      <c r="A15" s="29"/>
      <c r="B15" s="30" t="s">
        <v>712</v>
      </c>
      <c r="C15" s="30">
        <v>7</v>
      </c>
      <c r="D15" s="30" t="s">
        <v>646</v>
      </c>
      <c r="E15" s="30" t="s">
        <v>618</v>
      </c>
      <c r="F15" s="30" t="s">
        <v>708</v>
      </c>
      <c r="G15" s="30" t="s">
        <v>638</v>
      </c>
    </row>
    <row r="16" ht="24.75" customHeight="1" spans="1:7">
      <c r="A16" s="29"/>
      <c r="B16" s="30" t="s">
        <v>713</v>
      </c>
      <c r="C16" s="30">
        <v>9</v>
      </c>
      <c r="D16" s="30" t="s">
        <v>607</v>
      </c>
      <c r="E16" s="30" t="s">
        <v>608</v>
      </c>
      <c r="F16" s="30" t="s">
        <v>675</v>
      </c>
      <c r="G16" s="30" t="s">
        <v>638</v>
      </c>
    </row>
    <row r="17" ht="24.75" customHeight="1" spans="1:7">
      <c r="A17" s="29"/>
      <c r="B17" s="30" t="s">
        <v>714</v>
      </c>
      <c r="C17" s="30">
        <v>9</v>
      </c>
      <c r="D17" s="30" t="s">
        <v>607</v>
      </c>
      <c r="E17" s="30" t="s">
        <v>608</v>
      </c>
      <c r="F17" s="30" t="s">
        <v>677</v>
      </c>
      <c r="G17" s="30" t="s">
        <v>638</v>
      </c>
    </row>
    <row r="18" ht="24.75" customHeight="1" spans="1:7">
      <c r="A18" s="29"/>
      <c r="B18" s="30" t="s">
        <v>715</v>
      </c>
      <c r="C18" s="30">
        <v>5</v>
      </c>
      <c r="D18" s="30" t="s">
        <v>607</v>
      </c>
      <c r="E18" s="30" t="s">
        <v>608</v>
      </c>
      <c r="F18" s="30" t="s">
        <v>675</v>
      </c>
      <c r="G18" s="30" t="s">
        <v>644</v>
      </c>
    </row>
    <row r="19" ht="24.75" customHeight="1" spans="1:7">
      <c r="A19" s="29"/>
      <c r="B19" s="30" t="s">
        <v>699</v>
      </c>
      <c r="C19" s="30">
        <v>5</v>
      </c>
      <c r="D19" s="30" t="s">
        <v>607</v>
      </c>
      <c r="E19" s="30" t="s">
        <v>608</v>
      </c>
      <c r="F19" s="30" t="s">
        <v>675</v>
      </c>
      <c r="G19" s="30" t="s">
        <v>644</v>
      </c>
    </row>
    <row r="20" ht="24.75" customHeight="1" spans="1:7">
      <c r="A20" s="29"/>
      <c r="B20" s="30" t="s">
        <v>716</v>
      </c>
      <c r="C20" s="30">
        <v>7</v>
      </c>
      <c r="D20" s="30" t="s">
        <v>607</v>
      </c>
      <c r="E20" s="30" t="s">
        <v>608</v>
      </c>
      <c r="F20" s="30" t="s">
        <v>675</v>
      </c>
      <c r="G20" s="30" t="s">
        <v>638</v>
      </c>
    </row>
    <row r="21" ht="24.75" customHeight="1" spans="1:7">
      <c r="A21" s="29"/>
      <c r="B21" s="30" t="s">
        <v>685</v>
      </c>
      <c r="C21" s="30">
        <v>5</v>
      </c>
      <c r="D21" s="30" t="s">
        <v>607</v>
      </c>
      <c r="E21" s="30" t="s">
        <v>608</v>
      </c>
      <c r="F21" s="30" t="s">
        <v>675</v>
      </c>
      <c r="G21" s="30" t="s">
        <v>644</v>
      </c>
    </row>
    <row r="22" ht="24.75" customHeight="1" spans="1:7">
      <c r="A22" s="29"/>
      <c r="B22" s="30" t="s">
        <v>686</v>
      </c>
      <c r="C22" s="30">
        <v>5</v>
      </c>
      <c r="D22" s="30" t="s">
        <v>607</v>
      </c>
      <c r="E22" s="30" t="s">
        <v>608</v>
      </c>
      <c r="F22" s="30" t="s">
        <v>675</v>
      </c>
      <c r="G22" s="30" t="s">
        <v>644</v>
      </c>
    </row>
    <row r="23" ht="24.75" customHeight="1" spans="1:7">
      <c r="A23" s="29"/>
      <c r="B23" s="30" t="s">
        <v>687</v>
      </c>
      <c r="C23" s="30">
        <v>5</v>
      </c>
      <c r="D23" s="30" t="s">
        <v>607</v>
      </c>
      <c r="E23" s="30" t="s">
        <v>608</v>
      </c>
      <c r="F23" s="30" t="s">
        <v>677</v>
      </c>
      <c r="G23" s="30" t="s">
        <v>644</v>
      </c>
    </row>
    <row r="24" ht="24.75" customHeight="1" spans="1:7">
      <c r="A24" s="29"/>
      <c r="B24" s="30" t="s">
        <v>717</v>
      </c>
      <c r="C24" s="30">
        <v>5</v>
      </c>
      <c r="D24" s="30" t="s">
        <v>637</v>
      </c>
      <c r="E24" s="30" t="s">
        <v>608</v>
      </c>
      <c r="F24" s="30" t="s">
        <v>680</v>
      </c>
      <c r="G24" s="30" t="s">
        <v>644</v>
      </c>
    </row>
  </sheetData>
  <mergeCells count="12">
    <mergeCell ref="A2:G2"/>
    <mergeCell ref="A3:B3"/>
    <mergeCell ref="B4:D4"/>
    <mergeCell ref="F4:G4"/>
    <mergeCell ref="F5:G5"/>
    <mergeCell ref="F6:G6"/>
    <mergeCell ref="B7:G7"/>
    <mergeCell ref="B8:G8"/>
    <mergeCell ref="B9:G9"/>
    <mergeCell ref="A5:A6"/>
    <mergeCell ref="A10:A24"/>
    <mergeCell ref="B5:D6"/>
  </mergeCells>
  <pageMargins left="0.511805555555556" right="0.511805555555556" top="0.550694444444444" bottom="0.550694444444444" header="0.314583333333333" footer="0.31458333333333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22" workbookViewId="0">
      <selection activeCell="G37" sqref="G37"/>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718</v>
      </c>
      <c r="C4" s="6"/>
      <c r="D4" s="6"/>
      <c r="E4" s="6" t="s">
        <v>626</v>
      </c>
      <c r="F4" s="6" t="s">
        <v>595</v>
      </c>
      <c r="G4" s="6"/>
    </row>
    <row r="5" ht="27.75" customHeight="1" spans="1:7">
      <c r="A5" s="6" t="s">
        <v>627</v>
      </c>
      <c r="B5" s="6">
        <v>30</v>
      </c>
      <c r="C5" s="6"/>
      <c r="D5" s="6"/>
      <c r="E5" s="7" t="s">
        <v>628</v>
      </c>
      <c r="F5" s="6">
        <v>30</v>
      </c>
      <c r="G5" s="6"/>
    </row>
    <row r="6" ht="27.75" customHeight="1" spans="1:7">
      <c r="A6" s="6"/>
      <c r="B6" s="6"/>
      <c r="C6" s="6"/>
      <c r="D6" s="6"/>
      <c r="E6" s="7" t="s">
        <v>629</v>
      </c>
      <c r="F6" s="6"/>
      <c r="G6" s="6"/>
    </row>
    <row r="7" ht="93" customHeight="1" spans="1:7">
      <c r="A7" s="6" t="s">
        <v>630</v>
      </c>
      <c r="B7" s="8" t="s">
        <v>719</v>
      </c>
      <c r="C7" s="8"/>
      <c r="D7" s="8"/>
      <c r="E7" s="8"/>
      <c r="F7" s="8"/>
      <c r="G7" s="8"/>
    </row>
    <row r="8" ht="69" customHeight="1" spans="1:7">
      <c r="A8" s="6" t="s">
        <v>632</v>
      </c>
      <c r="B8" s="8" t="s">
        <v>720</v>
      </c>
      <c r="C8" s="8"/>
      <c r="D8" s="8"/>
      <c r="E8" s="8"/>
      <c r="F8" s="8"/>
      <c r="G8" s="8"/>
    </row>
    <row r="9" ht="54" customHeight="1" spans="1:7">
      <c r="A9" s="6" t="s">
        <v>633</v>
      </c>
      <c r="B9" s="8" t="s">
        <v>721</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722</v>
      </c>
      <c r="C11" s="30">
        <v>5</v>
      </c>
      <c r="D11" s="30" t="s">
        <v>637</v>
      </c>
      <c r="E11" s="30" t="s">
        <v>608</v>
      </c>
      <c r="F11" s="30" t="s">
        <v>723</v>
      </c>
      <c r="G11" s="30" t="s">
        <v>644</v>
      </c>
    </row>
    <row r="12" ht="24.75" customHeight="1" spans="1:7">
      <c r="A12" s="29"/>
      <c r="B12" s="30" t="s">
        <v>724</v>
      </c>
      <c r="C12" s="30">
        <v>8</v>
      </c>
      <c r="D12" s="30" t="s">
        <v>607</v>
      </c>
      <c r="E12" s="30" t="s">
        <v>643</v>
      </c>
      <c r="F12" s="30" t="s">
        <v>708</v>
      </c>
      <c r="G12" s="30" t="s">
        <v>638</v>
      </c>
    </row>
    <row r="13" ht="24.75" customHeight="1" spans="1:7">
      <c r="A13" s="29"/>
      <c r="B13" s="30" t="s">
        <v>725</v>
      </c>
      <c r="C13" s="30">
        <v>8</v>
      </c>
      <c r="D13" s="30" t="s">
        <v>726</v>
      </c>
      <c r="E13" s="30" t="s">
        <v>643</v>
      </c>
      <c r="F13" s="30" t="s">
        <v>727</v>
      </c>
      <c r="G13" s="30" t="s">
        <v>638</v>
      </c>
    </row>
    <row r="14" ht="24.75" customHeight="1" spans="1:7">
      <c r="A14" s="29"/>
      <c r="B14" s="30" t="s">
        <v>728</v>
      </c>
      <c r="C14" s="30">
        <v>8</v>
      </c>
      <c r="D14" s="30" t="s">
        <v>607</v>
      </c>
      <c r="E14" s="30" t="s">
        <v>608</v>
      </c>
      <c r="F14" s="30" t="s">
        <v>694</v>
      </c>
      <c r="G14" s="30" t="s">
        <v>638</v>
      </c>
    </row>
    <row r="15" ht="24.75" customHeight="1" spans="1:7">
      <c r="A15" s="29"/>
      <c r="B15" s="30" t="s">
        <v>729</v>
      </c>
      <c r="C15" s="30">
        <v>5</v>
      </c>
      <c r="D15" s="30" t="s">
        <v>730</v>
      </c>
      <c r="E15" s="30" t="s">
        <v>618</v>
      </c>
      <c r="F15" s="30">
        <v>12</v>
      </c>
      <c r="G15" s="30" t="s">
        <v>644</v>
      </c>
    </row>
    <row r="16" ht="24.75" customHeight="1" spans="1:7">
      <c r="A16" s="29"/>
      <c r="B16" s="30" t="s">
        <v>731</v>
      </c>
      <c r="C16" s="30">
        <v>5</v>
      </c>
      <c r="D16" s="30" t="s">
        <v>646</v>
      </c>
      <c r="E16" s="30" t="s">
        <v>618</v>
      </c>
      <c r="F16" s="30" t="s">
        <v>732</v>
      </c>
      <c r="G16" s="30" t="s">
        <v>644</v>
      </c>
    </row>
    <row r="17" ht="24.75" customHeight="1" spans="1:7">
      <c r="A17" s="29"/>
      <c r="B17" s="30" t="s">
        <v>733</v>
      </c>
      <c r="C17" s="30">
        <v>5</v>
      </c>
      <c r="D17" s="30" t="s">
        <v>607</v>
      </c>
      <c r="E17" s="30" t="s">
        <v>608</v>
      </c>
      <c r="F17" s="30" t="s">
        <v>734</v>
      </c>
      <c r="G17" s="30" t="s">
        <v>644</v>
      </c>
    </row>
    <row r="18" ht="24.75" customHeight="1" spans="1:7">
      <c r="A18" s="29"/>
      <c r="B18" s="30" t="s">
        <v>735</v>
      </c>
      <c r="C18" s="30">
        <v>10</v>
      </c>
      <c r="D18" s="30" t="s">
        <v>607</v>
      </c>
      <c r="E18" s="30" t="s">
        <v>643</v>
      </c>
      <c r="F18" s="30" t="s">
        <v>706</v>
      </c>
      <c r="G18" s="30" t="s">
        <v>638</v>
      </c>
    </row>
    <row r="19" ht="24.75" customHeight="1" spans="1:7">
      <c r="A19" s="29"/>
      <c r="B19" s="30" t="s">
        <v>736</v>
      </c>
      <c r="C19" s="30">
        <v>6</v>
      </c>
      <c r="D19" s="30" t="s">
        <v>607</v>
      </c>
      <c r="E19" s="30" t="s">
        <v>608</v>
      </c>
      <c r="F19" s="30" t="s">
        <v>675</v>
      </c>
      <c r="G19" s="30" t="s">
        <v>644</v>
      </c>
    </row>
    <row r="20" ht="24.75" customHeight="1" spans="1:7">
      <c r="A20" s="29"/>
      <c r="B20" s="30" t="s">
        <v>737</v>
      </c>
      <c r="C20" s="30">
        <v>10</v>
      </c>
      <c r="D20" s="30" t="s">
        <v>607</v>
      </c>
      <c r="E20" s="30" t="s">
        <v>608</v>
      </c>
      <c r="F20" s="30" t="s">
        <v>675</v>
      </c>
      <c r="G20" s="30" t="s">
        <v>638</v>
      </c>
    </row>
    <row r="21" ht="24.75" customHeight="1" spans="1:7">
      <c r="A21" s="29"/>
      <c r="B21" s="30" t="s">
        <v>699</v>
      </c>
      <c r="C21" s="30">
        <v>10</v>
      </c>
      <c r="D21" s="30" t="s">
        <v>607</v>
      </c>
      <c r="E21" s="30" t="s">
        <v>608</v>
      </c>
      <c r="F21" s="30" t="s">
        <v>675</v>
      </c>
      <c r="G21" s="30" t="s">
        <v>638</v>
      </c>
    </row>
    <row r="22" ht="24.75" customHeight="1" spans="1:7">
      <c r="A22" s="29"/>
      <c r="B22" s="30" t="s">
        <v>685</v>
      </c>
      <c r="C22" s="30">
        <v>5</v>
      </c>
      <c r="D22" s="30" t="s">
        <v>607</v>
      </c>
      <c r="E22" s="30" t="s">
        <v>608</v>
      </c>
      <c r="F22" s="30" t="s">
        <v>675</v>
      </c>
      <c r="G22" s="30" t="s">
        <v>644</v>
      </c>
    </row>
    <row r="23" ht="24.75" customHeight="1" spans="1:7">
      <c r="A23" s="29"/>
      <c r="B23" s="30" t="s">
        <v>686</v>
      </c>
      <c r="C23" s="30">
        <v>10</v>
      </c>
      <c r="D23" s="30" t="s">
        <v>607</v>
      </c>
      <c r="E23" s="30" t="s">
        <v>608</v>
      </c>
      <c r="F23" s="30" t="s">
        <v>675</v>
      </c>
      <c r="G23" s="30" t="s">
        <v>638</v>
      </c>
    </row>
    <row r="24" ht="24.75" customHeight="1" spans="1:7">
      <c r="A24" s="29"/>
      <c r="B24" s="30" t="s">
        <v>717</v>
      </c>
      <c r="C24" s="30">
        <v>5</v>
      </c>
      <c r="D24" s="30" t="s">
        <v>637</v>
      </c>
      <c r="E24" s="30" t="s">
        <v>608</v>
      </c>
      <c r="F24" s="30" t="s">
        <v>694</v>
      </c>
      <c r="G24" s="30" t="s">
        <v>644</v>
      </c>
    </row>
  </sheetData>
  <mergeCells count="12">
    <mergeCell ref="A2:G2"/>
    <mergeCell ref="A3:B3"/>
    <mergeCell ref="B4:D4"/>
    <mergeCell ref="F4:G4"/>
    <mergeCell ref="F5:G5"/>
    <mergeCell ref="F6:G6"/>
    <mergeCell ref="B7:G7"/>
    <mergeCell ref="B8:G8"/>
    <mergeCell ref="B9:G9"/>
    <mergeCell ref="A5:A6"/>
    <mergeCell ref="A10:A24"/>
    <mergeCell ref="B5:D6"/>
  </mergeCells>
  <pageMargins left="0.511805555555556" right="0.511805555555556" top="0.550694444444444" bottom="0.550694444444444" header="0.314583333333333" footer="0.31458333333333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3" workbookViewId="0">
      <selection activeCell="A23" sqref="$A23:$XFD23"/>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738</v>
      </c>
      <c r="C4" s="6"/>
      <c r="D4" s="6"/>
      <c r="E4" s="6" t="s">
        <v>626</v>
      </c>
      <c r="F4" s="6" t="s">
        <v>595</v>
      </c>
      <c r="G4" s="6"/>
    </row>
    <row r="5" ht="27.75" customHeight="1" spans="1:7">
      <c r="A5" s="6" t="s">
        <v>627</v>
      </c>
      <c r="B5" s="6">
        <v>80</v>
      </c>
      <c r="C5" s="6"/>
      <c r="D5" s="6"/>
      <c r="E5" s="7" t="s">
        <v>628</v>
      </c>
      <c r="F5" s="6">
        <v>80</v>
      </c>
      <c r="G5" s="6"/>
    </row>
    <row r="6" ht="27.75" customHeight="1" spans="1:7">
      <c r="A6" s="6"/>
      <c r="B6" s="6"/>
      <c r="C6" s="6"/>
      <c r="D6" s="6"/>
      <c r="E6" s="7" t="s">
        <v>629</v>
      </c>
      <c r="F6" s="6"/>
      <c r="G6" s="6"/>
    </row>
    <row r="7" ht="93" customHeight="1" spans="1:7">
      <c r="A7" s="6" t="s">
        <v>630</v>
      </c>
      <c r="B7" s="8" t="s">
        <v>739</v>
      </c>
      <c r="C7" s="8"/>
      <c r="D7" s="8"/>
      <c r="E7" s="8"/>
      <c r="F7" s="8"/>
      <c r="G7" s="8"/>
    </row>
    <row r="8" ht="69" customHeight="1" spans="1:7">
      <c r="A8" s="6" t="s">
        <v>632</v>
      </c>
      <c r="B8" s="8" t="s">
        <v>740</v>
      </c>
      <c r="C8" s="8"/>
      <c r="D8" s="8"/>
      <c r="E8" s="8"/>
      <c r="F8" s="8"/>
      <c r="G8" s="8"/>
    </row>
    <row r="9" ht="54" customHeight="1" spans="1:7">
      <c r="A9" s="6" t="s">
        <v>633</v>
      </c>
      <c r="B9" s="8" t="s">
        <v>741</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742</v>
      </c>
      <c r="C11" s="30">
        <v>9</v>
      </c>
      <c r="D11" s="30" t="s">
        <v>743</v>
      </c>
      <c r="E11" s="30" t="s">
        <v>608</v>
      </c>
      <c r="F11" s="30" t="s">
        <v>694</v>
      </c>
      <c r="G11" s="30" t="s">
        <v>638</v>
      </c>
    </row>
    <row r="12" ht="24.75" customHeight="1" spans="1:7">
      <c r="A12" s="29"/>
      <c r="B12" s="30" t="s">
        <v>744</v>
      </c>
      <c r="C12" s="30">
        <v>9</v>
      </c>
      <c r="D12" s="30" t="s">
        <v>745</v>
      </c>
      <c r="E12" s="30" t="s">
        <v>608</v>
      </c>
      <c r="F12" s="30" t="s">
        <v>672</v>
      </c>
      <c r="G12" s="30" t="s">
        <v>638</v>
      </c>
    </row>
    <row r="13" ht="24.75" customHeight="1" spans="1:7">
      <c r="A13" s="29"/>
      <c r="B13" s="30" t="s">
        <v>746</v>
      </c>
      <c r="C13" s="30">
        <v>9</v>
      </c>
      <c r="D13" s="30" t="s">
        <v>747</v>
      </c>
      <c r="E13" s="30" t="s">
        <v>608</v>
      </c>
      <c r="F13" s="30" t="s">
        <v>748</v>
      </c>
      <c r="G13" s="30" t="s">
        <v>638</v>
      </c>
    </row>
    <row r="14" ht="24.75" customHeight="1" spans="1:7">
      <c r="A14" s="29"/>
      <c r="B14" s="30" t="s">
        <v>749</v>
      </c>
      <c r="C14" s="30">
        <v>9</v>
      </c>
      <c r="D14" s="30" t="s">
        <v>607</v>
      </c>
      <c r="E14" s="30" t="s">
        <v>643</v>
      </c>
      <c r="F14" s="30" t="s">
        <v>708</v>
      </c>
      <c r="G14" s="30" t="s">
        <v>638</v>
      </c>
    </row>
    <row r="15" ht="24.75" customHeight="1" spans="1:7">
      <c r="A15" s="29"/>
      <c r="B15" s="30" t="s">
        <v>641</v>
      </c>
      <c r="C15" s="30">
        <v>9</v>
      </c>
      <c r="D15" s="30" t="s">
        <v>730</v>
      </c>
      <c r="E15" s="30" t="s">
        <v>618</v>
      </c>
      <c r="F15" s="30">
        <v>12</v>
      </c>
      <c r="G15" s="30" t="s">
        <v>638</v>
      </c>
    </row>
    <row r="16" ht="24.75" customHeight="1" spans="1:7">
      <c r="A16" s="29"/>
      <c r="B16" s="30" t="s">
        <v>712</v>
      </c>
      <c r="C16" s="30">
        <v>9</v>
      </c>
      <c r="D16" s="30" t="s">
        <v>646</v>
      </c>
      <c r="E16" s="30" t="s">
        <v>618</v>
      </c>
      <c r="F16" s="30" t="s">
        <v>750</v>
      </c>
      <c r="G16" s="30" t="s">
        <v>638</v>
      </c>
    </row>
    <row r="17" ht="24.75" customHeight="1" spans="1:7">
      <c r="A17" s="29"/>
      <c r="B17" s="30" t="s">
        <v>751</v>
      </c>
      <c r="C17" s="30">
        <v>9</v>
      </c>
      <c r="D17" s="30" t="s">
        <v>607</v>
      </c>
      <c r="E17" s="30" t="s">
        <v>608</v>
      </c>
      <c r="F17" s="30" t="s">
        <v>677</v>
      </c>
      <c r="G17" s="30" t="s">
        <v>638</v>
      </c>
    </row>
    <row r="18" ht="24.75" customHeight="1" spans="1:7">
      <c r="A18" s="29"/>
      <c r="B18" s="30" t="s">
        <v>752</v>
      </c>
      <c r="C18" s="30">
        <v>9</v>
      </c>
      <c r="D18" s="30" t="s">
        <v>607</v>
      </c>
      <c r="E18" s="30" t="s">
        <v>608</v>
      </c>
      <c r="F18" s="30" t="s">
        <v>753</v>
      </c>
      <c r="G18" s="30" t="s">
        <v>638</v>
      </c>
    </row>
    <row r="19" ht="24.75" customHeight="1" spans="1:7">
      <c r="A19" s="29"/>
      <c r="B19" s="30" t="s">
        <v>737</v>
      </c>
      <c r="C19" s="30">
        <v>9</v>
      </c>
      <c r="D19" s="30" t="s">
        <v>607</v>
      </c>
      <c r="E19" s="30" t="s">
        <v>608</v>
      </c>
      <c r="F19" s="30" t="s">
        <v>675</v>
      </c>
      <c r="G19" s="30" t="s">
        <v>638</v>
      </c>
    </row>
    <row r="20" ht="24.75" customHeight="1" spans="1:7">
      <c r="A20" s="29"/>
      <c r="B20" s="30" t="s">
        <v>699</v>
      </c>
      <c r="C20" s="30">
        <v>7</v>
      </c>
      <c r="D20" s="30" t="s">
        <v>607</v>
      </c>
      <c r="E20" s="30" t="s">
        <v>608</v>
      </c>
      <c r="F20" s="30" t="s">
        <v>675</v>
      </c>
      <c r="G20" s="30" t="s">
        <v>644</v>
      </c>
    </row>
    <row r="21" ht="24.75" customHeight="1" spans="1:7">
      <c r="A21" s="29"/>
      <c r="B21" s="30" t="s">
        <v>754</v>
      </c>
      <c r="C21" s="30">
        <v>6</v>
      </c>
      <c r="D21" s="30" t="s">
        <v>607</v>
      </c>
      <c r="E21" s="30" t="s">
        <v>608</v>
      </c>
      <c r="F21" s="30" t="s">
        <v>755</v>
      </c>
      <c r="G21" s="30" t="s">
        <v>644</v>
      </c>
    </row>
    <row r="22" ht="24.75" customHeight="1" spans="1:7">
      <c r="A22" s="29"/>
      <c r="B22" s="30" t="s">
        <v>756</v>
      </c>
      <c r="C22" s="30">
        <v>6</v>
      </c>
      <c r="D22" s="30" t="s">
        <v>607</v>
      </c>
      <c r="E22" s="30" t="s">
        <v>608</v>
      </c>
      <c r="F22" s="30" t="s">
        <v>755</v>
      </c>
      <c r="G22" s="30" t="s">
        <v>644</v>
      </c>
    </row>
  </sheetData>
  <mergeCells count="12">
    <mergeCell ref="A2:G2"/>
    <mergeCell ref="A3:B3"/>
    <mergeCell ref="B4:D4"/>
    <mergeCell ref="F4:G4"/>
    <mergeCell ref="F5:G5"/>
    <mergeCell ref="F6:G6"/>
    <mergeCell ref="B7:G7"/>
    <mergeCell ref="B8:G8"/>
    <mergeCell ref="B9:G9"/>
    <mergeCell ref="A5:A6"/>
    <mergeCell ref="A10:A22"/>
    <mergeCell ref="B5:D6"/>
  </mergeCells>
  <pageMargins left="0.511805555555556" right="0.511805555555556" top="0.550694444444444" bottom="0.550694444444444" header="0.314583333333333" footer="0.31458333333333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25" workbookViewId="0">
      <selection activeCell="A24" sqref="$A24:$XFD24"/>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757</v>
      </c>
      <c r="C4" s="6"/>
      <c r="D4" s="6"/>
      <c r="E4" s="6" t="s">
        <v>626</v>
      </c>
      <c r="F4" s="6" t="s">
        <v>595</v>
      </c>
      <c r="G4" s="6"/>
    </row>
    <row r="5" ht="27.75" customHeight="1" spans="1:7">
      <c r="A5" s="6" t="s">
        <v>627</v>
      </c>
      <c r="B5" s="6">
        <v>70</v>
      </c>
      <c r="C5" s="6"/>
      <c r="D5" s="6"/>
      <c r="E5" s="7" t="s">
        <v>628</v>
      </c>
      <c r="F5" s="6">
        <v>70</v>
      </c>
      <c r="G5" s="6"/>
    </row>
    <row r="6" ht="27.75" customHeight="1" spans="1:7">
      <c r="A6" s="6"/>
      <c r="B6" s="6"/>
      <c r="C6" s="6"/>
      <c r="D6" s="6"/>
      <c r="E6" s="7" t="s">
        <v>629</v>
      </c>
      <c r="F6" s="6"/>
      <c r="G6" s="6"/>
    </row>
    <row r="7" ht="93" customHeight="1" spans="1:7">
      <c r="A7" s="6" t="s">
        <v>630</v>
      </c>
      <c r="B7" s="8" t="s">
        <v>758</v>
      </c>
      <c r="C7" s="8"/>
      <c r="D7" s="8"/>
      <c r="E7" s="8"/>
      <c r="F7" s="8"/>
      <c r="G7" s="8"/>
    </row>
    <row r="8" ht="69" customHeight="1" spans="1:7">
      <c r="A8" s="6" t="s">
        <v>632</v>
      </c>
      <c r="B8" s="8" t="s">
        <v>759</v>
      </c>
      <c r="C8" s="8"/>
      <c r="D8" s="8"/>
      <c r="E8" s="8"/>
      <c r="F8" s="8"/>
      <c r="G8" s="8"/>
    </row>
    <row r="9" ht="54" customHeight="1" spans="1:7">
      <c r="A9" s="6" t="s">
        <v>633</v>
      </c>
      <c r="B9" s="8" t="s">
        <v>760</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761</v>
      </c>
      <c r="C11" s="30">
        <v>5</v>
      </c>
      <c r="D11" s="30" t="s">
        <v>607</v>
      </c>
      <c r="E11" s="30" t="s">
        <v>608</v>
      </c>
      <c r="F11" s="30" t="s">
        <v>762</v>
      </c>
      <c r="G11" s="30" t="s">
        <v>638</v>
      </c>
    </row>
    <row r="12" ht="24.75" customHeight="1" spans="1:7">
      <c r="A12" s="29"/>
      <c r="B12" s="30" t="s">
        <v>763</v>
      </c>
      <c r="C12" s="30">
        <v>10</v>
      </c>
      <c r="D12" s="30" t="s">
        <v>607</v>
      </c>
      <c r="E12" s="30" t="s">
        <v>608</v>
      </c>
      <c r="F12" s="30" t="s">
        <v>675</v>
      </c>
      <c r="G12" s="30" t="s">
        <v>638</v>
      </c>
    </row>
    <row r="13" ht="24.75" customHeight="1" spans="1:7">
      <c r="A13" s="29"/>
      <c r="B13" s="30" t="s">
        <v>724</v>
      </c>
      <c r="C13" s="30">
        <v>10</v>
      </c>
      <c r="D13" s="30" t="s">
        <v>607</v>
      </c>
      <c r="E13" s="30" t="s">
        <v>643</v>
      </c>
      <c r="F13" s="30" t="s">
        <v>708</v>
      </c>
      <c r="G13" s="30" t="s">
        <v>638</v>
      </c>
    </row>
    <row r="14" ht="24.75" customHeight="1" spans="1:7">
      <c r="A14" s="29"/>
      <c r="B14" s="30" t="s">
        <v>764</v>
      </c>
      <c r="C14" s="30">
        <v>10</v>
      </c>
      <c r="D14" s="30" t="s">
        <v>607</v>
      </c>
      <c r="E14" s="30" t="s">
        <v>608</v>
      </c>
      <c r="F14" s="30" t="s">
        <v>675</v>
      </c>
      <c r="G14" s="30" t="s">
        <v>638</v>
      </c>
    </row>
    <row r="15" ht="24.75" customHeight="1" spans="1:7">
      <c r="A15" s="29"/>
      <c r="B15" s="30" t="s">
        <v>729</v>
      </c>
      <c r="C15" s="30">
        <v>5</v>
      </c>
      <c r="D15" s="30" t="s">
        <v>730</v>
      </c>
      <c r="E15" s="30" t="s">
        <v>618</v>
      </c>
      <c r="F15" s="30">
        <v>12</v>
      </c>
      <c r="G15" s="30" t="s">
        <v>644</v>
      </c>
    </row>
    <row r="16" ht="24.75" customHeight="1" spans="1:7">
      <c r="A16" s="29"/>
      <c r="B16" s="30" t="s">
        <v>731</v>
      </c>
      <c r="C16" s="30">
        <v>10</v>
      </c>
      <c r="D16" s="30" t="s">
        <v>646</v>
      </c>
      <c r="E16" s="30" t="s">
        <v>618</v>
      </c>
      <c r="F16" s="30" t="s">
        <v>762</v>
      </c>
      <c r="G16" s="30" t="s">
        <v>638</v>
      </c>
    </row>
    <row r="17" ht="24.75" customHeight="1" spans="1:7">
      <c r="A17" s="29"/>
      <c r="B17" s="30" t="s">
        <v>614</v>
      </c>
      <c r="C17" s="30">
        <v>5</v>
      </c>
      <c r="D17" s="30" t="s">
        <v>615</v>
      </c>
      <c r="E17" s="30" t="s">
        <v>608</v>
      </c>
      <c r="F17" s="30">
        <v>5</v>
      </c>
      <c r="G17" s="30" t="s">
        <v>638</v>
      </c>
    </row>
    <row r="18" ht="24.75" customHeight="1" spans="1:7">
      <c r="A18" s="29"/>
      <c r="B18" s="30" t="s">
        <v>765</v>
      </c>
      <c r="C18" s="30">
        <v>10</v>
      </c>
      <c r="D18" s="30" t="s">
        <v>607</v>
      </c>
      <c r="E18" s="30" t="s">
        <v>608</v>
      </c>
      <c r="F18" s="30" t="s">
        <v>750</v>
      </c>
      <c r="G18" s="30" t="s">
        <v>638</v>
      </c>
    </row>
    <row r="19" ht="24.75" customHeight="1" spans="1:7">
      <c r="A19" s="29"/>
      <c r="B19" s="30" t="s">
        <v>737</v>
      </c>
      <c r="C19" s="30">
        <v>10</v>
      </c>
      <c r="D19" s="30" t="s">
        <v>607</v>
      </c>
      <c r="E19" s="30" t="s">
        <v>608</v>
      </c>
      <c r="F19" s="30" t="s">
        <v>675</v>
      </c>
      <c r="G19" s="30" t="s">
        <v>638</v>
      </c>
    </row>
    <row r="20" ht="24.75" customHeight="1" spans="1:7">
      <c r="A20" s="29"/>
      <c r="B20" s="30" t="s">
        <v>699</v>
      </c>
      <c r="C20" s="30">
        <v>5</v>
      </c>
      <c r="D20" s="30" t="s">
        <v>607</v>
      </c>
      <c r="E20" s="30" t="s">
        <v>608</v>
      </c>
      <c r="F20" s="30" t="s">
        <v>675</v>
      </c>
      <c r="G20" s="30" t="s">
        <v>644</v>
      </c>
    </row>
    <row r="21" ht="24.75" customHeight="1" spans="1:7">
      <c r="A21" s="29"/>
      <c r="B21" s="30" t="s">
        <v>685</v>
      </c>
      <c r="C21" s="30">
        <v>5</v>
      </c>
      <c r="D21" s="30" t="s">
        <v>607</v>
      </c>
      <c r="E21" s="30" t="s">
        <v>608</v>
      </c>
      <c r="F21" s="30" t="s">
        <v>675</v>
      </c>
      <c r="G21" s="30" t="s">
        <v>644</v>
      </c>
    </row>
    <row r="22" ht="24.75" customHeight="1" spans="1:7">
      <c r="A22" s="29"/>
      <c r="B22" s="30" t="s">
        <v>686</v>
      </c>
      <c r="C22" s="30">
        <v>10</v>
      </c>
      <c r="D22" s="30" t="s">
        <v>607</v>
      </c>
      <c r="E22" s="30" t="s">
        <v>608</v>
      </c>
      <c r="F22" s="30" t="s">
        <v>675</v>
      </c>
      <c r="G22" s="30" t="s">
        <v>638</v>
      </c>
    </row>
    <row r="23" ht="24.75" customHeight="1" spans="1:7">
      <c r="A23" s="29"/>
      <c r="B23" s="30" t="s">
        <v>717</v>
      </c>
      <c r="C23" s="30">
        <v>5</v>
      </c>
      <c r="D23" s="30" t="s">
        <v>637</v>
      </c>
      <c r="E23" s="30" t="s">
        <v>608</v>
      </c>
      <c r="F23" s="30" t="s">
        <v>766</v>
      </c>
      <c r="G23" s="30" t="s">
        <v>644</v>
      </c>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511805555555556" right="0.511805555555556" top="0.550694444444444" bottom="0.550694444444444"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showGridLines="0" showZeros="0" workbookViewId="0">
      <selection activeCell="I11" sqref="I11"/>
    </sheetView>
  </sheetViews>
  <sheetFormatPr defaultColWidth="6.87962962962963" defaultRowHeight="20.1" customHeight="1"/>
  <cols>
    <col min="1" max="1" width="22.8796296296296" style="248" customWidth="1"/>
    <col min="2" max="2" width="19" style="248" customWidth="1"/>
    <col min="3" max="3" width="27.4444444444444" style="248" customWidth="1"/>
    <col min="4" max="7" width="19" style="248" customWidth="1"/>
    <col min="8" max="256" width="6.87962962962963" style="249"/>
    <col min="257" max="257" width="22.8796296296296" style="249" customWidth="1"/>
    <col min="258" max="258" width="19" style="249" customWidth="1"/>
    <col min="259" max="259" width="20.4444444444444" style="249" customWidth="1"/>
    <col min="260" max="263" width="19" style="249" customWidth="1"/>
    <col min="264" max="512" width="6.87962962962963" style="249"/>
    <col min="513" max="513" width="22.8796296296296" style="249" customWidth="1"/>
    <col min="514" max="514" width="19" style="249" customWidth="1"/>
    <col min="515" max="515" width="20.4444444444444" style="249" customWidth="1"/>
    <col min="516" max="519" width="19" style="249" customWidth="1"/>
    <col min="520" max="768" width="6.87962962962963" style="249"/>
    <col min="769" max="769" width="22.8796296296296" style="249" customWidth="1"/>
    <col min="770" max="770" width="19" style="249" customWidth="1"/>
    <col min="771" max="771" width="20.4444444444444" style="249" customWidth="1"/>
    <col min="772" max="775" width="19" style="249" customWidth="1"/>
    <col min="776" max="1024" width="6.87962962962963" style="249"/>
    <col min="1025" max="1025" width="22.8796296296296" style="249" customWidth="1"/>
    <col min="1026" max="1026" width="19" style="249" customWidth="1"/>
    <col min="1027" max="1027" width="20.4444444444444" style="249" customWidth="1"/>
    <col min="1028" max="1031" width="19" style="249" customWidth="1"/>
    <col min="1032" max="1280" width="6.87962962962963" style="249"/>
    <col min="1281" max="1281" width="22.8796296296296" style="249" customWidth="1"/>
    <col min="1282" max="1282" width="19" style="249" customWidth="1"/>
    <col min="1283" max="1283" width="20.4444444444444" style="249" customWidth="1"/>
    <col min="1284" max="1287" width="19" style="249" customWidth="1"/>
    <col min="1288" max="1536" width="6.87962962962963" style="249"/>
    <col min="1537" max="1537" width="22.8796296296296" style="249" customWidth="1"/>
    <col min="1538" max="1538" width="19" style="249" customWidth="1"/>
    <col min="1539" max="1539" width="20.4444444444444" style="249" customWidth="1"/>
    <col min="1540" max="1543" width="19" style="249" customWidth="1"/>
    <col min="1544" max="1792" width="6.87962962962963" style="249"/>
    <col min="1793" max="1793" width="22.8796296296296" style="249" customWidth="1"/>
    <col min="1794" max="1794" width="19" style="249" customWidth="1"/>
    <col min="1795" max="1795" width="20.4444444444444" style="249" customWidth="1"/>
    <col min="1796" max="1799" width="19" style="249" customWidth="1"/>
    <col min="1800" max="2048" width="6.87962962962963" style="249"/>
    <col min="2049" max="2049" width="22.8796296296296" style="249" customWidth="1"/>
    <col min="2050" max="2050" width="19" style="249" customWidth="1"/>
    <col min="2051" max="2051" width="20.4444444444444" style="249" customWidth="1"/>
    <col min="2052" max="2055" width="19" style="249" customWidth="1"/>
    <col min="2056" max="2304" width="6.87962962962963" style="249"/>
    <col min="2305" max="2305" width="22.8796296296296" style="249" customWidth="1"/>
    <col min="2306" max="2306" width="19" style="249" customWidth="1"/>
    <col min="2307" max="2307" width="20.4444444444444" style="249" customWidth="1"/>
    <col min="2308" max="2311" width="19" style="249" customWidth="1"/>
    <col min="2312" max="2560" width="6.87962962962963" style="249"/>
    <col min="2561" max="2561" width="22.8796296296296" style="249" customWidth="1"/>
    <col min="2562" max="2562" width="19" style="249" customWidth="1"/>
    <col min="2563" max="2563" width="20.4444444444444" style="249" customWidth="1"/>
    <col min="2564" max="2567" width="19" style="249" customWidth="1"/>
    <col min="2568" max="2816" width="6.87962962962963" style="249"/>
    <col min="2817" max="2817" width="22.8796296296296" style="249" customWidth="1"/>
    <col min="2818" max="2818" width="19" style="249" customWidth="1"/>
    <col min="2819" max="2819" width="20.4444444444444" style="249" customWidth="1"/>
    <col min="2820" max="2823" width="19" style="249" customWidth="1"/>
    <col min="2824" max="3072" width="6.87962962962963" style="249"/>
    <col min="3073" max="3073" width="22.8796296296296" style="249" customWidth="1"/>
    <col min="3074" max="3074" width="19" style="249" customWidth="1"/>
    <col min="3075" max="3075" width="20.4444444444444" style="249" customWidth="1"/>
    <col min="3076" max="3079" width="19" style="249" customWidth="1"/>
    <col min="3080" max="3328" width="6.87962962962963" style="249"/>
    <col min="3329" max="3329" width="22.8796296296296" style="249" customWidth="1"/>
    <col min="3330" max="3330" width="19" style="249" customWidth="1"/>
    <col min="3331" max="3331" width="20.4444444444444" style="249" customWidth="1"/>
    <col min="3332" max="3335" width="19" style="249" customWidth="1"/>
    <col min="3336" max="3584" width="6.87962962962963" style="249"/>
    <col min="3585" max="3585" width="22.8796296296296" style="249" customWidth="1"/>
    <col min="3586" max="3586" width="19" style="249" customWidth="1"/>
    <col min="3587" max="3587" width="20.4444444444444" style="249" customWidth="1"/>
    <col min="3588" max="3591" width="19" style="249" customWidth="1"/>
    <col min="3592" max="3840" width="6.87962962962963" style="249"/>
    <col min="3841" max="3841" width="22.8796296296296" style="249" customWidth="1"/>
    <col min="3842" max="3842" width="19" style="249" customWidth="1"/>
    <col min="3843" max="3843" width="20.4444444444444" style="249" customWidth="1"/>
    <col min="3844" max="3847" width="19" style="249" customWidth="1"/>
    <col min="3848" max="4096" width="6.87962962962963" style="249"/>
    <col min="4097" max="4097" width="22.8796296296296" style="249" customWidth="1"/>
    <col min="4098" max="4098" width="19" style="249" customWidth="1"/>
    <col min="4099" max="4099" width="20.4444444444444" style="249" customWidth="1"/>
    <col min="4100" max="4103" width="19" style="249" customWidth="1"/>
    <col min="4104" max="4352" width="6.87962962962963" style="249"/>
    <col min="4353" max="4353" width="22.8796296296296" style="249" customWidth="1"/>
    <col min="4354" max="4354" width="19" style="249" customWidth="1"/>
    <col min="4355" max="4355" width="20.4444444444444" style="249" customWidth="1"/>
    <col min="4356" max="4359" width="19" style="249" customWidth="1"/>
    <col min="4360" max="4608" width="6.87962962962963" style="249"/>
    <col min="4609" max="4609" width="22.8796296296296" style="249" customWidth="1"/>
    <col min="4610" max="4610" width="19" style="249" customWidth="1"/>
    <col min="4611" max="4611" width="20.4444444444444" style="249" customWidth="1"/>
    <col min="4612" max="4615" width="19" style="249" customWidth="1"/>
    <col min="4616" max="4864" width="6.87962962962963" style="249"/>
    <col min="4865" max="4865" width="22.8796296296296" style="249" customWidth="1"/>
    <col min="4866" max="4866" width="19" style="249" customWidth="1"/>
    <col min="4867" max="4867" width="20.4444444444444" style="249" customWidth="1"/>
    <col min="4868" max="4871" width="19" style="249" customWidth="1"/>
    <col min="4872" max="5120" width="6.87962962962963" style="249"/>
    <col min="5121" max="5121" width="22.8796296296296" style="249" customWidth="1"/>
    <col min="5122" max="5122" width="19" style="249" customWidth="1"/>
    <col min="5123" max="5123" width="20.4444444444444" style="249" customWidth="1"/>
    <col min="5124" max="5127" width="19" style="249" customWidth="1"/>
    <col min="5128" max="5376" width="6.87962962962963" style="249"/>
    <col min="5377" max="5377" width="22.8796296296296" style="249" customWidth="1"/>
    <col min="5378" max="5378" width="19" style="249" customWidth="1"/>
    <col min="5379" max="5379" width="20.4444444444444" style="249" customWidth="1"/>
    <col min="5380" max="5383" width="19" style="249" customWidth="1"/>
    <col min="5384" max="5632" width="6.87962962962963" style="249"/>
    <col min="5633" max="5633" width="22.8796296296296" style="249" customWidth="1"/>
    <col min="5634" max="5634" width="19" style="249" customWidth="1"/>
    <col min="5635" max="5635" width="20.4444444444444" style="249" customWidth="1"/>
    <col min="5636" max="5639" width="19" style="249" customWidth="1"/>
    <col min="5640" max="5888" width="6.87962962962963" style="249"/>
    <col min="5889" max="5889" width="22.8796296296296" style="249" customWidth="1"/>
    <col min="5890" max="5890" width="19" style="249" customWidth="1"/>
    <col min="5891" max="5891" width="20.4444444444444" style="249" customWidth="1"/>
    <col min="5892" max="5895" width="19" style="249" customWidth="1"/>
    <col min="5896" max="6144" width="6.87962962962963" style="249"/>
    <col min="6145" max="6145" width="22.8796296296296" style="249" customWidth="1"/>
    <col min="6146" max="6146" width="19" style="249" customWidth="1"/>
    <col min="6147" max="6147" width="20.4444444444444" style="249" customWidth="1"/>
    <col min="6148" max="6151" width="19" style="249" customWidth="1"/>
    <col min="6152" max="6400" width="6.87962962962963" style="249"/>
    <col min="6401" max="6401" width="22.8796296296296" style="249" customWidth="1"/>
    <col min="6402" max="6402" width="19" style="249" customWidth="1"/>
    <col min="6403" max="6403" width="20.4444444444444" style="249" customWidth="1"/>
    <col min="6404" max="6407" width="19" style="249" customWidth="1"/>
    <col min="6408" max="6656" width="6.87962962962963" style="249"/>
    <col min="6657" max="6657" width="22.8796296296296" style="249" customWidth="1"/>
    <col min="6658" max="6658" width="19" style="249" customWidth="1"/>
    <col min="6659" max="6659" width="20.4444444444444" style="249" customWidth="1"/>
    <col min="6660" max="6663" width="19" style="249" customWidth="1"/>
    <col min="6664" max="6912" width="6.87962962962963" style="249"/>
    <col min="6913" max="6913" width="22.8796296296296" style="249" customWidth="1"/>
    <col min="6914" max="6914" width="19" style="249" customWidth="1"/>
    <col min="6915" max="6915" width="20.4444444444444" style="249" customWidth="1"/>
    <col min="6916" max="6919" width="19" style="249" customWidth="1"/>
    <col min="6920" max="7168" width="6.87962962962963" style="249"/>
    <col min="7169" max="7169" width="22.8796296296296" style="249" customWidth="1"/>
    <col min="7170" max="7170" width="19" style="249" customWidth="1"/>
    <col min="7171" max="7171" width="20.4444444444444" style="249" customWidth="1"/>
    <col min="7172" max="7175" width="19" style="249" customWidth="1"/>
    <col min="7176" max="7424" width="6.87962962962963" style="249"/>
    <col min="7425" max="7425" width="22.8796296296296" style="249" customWidth="1"/>
    <col min="7426" max="7426" width="19" style="249" customWidth="1"/>
    <col min="7427" max="7427" width="20.4444444444444" style="249" customWidth="1"/>
    <col min="7428" max="7431" width="19" style="249" customWidth="1"/>
    <col min="7432" max="7680" width="6.87962962962963" style="249"/>
    <col min="7681" max="7681" width="22.8796296296296" style="249" customWidth="1"/>
    <col min="7682" max="7682" width="19" style="249" customWidth="1"/>
    <col min="7683" max="7683" width="20.4444444444444" style="249" customWidth="1"/>
    <col min="7684" max="7687" width="19" style="249" customWidth="1"/>
    <col min="7688" max="7936" width="6.87962962962963" style="249"/>
    <col min="7937" max="7937" width="22.8796296296296" style="249" customWidth="1"/>
    <col min="7938" max="7938" width="19" style="249" customWidth="1"/>
    <col min="7939" max="7939" width="20.4444444444444" style="249" customWidth="1"/>
    <col min="7940" max="7943" width="19" style="249" customWidth="1"/>
    <col min="7944" max="8192" width="6.87962962962963" style="249"/>
    <col min="8193" max="8193" width="22.8796296296296" style="249" customWidth="1"/>
    <col min="8194" max="8194" width="19" style="249" customWidth="1"/>
    <col min="8195" max="8195" width="20.4444444444444" style="249" customWidth="1"/>
    <col min="8196" max="8199" width="19" style="249" customWidth="1"/>
    <col min="8200" max="8448" width="6.87962962962963" style="249"/>
    <col min="8449" max="8449" width="22.8796296296296" style="249" customWidth="1"/>
    <col min="8450" max="8450" width="19" style="249" customWidth="1"/>
    <col min="8451" max="8451" width="20.4444444444444" style="249" customWidth="1"/>
    <col min="8452" max="8455" width="19" style="249" customWidth="1"/>
    <col min="8456" max="8704" width="6.87962962962963" style="249"/>
    <col min="8705" max="8705" width="22.8796296296296" style="249" customWidth="1"/>
    <col min="8706" max="8706" width="19" style="249" customWidth="1"/>
    <col min="8707" max="8707" width="20.4444444444444" style="249" customWidth="1"/>
    <col min="8708" max="8711" width="19" style="249" customWidth="1"/>
    <col min="8712" max="8960" width="6.87962962962963" style="249"/>
    <col min="8961" max="8961" width="22.8796296296296" style="249" customWidth="1"/>
    <col min="8962" max="8962" width="19" style="249" customWidth="1"/>
    <col min="8963" max="8963" width="20.4444444444444" style="249" customWidth="1"/>
    <col min="8964" max="8967" width="19" style="249" customWidth="1"/>
    <col min="8968" max="9216" width="6.87962962962963" style="249"/>
    <col min="9217" max="9217" width="22.8796296296296" style="249" customWidth="1"/>
    <col min="9218" max="9218" width="19" style="249" customWidth="1"/>
    <col min="9219" max="9219" width="20.4444444444444" style="249" customWidth="1"/>
    <col min="9220" max="9223" width="19" style="249" customWidth="1"/>
    <col min="9224" max="9472" width="6.87962962962963" style="249"/>
    <col min="9473" max="9473" width="22.8796296296296" style="249" customWidth="1"/>
    <col min="9474" max="9474" width="19" style="249" customWidth="1"/>
    <col min="9475" max="9475" width="20.4444444444444" style="249" customWidth="1"/>
    <col min="9476" max="9479" width="19" style="249" customWidth="1"/>
    <col min="9480" max="9728" width="6.87962962962963" style="249"/>
    <col min="9729" max="9729" width="22.8796296296296" style="249" customWidth="1"/>
    <col min="9730" max="9730" width="19" style="249" customWidth="1"/>
    <col min="9731" max="9731" width="20.4444444444444" style="249" customWidth="1"/>
    <col min="9732" max="9735" width="19" style="249" customWidth="1"/>
    <col min="9736" max="9984" width="6.87962962962963" style="249"/>
    <col min="9985" max="9985" width="22.8796296296296" style="249" customWidth="1"/>
    <col min="9986" max="9986" width="19" style="249" customWidth="1"/>
    <col min="9987" max="9987" width="20.4444444444444" style="249" customWidth="1"/>
    <col min="9988" max="9991" width="19" style="249" customWidth="1"/>
    <col min="9992" max="10240" width="6.87962962962963" style="249"/>
    <col min="10241" max="10241" width="22.8796296296296" style="249" customWidth="1"/>
    <col min="10242" max="10242" width="19" style="249" customWidth="1"/>
    <col min="10243" max="10243" width="20.4444444444444" style="249" customWidth="1"/>
    <col min="10244" max="10247" width="19" style="249" customWidth="1"/>
    <col min="10248" max="10496" width="6.87962962962963" style="249"/>
    <col min="10497" max="10497" width="22.8796296296296" style="249" customWidth="1"/>
    <col min="10498" max="10498" width="19" style="249" customWidth="1"/>
    <col min="10499" max="10499" width="20.4444444444444" style="249" customWidth="1"/>
    <col min="10500" max="10503" width="19" style="249" customWidth="1"/>
    <col min="10504" max="10752" width="6.87962962962963" style="249"/>
    <col min="10753" max="10753" width="22.8796296296296" style="249" customWidth="1"/>
    <col min="10754" max="10754" width="19" style="249" customWidth="1"/>
    <col min="10755" max="10755" width="20.4444444444444" style="249" customWidth="1"/>
    <col min="10756" max="10759" width="19" style="249" customWidth="1"/>
    <col min="10760" max="11008" width="6.87962962962963" style="249"/>
    <col min="11009" max="11009" width="22.8796296296296" style="249" customWidth="1"/>
    <col min="11010" max="11010" width="19" style="249" customWidth="1"/>
    <col min="11011" max="11011" width="20.4444444444444" style="249" customWidth="1"/>
    <col min="11012" max="11015" width="19" style="249" customWidth="1"/>
    <col min="11016" max="11264" width="6.87962962962963" style="249"/>
    <col min="11265" max="11265" width="22.8796296296296" style="249" customWidth="1"/>
    <col min="11266" max="11266" width="19" style="249" customWidth="1"/>
    <col min="11267" max="11267" width="20.4444444444444" style="249" customWidth="1"/>
    <col min="11268" max="11271" width="19" style="249" customWidth="1"/>
    <col min="11272" max="11520" width="6.87962962962963" style="249"/>
    <col min="11521" max="11521" width="22.8796296296296" style="249" customWidth="1"/>
    <col min="11522" max="11522" width="19" style="249" customWidth="1"/>
    <col min="11523" max="11523" width="20.4444444444444" style="249" customWidth="1"/>
    <col min="11524" max="11527" width="19" style="249" customWidth="1"/>
    <col min="11528" max="11776" width="6.87962962962963" style="249"/>
    <col min="11777" max="11777" width="22.8796296296296" style="249" customWidth="1"/>
    <col min="11778" max="11778" width="19" style="249" customWidth="1"/>
    <col min="11779" max="11779" width="20.4444444444444" style="249" customWidth="1"/>
    <col min="11780" max="11783" width="19" style="249" customWidth="1"/>
    <col min="11784" max="12032" width="6.87962962962963" style="249"/>
    <col min="12033" max="12033" width="22.8796296296296" style="249" customWidth="1"/>
    <col min="12034" max="12034" width="19" style="249" customWidth="1"/>
    <col min="12035" max="12035" width="20.4444444444444" style="249" customWidth="1"/>
    <col min="12036" max="12039" width="19" style="249" customWidth="1"/>
    <col min="12040" max="12288" width="6.87962962962963" style="249"/>
    <col min="12289" max="12289" width="22.8796296296296" style="249" customWidth="1"/>
    <col min="12290" max="12290" width="19" style="249" customWidth="1"/>
    <col min="12291" max="12291" width="20.4444444444444" style="249" customWidth="1"/>
    <col min="12292" max="12295" width="19" style="249" customWidth="1"/>
    <col min="12296" max="12544" width="6.87962962962963" style="249"/>
    <col min="12545" max="12545" width="22.8796296296296" style="249" customWidth="1"/>
    <col min="12546" max="12546" width="19" style="249" customWidth="1"/>
    <col min="12547" max="12547" width="20.4444444444444" style="249" customWidth="1"/>
    <col min="12548" max="12551" width="19" style="249" customWidth="1"/>
    <col min="12552" max="12800" width="6.87962962962963" style="249"/>
    <col min="12801" max="12801" width="22.8796296296296" style="249" customWidth="1"/>
    <col min="12802" max="12802" width="19" style="249" customWidth="1"/>
    <col min="12803" max="12803" width="20.4444444444444" style="249" customWidth="1"/>
    <col min="12804" max="12807" width="19" style="249" customWidth="1"/>
    <col min="12808" max="13056" width="6.87962962962963" style="249"/>
    <col min="13057" max="13057" width="22.8796296296296" style="249" customWidth="1"/>
    <col min="13058" max="13058" width="19" style="249" customWidth="1"/>
    <col min="13059" max="13059" width="20.4444444444444" style="249" customWidth="1"/>
    <col min="13060" max="13063" width="19" style="249" customWidth="1"/>
    <col min="13064" max="13312" width="6.87962962962963" style="249"/>
    <col min="13313" max="13313" width="22.8796296296296" style="249" customWidth="1"/>
    <col min="13314" max="13314" width="19" style="249" customWidth="1"/>
    <col min="13315" max="13315" width="20.4444444444444" style="249" customWidth="1"/>
    <col min="13316" max="13319" width="19" style="249" customWidth="1"/>
    <col min="13320" max="13568" width="6.87962962962963" style="249"/>
    <col min="13569" max="13569" width="22.8796296296296" style="249" customWidth="1"/>
    <col min="13570" max="13570" width="19" style="249" customWidth="1"/>
    <col min="13571" max="13571" width="20.4444444444444" style="249" customWidth="1"/>
    <col min="13572" max="13575" width="19" style="249" customWidth="1"/>
    <col min="13576" max="13824" width="6.87962962962963" style="249"/>
    <col min="13825" max="13825" width="22.8796296296296" style="249" customWidth="1"/>
    <col min="13826" max="13826" width="19" style="249" customWidth="1"/>
    <col min="13827" max="13827" width="20.4444444444444" style="249" customWidth="1"/>
    <col min="13828" max="13831" width="19" style="249" customWidth="1"/>
    <col min="13832" max="14080" width="6.87962962962963" style="249"/>
    <col min="14081" max="14081" width="22.8796296296296" style="249" customWidth="1"/>
    <col min="14082" max="14082" width="19" style="249" customWidth="1"/>
    <col min="14083" max="14083" width="20.4444444444444" style="249" customWidth="1"/>
    <col min="14084" max="14087" width="19" style="249" customWidth="1"/>
    <col min="14088" max="14336" width="6.87962962962963" style="249"/>
    <col min="14337" max="14337" width="22.8796296296296" style="249" customWidth="1"/>
    <col min="14338" max="14338" width="19" style="249" customWidth="1"/>
    <col min="14339" max="14339" width="20.4444444444444" style="249" customWidth="1"/>
    <col min="14340" max="14343" width="19" style="249" customWidth="1"/>
    <col min="14344" max="14592" width="6.87962962962963" style="249"/>
    <col min="14593" max="14593" width="22.8796296296296" style="249" customWidth="1"/>
    <col min="14594" max="14594" width="19" style="249" customWidth="1"/>
    <col min="14595" max="14595" width="20.4444444444444" style="249" customWidth="1"/>
    <col min="14596" max="14599" width="19" style="249" customWidth="1"/>
    <col min="14600" max="14848" width="6.87962962962963" style="249"/>
    <col min="14849" max="14849" width="22.8796296296296" style="249" customWidth="1"/>
    <col min="14850" max="14850" width="19" style="249" customWidth="1"/>
    <col min="14851" max="14851" width="20.4444444444444" style="249" customWidth="1"/>
    <col min="14852" max="14855" width="19" style="249" customWidth="1"/>
    <col min="14856" max="15104" width="6.87962962962963" style="249"/>
    <col min="15105" max="15105" width="22.8796296296296" style="249" customWidth="1"/>
    <col min="15106" max="15106" width="19" style="249" customWidth="1"/>
    <col min="15107" max="15107" width="20.4444444444444" style="249" customWidth="1"/>
    <col min="15108" max="15111" width="19" style="249" customWidth="1"/>
    <col min="15112" max="15360" width="6.87962962962963" style="249"/>
    <col min="15361" max="15361" width="22.8796296296296" style="249" customWidth="1"/>
    <col min="15362" max="15362" width="19" style="249" customWidth="1"/>
    <col min="15363" max="15363" width="20.4444444444444" style="249" customWidth="1"/>
    <col min="15364" max="15367" width="19" style="249" customWidth="1"/>
    <col min="15368" max="15616" width="6.87962962962963" style="249"/>
    <col min="15617" max="15617" width="22.8796296296296" style="249" customWidth="1"/>
    <col min="15618" max="15618" width="19" style="249" customWidth="1"/>
    <col min="15619" max="15619" width="20.4444444444444" style="249" customWidth="1"/>
    <col min="15620" max="15623" width="19" style="249" customWidth="1"/>
    <col min="15624" max="15872" width="6.87962962962963" style="249"/>
    <col min="15873" max="15873" width="22.8796296296296" style="249" customWidth="1"/>
    <col min="15874" max="15874" width="19" style="249" customWidth="1"/>
    <col min="15875" max="15875" width="20.4444444444444" style="249" customWidth="1"/>
    <col min="15876" max="15879" width="19" style="249" customWidth="1"/>
    <col min="15880" max="16128" width="6.87962962962963" style="249"/>
    <col min="16129" max="16129" width="22.8796296296296" style="249" customWidth="1"/>
    <col min="16130" max="16130" width="19" style="249" customWidth="1"/>
    <col min="16131" max="16131" width="20.4444444444444" style="249" customWidth="1"/>
    <col min="16132" max="16135" width="19" style="249" customWidth="1"/>
    <col min="16136" max="16384" width="6.87962962962963" style="249"/>
  </cols>
  <sheetData>
    <row r="1" s="247" customFormat="1" customHeight="1" spans="1:7">
      <c r="A1" s="119" t="s">
        <v>311</v>
      </c>
      <c r="B1" s="250"/>
      <c r="C1" s="250"/>
      <c r="D1" s="250"/>
      <c r="E1" s="250"/>
      <c r="F1" s="250"/>
      <c r="G1" s="250"/>
    </row>
    <row r="2" s="247" customFormat="1" ht="38.25" customHeight="1" spans="1:7">
      <c r="A2" s="251" t="s">
        <v>312</v>
      </c>
      <c r="B2" s="252"/>
      <c r="C2" s="252"/>
      <c r="D2" s="252"/>
      <c r="E2" s="252"/>
      <c r="F2" s="252"/>
      <c r="G2" s="252"/>
    </row>
    <row r="3" s="247" customFormat="1" customHeight="1" spans="1:7">
      <c r="A3" s="253"/>
      <c r="B3" s="250"/>
      <c r="C3" s="250"/>
      <c r="D3" s="250"/>
      <c r="E3" s="250"/>
      <c r="F3" s="250"/>
      <c r="G3" s="250"/>
    </row>
    <row r="4" s="247" customFormat="1" customHeight="1" spans="1:7">
      <c r="A4" s="254"/>
      <c r="B4" s="255"/>
      <c r="C4" s="255"/>
      <c r="D4" s="255"/>
      <c r="E4" s="255"/>
      <c r="F4" s="255"/>
      <c r="G4" s="256" t="s">
        <v>313</v>
      </c>
    </row>
    <row r="5" s="247" customFormat="1" customHeight="1" spans="1:7">
      <c r="A5" s="257" t="s">
        <v>314</v>
      </c>
      <c r="B5" s="257"/>
      <c r="C5" s="257" t="s">
        <v>315</v>
      </c>
      <c r="D5" s="257"/>
      <c r="E5" s="257"/>
      <c r="F5" s="257"/>
      <c r="G5" s="257"/>
    </row>
    <row r="6" s="247" customFormat="1" ht="45" customHeight="1" spans="1:7">
      <c r="A6" s="258" t="s">
        <v>316</v>
      </c>
      <c r="B6" s="258" t="s">
        <v>317</v>
      </c>
      <c r="C6" s="258" t="s">
        <v>316</v>
      </c>
      <c r="D6" s="258" t="s">
        <v>318</v>
      </c>
      <c r="E6" s="258" t="s">
        <v>319</v>
      </c>
      <c r="F6" s="258" t="s">
        <v>320</v>
      </c>
      <c r="G6" s="258" t="s">
        <v>321</v>
      </c>
    </row>
    <row r="7" s="247" customFormat="1" customHeight="1" spans="1:7">
      <c r="A7" s="259" t="s">
        <v>322</v>
      </c>
      <c r="B7" s="260">
        <v>166647.636869</v>
      </c>
      <c r="C7" s="261" t="s">
        <v>323</v>
      </c>
      <c r="D7" s="262">
        <f>SUM(E7:G7)</f>
        <v>191459.539593</v>
      </c>
      <c r="E7" s="262">
        <f>SUM(E8:E20)</f>
        <v>190866.509593</v>
      </c>
      <c r="F7" s="262">
        <f t="shared" ref="F7:G7" si="0">SUM(F8:F20)</f>
        <v>593.03</v>
      </c>
      <c r="G7" s="262">
        <f t="shared" si="0"/>
        <v>0</v>
      </c>
    </row>
    <row r="8" s="247" customFormat="1" customHeight="1" spans="1:7">
      <c r="A8" s="263" t="s">
        <v>324</v>
      </c>
      <c r="B8" s="264">
        <v>166647.636869</v>
      </c>
      <c r="C8" s="265" t="s">
        <v>325</v>
      </c>
      <c r="D8" s="266"/>
      <c r="E8" s="266"/>
      <c r="F8" s="266"/>
      <c r="G8" s="266"/>
    </row>
    <row r="9" s="247" customFormat="1" customHeight="1" spans="1:7">
      <c r="A9" s="263" t="s">
        <v>326</v>
      </c>
      <c r="B9" s="267"/>
      <c r="C9" s="265" t="s">
        <v>327</v>
      </c>
      <c r="D9" s="266">
        <v>196.60549</v>
      </c>
      <c r="E9" s="266">
        <v>196.60549</v>
      </c>
      <c r="F9" s="266"/>
      <c r="G9" s="266"/>
    </row>
    <row r="10" s="247" customFormat="1" customHeight="1" spans="1:7">
      <c r="A10" s="268" t="s">
        <v>328</v>
      </c>
      <c r="B10" s="269"/>
      <c r="C10" s="270" t="s">
        <v>329</v>
      </c>
      <c r="D10" s="266">
        <v>151052.199456</v>
      </c>
      <c r="E10" s="266">
        <v>146328.293378</v>
      </c>
      <c r="F10" s="266"/>
      <c r="G10" s="266"/>
    </row>
    <row r="11" s="247" customFormat="1" customHeight="1" spans="1:7">
      <c r="A11" s="271" t="s">
        <v>330</v>
      </c>
      <c r="B11" s="260">
        <v>24811.9</v>
      </c>
      <c r="C11" s="272" t="s">
        <v>331</v>
      </c>
      <c r="D11" s="266">
        <v>26672.974287</v>
      </c>
      <c r="E11" s="266">
        <v>25443.483547</v>
      </c>
      <c r="F11" s="266"/>
      <c r="G11" s="266"/>
    </row>
    <row r="12" s="247" customFormat="1" customHeight="1" spans="1:7">
      <c r="A12" s="268" t="s">
        <v>324</v>
      </c>
      <c r="B12" s="264">
        <v>24218.87</v>
      </c>
      <c r="C12" s="270" t="s">
        <v>332</v>
      </c>
      <c r="D12" s="266">
        <v>11692.996169</v>
      </c>
      <c r="E12" s="266">
        <v>8597.331415</v>
      </c>
      <c r="F12" s="266"/>
      <c r="G12" s="266"/>
    </row>
    <row r="13" s="247" customFormat="1" customHeight="1" spans="1:7">
      <c r="A13" s="268" t="s">
        <v>326</v>
      </c>
      <c r="B13" s="267">
        <v>593.03</v>
      </c>
      <c r="C13" s="270" t="s">
        <v>333</v>
      </c>
      <c r="D13" s="266"/>
      <c r="E13" s="266"/>
      <c r="F13" s="266"/>
      <c r="G13" s="266"/>
    </row>
    <row r="14" s="247" customFormat="1" customHeight="1" spans="1:13">
      <c r="A14" s="263" t="s">
        <v>328</v>
      </c>
      <c r="B14" s="269"/>
      <c r="C14" s="270" t="s">
        <v>334</v>
      </c>
      <c r="D14" s="266"/>
      <c r="E14" s="266"/>
      <c r="F14" s="266"/>
      <c r="G14" s="266"/>
      <c r="M14" s="281"/>
    </row>
    <row r="15" s="247" customFormat="1" customHeight="1" spans="1:13">
      <c r="A15" s="263"/>
      <c r="B15" s="269"/>
      <c r="C15" s="270" t="s">
        <v>335</v>
      </c>
      <c r="D15" s="266"/>
      <c r="E15" s="266"/>
      <c r="F15" s="266"/>
      <c r="G15" s="266"/>
      <c r="M15" s="281"/>
    </row>
    <row r="16" s="247" customFormat="1" customHeight="1" spans="1:13">
      <c r="A16" s="263"/>
      <c r="B16" s="269"/>
      <c r="C16" s="270" t="s">
        <v>336</v>
      </c>
      <c r="D16" s="266">
        <v>10</v>
      </c>
      <c r="E16" s="266">
        <v>10</v>
      </c>
      <c r="F16" s="266"/>
      <c r="G16" s="266"/>
      <c r="M16" s="281"/>
    </row>
    <row r="17" s="247" customFormat="1" customHeight="1" spans="1:13">
      <c r="A17" s="263"/>
      <c r="B17" s="269"/>
      <c r="C17" s="270" t="s">
        <v>337</v>
      </c>
      <c r="D17" s="266">
        <v>7597.690371</v>
      </c>
      <c r="E17" s="266">
        <v>7543.818363</v>
      </c>
      <c r="F17" s="266"/>
      <c r="G17" s="266"/>
      <c r="M17" s="281"/>
    </row>
    <row r="18" s="247" customFormat="1" customHeight="1" spans="1:7">
      <c r="A18" s="271"/>
      <c r="B18" s="273"/>
      <c r="C18" s="272" t="s">
        <v>338</v>
      </c>
      <c r="D18" s="274">
        <v>187.77135</v>
      </c>
      <c r="E18" s="274">
        <v>187.77135</v>
      </c>
      <c r="F18" s="274"/>
      <c r="G18" s="274"/>
    </row>
    <row r="19" s="247" customFormat="1" customHeight="1" spans="1:7">
      <c r="A19" s="275"/>
      <c r="B19" s="262"/>
      <c r="C19" s="270" t="s">
        <v>339</v>
      </c>
      <c r="D19" s="274">
        <v>2559.20605</v>
      </c>
      <c r="E19" s="274">
        <v>2559.20605</v>
      </c>
      <c r="F19" s="274"/>
      <c r="G19" s="274"/>
    </row>
    <row r="20" s="247" customFormat="1" customHeight="1" spans="1:13">
      <c r="A20" s="263"/>
      <c r="B20" s="269"/>
      <c r="C20" s="270" t="s">
        <v>340</v>
      </c>
      <c r="D20" s="266">
        <v>593.03</v>
      </c>
      <c r="E20" s="266"/>
      <c r="F20" s="266">
        <v>593.03</v>
      </c>
      <c r="G20" s="266"/>
      <c r="M20" s="281"/>
    </row>
    <row r="21" s="247" customFormat="1" customHeight="1" spans="1:7">
      <c r="A21" s="271"/>
      <c r="B21" s="273"/>
      <c r="C21" s="272"/>
      <c r="D21" s="274"/>
      <c r="E21" s="274"/>
      <c r="F21" s="274"/>
      <c r="G21" s="274"/>
    </row>
    <row r="22" s="247" customFormat="1" customHeight="1" spans="1:7">
      <c r="A22" s="271"/>
      <c r="B22" s="273"/>
      <c r="C22" s="276" t="s">
        <v>341</v>
      </c>
      <c r="D22" s="277">
        <f>E22+F22+G22</f>
        <v>-0.00272399999084882</v>
      </c>
      <c r="E22" s="273">
        <f>B8+B12-E7</f>
        <v>-0.00272399999084882</v>
      </c>
      <c r="F22" s="273">
        <f>B9+B13-F7</f>
        <v>0</v>
      </c>
      <c r="G22" s="273">
        <f>B10+B14-G7</f>
        <v>0</v>
      </c>
    </row>
    <row r="23" s="247" customFormat="1" customHeight="1" spans="1:7">
      <c r="A23" s="271"/>
      <c r="B23" s="273"/>
      <c r="C23" s="276"/>
      <c r="D23" s="273"/>
      <c r="E23" s="273"/>
      <c r="F23" s="273"/>
      <c r="G23" s="278"/>
    </row>
    <row r="24" s="247" customFormat="1" customHeight="1" spans="1:7">
      <c r="A24" s="271" t="s">
        <v>342</v>
      </c>
      <c r="B24" s="278">
        <f>B7+B11</f>
        <v>191459.536869</v>
      </c>
      <c r="C24" s="279" t="s">
        <v>343</v>
      </c>
      <c r="D24" s="273">
        <f>SUM(D7+D22)</f>
        <v>191459.536869</v>
      </c>
      <c r="E24" s="273">
        <f>SUM(E7+E22)</f>
        <v>190866.506869</v>
      </c>
      <c r="F24" s="273">
        <f>SUM(F7+F22)</f>
        <v>593.03</v>
      </c>
      <c r="G24" s="273">
        <f>SUM(G7+G22)</f>
        <v>0</v>
      </c>
    </row>
    <row r="25" customHeight="1" spans="1:6">
      <c r="A25" s="280"/>
      <c r="B25" s="280"/>
      <c r="C25" s="280"/>
      <c r="D25" s="280"/>
      <c r="E25" s="280"/>
      <c r="F25" s="28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I16" sqref="I16"/>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767</v>
      </c>
      <c r="C4" s="6"/>
      <c r="D4" s="6"/>
      <c r="E4" s="6" t="s">
        <v>626</v>
      </c>
      <c r="F4" s="6" t="s">
        <v>595</v>
      </c>
      <c r="G4" s="6"/>
    </row>
    <row r="5" ht="27.75" customHeight="1" spans="1:7">
      <c r="A5" s="6" t="s">
        <v>627</v>
      </c>
      <c r="B5" s="6">
        <v>0</v>
      </c>
      <c r="C5" s="6"/>
      <c r="D5" s="6"/>
      <c r="E5" s="7" t="s">
        <v>628</v>
      </c>
      <c r="F5" s="6">
        <v>50</v>
      </c>
      <c r="G5" s="6"/>
    </row>
    <row r="6" ht="27.75" customHeight="1" spans="1:7">
      <c r="A6" s="6"/>
      <c r="B6" s="6"/>
      <c r="C6" s="6"/>
      <c r="D6" s="6"/>
      <c r="E6" s="7" t="s">
        <v>629</v>
      </c>
      <c r="F6" s="6"/>
      <c r="G6" s="6"/>
    </row>
    <row r="7" ht="93" customHeight="1" spans="1:7">
      <c r="A7" s="6" t="s">
        <v>630</v>
      </c>
      <c r="B7" s="8" t="s">
        <v>768</v>
      </c>
      <c r="C7" s="8"/>
      <c r="D7" s="8"/>
      <c r="E7" s="8"/>
      <c r="F7" s="8"/>
      <c r="G7" s="8"/>
    </row>
    <row r="8" ht="69" customHeight="1" spans="1:7">
      <c r="A8" s="6" t="s">
        <v>632</v>
      </c>
      <c r="B8" s="8" t="s">
        <v>769</v>
      </c>
      <c r="C8" s="8"/>
      <c r="D8" s="8"/>
      <c r="E8" s="8"/>
      <c r="F8" s="8"/>
      <c r="G8" s="8"/>
    </row>
    <row r="9" ht="54" customHeight="1" spans="1:7">
      <c r="A9" s="6" t="s">
        <v>633</v>
      </c>
      <c r="B9" s="8" t="s">
        <v>770</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771</v>
      </c>
      <c r="C11" s="30">
        <v>10</v>
      </c>
      <c r="D11" s="30" t="s">
        <v>607</v>
      </c>
      <c r="E11" s="30" t="s">
        <v>608</v>
      </c>
      <c r="F11" s="30" t="s">
        <v>675</v>
      </c>
      <c r="G11" s="30" t="s">
        <v>638</v>
      </c>
    </row>
    <row r="12" ht="24.75" customHeight="1" spans="1:7">
      <c r="A12" s="29"/>
      <c r="B12" s="30" t="s">
        <v>772</v>
      </c>
      <c r="C12" s="30">
        <v>20</v>
      </c>
      <c r="D12" s="30" t="s">
        <v>773</v>
      </c>
      <c r="E12" s="30" t="s">
        <v>608</v>
      </c>
      <c r="F12" s="30" t="s">
        <v>774</v>
      </c>
      <c r="G12" s="30" t="s">
        <v>638</v>
      </c>
    </row>
    <row r="13" ht="24.75" customHeight="1" spans="1:7">
      <c r="A13" s="29"/>
      <c r="B13" s="30" t="s">
        <v>724</v>
      </c>
      <c r="C13" s="30">
        <v>10</v>
      </c>
      <c r="D13" s="30" t="s">
        <v>607</v>
      </c>
      <c r="E13" s="30" t="s">
        <v>643</v>
      </c>
      <c r="F13" s="30" t="s">
        <v>708</v>
      </c>
      <c r="G13" s="30" t="s">
        <v>638</v>
      </c>
    </row>
    <row r="14" ht="24.75" customHeight="1" spans="1:7">
      <c r="A14" s="29"/>
      <c r="B14" s="30" t="s">
        <v>775</v>
      </c>
      <c r="C14" s="30">
        <v>5</v>
      </c>
      <c r="D14" s="30" t="s">
        <v>607</v>
      </c>
      <c r="E14" s="30" t="s">
        <v>608</v>
      </c>
      <c r="F14" s="30" t="s">
        <v>675</v>
      </c>
      <c r="G14" s="30" t="s">
        <v>644</v>
      </c>
    </row>
    <row r="15" ht="24.75" customHeight="1" spans="1:7">
      <c r="A15" s="29"/>
      <c r="B15" s="30" t="s">
        <v>729</v>
      </c>
      <c r="C15" s="30">
        <v>5</v>
      </c>
      <c r="D15" s="30" t="s">
        <v>730</v>
      </c>
      <c r="E15" s="30" t="s">
        <v>618</v>
      </c>
      <c r="F15" s="30">
        <v>12</v>
      </c>
      <c r="G15" s="30" t="s">
        <v>644</v>
      </c>
    </row>
    <row r="16" ht="24.75" customHeight="1" spans="1:7">
      <c r="A16" s="29"/>
      <c r="B16" s="30" t="s">
        <v>731</v>
      </c>
      <c r="C16" s="30">
        <v>10</v>
      </c>
      <c r="D16" s="30" t="s">
        <v>646</v>
      </c>
      <c r="E16" s="30" t="s">
        <v>618</v>
      </c>
      <c r="F16" s="30" t="s">
        <v>694</v>
      </c>
      <c r="G16" s="30" t="s">
        <v>638</v>
      </c>
    </row>
    <row r="17" ht="24.75" customHeight="1" spans="1:7">
      <c r="A17" s="29"/>
      <c r="B17" s="30" t="s">
        <v>606</v>
      </c>
      <c r="C17" s="30">
        <v>10</v>
      </c>
      <c r="D17" s="30" t="s">
        <v>607</v>
      </c>
      <c r="E17" s="30" t="s">
        <v>608</v>
      </c>
      <c r="F17" s="30">
        <v>97.7</v>
      </c>
      <c r="G17" s="30" t="s">
        <v>638</v>
      </c>
    </row>
    <row r="18" ht="24.75" customHeight="1" spans="1:7">
      <c r="A18" s="29"/>
      <c r="B18" s="30" t="s">
        <v>737</v>
      </c>
      <c r="C18" s="30">
        <v>10</v>
      </c>
      <c r="D18" s="30" t="s">
        <v>607</v>
      </c>
      <c r="E18" s="30" t="s">
        <v>608</v>
      </c>
      <c r="F18" s="30" t="s">
        <v>675</v>
      </c>
      <c r="G18" s="30" t="s">
        <v>638</v>
      </c>
    </row>
    <row r="19" ht="24.75" customHeight="1" spans="1:7">
      <c r="A19" s="29"/>
      <c r="B19" s="30" t="s">
        <v>699</v>
      </c>
      <c r="C19" s="30">
        <v>5</v>
      </c>
      <c r="D19" s="30" t="s">
        <v>607</v>
      </c>
      <c r="E19" s="30" t="s">
        <v>608</v>
      </c>
      <c r="F19" s="30" t="s">
        <v>675</v>
      </c>
      <c r="G19" s="30" t="s">
        <v>644</v>
      </c>
    </row>
    <row r="20" ht="24.75" customHeight="1" spans="1:7">
      <c r="A20" s="29"/>
      <c r="B20" s="30" t="s">
        <v>685</v>
      </c>
      <c r="C20" s="30">
        <v>5</v>
      </c>
      <c r="D20" s="30" t="s">
        <v>607</v>
      </c>
      <c r="E20" s="30" t="s">
        <v>608</v>
      </c>
      <c r="F20" s="30" t="s">
        <v>675</v>
      </c>
      <c r="G20" s="30" t="s">
        <v>644</v>
      </c>
    </row>
    <row r="21" ht="24.75" customHeight="1" spans="1:7">
      <c r="A21" s="29"/>
      <c r="B21" s="30" t="s">
        <v>686</v>
      </c>
      <c r="C21" s="30">
        <v>5</v>
      </c>
      <c r="D21" s="30" t="s">
        <v>607</v>
      </c>
      <c r="E21" s="30" t="s">
        <v>608</v>
      </c>
      <c r="F21" s="30" t="s">
        <v>675</v>
      </c>
      <c r="G21" s="30" t="s">
        <v>644</v>
      </c>
    </row>
    <row r="22" ht="24.75" customHeight="1" spans="1:7">
      <c r="A22" s="29"/>
      <c r="B22" s="30" t="s">
        <v>717</v>
      </c>
      <c r="C22" s="30">
        <v>5</v>
      </c>
      <c r="D22" s="30" t="s">
        <v>637</v>
      </c>
      <c r="E22" s="30" t="s">
        <v>608</v>
      </c>
      <c r="F22" s="30" t="s">
        <v>776</v>
      </c>
      <c r="G22" s="30" t="s">
        <v>644</v>
      </c>
    </row>
  </sheetData>
  <mergeCells count="12">
    <mergeCell ref="A2:G2"/>
    <mergeCell ref="A3:B3"/>
    <mergeCell ref="B4:D4"/>
    <mergeCell ref="F4:G4"/>
    <mergeCell ref="F5:G5"/>
    <mergeCell ref="F6:G6"/>
    <mergeCell ref="B7:G7"/>
    <mergeCell ref="B8:G8"/>
    <mergeCell ref="B9:G9"/>
    <mergeCell ref="A5:A6"/>
    <mergeCell ref="A10:A22"/>
    <mergeCell ref="B5:D6"/>
  </mergeCells>
  <pageMargins left="0.511805555555556" right="0.511805555555556" top="0.550694444444444" bottom="0.550694444444444" header="0.314583333333333" footer="0.31458333333333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6" workbookViewId="0">
      <selection activeCell="K21" sqref="K21"/>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777</v>
      </c>
      <c r="C4" s="6"/>
      <c r="D4" s="6"/>
      <c r="E4" s="6" t="s">
        <v>626</v>
      </c>
      <c r="F4" s="6" t="s">
        <v>595</v>
      </c>
      <c r="G4" s="6"/>
    </row>
    <row r="5" ht="27.75" customHeight="1" spans="1:7">
      <c r="A5" s="6" t="s">
        <v>627</v>
      </c>
      <c r="B5" s="6">
        <v>40</v>
      </c>
      <c r="C5" s="6"/>
      <c r="D5" s="6"/>
      <c r="E5" s="7" t="s">
        <v>628</v>
      </c>
      <c r="F5" s="6">
        <v>40</v>
      </c>
      <c r="G5" s="6"/>
    </row>
    <row r="6" ht="27.75" customHeight="1" spans="1:7">
      <c r="A6" s="6"/>
      <c r="B6" s="6"/>
      <c r="C6" s="6"/>
      <c r="D6" s="6"/>
      <c r="E6" s="7" t="s">
        <v>629</v>
      </c>
      <c r="F6" s="6"/>
      <c r="G6" s="6"/>
    </row>
    <row r="7" ht="93" customHeight="1" spans="1:7">
      <c r="A7" s="6" t="s">
        <v>630</v>
      </c>
      <c r="B7" s="8" t="s">
        <v>778</v>
      </c>
      <c r="C7" s="8"/>
      <c r="D7" s="8"/>
      <c r="E7" s="8"/>
      <c r="F7" s="8"/>
      <c r="G7" s="8"/>
    </row>
    <row r="8" ht="69" customHeight="1" spans="1:7">
      <c r="A8" s="6" t="s">
        <v>632</v>
      </c>
      <c r="B8" s="8" t="s">
        <v>779</v>
      </c>
      <c r="C8" s="8"/>
      <c r="D8" s="8"/>
      <c r="E8" s="8"/>
      <c r="F8" s="8"/>
      <c r="G8" s="8"/>
    </row>
    <row r="9" ht="54" customHeight="1" spans="1:7">
      <c r="A9" s="6" t="s">
        <v>633</v>
      </c>
      <c r="B9" s="8" t="s">
        <v>780</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781</v>
      </c>
      <c r="C11" s="30">
        <v>6</v>
      </c>
      <c r="D11" s="30" t="s">
        <v>637</v>
      </c>
      <c r="E11" s="30" t="s">
        <v>608</v>
      </c>
      <c r="F11" s="30" t="s">
        <v>723</v>
      </c>
      <c r="G11" s="30" t="s">
        <v>644</v>
      </c>
    </row>
    <row r="12" ht="24.75" customHeight="1" spans="1:7">
      <c r="A12" s="29"/>
      <c r="B12" s="30" t="s">
        <v>724</v>
      </c>
      <c r="C12" s="30">
        <v>10</v>
      </c>
      <c r="D12" s="30" t="s">
        <v>607</v>
      </c>
      <c r="E12" s="30" t="s">
        <v>643</v>
      </c>
      <c r="F12" s="30" t="s">
        <v>708</v>
      </c>
      <c r="G12" s="30" t="s">
        <v>638</v>
      </c>
    </row>
    <row r="13" ht="24.75" customHeight="1" spans="1:7">
      <c r="A13" s="29"/>
      <c r="B13" s="30" t="s">
        <v>782</v>
      </c>
      <c r="C13" s="30">
        <v>10</v>
      </c>
      <c r="D13" s="30" t="s">
        <v>607</v>
      </c>
      <c r="E13" s="30" t="s">
        <v>608</v>
      </c>
      <c r="F13" s="30" t="s">
        <v>750</v>
      </c>
      <c r="G13" s="30" t="s">
        <v>638</v>
      </c>
    </row>
    <row r="14" ht="24.75" customHeight="1" spans="1:7">
      <c r="A14" s="29"/>
      <c r="B14" s="30" t="s">
        <v>729</v>
      </c>
      <c r="C14" s="30">
        <v>6</v>
      </c>
      <c r="D14" s="30" t="s">
        <v>730</v>
      </c>
      <c r="E14" s="30" t="s">
        <v>618</v>
      </c>
      <c r="F14" s="30">
        <v>12</v>
      </c>
      <c r="G14" s="30" t="s">
        <v>644</v>
      </c>
    </row>
    <row r="15" ht="24.75" customHeight="1" spans="1:7">
      <c r="A15" s="29"/>
      <c r="B15" s="30" t="s">
        <v>731</v>
      </c>
      <c r="C15" s="30">
        <v>6</v>
      </c>
      <c r="D15" s="30" t="s">
        <v>646</v>
      </c>
      <c r="E15" s="30" t="s">
        <v>618</v>
      </c>
      <c r="F15" s="30" t="s">
        <v>783</v>
      </c>
      <c r="G15" s="30" t="s">
        <v>644</v>
      </c>
    </row>
    <row r="16" ht="24.75" customHeight="1" spans="1:7">
      <c r="A16" s="29"/>
      <c r="B16" s="30" t="s">
        <v>784</v>
      </c>
      <c r="C16" s="30">
        <v>6</v>
      </c>
      <c r="D16" s="30" t="s">
        <v>607</v>
      </c>
      <c r="E16" s="30" t="s">
        <v>608</v>
      </c>
      <c r="F16" s="30" t="s">
        <v>762</v>
      </c>
      <c r="G16" s="30" t="s">
        <v>644</v>
      </c>
    </row>
    <row r="17" ht="24.75" customHeight="1" spans="1:7">
      <c r="A17" s="29"/>
      <c r="B17" s="30" t="s">
        <v>735</v>
      </c>
      <c r="C17" s="30">
        <v>15</v>
      </c>
      <c r="D17" s="30" t="s">
        <v>607</v>
      </c>
      <c r="E17" s="30" t="s">
        <v>643</v>
      </c>
      <c r="F17" s="30" t="s">
        <v>706</v>
      </c>
      <c r="G17" s="30" t="s">
        <v>638</v>
      </c>
    </row>
    <row r="18" ht="24.75" customHeight="1" spans="1:7">
      <c r="A18" s="29"/>
      <c r="B18" s="30" t="s">
        <v>736</v>
      </c>
      <c r="C18" s="30">
        <v>6</v>
      </c>
      <c r="D18" s="30" t="s">
        <v>607</v>
      </c>
      <c r="E18" s="30" t="s">
        <v>608</v>
      </c>
      <c r="F18" s="30" t="s">
        <v>675</v>
      </c>
      <c r="G18" s="30" t="s">
        <v>644</v>
      </c>
    </row>
    <row r="19" ht="24.75" customHeight="1" spans="1:7">
      <c r="A19" s="29"/>
      <c r="B19" s="30" t="s">
        <v>737</v>
      </c>
      <c r="C19" s="30">
        <v>10</v>
      </c>
      <c r="D19" s="30" t="s">
        <v>607</v>
      </c>
      <c r="E19" s="30" t="s">
        <v>608</v>
      </c>
      <c r="F19" s="30" t="s">
        <v>675</v>
      </c>
      <c r="G19" s="30" t="s">
        <v>638</v>
      </c>
    </row>
    <row r="20" ht="24.75" customHeight="1" spans="1:7">
      <c r="A20" s="29"/>
      <c r="B20" s="30" t="s">
        <v>699</v>
      </c>
      <c r="C20" s="30">
        <v>10</v>
      </c>
      <c r="D20" s="30" t="s">
        <v>607</v>
      </c>
      <c r="E20" s="30" t="s">
        <v>608</v>
      </c>
      <c r="F20" s="30" t="s">
        <v>675</v>
      </c>
      <c r="G20" s="30" t="s">
        <v>638</v>
      </c>
    </row>
    <row r="21" ht="24.75" customHeight="1" spans="1:7">
      <c r="A21" s="29"/>
      <c r="B21" s="30" t="s">
        <v>685</v>
      </c>
      <c r="C21" s="30">
        <v>5</v>
      </c>
      <c r="D21" s="30" t="s">
        <v>607</v>
      </c>
      <c r="E21" s="30" t="s">
        <v>608</v>
      </c>
      <c r="F21" s="30" t="s">
        <v>675</v>
      </c>
      <c r="G21" s="30" t="s">
        <v>644</v>
      </c>
    </row>
    <row r="22" ht="24.75" customHeight="1" spans="1:7">
      <c r="A22" s="29"/>
      <c r="B22" s="30" t="s">
        <v>686</v>
      </c>
      <c r="C22" s="30">
        <v>5</v>
      </c>
      <c r="D22" s="30" t="s">
        <v>607</v>
      </c>
      <c r="E22" s="30" t="s">
        <v>608</v>
      </c>
      <c r="F22" s="30" t="s">
        <v>675</v>
      </c>
      <c r="G22" s="30" t="s">
        <v>638</v>
      </c>
    </row>
    <row r="23" ht="24.75" customHeight="1" spans="1:7">
      <c r="A23" s="29"/>
      <c r="B23" s="30" t="s">
        <v>717</v>
      </c>
      <c r="C23" s="30">
        <v>5</v>
      </c>
      <c r="D23" s="30" t="s">
        <v>637</v>
      </c>
      <c r="E23" s="30" t="s">
        <v>608</v>
      </c>
      <c r="F23" s="30" t="s">
        <v>694</v>
      </c>
      <c r="G23" s="30" t="s">
        <v>644</v>
      </c>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511805555555556" right="0.511805555555556" top="0.550694444444444" bottom="0.550694444444444" header="0.314583333333333" footer="0.31458333333333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625</v>
      </c>
      <c r="C4" s="6"/>
      <c r="D4" s="6"/>
      <c r="E4" s="6" t="s">
        <v>626</v>
      </c>
      <c r="F4" s="6" t="s">
        <v>595</v>
      </c>
      <c r="G4" s="6"/>
    </row>
    <row r="5" ht="27.75" customHeight="1" spans="1:7">
      <c r="A5" s="6" t="s">
        <v>627</v>
      </c>
      <c r="B5" s="6">
        <v>250</v>
      </c>
      <c r="C5" s="6"/>
      <c r="D5" s="6"/>
      <c r="E5" s="7" t="s">
        <v>628</v>
      </c>
      <c r="F5" s="6">
        <v>250</v>
      </c>
      <c r="G5" s="6"/>
    </row>
    <row r="6" ht="27.75" customHeight="1" spans="1:7">
      <c r="A6" s="6"/>
      <c r="B6" s="6"/>
      <c r="C6" s="6"/>
      <c r="D6" s="6"/>
      <c r="E6" s="7" t="s">
        <v>629</v>
      </c>
      <c r="F6" s="6"/>
      <c r="G6" s="6"/>
    </row>
    <row r="7" ht="74.4" customHeight="1" spans="1:7">
      <c r="A7" s="6" t="s">
        <v>630</v>
      </c>
      <c r="B7" s="8" t="s">
        <v>785</v>
      </c>
      <c r="C7" s="8"/>
      <c r="D7" s="8"/>
      <c r="E7" s="8"/>
      <c r="F7" s="8"/>
      <c r="G7" s="8"/>
    </row>
    <row r="8" ht="50.25" customHeight="1" spans="1:7">
      <c r="A8" s="6" t="s">
        <v>632</v>
      </c>
      <c r="B8" s="8" t="s">
        <v>785</v>
      </c>
      <c r="C8" s="8"/>
      <c r="D8" s="8"/>
      <c r="E8" s="8"/>
      <c r="F8" s="8"/>
      <c r="G8" s="8"/>
    </row>
    <row r="9" ht="54" customHeight="1" spans="1:7">
      <c r="A9" s="6" t="s">
        <v>633</v>
      </c>
      <c r="B9" s="9" t="s">
        <v>634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86" t="s">
        <v>636</v>
      </c>
      <c r="C11" s="6">
        <v>20</v>
      </c>
      <c r="D11" s="18" t="s">
        <v>637</v>
      </c>
      <c r="E11" s="27" t="s">
        <v>608</v>
      </c>
      <c r="F11" s="27">
        <v>10000</v>
      </c>
      <c r="G11" s="27" t="s">
        <v>638</v>
      </c>
    </row>
    <row r="12" ht="24.75" customHeight="1" spans="1:7">
      <c r="A12" s="13"/>
      <c r="B12" s="6" t="s">
        <v>639</v>
      </c>
      <c r="C12" s="6">
        <v>20</v>
      </c>
      <c r="D12" s="18" t="s">
        <v>640</v>
      </c>
      <c r="E12" s="27" t="s">
        <v>608</v>
      </c>
      <c r="F12" s="27">
        <v>15</v>
      </c>
      <c r="G12" s="27" t="s">
        <v>638</v>
      </c>
    </row>
    <row r="13" ht="24.75" customHeight="1" spans="1:7">
      <c r="A13" s="13"/>
      <c r="B13" s="6" t="s">
        <v>641</v>
      </c>
      <c r="C13" s="6">
        <v>10</v>
      </c>
      <c r="D13" s="18" t="s">
        <v>642</v>
      </c>
      <c r="E13" s="27" t="s">
        <v>643</v>
      </c>
      <c r="F13" s="27">
        <v>2</v>
      </c>
      <c r="G13" s="27" t="s">
        <v>644</v>
      </c>
    </row>
    <row r="14" ht="24.75" customHeight="1" spans="1:7">
      <c r="A14" s="13"/>
      <c r="B14" s="6" t="s">
        <v>645</v>
      </c>
      <c r="C14" s="6">
        <v>15</v>
      </c>
      <c r="D14" s="18" t="s">
        <v>646</v>
      </c>
      <c r="E14" s="27" t="s">
        <v>618</v>
      </c>
      <c r="F14" s="27">
        <v>500</v>
      </c>
      <c r="G14" s="27" t="s">
        <v>644</v>
      </c>
    </row>
    <row r="15" ht="37.2" customHeight="1" spans="1:7">
      <c r="A15" s="13"/>
      <c r="B15" s="6" t="s">
        <v>786</v>
      </c>
      <c r="C15" s="6">
        <v>20</v>
      </c>
      <c r="D15" s="18" t="s">
        <v>607</v>
      </c>
      <c r="E15" s="27" t="s">
        <v>608</v>
      </c>
      <c r="F15" s="27">
        <v>95</v>
      </c>
      <c r="G15" s="27" t="s">
        <v>638</v>
      </c>
    </row>
    <row r="16" ht="24.75" customHeight="1" spans="1:7">
      <c r="A16" s="13"/>
      <c r="B16" s="6" t="s">
        <v>648</v>
      </c>
      <c r="C16" s="6">
        <v>15</v>
      </c>
      <c r="D16" s="18" t="s">
        <v>607</v>
      </c>
      <c r="E16" s="27" t="s">
        <v>643</v>
      </c>
      <c r="F16" s="27">
        <v>100</v>
      </c>
      <c r="G16" s="27" t="s">
        <v>644</v>
      </c>
    </row>
    <row r="17" ht="24.75" customHeight="1" spans="1:7">
      <c r="A17" s="13"/>
      <c r="B17" s="17"/>
      <c r="C17" s="6"/>
      <c r="D17" s="18"/>
      <c r="E17" s="19"/>
      <c r="F17" s="6"/>
      <c r="G17" s="19"/>
    </row>
    <row r="18" ht="24.75" customHeight="1" spans="1:7">
      <c r="A18" s="13"/>
      <c r="B18" s="17"/>
      <c r="C18" s="6"/>
      <c r="D18" s="18"/>
      <c r="E18" s="19"/>
      <c r="F18" s="6"/>
      <c r="G18" s="19"/>
    </row>
    <row r="19" ht="24.75" customHeight="1" spans="1:7">
      <c r="A19" s="13"/>
      <c r="B19" s="17"/>
      <c r="C19" s="6"/>
      <c r="D19" s="18"/>
      <c r="E19" s="19"/>
      <c r="F19" s="6"/>
      <c r="G19" s="19"/>
    </row>
    <row r="20" ht="24.75" customHeight="1" spans="1:7">
      <c r="A20" s="13"/>
      <c r="B20" s="17"/>
      <c r="C20" s="6"/>
      <c r="D20" s="18"/>
      <c r="E20" s="19"/>
      <c r="F20" s="6"/>
      <c r="G20" s="19"/>
    </row>
    <row r="21" ht="24.75" customHeight="1" spans="1:7">
      <c r="A21" s="13"/>
      <c r="B21" s="17"/>
      <c r="C21" s="6"/>
      <c r="D21" s="18"/>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787</v>
      </c>
      <c r="C4" s="6"/>
      <c r="D4" s="6"/>
      <c r="E4" s="6" t="s">
        <v>626</v>
      </c>
      <c r="F4" s="6" t="s">
        <v>595</v>
      </c>
      <c r="G4" s="6"/>
    </row>
    <row r="5" ht="27.75" customHeight="1" spans="1:7">
      <c r="A5" s="6" t="s">
        <v>627</v>
      </c>
      <c r="B5" s="6">
        <v>10</v>
      </c>
      <c r="C5" s="6"/>
      <c r="D5" s="6"/>
      <c r="E5" s="7" t="s">
        <v>628</v>
      </c>
      <c r="F5" s="6">
        <v>10</v>
      </c>
      <c r="G5" s="6"/>
    </row>
    <row r="6" ht="27.75" customHeight="1" spans="1:7">
      <c r="A6" s="6"/>
      <c r="B6" s="6"/>
      <c r="C6" s="6"/>
      <c r="D6" s="6"/>
      <c r="E6" s="7" t="s">
        <v>629</v>
      </c>
      <c r="F6" s="6"/>
      <c r="G6" s="6"/>
    </row>
    <row r="7" ht="74.4" customHeight="1" spans="1:7">
      <c r="A7" s="6" t="s">
        <v>630</v>
      </c>
      <c r="B7" s="8" t="s">
        <v>788</v>
      </c>
      <c r="C7" s="8"/>
      <c r="D7" s="8"/>
      <c r="E7" s="8"/>
      <c r="F7" s="8"/>
      <c r="G7" s="8"/>
    </row>
    <row r="8" ht="50.25" customHeight="1" spans="1:7">
      <c r="A8" s="6" t="s">
        <v>632</v>
      </c>
      <c r="B8" s="8" t="s">
        <v>788</v>
      </c>
      <c r="C8" s="8"/>
      <c r="D8" s="8"/>
      <c r="E8" s="8"/>
      <c r="F8" s="8"/>
      <c r="G8" s="8"/>
    </row>
    <row r="9" ht="54" customHeight="1" spans="1:7">
      <c r="A9" s="6" t="s">
        <v>633</v>
      </c>
      <c r="B9" s="9" t="s">
        <v>789</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83" t="s">
        <v>790</v>
      </c>
      <c r="C11" s="85">
        <v>10</v>
      </c>
      <c r="D11" s="83" t="s">
        <v>791</v>
      </c>
      <c r="E11" s="83" t="s">
        <v>608</v>
      </c>
      <c r="F11" s="85">
        <v>150</v>
      </c>
      <c r="G11" s="83" t="s">
        <v>638</v>
      </c>
    </row>
    <row r="12" ht="24.75" customHeight="1" spans="1:7">
      <c r="A12" s="13"/>
      <c r="B12" s="83" t="s">
        <v>792</v>
      </c>
      <c r="C12" s="85">
        <v>10</v>
      </c>
      <c r="D12" s="83" t="s">
        <v>671</v>
      </c>
      <c r="E12" s="83" t="s">
        <v>608</v>
      </c>
      <c r="F12" s="85">
        <v>12</v>
      </c>
      <c r="G12" s="83" t="s">
        <v>638</v>
      </c>
    </row>
    <row r="13" ht="24.75" customHeight="1" spans="1:7">
      <c r="A13" s="13"/>
      <c r="B13" s="83" t="s">
        <v>793</v>
      </c>
      <c r="C13" s="6">
        <v>10</v>
      </c>
      <c r="D13" s="83" t="s">
        <v>671</v>
      </c>
      <c r="E13" s="19" t="s">
        <v>643</v>
      </c>
      <c r="F13" s="6">
        <v>0</v>
      </c>
      <c r="G13" s="83" t="s">
        <v>638</v>
      </c>
    </row>
    <row r="14" ht="24.75" customHeight="1" spans="1:7">
      <c r="A14" s="13"/>
      <c r="B14" s="83" t="s">
        <v>641</v>
      </c>
      <c r="C14" s="6">
        <v>8</v>
      </c>
      <c r="D14" s="83" t="s">
        <v>642</v>
      </c>
      <c r="E14" s="19" t="s">
        <v>643</v>
      </c>
      <c r="F14" s="6">
        <v>1</v>
      </c>
      <c r="G14" s="83" t="s">
        <v>644</v>
      </c>
    </row>
    <row r="15" ht="24.75" customHeight="1" spans="1:7">
      <c r="A15" s="13"/>
      <c r="B15" s="83" t="s">
        <v>794</v>
      </c>
      <c r="C15" s="6">
        <v>10</v>
      </c>
      <c r="D15" s="83" t="s">
        <v>646</v>
      </c>
      <c r="E15" s="83" t="s">
        <v>618</v>
      </c>
      <c r="F15" s="6">
        <v>10</v>
      </c>
      <c r="G15" s="83" t="s">
        <v>638</v>
      </c>
    </row>
    <row r="16" ht="24.75" customHeight="1" spans="1:7">
      <c r="A16" s="13"/>
      <c r="B16" s="84" t="s">
        <v>795</v>
      </c>
      <c r="C16" s="6">
        <v>10</v>
      </c>
      <c r="D16" s="83" t="s">
        <v>607</v>
      </c>
      <c r="E16" s="83" t="s">
        <v>643</v>
      </c>
      <c r="F16" s="6">
        <v>0</v>
      </c>
      <c r="G16" s="83" t="s">
        <v>638</v>
      </c>
    </row>
    <row r="17" ht="24.75" customHeight="1" spans="1:7">
      <c r="A17" s="13"/>
      <c r="B17" s="84" t="s">
        <v>648</v>
      </c>
      <c r="C17" s="6">
        <v>10</v>
      </c>
      <c r="D17" s="83" t="s">
        <v>607</v>
      </c>
      <c r="E17" s="83" t="s">
        <v>643</v>
      </c>
      <c r="F17" s="6">
        <v>100</v>
      </c>
      <c r="G17" s="83" t="s">
        <v>638</v>
      </c>
    </row>
    <row r="18" ht="24.75" customHeight="1" spans="1:7">
      <c r="A18" s="13"/>
      <c r="B18" s="84" t="s">
        <v>796</v>
      </c>
      <c r="C18" s="6">
        <v>8</v>
      </c>
      <c r="D18" s="83" t="s">
        <v>607</v>
      </c>
      <c r="E18" s="83" t="s">
        <v>608</v>
      </c>
      <c r="F18" s="6">
        <v>90</v>
      </c>
      <c r="G18" s="83" t="s">
        <v>644</v>
      </c>
    </row>
    <row r="19" ht="24.75" customHeight="1" spans="1:7">
      <c r="A19" s="13"/>
      <c r="B19" s="84" t="s">
        <v>797</v>
      </c>
      <c r="C19" s="6">
        <v>8</v>
      </c>
      <c r="D19" s="83" t="s">
        <v>607</v>
      </c>
      <c r="E19" s="83" t="s">
        <v>608</v>
      </c>
      <c r="F19" s="6">
        <v>95</v>
      </c>
      <c r="G19" s="83" t="s">
        <v>644</v>
      </c>
    </row>
    <row r="20" ht="24.75" customHeight="1" spans="1:7">
      <c r="A20" s="13"/>
      <c r="B20" s="84" t="s">
        <v>798</v>
      </c>
      <c r="C20" s="6">
        <v>8</v>
      </c>
      <c r="D20" s="83" t="s">
        <v>607</v>
      </c>
      <c r="E20" s="83" t="s">
        <v>608</v>
      </c>
      <c r="F20" s="6">
        <v>95</v>
      </c>
      <c r="G20" s="83" t="s">
        <v>644</v>
      </c>
    </row>
    <row r="21" ht="24.75" customHeight="1" spans="1:7">
      <c r="A21" s="13"/>
      <c r="B21" s="84" t="s">
        <v>717</v>
      </c>
      <c r="C21" s="6">
        <v>8</v>
      </c>
      <c r="D21" s="83" t="s">
        <v>637</v>
      </c>
      <c r="E21" s="83" t="s">
        <v>608</v>
      </c>
      <c r="F21" s="6">
        <v>150</v>
      </c>
      <c r="G21" s="83" t="s">
        <v>644</v>
      </c>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799</v>
      </c>
      <c r="C4" s="6"/>
      <c r="D4" s="6"/>
      <c r="E4" s="6" t="s">
        <v>626</v>
      </c>
      <c r="F4" s="6" t="s">
        <v>595</v>
      </c>
      <c r="G4" s="6"/>
    </row>
    <row r="5" ht="27.75" customHeight="1" spans="1:7">
      <c r="A5" s="6" t="s">
        <v>627</v>
      </c>
      <c r="B5" s="6">
        <v>10</v>
      </c>
      <c r="C5" s="6"/>
      <c r="D5" s="6"/>
      <c r="E5" s="7" t="s">
        <v>628</v>
      </c>
      <c r="F5" s="6">
        <v>10</v>
      </c>
      <c r="G5" s="6"/>
    </row>
    <row r="6" ht="27.75" customHeight="1" spans="1:7">
      <c r="A6" s="6"/>
      <c r="B6" s="6"/>
      <c r="C6" s="6"/>
      <c r="D6" s="6"/>
      <c r="E6" s="7" t="s">
        <v>629</v>
      </c>
      <c r="F6" s="6"/>
      <c r="G6" s="6"/>
    </row>
    <row r="7" ht="74.4" customHeight="1" spans="1:7">
      <c r="A7" s="6" t="s">
        <v>630</v>
      </c>
      <c r="B7" s="8" t="s">
        <v>800</v>
      </c>
      <c r="C7" s="8"/>
      <c r="D7" s="8"/>
      <c r="E7" s="8"/>
      <c r="F7" s="8"/>
      <c r="G7" s="8"/>
    </row>
    <row r="8" ht="50.25" customHeight="1" spans="1:7">
      <c r="A8" s="6" t="s">
        <v>632</v>
      </c>
      <c r="B8" s="8" t="s">
        <v>800</v>
      </c>
      <c r="C8" s="8"/>
      <c r="D8" s="8"/>
      <c r="E8" s="8"/>
      <c r="F8" s="8"/>
      <c r="G8" s="8"/>
    </row>
    <row r="9" ht="54" customHeight="1" spans="1:7">
      <c r="A9" s="6" t="s">
        <v>633</v>
      </c>
      <c r="B9" s="9" t="s">
        <v>801</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83" t="s">
        <v>802</v>
      </c>
      <c r="C11" s="6">
        <v>15</v>
      </c>
      <c r="D11" s="83" t="s">
        <v>791</v>
      </c>
      <c r="E11" s="83" t="s">
        <v>608</v>
      </c>
      <c r="F11" s="85">
        <v>100</v>
      </c>
      <c r="G11" s="83" t="s">
        <v>638</v>
      </c>
    </row>
    <row r="12" ht="24.75" customHeight="1" spans="1:7">
      <c r="A12" s="13"/>
      <c r="B12" s="83" t="s">
        <v>803</v>
      </c>
      <c r="C12" s="6">
        <v>15</v>
      </c>
      <c r="D12" s="83" t="s">
        <v>671</v>
      </c>
      <c r="E12" s="83" t="s">
        <v>608</v>
      </c>
      <c r="F12" s="85">
        <v>12</v>
      </c>
      <c r="G12" s="83" t="s">
        <v>638</v>
      </c>
    </row>
    <row r="13" ht="24.75" customHeight="1" spans="1:7">
      <c r="A13" s="13"/>
      <c r="B13" s="83" t="s">
        <v>804</v>
      </c>
      <c r="C13" s="6">
        <v>20</v>
      </c>
      <c r="D13" s="83" t="s">
        <v>607</v>
      </c>
      <c r="E13" s="83" t="s">
        <v>643</v>
      </c>
      <c r="F13" s="6">
        <v>0</v>
      </c>
      <c r="G13" s="83" t="s">
        <v>638</v>
      </c>
    </row>
    <row r="14" ht="24.75" customHeight="1" spans="1:7">
      <c r="A14" s="13"/>
      <c r="B14" s="83" t="s">
        <v>641</v>
      </c>
      <c r="C14" s="6">
        <v>10</v>
      </c>
      <c r="D14" s="83" t="s">
        <v>642</v>
      </c>
      <c r="E14" s="83" t="s">
        <v>643</v>
      </c>
      <c r="F14" s="6">
        <v>1</v>
      </c>
      <c r="G14" s="83" t="s">
        <v>644</v>
      </c>
    </row>
    <row r="15" ht="24.75" customHeight="1" spans="1:7">
      <c r="A15" s="13"/>
      <c r="B15" s="83" t="s">
        <v>805</v>
      </c>
      <c r="C15" s="6">
        <v>10</v>
      </c>
      <c r="D15" s="83" t="s">
        <v>646</v>
      </c>
      <c r="E15" s="83" t="s">
        <v>618</v>
      </c>
      <c r="F15" s="6">
        <v>10</v>
      </c>
      <c r="G15" s="83" t="s">
        <v>644</v>
      </c>
    </row>
    <row r="16" ht="24.75" customHeight="1" spans="1:7">
      <c r="A16" s="13"/>
      <c r="B16" s="84" t="s">
        <v>806</v>
      </c>
      <c r="C16" s="6">
        <v>20</v>
      </c>
      <c r="D16" s="83" t="s">
        <v>607</v>
      </c>
      <c r="E16" s="83" t="s">
        <v>643</v>
      </c>
      <c r="F16" s="6">
        <v>0</v>
      </c>
      <c r="G16" s="83" t="s">
        <v>638</v>
      </c>
    </row>
    <row r="17" ht="24.75" customHeight="1" spans="1:7">
      <c r="A17" s="13"/>
      <c r="B17" s="84" t="s">
        <v>648</v>
      </c>
      <c r="C17" s="6">
        <v>10</v>
      </c>
      <c r="D17" s="83" t="s">
        <v>607</v>
      </c>
      <c r="E17" s="83" t="s">
        <v>643</v>
      </c>
      <c r="F17" s="6">
        <v>100</v>
      </c>
      <c r="G17" s="83" t="s">
        <v>644</v>
      </c>
    </row>
    <row r="18" ht="24.75" customHeight="1" spans="1:7">
      <c r="A18" s="13"/>
      <c r="B18" s="19"/>
      <c r="C18" s="6"/>
      <c r="D18" s="18"/>
      <c r="E18" s="19"/>
      <c r="F18" s="6"/>
      <c r="G18" s="19"/>
    </row>
    <row r="19" ht="24.75" customHeight="1" spans="1:7">
      <c r="A19" s="13"/>
      <c r="B19" s="17"/>
      <c r="C19" s="6"/>
      <c r="D19" s="18"/>
      <c r="E19" s="19"/>
      <c r="F19" s="6"/>
      <c r="G19" s="19"/>
    </row>
    <row r="20" ht="24.75" customHeight="1" spans="1:7">
      <c r="A20" s="13"/>
      <c r="B20" s="17"/>
      <c r="C20" s="6"/>
      <c r="D20" s="18"/>
      <c r="E20" s="19"/>
      <c r="F20" s="6"/>
      <c r="G20" s="19"/>
    </row>
    <row r="21" ht="24.75" customHeight="1" spans="1:7">
      <c r="A21" s="13"/>
      <c r="B21" s="17"/>
      <c r="C21" s="6"/>
      <c r="D21" s="18"/>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10.1111111111111"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40.2" customHeight="1" spans="1:7">
      <c r="A4" s="5" t="s">
        <v>624</v>
      </c>
      <c r="B4" s="6" t="s">
        <v>807</v>
      </c>
      <c r="C4" s="6"/>
      <c r="D4" s="6"/>
      <c r="E4" s="6" t="s">
        <v>626</v>
      </c>
      <c r="F4" s="6" t="s">
        <v>595</v>
      </c>
      <c r="G4" s="6"/>
    </row>
    <row r="5" ht="27.75" customHeight="1" spans="1:7">
      <c r="A5" s="6" t="s">
        <v>627</v>
      </c>
      <c r="B5" s="6">
        <f>5.75+6.5+10</f>
        <v>22.25</v>
      </c>
      <c r="C5" s="6"/>
      <c r="D5" s="6"/>
      <c r="E5" s="7" t="s">
        <v>628</v>
      </c>
      <c r="F5" s="6">
        <v>22.25</v>
      </c>
      <c r="G5" s="6"/>
    </row>
    <row r="6" ht="27.75" customHeight="1" spans="1:7">
      <c r="A6" s="6"/>
      <c r="B6" s="6"/>
      <c r="C6" s="6"/>
      <c r="D6" s="6"/>
      <c r="E6" s="7" t="s">
        <v>629</v>
      </c>
      <c r="F6" s="6"/>
      <c r="G6" s="6"/>
    </row>
    <row r="7" ht="74.4" customHeight="1" spans="1:7">
      <c r="A7" s="6" t="s">
        <v>630</v>
      </c>
      <c r="B7" s="8" t="s">
        <v>808</v>
      </c>
      <c r="C7" s="8"/>
      <c r="D7" s="8"/>
      <c r="E7" s="8"/>
      <c r="F7" s="8"/>
      <c r="G7" s="8"/>
    </row>
    <row r="8" ht="50.25" customHeight="1" spans="1:7">
      <c r="A8" s="6" t="s">
        <v>632</v>
      </c>
      <c r="B8" s="8" t="s">
        <v>653</v>
      </c>
      <c r="C8" s="8"/>
      <c r="D8" s="8"/>
      <c r="E8" s="8"/>
      <c r="F8" s="8"/>
      <c r="G8" s="8"/>
    </row>
    <row r="9" ht="54" customHeight="1" spans="1:7">
      <c r="A9" s="6" t="s">
        <v>633</v>
      </c>
      <c r="B9" s="9" t="s">
        <v>801</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9" t="s">
        <v>809</v>
      </c>
      <c r="C11" s="6">
        <v>20</v>
      </c>
      <c r="D11" s="83" t="s">
        <v>810</v>
      </c>
      <c r="E11" s="83" t="s">
        <v>608</v>
      </c>
      <c r="F11" s="6">
        <v>5</v>
      </c>
      <c r="G11" s="19" t="s">
        <v>638</v>
      </c>
    </row>
    <row r="12" ht="24.75" customHeight="1" spans="1:7">
      <c r="A12" s="13"/>
      <c r="B12" s="19" t="s">
        <v>811</v>
      </c>
      <c r="C12" s="6">
        <v>20</v>
      </c>
      <c r="D12" s="83" t="s">
        <v>659</v>
      </c>
      <c r="E12" s="83" t="s">
        <v>608</v>
      </c>
      <c r="F12" s="6">
        <v>13</v>
      </c>
      <c r="G12" s="19" t="s">
        <v>638</v>
      </c>
    </row>
    <row r="13" ht="24.75" customHeight="1" spans="1:7">
      <c r="A13" s="13"/>
      <c r="B13" s="19" t="s">
        <v>812</v>
      </c>
      <c r="C13" s="6">
        <v>20</v>
      </c>
      <c r="D13" s="83" t="s">
        <v>659</v>
      </c>
      <c r="E13" s="83" t="s">
        <v>608</v>
      </c>
      <c r="F13" s="6">
        <v>1</v>
      </c>
      <c r="G13" s="19" t="s">
        <v>638</v>
      </c>
    </row>
    <row r="14" ht="24.75" customHeight="1" spans="1:7">
      <c r="A14" s="13"/>
      <c r="B14" s="19" t="s">
        <v>813</v>
      </c>
      <c r="C14" s="6">
        <v>10</v>
      </c>
      <c r="D14" s="83" t="s">
        <v>607</v>
      </c>
      <c r="E14" s="83" t="s">
        <v>608</v>
      </c>
      <c r="F14" s="6">
        <v>100</v>
      </c>
      <c r="G14" s="19" t="s">
        <v>638</v>
      </c>
    </row>
    <row r="15" ht="24.75" customHeight="1" spans="1:7">
      <c r="A15" s="13"/>
      <c r="B15" s="83" t="s">
        <v>641</v>
      </c>
      <c r="C15" s="6">
        <v>10</v>
      </c>
      <c r="D15" s="83" t="s">
        <v>642</v>
      </c>
      <c r="E15" s="83" t="s">
        <v>643</v>
      </c>
      <c r="F15" s="6">
        <v>1</v>
      </c>
      <c r="G15" s="83" t="s">
        <v>644</v>
      </c>
    </row>
    <row r="16" ht="24.75" customHeight="1" spans="1:7">
      <c r="A16" s="13"/>
      <c r="B16" s="83" t="s">
        <v>663</v>
      </c>
      <c r="C16" s="6">
        <v>10</v>
      </c>
      <c r="D16" s="83" t="s">
        <v>646</v>
      </c>
      <c r="E16" s="83" t="s">
        <v>618</v>
      </c>
      <c r="F16" s="6">
        <v>22.25</v>
      </c>
      <c r="G16" s="83" t="s">
        <v>638</v>
      </c>
    </row>
    <row r="17" ht="24.75" customHeight="1" spans="1:7">
      <c r="A17" s="13"/>
      <c r="B17" s="84" t="s">
        <v>814</v>
      </c>
      <c r="C17" s="6">
        <v>5</v>
      </c>
      <c r="D17" s="83" t="s">
        <v>607</v>
      </c>
      <c r="E17" s="83" t="s">
        <v>608</v>
      </c>
      <c r="F17" s="6">
        <v>95</v>
      </c>
      <c r="G17" s="83" t="s">
        <v>644</v>
      </c>
    </row>
    <row r="18" ht="24.75" customHeight="1" spans="1:7">
      <c r="A18" s="13"/>
      <c r="B18" s="84" t="s">
        <v>648</v>
      </c>
      <c r="C18" s="6">
        <v>5</v>
      </c>
      <c r="D18" s="83" t="s">
        <v>607</v>
      </c>
      <c r="E18" s="83" t="s">
        <v>643</v>
      </c>
      <c r="F18" s="6">
        <v>100</v>
      </c>
      <c r="G18" s="83" t="s">
        <v>644</v>
      </c>
    </row>
    <row r="19" ht="24.75" customHeight="1" spans="1:7">
      <c r="A19" s="13"/>
      <c r="B19" s="17"/>
      <c r="C19" s="6"/>
      <c r="D19" s="18"/>
      <c r="E19" s="19"/>
      <c r="F19" s="6"/>
      <c r="G19" s="19"/>
    </row>
    <row r="20" ht="24.75" customHeight="1" spans="1:7">
      <c r="A20" s="13"/>
      <c r="B20" s="17"/>
      <c r="C20" s="6"/>
      <c r="D20" s="18"/>
      <c r="E20" s="19"/>
      <c r="F20" s="6"/>
      <c r="G20" s="19"/>
    </row>
    <row r="21" ht="24.75" customHeight="1" spans="1:7">
      <c r="A21" s="13"/>
      <c r="B21" s="17"/>
      <c r="C21" s="6"/>
      <c r="D21" s="18"/>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28" workbookViewId="0">
      <selection activeCell="A24" sqref="$A24:$XFD24"/>
    </sheetView>
  </sheetViews>
  <sheetFormatPr defaultColWidth="9" defaultRowHeight="14.4"/>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815</v>
      </c>
      <c r="C4" s="6"/>
      <c r="D4" s="6"/>
      <c r="E4" s="6" t="s">
        <v>626</v>
      </c>
      <c r="F4" s="6" t="s">
        <v>595</v>
      </c>
      <c r="G4" s="6"/>
    </row>
    <row r="5" ht="27.75" customHeight="1" spans="1:7">
      <c r="A5" s="6" t="s">
        <v>627</v>
      </c>
      <c r="B5" s="6">
        <v>17</v>
      </c>
      <c r="C5" s="6"/>
      <c r="D5" s="6"/>
      <c r="E5" s="7" t="s">
        <v>628</v>
      </c>
      <c r="F5" s="6">
        <v>17</v>
      </c>
      <c r="G5" s="6"/>
    </row>
    <row r="6" ht="27.75" customHeight="1" spans="1:7">
      <c r="A6" s="6"/>
      <c r="B6" s="6"/>
      <c r="C6" s="6"/>
      <c r="D6" s="6"/>
      <c r="E6" s="7" t="s">
        <v>629</v>
      </c>
      <c r="F6" s="6"/>
      <c r="G6" s="6"/>
    </row>
    <row r="7" ht="74.4" customHeight="1" spans="1:7">
      <c r="A7" s="6" t="s">
        <v>630</v>
      </c>
      <c r="B7" s="8" t="s">
        <v>652</v>
      </c>
      <c r="C7" s="8"/>
      <c r="D7" s="8"/>
      <c r="E7" s="8"/>
      <c r="F7" s="8"/>
      <c r="G7" s="8"/>
    </row>
    <row r="8" ht="50.25" customHeight="1" spans="1:7">
      <c r="A8" s="6" t="s">
        <v>632</v>
      </c>
      <c r="B8" s="8" t="s">
        <v>653</v>
      </c>
      <c r="C8" s="8"/>
      <c r="D8" s="8"/>
      <c r="E8" s="8"/>
      <c r="F8" s="8"/>
      <c r="G8" s="8"/>
    </row>
    <row r="9" ht="54" customHeight="1" spans="1:7">
      <c r="A9" s="6" t="s">
        <v>633</v>
      </c>
      <c r="B9" s="9" t="s">
        <v>654</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32" t="s">
        <v>655</v>
      </c>
      <c r="C11" s="33">
        <v>25</v>
      </c>
      <c r="D11" s="33" t="s">
        <v>607</v>
      </c>
      <c r="E11" s="33" t="s">
        <v>608</v>
      </c>
      <c r="F11" s="33">
        <v>99</v>
      </c>
      <c r="G11" s="33" t="s">
        <v>638</v>
      </c>
    </row>
    <row r="12" ht="24.75" customHeight="1" spans="1:7">
      <c r="A12" s="29"/>
      <c r="B12" s="32" t="s">
        <v>656</v>
      </c>
      <c r="C12" s="33">
        <v>20</v>
      </c>
      <c r="D12" s="33" t="s">
        <v>607</v>
      </c>
      <c r="E12" s="33" t="s">
        <v>643</v>
      </c>
      <c r="F12" s="33">
        <v>100</v>
      </c>
      <c r="G12" s="33" t="s">
        <v>638</v>
      </c>
    </row>
    <row r="13" ht="24.75" customHeight="1" spans="1:7">
      <c r="A13" s="29"/>
      <c r="B13" s="32" t="s">
        <v>657</v>
      </c>
      <c r="C13" s="33">
        <v>20</v>
      </c>
      <c r="D13" s="33" t="s">
        <v>607</v>
      </c>
      <c r="E13" s="34" t="s">
        <v>608</v>
      </c>
      <c r="F13" s="35">
        <v>98</v>
      </c>
      <c r="G13" s="33" t="s">
        <v>638</v>
      </c>
    </row>
    <row r="14" ht="24.75" customHeight="1" spans="1:7">
      <c r="A14" s="29"/>
      <c r="B14" s="32" t="s">
        <v>816</v>
      </c>
      <c r="C14" s="33">
        <v>12</v>
      </c>
      <c r="D14" s="36" t="s">
        <v>659</v>
      </c>
      <c r="E14" s="34" t="s">
        <v>643</v>
      </c>
      <c r="F14" s="37" t="s">
        <v>696</v>
      </c>
      <c r="G14" s="33" t="s">
        <v>644</v>
      </c>
    </row>
    <row r="15" ht="24.75" customHeight="1" spans="1:7">
      <c r="A15" s="29"/>
      <c r="B15" s="32" t="s">
        <v>661</v>
      </c>
      <c r="C15" s="33">
        <v>13</v>
      </c>
      <c r="D15" s="33" t="s">
        <v>607</v>
      </c>
      <c r="E15" s="33" t="s">
        <v>662</v>
      </c>
      <c r="F15" s="33">
        <v>97</v>
      </c>
      <c r="G15" s="33" t="s">
        <v>644</v>
      </c>
    </row>
    <row r="16" ht="24.75" customHeight="1" spans="1:10">
      <c r="A16" s="29"/>
      <c r="B16" s="38" t="s">
        <v>663</v>
      </c>
      <c r="C16" s="33">
        <v>10</v>
      </c>
      <c r="D16" s="33" t="s">
        <v>646</v>
      </c>
      <c r="E16" s="34" t="s">
        <v>618</v>
      </c>
      <c r="F16" s="33">
        <v>17</v>
      </c>
      <c r="G16" s="33" t="s">
        <v>638</v>
      </c>
      <c r="J16" s="40"/>
    </row>
    <row r="17" ht="24.75" customHeight="1" spans="1:10">
      <c r="A17" s="29"/>
      <c r="B17" s="39"/>
      <c r="C17" s="33"/>
      <c r="D17" s="33"/>
      <c r="E17" s="34"/>
      <c r="F17" s="33"/>
      <c r="G17" s="33"/>
      <c r="J17" s="40"/>
    </row>
    <row r="18" ht="24.75" customHeight="1" spans="1:7">
      <c r="A18" s="29"/>
      <c r="B18" s="39"/>
      <c r="C18" s="33"/>
      <c r="D18" s="33"/>
      <c r="E18" s="33"/>
      <c r="F18" s="33"/>
      <c r="G18" s="33"/>
    </row>
    <row r="19" ht="24.75" customHeight="1" spans="1:7">
      <c r="A19" s="29"/>
      <c r="B19" s="39"/>
      <c r="C19" s="33"/>
      <c r="D19" s="33"/>
      <c r="E19" s="33"/>
      <c r="F19" s="33"/>
      <c r="G19" s="33"/>
    </row>
    <row r="20" ht="24.75" customHeight="1" spans="1:7">
      <c r="A20" s="29"/>
      <c r="B20" s="38"/>
      <c r="C20" s="33"/>
      <c r="D20" s="33"/>
      <c r="E20" s="33"/>
      <c r="F20" s="33"/>
      <c r="G20" s="33"/>
    </row>
    <row r="21" ht="24.75" customHeight="1" spans="1:7">
      <c r="A21" s="29"/>
      <c r="B21" s="39"/>
      <c r="C21" s="33"/>
      <c r="D21" s="33"/>
      <c r="E21" s="33"/>
      <c r="F21" s="33"/>
      <c r="G21" s="33"/>
    </row>
    <row r="22" ht="24.75" customHeight="1" spans="1:7">
      <c r="A22" s="29"/>
      <c r="B22" s="39"/>
      <c r="C22" s="33"/>
      <c r="D22" s="33"/>
      <c r="E22" s="33"/>
      <c r="F22" s="33"/>
      <c r="G22" s="33"/>
    </row>
    <row r="23" ht="24.75" customHeight="1" spans="1:7">
      <c r="A23" s="29"/>
      <c r="B23" s="38"/>
      <c r="C23" s="33"/>
      <c r="D23" s="33"/>
      <c r="E23" s="33"/>
      <c r="F23" s="33"/>
      <c r="G23" s="33"/>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699305555555556" right="0.699305555555556"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20" workbookViewId="0">
      <selection activeCell="A24" sqref="$A24:$XFD24"/>
    </sheetView>
  </sheetViews>
  <sheetFormatPr defaultColWidth="9" defaultRowHeight="14.4"/>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817</v>
      </c>
      <c r="C4" s="6"/>
      <c r="D4" s="6"/>
      <c r="E4" s="6" t="s">
        <v>626</v>
      </c>
      <c r="F4" s="6" t="s">
        <v>595</v>
      </c>
      <c r="G4" s="6"/>
    </row>
    <row r="5" ht="27.75" customHeight="1" spans="1:7">
      <c r="A5" s="6" t="s">
        <v>627</v>
      </c>
      <c r="B5" s="6">
        <v>275</v>
      </c>
      <c r="C5" s="6"/>
      <c r="D5" s="6"/>
      <c r="E5" s="7" t="s">
        <v>628</v>
      </c>
      <c r="F5" s="6">
        <v>275</v>
      </c>
      <c r="G5" s="6"/>
    </row>
    <row r="6" ht="27.75" customHeight="1" spans="1:7">
      <c r="A6" s="6"/>
      <c r="B6" s="6"/>
      <c r="C6" s="6"/>
      <c r="D6" s="6"/>
      <c r="E6" s="7" t="s">
        <v>629</v>
      </c>
      <c r="F6" s="6"/>
      <c r="G6" s="6"/>
    </row>
    <row r="7" ht="74.4" customHeight="1" spans="1:7">
      <c r="A7" s="6" t="s">
        <v>630</v>
      </c>
      <c r="B7" s="8" t="s">
        <v>818</v>
      </c>
      <c r="C7" s="8"/>
      <c r="D7" s="8"/>
      <c r="E7" s="8"/>
      <c r="F7" s="8"/>
      <c r="G7" s="8"/>
    </row>
    <row r="8" ht="50.25" customHeight="1" spans="1:7">
      <c r="A8" s="6" t="s">
        <v>632</v>
      </c>
      <c r="B8" s="8" t="s">
        <v>819</v>
      </c>
      <c r="C8" s="8"/>
      <c r="D8" s="8"/>
      <c r="E8" s="8"/>
      <c r="F8" s="8"/>
      <c r="G8" s="8"/>
    </row>
    <row r="9" ht="54" customHeight="1" spans="1:7">
      <c r="A9" s="6" t="s">
        <v>633</v>
      </c>
      <c r="B9" s="9" t="s">
        <v>820</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82" t="s">
        <v>821</v>
      </c>
      <c r="C11" s="6">
        <v>8</v>
      </c>
      <c r="D11" s="19" t="s">
        <v>637</v>
      </c>
      <c r="E11" s="19" t="s">
        <v>608</v>
      </c>
      <c r="F11" s="6">
        <v>80000</v>
      </c>
      <c r="G11" s="19" t="s">
        <v>638</v>
      </c>
    </row>
    <row r="12" ht="24.75" customHeight="1" spans="1:7">
      <c r="A12" s="29"/>
      <c r="B12" s="82" t="s">
        <v>724</v>
      </c>
      <c r="C12" s="6">
        <v>8</v>
      </c>
      <c r="D12" s="19" t="s">
        <v>607</v>
      </c>
      <c r="E12" s="19" t="s">
        <v>643</v>
      </c>
      <c r="F12" s="6">
        <v>100</v>
      </c>
      <c r="G12" s="19" t="s">
        <v>638</v>
      </c>
    </row>
    <row r="13" ht="24.75" customHeight="1" spans="1:7">
      <c r="A13" s="29"/>
      <c r="B13" s="82" t="s">
        <v>822</v>
      </c>
      <c r="C13" s="6">
        <v>5</v>
      </c>
      <c r="D13" s="19" t="s">
        <v>607</v>
      </c>
      <c r="E13" s="19" t="s">
        <v>608</v>
      </c>
      <c r="F13" s="6">
        <v>100</v>
      </c>
      <c r="G13" s="19" t="s">
        <v>644</v>
      </c>
    </row>
    <row r="14" ht="24.75" customHeight="1" spans="1:7">
      <c r="A14" s="29"/>
      <c r="B14" s="82" t="s">
        <v>823</v>
      </c>
      <c r="C14" s="6">
        <v>6</v>
      </c>
      <c r="D14" s="19" t="s">
        <v>607</v>
      </c>
      <c r="E14" s="19" t="s">
        <v>608</v>
      </c>
      <c r="F14" s="6">
        <v>100</v>
      </c>
      <c r="G14" s="19" t="s">
        <v>638</v>
      </c>
    </row>
    <row r="15" ht="24.75" customHeight="1" spans="1:7">
      <c r="A15" s="29"/>
      <c r="B15" s="17" t="s">
        <v>824</v>
      </c>
      <c r="C15" s="6">
        <v>8</v>
      </c>
      <c r="D15" s="19" t="s">
        <v>671</v>
      </c>
      <c r="E15" s="19" t="s">
        <v>608</v>
      </c>
      <c r="F15" s="6">
        <v>100</v>
      </c>
      <c r="G15" s="19" t="s">
        <v>638</v>
      </c>
    </row>
    <row r="16" ht="24.75" customHeight="1" spans="1:10">
      <c r="A16" s="29"/>
      <c r="B16" s="17" t="s">
        <v>825</v>
      </c>
      <c r="C16" s="6">
        <v>6</v>
      </c>
      <c r="D16" s="19" t="s">
        <v>646</v>
      </c>
      <c r="E16" s="19" t="s">
        <v>618</v>
      </c>
      <c r="F16" s="6">
        <v>275</v>
      </c>
      <c r="G16" s="19" t="s">
        <v>644</v>
      </c>
      <c r="J16" s="40"/>
    </row>
    <row r="17" ht="24.75" customHeight="1" spans="1:10">
      <c r="A17" s="29"/>
      <c r="B17" s="17" t="s">
        <v>826</v>
      </c>
      <c r="C17" s="6">
        <v>6</v>
      </c>
      <c r="D17" s="19" t="s">
        <v>607</v>
      </c>
      <c r="E17" s="19" t="s">
        <v>618</v>
      </c>
      <c r="F17" s="6">
        <v>98</v>
      </c>
      <c r="G17" s="19" t="s">
        <v>644</v>
      </c>
      <c r="J17" s="40"/>
    </row>
    <row r="18" ht="24.75" customHeight="1" spans="1:7">
      <c r="A18" s="29"/>
      <c r="B18" s="17" t="s">
        <v>827</v>
      </c>
      <c r="C18" s="6">
        <v>6</v>
      </c>
      <c r="D18" s="19" t="s">
        <v>607</v>
      </c>
      <c r="E18" s="19" t="s">
        <v>608</v>
      </c>
      <c r="F18" s="6">
        <v>100</v>
      </c>
      <c r="G18" s="19" t="s">
        <v>644</v>
      </c>
    </row>
    <row r="19" ht="24.75" customHeight="1" spans="1:7">
      <c r="A19" s="29"/>
      <c r="B19" s="82" t="s">
        <v>699</v>
      </c>
      <c r="C19" s="23">
        <v>10</v>
      </c>
      <c r="D19" s="19" t="s">
        <v>607</v>
      </c>
      <c r="E19" s="23" t="s">
        <v>643</v>
      </c>
      <c r="F19" s="23">
        <v>100</v>
      </c>
      <c r="G19" s="19" t="s">
        <v>638</v>
      </c>
    </row>
    <row r="20" ht="24.75" customHeight="1" spans="1:7">
      <c r="A20" s="29"/>
      <c r="B20" s="82" t="s">
        <v>828</v>
      </c>
      <c r="C20" s="23">
        <v>10</v>
      </c>
      <c r="D20" s="19" t="s">
        <v>607</v>
      </c>
      <c r="E20" s="23" t="s">
        <v>643</v>
      </c>
      <c r="F20" s="23">
        <v>100</v>
      </c>
      <c r="G20" s="19" t="s">
        <v>638</v>
      </c>
    </row>
    <row r="21" ht="24.75" customHeight="1" spans="1:7">
      <c r="A21" s="29"/>
      <c r="B21" s="17" t="s">
        <v>829</v>
      </c>
      <c r="C21" s="6">
        <v>5</v>
      </c>
      <c r="D21" s="19" t="s">
        <v>607</v>
      </c>
      <c r="E21" s="19" t="s">
        <v>608</v>
      </c>
      <c r="F21" s="6">
        <v>80</v>
      </c>
      <c r="G21" s="19" t="s">
        <v>644</v>
      </c>
    </row>
    <row r="22" ht="24.75" customHeight="1" spans="1:7">
      <c r="A22" s="29"/>
      <c r="B22" s="17" t="s">
        <v>754</v>
      </c>
      <c r="C22" s="6">
        <v>10</v>
      </c>
      <c r="D22" s="19" t="s">
        <v>607</v>
      </c>
      <c r="E22" s="19" t="s">
        <v>608</v>
      </c>
      <c r="F22" s="6">
        <v>80</v>
      </c>
      <c r="G22" s="19" t="s">
        <v>638</v>
      </c>
    </row>
    <row r="23" ht="24.75" customHeight="1" spans="1:7">
      <c r="A23" s="29"/>
      <c r="B23" s="82" t="s">
        <v>830</v>
      </c>
      <c r="C23" s="6">
        <v>6</v>
      </c>
      <c r="D23" s="19" t="s">
        <v>607</v>
      </c>
      <c r="E23" s="19" t="s">
        <v>643</v>
      </c>
      <c r="F23" s="6">
        <v>100</v>
      </c>
      <c r="G23" s="19" t="s">
        <v>644</v>
      </c>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699305555555556" right="0.699305555555556"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25" workbookViewId="0">
      <selection activeCell="A28" sqref="$A28:$XFD28"/>
    </sheetView>
  </sheetViews>
  <sheetFormatPr defaultColWidth="9" defaultRowHeight="14.4"/>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831</v>
      </c>
      <c r="C4" s="6"/>
      <c r="D4" s="6"/>
      <c r="E4" s="6" t="s">
        <v>626</v>
      </c>
      <c r="F4" s="6" t="s">
        <v>595</v>
      </c>
      <c r="G4" s="6"/>
    </row>
    <row r="5" ht="27.75" customHeight="1" spans="1:7">
      <c r="A5" s="6" t="s">
        <v>627</v>
      </c>
      <c r="B5" s="6">
        <v>10</v>
      </c>
      <c r="C5" s="6"/>
      <c r="D5" s="6"/>
      <c r="E5" s="7" t="s">
        <v>628</v>
      </c>
      <c r="F5" s="6">
        <v>10</v>
      </c>
      <c r="G5" s="6"/>
    </row>
    <row r="6" ht="27.75" customHeight="1" spans="1:7">
      <c r="A6" s="6"/>
      <c r="B6" s="6"/>
      <c r="C6" s="6"/>
      <c r="D6" s="6"/>
      <c r="E6" s="7" t="s">
        <v>629</v>
      </c>
      <c r="F6" s="6"/>
      <c r="G6" s="6"/>
    </row>
    <row r="7" ht="74.4" customHeight="1" spans="1:7">
      <c r="A7" s="6" t="s">
        <v>630</v>
      </c>
      <c r="B7" s="8" t="s">
        <v>832</v>
      </c>
      <c r="C7" s="8"/>
      <c r="D7" s="8"/>
      <c r="E7" s="8"/>
      <c r="F7" s="8"/>
      <c r="G7" s="8"/>
    </row>
    <row r="8" ht="50.25" customHeight="1" spans="1:7">
      <c r="A8" s="6" t="s">
        <v>632</v>
      </c>
      <c r="B8" s="8" t="s">
        <v>833</v>
      </c>
      <c r="C8" s="8"/>
      <c r="D8" s="8"/>
      <c r="E8" s="8"/>
      <c r="F8" s="8"/>
      <c r="G8" s="8"/>
    </row>
    <row r="9" ht="54" customHeight="1" spans="1:7">
      <c r="A9" s="6" t="s">
        <v>633</v>
      </c>
      <c r="B9" s="9" t="s">
        <v>834</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17" t="s">
        <v>835</v>
      </c>
      <c r="C11" s="6">
        <v>8</v>
      </c>
      <c r="D11" s="19" t="s">
        <v>659</v>
      </c>
      <c r="E11" s="19" t="s">
        <v>608</v>
      </c>
      <c r="F11" s="6">
        <v>100000</v>
      </c>
      <c r="G11" s="19" t="s">
        <v>638</v>
      </c>
    </row>
    <row r="12" ht="24.75" customHeight="1" spans="1:7">
      <c r="A12" s="29"/>
      <c r="B12" s="17" t="s">
        <v>724</v>
      </c>
      <c r="C12" s="6">
        <v>6</v>
      </c>
      <c r="D12" s="19" t="s">
        <v>607</v>
      </c>
      <c r="E12" s="19" t="s">
        <v>643</v>
      </c>
      <c r="F12" s="6">
        <v>100</v>
      </c>
      <c r="G12" s="19" t="s">
        <v>644</v>
      </c>
    </row>
    <row r="13" ht="24.75" customHeight="1" spans="1:7">
      <c r="A13" s="29"/>
      <c r="B13" s="17" t="s">
        <v>836</v>
      </c>
      <c r="C13" s="6">
        <v>8</v>
      </c>
      <c r="D13" s="19" t="s">
        <v>671</v>
      </c>
      <c r="E13" s="19" t="s">
        <v>608</v>
      </c>
      <c r="F13" s="6">
        <v>200</v>
      </c>
      <c r="G13" s="19" t="s">
        <v>638</v>
      </c>
    </row>
    <row r="14" ht="24.75" customHeight="1" spans="1:7">
      <c r="A14" s="29"/>
      <c r="B14" s="17" t="s">
        <v>837</v>
      </c>
      <c r="C14" s="6">
        <v>8</v>
      </c>
      <c r="D14" s="19" t="s">
        <v>607</v>
      </c>
      <c r="E14" s="19" t="s">
        <v>608</v>
      </c>
      <c r="F14" s="6">
        <v>98</v>
      </c>
      <c r="G14" s="19" t="s">
        <v>638</v>
      </c>
    </row>
    <row r="15" ht="24.75" customHeight="1" spans="1:7">
      <c r="A15" s="29"/>
      <c r="B15" s="17" t="s">
        <v>838</v>
      </c>
      <c r="C15" s="6">
        <v>6</v>
      </c>
      <c r="D15" s="19" t="s">
        <v>607</v>
      </c>
      <c r="E15" s="19" t="s">
        <v>608</v>
      </c>
      <c r="F15" s="6">
        <v>98</v>
      </c>
      <c r="G15" s="19" t="s">
        <v>644</v>
      </c>
    </row>
    <row r="16" ht="24.75" customHeight="1" spans="1:10">
      <c r="A16" s="29"/>
      <c r="B16" s="17" t="s">
        <v>839</v>
      </c>
      <c r="C16" s="6">
        <v>8</v>
      </c>
      <c r="D16" s="19" t="s">
        <v>607</v>
      </c>
      <c r="E16" s="19" t="s">
        <v>643</v>
      </c>
      <c r="F16" s="6">
        <v>100</v>
      </c>
      <c r="G16" s="19" t="s">
        <v>638</v>
      </c>
      <c r="J16" s="40"/>
    </row>
    <row r="17" ht="24.75" customHeight="1" spans="1:10">
      <c r="A17" s="29"/>
      <c r="B17" s="17" t="s">
        <v>825</v>
      </c>
      <c r="C17" s="6">
        <v>6</v>
      </c>
      <c r="D17" s="18" t="s">
        <v>646</v>
      </c>
      <c r="E17" s="19" t="s">
        <v>618</v>
      </c>
      <c r="F17" s="6">
        <v>10</v>
      </c>
      <c r="G17" s="19" t="s">
        <v>644</v>
      </c>
      <c r="J17" s="40"/>
    </row>
    <row r="18" ht="24.75" customHeight="1" spans="1:7">
      <c r="A18" s="29"/>
      <c r="B18" s="17" t="s">
        <v>840</v>
      </c>
      <c r="C18" s="6">
        <v>5</v>
      </c>
      <c r="D18" s="18" t="s">
        <v>646</v>
      </c>
      <c r="E18" s="19" t="s">
        <v>618</v>
      </c>
      <c r="F18" s="6">
        <v>6</v>
      </c>
      <c r="G18" s="19" t="s">
        <v>644</v>
      </c>
    </row>
    <row r="19" ht="24.75" customHeight="1" spans="1:7">
      <c r="A19" s="29"/>
      <c r="B19" s="82" t="s">
        <v>841</v>
      </c>
      <c r="C19" s="23">
        <v>6</v>
      </c>
      <c r="D19" s="23" t="s">
        <v>607</v>
      </c>
      <c r="E19" s="23" t="s">
        <v>608</v>
      </c>
      <c r="F19" s="23">
        <v>100</v>
      </c>
      <c r="G19" s="19" t="s">
        <v>644</v>
      </c>
    </row>
    <row r="20" ht="24.75" customHeight="1" spans="1:7">
      <c r="A20" s="29"/>
      <c r="B20" s="82" t="s">
        <v>842</v>
      </c>
      <c r="C20" s="23">
        <v>15</v>
      </c>
      <c r="D20" s="23" t="s">
        <v>607</v>
      </c>
      <c r="E20" s="23" t="s">
        <v>643</v>
      </c>
      <c r="F20" s="23">
        <v>0</v>
      </c>
      <c r="G20" s="23" t="s">
        <v>638</v>
      </c>
    </row>
    <row r="21" ht="24.75" customHeight="1" spans="1:7">
      <c r="A21" s="29"/>
      <c r="B21" s="17" t="s">
        <v>843</v>
      </c>
      <c r="C21" s="6">
        <v>6</v>
      </c>
      <c r="D21" s="23" t="s">
        <v>607</v>
      </c>
      <c r="E21" s="19" t="s">
        <v>608</v>
      </c>
      <c r="F21" s="6">
        <v>95</v>
      </c>
      <c r="G21" s="23" t="s">
        <v>644</v>
      </c>
    </row>
    <row r="22" ht="24.75" customHeight="1" spans="1:7">
      <c r="A22" s="29"/>
      <c r="B22" s="17" t="s">
        <v>844</v>
      </c>
      <c r="C22" s="6">
        <v>6</v>
      </c>
      <c r="D22" s="23" t="s">
        <v>607</v>
      </c>
      <c r="E22" s="19" t="s">
        <v>608</v>
      </c>
      <c r="F22" s="6">
        <v>99</v>
      </c>
      <c r="G22" s="23" t="s">
        <v>644</v>
      </c>
    </row>
    <row r="23" ht="24.75" customHeight="1" spans="1:7">
      <c r="A23" s="29"/>
      <c r="B23" s="82" t="s">
        <v>699</v>
      </c>
      <c r="C23" s="6">
        <v>10</v>
      </c>
      <c r="D23" s="23" t="s">
        <v>607</v>
      </c>
      <c r="E23" s="19" t="s">
        <v>608</v>
      </c>
      <c r="F23" s="6">
        <v>95</v>
      </c>
      <c r="G23" s="23" t="s">
        <v>638</v>
      </c>
    </row>
    <row r="24" ht="24.75" customHeight="1" spans="1:7">
      <c r="A24" s="29"/>
      <c r="B24" s="82" t="s">
        <v>845</v>
      </c>
      <c r="C24" s="6">
        <v>10</v>
      </c>
      <c r="D24" s="23" t="s">
        <v>607</v>
      </c>
      <c r="E24" s="19" t="s">
        <v>608</v>
      </c>
      <c r="F24" s="6">
        <v>95</v>
      </c>
      <c r="G24" s="23" t="s">
        <v>638</v>
      </c>
    </row>
    <row r="25" ht="24.75" customHeight="1" spans="1:7">
      <c r="A25" s="29"/>
      <c r="B25" s="17" t="s">
        <v>846</v>
      </c>
      <c r="C25" s="6">
        <v>5</v>
      </c>
      <c r="D25" s="23" t="s">
        <v>607</v>
      </c>
      <c r="E25" s="19" t="s">
        <v>608</v>
      </c>
      <c r="F25" s="6">
        <v>100</v>
      </c>
      <c r="G25" s="23" t="s">
        <v>644</v>
      </c>
    </row>
    <row r="26" ht="24.75" customHeight="1" spans="1:7">
      <c r="A26" s="29"/>
      <c r="B26" s="82" t="s">
        <v>754</v>
      </c>
      <c r="C26" s="6">
        <v>10</v>
      </c>
      <c r="D26" s="23" t="s">
        <v>607</v>
      </c>
      <c r="E26" s="19" t="s">
        <v>608</v>
      </c>
      <c r="F26" s="6">
        <v>100</v>
      </c>
      <c r="G26" s="23" t="s">
        <v>638</v>
      </c>
    </row>
    <row r="27" ht="24.75" customHeight="1" spans="1:7">
      <c r="A27" s="29"/>
      <c r="B27" s="82" t="s">
        <v>717</v>
      </c>
      <c r="C27" s="6">
        <v>5</v>
      </c>
      <c r="D27" s="23" t="s">
        <v>637</v>
      </c>
      <c r="E27" s="19" t="s">
        <v>608</v>
      </c>
      <c r="F27" s="6">
        <v>1500</v>
      </c>
      <c r="G27" s="23" t="s">
        <v>644</v>
      </c>
    </row>
  </sheetData>
  <mergeCells count="12">
    <mergeCell ref="A2:G2"/>
    <mergeCell ref="A3:B3"/>
    <mergeCell ref="B4:D4"/>
    <mergeCell ref="F4:G4"/>
    <mergeCell ref="F5:G5"/>
    <mergeCell ref="F6:G6"/>
    <mergeCell ref="B7:G7"/>
    <mergeCell ref="B8:G8"/>
    <mergeCell ref="B9:G9"/>
    <mergeCell ref="A5:A6"/>
    <mergeCell ref="A10:A27"/>
    <mergeCell ref="B5:D6"/>
  </mergeCells>
  <pageMargins left="0.699305555555556" right="0.699305555555556"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8" workbookViewId="0">
      <selection activeCell="K15" sqref="K15"/>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815</v>
      </c>
      <c r="C4" s="6"/>
      <c r="D4" s="6"/>
      <c r="E4" s="6" t="s">
        <v>626</v>
      </c>
      <c r="F4" s="6" t="s">
        <v>595</v>
      </c>
      <c r="G4" s="6"/>
    </row>
    <row r="5" ht="27.75" customHeight="1" spans="1:7">
      <c r="A5" s="6" t="s">
        <v>627</v>
      </c>
      <c r="B5" s="6">
        <v>13</v>
      </c>
      <c r="C5" s="6"/>
      <c r="D5" s="6"/>
      <c r="E5" s="7" t="s">
        <v>628</v>
      </c>
      <c r="F5" s="6">
        <v>13</v>
      </c>
      <c r="G5" s="6"/>
    </row>
    <row r="6" ht="27.75" customHeight="1" spans="1:7">
      <c r="A6" s="6"/>
      <c r="B6" s="6"/>
      <c r="C6" s="6"/>
      <c r="D6" s="6"/>
      <c r="E6" s="7" t="s">
        <v>629</v>
      </c>
      <c r="F6" s="6"/>
      <c r="G6" s="6"/>
    </row>
    <row r="7" ht="74.4" customHeight="1" spans="1:7">
      <c r="A7" s="6" t="s">
        <v>630</v>
      </c>
      <c r="B7" s="8" t="s">
        <v>652</v>
      </c>
      <c r="C7" s="8"/>
      <c r="D7" s="8"/>
      <c r="E7" s="8"/>
      <c r="F7" s="8"/>
      <c r="G7" s="8"/>
    </row>
    <row r="8" ht="50.25" customHeight="1" spans="1:7">
      <c r="A8" s="6" t="s">
        <v>632</v>
      </c>
      <c r="B8" s="8" t="s">
        <v>653</v>
      </c>
      <c r="C8" s="8"/>
      <c r="D8" s="8"/>
      <c r="E8" s="8"/>
      <c r="F8" s="8"/>
      <c r="G8" s="8"/>
    </row>
    <row r="9" ht="54" customHeight="1" spans="1:7">
      <c r="A9" s="6" t="s">
        <v>633</v>
      </c>
      <c r="B9" s="9" t="s">
        <v>654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32" t="s">
        <v>655</v>
      </c>
      <c r="C11" s="33">
        <v>25</v>
      </c>
      <c r="D11" s="33" t="s">
        <v>607</v>
      </c>
      <c r="E11" s="33" t="s">
        <v>608</v>
      </c>
      <c r="F11" s="33">
        <v>99</v>
      </c>
      <c r="G11" s="33" t="s">
        <v>638</v>
      </c>
    </row>
    <row r="12" ht="24.75" customHeight="1" spans="1:7">
      <c r="A12" s="13"/>
      <c r="B12" s="32" t="s">
        <v>656</v>
      </c>
      <c r="C12" s="33">
        <v>20</v>
      </c>
      <c r="D12" s="33" t="s">
        <v>607</v>
      </c>
      <c r="E12" s="33" t="s">
        <v>643</v>
      </c>
      <c r="F12" s="33">
        <v>100</v>
      </c>
      <c r="G12" s="33" t="s">
        <v>638</v>
      </c>
    </row>
    <row r="13" ht="24.75" customHeight="1" spans="1:7">
      <c r="A13" s="13"/>
      <c r="B13" s="32" t="s">
        <v>657</v>
      </c>
      <c r="C13" s="33">
        <v>20</v>
      </c>
      <c r="D13" s="33" t="s">
        <v>607</v>
      </c>
      <c r="E13" s="34" t="s">
        <v>608</v>
      </c>
      <c r="F13" s="35">
        <v>98</v>
      </c>
      <c r="G13" s="33" t="s">
        <v>638</v>
      </c>
    </row>
    <row r="14" ht="24.75" customHeight="1" spans="1:7">
      <c r="A14" s="13"/>
      <c r="B14" s="32" t="s">
        <v>816</v>
      </c>
      <c r="C14" s="33">
        <v>12</v>
      </c>
      <c r="D14" s="36" t="s">
        <v>659</v>
      </c>
      <c r="E14" s="34" t="s">
        <v>643</v>
      </c>
      <c r="F14" s="37" t="s">
        <v>847</v>
      </c>
      <c r="G14" s="33" t="s">
        <v>644</v>
      </c>
    </row>
    <row r="15" ht="24.75" customHeight="1" spans="1:7">
      <c r="A15" s="13"/>
      <c r="B15" s="32" t="s">
        <v>661</v>
      </c>
      <c r="C15" s="33">
        <v>13</v>
      </c>
      <c r="D15" s="33" t="s">
        <v>607</v>
      </c>
      <c r="E15" s="33" t="s">
        <v>662</v>
      </c>
      <c r="F15" s="33">
        <v>97</v>
      </c>
      <c r="G15" s="33" t="s">
        <v>644</v>
      </c>
    </row>
    <row r="16" ht="24.75" customHeight="1" spans="1:7">
      <c r="A16" s="13"/>
      <c r="B16" s="38" t="s">
        <v>663</v>
      </c>
      <c r="C16" s="33">
        <v>10</v>
      </c>
      <c r="D16" s="33" t="s">
        <v>646</v>
      </c>
      <c r="E16" s="34" t="s">
        <v>618</v>
      </c>
      <c r="F16" s="33">
        <v>13</v>
      </c>
      <c r="G16" s="33" t="s">
        <v>638</v>
      </c>
    </row>
    <row r="17" ht="24.75" customHeight="1" spans="1:7">
      <c r="A17" s="13"/>
      <c r="B17" s="39"/>
      <c r="C17" s="79"/>
      <c r="D17" s="79"/>
      <c r="E17" s="79"/>
      <c r="F17" s="80"/>
      <c r="G17" s="79"/>
    </row>
    <row r="18" ht="24.75" customHeight="1" spans="1:7">
      <c r="A18" s="13"/>
      <c r="B18" s="39"/>
      <c r="C18" s="79"/>
      <c r="D18" s="79"/>
      <c r="E18" s="81"/>
      <c r="F18" s="80"/>
      <c r="G18" s="79"/>
    </row>
    <row r="19" ht="24.75" customHeight="1" spans="1:7">
      <c r="A19" s="13"/>
      <c r="B19" s="39"/>
      <c r="C19" s="79"/>
      <c r="D19" s="79"/>
      <c r="E19" s="81"/>
      <c r="F19" s="80"/>
      <c r="G19" s="79"/>
    </row>
    <row r="20" ht="24.75" customHeight="1" spans="1:7">
      <c r="A20" s="13"/>
      <c r="B20" s="38"/>
      <c r="C20" s="79"/>
      <c r="D20" s="79"/>
      <c r="E20" s="79"/>
      <c r="F20" s="80"/>
      <c r="G20" s="79"/>
    </row>
    <row r="21" ht="24.75" customHeight="1" spans="1:7">
      <c r="A21" s="13"/>
      <c r="B21" s="39"/>
      <c r="C21" s="79"/>
      <c r="D21" s="79"/>
      <c r="E21" s="79"/>
      <c r="F21" s="80"/>
      <c r="G21" s="79"/>
    </row>
    <row r="22" ht="24.75" customHeight="1" spans="1:7">
      <c r="A22" s="13"/>
      <c r="B22" s="39"/>
      <c r="C22" s="79"/>
      <c r="D22" s="79"/>
      <c r="E22" s="81"/>
      <c r="F22" s="80"/>
      <c r="G22" s="79"/>
    </row>
    <row r="23" ht="24.75" customHeight="1" spans="1:7">
      <c r="A23" s="13"/>
      <c r="B23" s="38"/>
      <c r="C23" s="79"/>
      <c r="D23" s="79"/>
      <c r="E23" s="81"/>
      <c r="F23" s="80"/>
      <c r="G23" s="7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1"/>
  <sheetViews>
    <sheetView showGridLines="0" showZeros="0" topLeftCell="A10" workbookViewId="0">
      <selection activeCell="B16" sqref="B16"/>
    </sheetView>
  </sheetViews>
  <sheetFormatPr defaultColWidth="6.87962962962963" defaultRowHeight="12.75" customHeight="1" outlineLevelCol="4"/>
  <cols>
    <col min="1" max="1" width="23.6666666666667" style="127" customWidth="1"/>
    <col min="2" max="2" width="44.6666666666667" style="127" customWidth="1"/>
    <col min="3" max="5" width="15.3333333333333" style="237" customWidth="1"/>
    <col min="6" max="252" width="6.87962962962963" style="127"/>
    <col min="253" max="253" width="23.6666666666667" style="127" customWidth="1"/>
    <col min="254" max="254" width="44.6666666666667" style="127" customWidth="1"/>
    <col min="255" max="255" width="16.4444444444444" style="127" customWidth="1"/>
    <col min="256" max="258" width="13.6666666666667" style="127" customWidth="1"/>
    <col min="259" max="508" width="6.87962962962963" style="127"/>
    <col min="509" max="509" width="23.6666666666667" style="127" customWidth="1"/>
    <col min="510" max="510" width="44.6666666666667" style="127" customWidth="1"/>
    <col min="511" max="511" width="16.4444444444444" style="127" customWidth="1"/>
    <col min="512" max="514" width="13.6666666666667" style="127" customWidth="1"/>
    <col min="515" max="764" width="6.87962962962963" style="127"/>
    <col min="765" max="765" width="23.6666666666667" style="127" customWidth="1"/>
    <col min="766" max="766" width="44.6666666666667" style="127" customWidth="1"/>
    <col min="767" max="767" width="16.4444444444444" style="127" customWidth="1"/>
    <col min="768" max="770" width="13.6666666666667" style="127" customWidth="1"/>
    <col min="771" max="1020" width="6.87962962962963" style="127"/>
    <col min="1021" max="1021" width="23.6666666666667" style="127" customWidth="1"/>
    <col min="1022" max="1022" width="44.6666666666667" style="127" customWidth="1"/>
    <col min="1023" max="1023" width="16.4444444444444" style="127" customWidth="1"/>
    <col min="1024" max="1026" width="13.6666666666667" style="127" customWidth="1"/>
    <col min="1027" max="1276" width="6.87962962962963" style="127"/>
    <col min="1277" max="1277" width="23.6666666666667" style="127" customWidth="1"/>
    <col min="1278" max="1278" width="44.6666666666667" style="127" customWidth="1"/>
    <col min="1279" max="1279" width="16.4444444444444" style="127" customWidth="1"/>
    <col min="1280" max="1282" width="13.6666666666667" style="127" customWidth="1"/>
    <col min="1283" max="1532" width="6.87962962962963" style="127"/>
    <col min="1533" max="1533" width="23.6666666666667" style="127" customWidth="1"/>
    <col min="1534" max="1534" width="44.6666666666667" style="127" customWidth="1"/>
    <col min="1535" max="1535" width="16.4444444444444" style="127" customWidth="1"/>
    <col min="1536" max="1538" width="13.6666666666667" style="127" customWidth="1"/>
    <col min="1539" max="1788" width="6.87962962962963" style="127"/>
    <col min="1789" max="1789" width="23.6666666666667" style="127" customWidth="1"/>
    <col min="1790" max="1790" width="44.6666666666667" style="127" customWidth="1"/>
    <col min="1791" max="1791" width="16.4444444444444" style="127" customWidth="1"/>
    <col min="1792" max="1794" width="13.6666666666667" style="127" customWidth="1"/>
    <col min="1795" max="2044" width="6.87962962962963" style="127"/>
    <col min="2045" max="2045" width="23.6666666666667" style="127" customWidth="1"/>
    <col min="2046" max="2046" width="44.6666666666667" style="127" customWidth="1"/>
    <col min="2047" max="2047" width="16.4444444444444" style="127" customWidth="1"/>
    <col min="2048" max="2050" width="13.6666666666667" style="127" customWidth="1"/>
    <col min="2051" max="2300" width="6.87962962962963" style="127"/>
    <col min="2301" max="2301" width="23.6666666666667" style="127" customWidth="1"/>
    <col min="2302" max="2302" width="44.6666666666667" style="127" customWidth="1"/>
    <col min="2303" max="2303" width="16.4444444444444" style="127" customWidth="1"/>
    <col min="2304" max="2306" width="13.6666666666667" style="127" customWidth="1"/>
    <col min="2307" max="2556" width="6.87962962962963" style="127"/>
    <col min="2557" max="2557" width="23.6666666666667" style="127" customWidth="1"/>
    <col min="2558" max="2558" width="44.6666666666667" style="127" customWidth="1"/>
    <col min="2559" max="2559" width="16.4444444444444" style="127" customWidth="1"/>
    <col min="2560" max="2562" width="13.6666666666667" style="127" customWidth="1"/>
    <col min="2563" max="2812" width="6.87962962962963" style="127"/>
    <col min="2813" max="2813" width="23.6666666666667" style="127" customWidth="1"/>
    <col min="2814" max="2814" width="44.6666666666667" style="127" customWidth="1"/>
    <col min="2815" max="2815" width="16.4444444444444" style="127" customWidth="1"/>
    <col min="2816" max="2818" width="13.6666666666667" style="127" customWidth="1"/>
    <col min="2819" max="3068" width="6.87962962962963" style="127"/>
    <col min="3069" max="3069" width="23.6666666666667" style="127" customWidth="1"/>
    <col min="3070" max="3070" width="44.6666666666667" style="127" customWidth="1"/>
    <col min="3071" max="3071" width="16.4444444444444" style="127" customWidth="1"/>
    <col min="3072" max="3074" width="13.6666666666667" style="127" customWidth="1"/>
    <col min="3075" max="3324" width="6.87962962962963" style="127"/>
    <col min="3325" max="3325" width="23.6666666666667" style="127" customWidth="1"/>
    <col min="3326" max="3326" width="44.6666666666667" style="127" customWidth="1"/>
    <col min="3327" max="3327" width="16.4444444444444" style="127" customWidth="1"/>
    <col min="3328" max="3330" width="13.6666666666667" style="127" customWidth="1"/>
    <col min="3331" max="3580" width="6.87962962962963" style="127"/>
    <col min="3581" max="3581" width="23.6666666666667" style="127" customWidth="1"/>
    <col min="3582" max="3582" width="44.6666666666667" style="127" customWidth="1"/>
    <col min="3583" max="3583" width="16.4444444444444" style="127" customWidth="1"/>
    <col min="3584" max="3586" width="13.6666666666667" style="127" customWidth="1"/>
    <col min="3587" max="3836" width="6.87962962962963" style="127"/>
    <col min="3837" max="3837" width="23.6666666666667" style="127" customWidth="1"/>
    <col min="3838" max="3838" width="44.6666666666667" style="127" customWidth="1"/>
    <col min="3839" max="3839" width="16.4444444444444" style="127" customWidth="1"/>
    <col min="3840" max="3842" width="13.6666666666667" style="127" customWidth="1"/>
    <col min="3843" max="4092" width="6.87962962962963" style="127"/>
    <col min="4093" max="4093" width="23.6666666666667" style="127" customWidth="1"/>
    <col min="4094" max="4094" width="44.6666666666667" style="127" customWidth="1"/>
    <col min="4095" max="4095" width="16.4444444444444" style="127" customWidth="1"/>
    <col min="4096" max="4098" width="13.6666666666667" style="127" customWidth="1"/>
    <col min="4099" max="4348" width="6.87962962962963" style="127"/>
    <col min="4349" max="4349" width="23.6666666666667" style="127" customWidth="1"/>
    <col min="4350" max="4350" width="44.6666666666667" style="127" customWidth="1"/>
    <col min="4351" max="4351" width="16.4444444444444" style="127" customWidth="1"/>
    <col min="4352" max="4354" width="13.6666666666667" style="127" customWidth="1"/>
    <col min="4355" max="4604" width="6.87962962962963" style="127"/>
    <col min="4605" max="4605" width="23.6666666666667" style="127" customWidth="1"/>
    <col min="4606" max="4606" width="44.6666666666667" style="127" customWidth="1"/>
    <col min="4607" max="4607" width="16.4444444444444" style="127" customWidth="1"/>
    <col min="4608" max="4610" width="13.6666666666667" style="127" customWidth="1"/>
    <col min="4611" max="4860" width="6.87962962962963" style="127"/>
    <col min="4861" max="4861" width="23.6666666666667" style="127" customWidth="1"/>
    <col min="4862" max="4862" width="44.6666666666667" style="127" customWidth="1"/>
    <col min="4863" max="4863" width="16.4444444444444" style="127" customWidth="1"/>
    <col min="4864" max="4866" width="13.6666666666667" style="127" customWidth="1"/>
    <col min="4867" max="5116" width="6.87962962962963" style="127"/>
    <col min="5117" max="5117" width="23.6666666666667" style="127" customWidth="1"/>
    <col min="5118" max="5118" width="44.6666666666667" style="127" customWidth="1"/>
    <col min="5119" max="5119" width="16.4444444444444" style="127" customWidth="1"/>
    <col min="5120" max="5122" width="13.6666666666667" style="127" customWidth="1"/>
    <col min="5123" max="5372" width="6.87962962962963" style="127"/>
    <col min="5373" max="5373" width="23.6666666666667" style="127" customWidth="1"/>
    <col min="5374" max="5374" width="44.6666666666667" style="127" customWidth="1"/>
    <col min="5375" max="5375" width="16.4444444444444" style="127" customWidth="1"/>
    <col min="5376" max="5378" width="13.6666666666667" style="127" customWidth="1"/>
    <col min="5379" max="5628" width="6.87962962962963" style="127"/>
    <col min="5629" max="5629" width="23.6666666666667" style="127" customWidth="1"/>
    <col min="5630" max="5630" width="44.6666666666667" style="127" customWidth="1"/>
    <col min="5631" max="5631" width="16.4444444444444" style="127" customWidth="1"/>
    <col min="5632" max="5634" width="13.6666666666667" style="127" customWidth="1"/>
    <col min="5635" max="5884" width="6.87962962962963" style="127"/>
    <col min="5885" max="5885" width="23.6666666666667" style="127" customWidth="1"/>
    <col min="5886" max="5886" width="44.6666666666667" style="127" customWidth="1"/>
    <col min="5887" max="5887" width="16.4444444444444" style="127" customWidth="1"/>
    <col min="5888" max="5890" width="13.6666666666667" style="127" customWidth="1"/>
    <col min="5891" max="6140" width="6.87962962962963" style="127"/>
    <col min="6141" max="6141" width="23.6666666666667" style="127" customWidth="1"/>
    <col min="6142" max="6142" width="44.6666666666667" style="127" customWidth="1"/>
    <col min="6143" max="6143" width="16.4444444444444" style="127" customWidth="1"/>
    <col min="6144" max="6146" width="13.6666666666667" style="127" customWidth="1"/>
    <col min="6147" max="6396" width="6.87962962962963" style="127"/>
    <col min="6397" max="6397" width="23.6666666666667" style="127" customWidth="1"/>
    <col min="6398" max="6398" width="44.6666666666667" style="127" customWidth="1"/>
    <col min="6399" max="6399" width="16.4444444444444" style="127" customWidth="1"/>
    <col min="6400" max="6402" width="13.6666666666667" style="127" customWidth="1"/>
    <col min="6403" max="6652" width="6.87962962962963" style="127"/>
    <col min="6653" max="6653" width="23.6666666666667" style="127" customWidth="1"/>
    <col min="6654" max="6654" width="44.6666666666667" style="127" customWidth="1"/>
    <col min="6655" max="6655" width="16.4444444444444" style="127" customWidth="1"/>
    <col min="6656" max="6658" width="13.6666666666667" style="127" customWidth="1"/>
    <col min="6659" max="6908" width="6.87962962962963" style="127"/>
    <col min="6909" max="6909" width="23.6666666666667" style="127" customWidth="1"/>
    <col min="6910" max="6910" width="44.6666666666667" style="127" customWidth="1"/>
    <col min="6911" max="6911" width="16.4444444444444" style="127" customWidth="1"/>
    <col min="6912" max="6914" width="13.6666666666667" style="127" customWidth="1"/>
    <col min="6915" max="7164" width="6.87962962962963" style="127"/>
    <col min="7165" max="7165" width="23.6666666666667" style="127" customWidth="1"/>
    <col min="7166" max="7166" width="44.6666666666667" style="127" customWidth="1"/>
    <col min="7167" max="7167" width="16.4444444444444" style="127" customWidth="1"/>
    <col min="7168" max="7170" width="13.6666666666667" style="127" customWidth="1"/>
    <col min="7171" max="7420" width="6.87962962962963" style="127"/>
    <col min="7421" max="7421" width="23.6666666666667" style="127" customWidth="1"/>
    <col min="7422" max="7422" width="44.6666666666667" style="127" customWidth="1"/>
    <col min="7423" max="7423" width="16.4444444444444" style="127" customWidth="1"/>
    <col min="7424" max="7426" width="13.6666666666667" style="127" customWidth="1"/>
    <col min="7427" max="7676" width="6.87962962962963" style="127"/>
    <col min="7677" max="7677" width="23.6666666666667" style="127" customWidth="1"/>
    <col min="7678" max="7678" width="44.6666666666667" style="127" customWidth="1"/>
    <col min="7679" max="7679" width="16.4444444444444" style="127" customWidth="1"/>
    <col min="7680" max="7682" width="13.6666666666667" style="127" customWidth="1"/>
    <col min="7683" max="7932" width="6.87962962962963" style="127"/>
    <col min="7933" max="7933" width="23.6666666666667" style="127" customWidth="1"/>
    <col min="7934" max="7934" width="44.6666666666667" style="127" customWidth="1"/>
    <col min="7935" max="7935" width="16.4444444444444" style="127" customWidth="1"/>
    <col min="7936" max="7938" width="13.6666666666667" style="127" customWidth="1"/>
    <col min="7939" max="8188" width="6.87962962962963" style="127"/>
    <col min="8189" max="8189" width="23.6666666666667" style="127" customWidth="1"/>
    <col min="8190" max="8190" width="44.6666666666667" style="127" customWidth="1"/>
    <col min="8191" max="8191" width="16.4444444444444" style="127" customWidth="1"/>
    <col min="8192" max="8194" width="13.6666666666667" style="127" customWidth="1"/>
    <col min="8195" max="8444" width="6.87962962962963" style="127"/>
    <col min="8445" max="8445" width="23.6666666666667" style="127" customWidth="1"/>
    <col min="8446" max="8446" width="44.6666666666667" style="127" customWidth="1"/>
    <col min="8447" max="8447" width="16.4444444444444" style="127" customWidth="1"/>
    <col min="8448" max="8450" width="13.6666666666667" style="127" customWidth="1"/>
    <col min="8451" max="8700" width="6.87962962962963" style="127"/>
    <col min="8701" max="8701" width="23.6666666666667" style="127" customWidth="1"/>
    <col min="8702" max="8702" width="44.6666666666667" style="127" customWidth="1"/>
    <col min="8703" max="8703" width="16.4444444444444" style="127" customWidth="1"/>
    <col min="8704" max="8706" width="13.6666666666667" style="127" customWidth="1"/>
    <col min="8707" max="8956" width="6.87962962962963" style="127"/>
    <col min="8957" max="8957" width="23.6666666666667" style="127" customWidth="1"/>
    <col min="8958" max="8958" width="44.6666666666667" style="127" customWidth="1"/>
    <col min="8959" max="8959" width="16.4444444444444" style="127" customWidth="1"/>
    <col min="8960" max="8962" width="13.6666666666667" style="127" customWidth="1"/>
    <col min="8963" max="9212" width="6.87962962962963" style="127"/>
    <col min="9213" max="9213" width="23.6666666666667" style="127" customWidth="1"/>
    <col min="9214" max="9214" width="44.6666666666667" style="127" customWidth="1"/>
    <col min="9215" max="9215" width="16.4444444444444" style="127" customWidth="1"/>
    <col min="9216" max="9218" width="13.6666666666667" style="127" customWidth="1"/>
    <col min="9219" max="9468" width="6.87962962962963" style="127"/>
    <col min="9469" max="9469" width="23.6666666666667" style="127" customWidth="1"/>
    <col min="9470" max="9470" width="44.6666666666667" style="127" customWidth="1"/>
    <col min="9471" max="9471" width="16.4444444444444" style="127" customWidth="1"/>
    <col min="9472" max="9474" width="13.6666666666667" style="127" customWidth="1"/>
    <col min="9475" max="9724" width="6.87962962962963" style="127"/>
    <col min="9725" max="9725" width="23.6666666666667" style="127" customWidth="1"/>
    <col min="9726" max="9726" width="44.6666666666667" style="127" customWidth="1"/>
    <col min="9727" max="9727" width="16.4444444444444" style="127" customWidth="1"/>
    <col min="9728" max="9730" width="13.6666666666667" style="127" customWidth="1"/>
    <col min="9731" max="9980" width="6.87962962962963" style="127"/>
    <col min="9981" max="9981" width="23.6666666666667" style="127" customWidth="1"/>
    <col min="9982" max="9982" width="44.6666666666667" style="127" customWidth="1"/>
    <col min="9983" max="9983" width="16.4444444444444" style="127" customWidth="1"/>
    <col min="9984" max="9986" width="13.6666666666667" style="127" customWidth="1"/>
    <col min="9987" max="10236" width="6.87962962962963" style="127"/>
    <col min="10237" max="10237" width="23.6666666666667" style="127" customWidth="1"/>
    <col min="10238" max="10238" width="44.6666666666667" style="127" customWidth="1"/>
    <col min="10239" max="10239" width="16.4444444444444" style="127" customWidth="1"/>
    <col min="10240" max="10242" width="13.6666666666667" style="127" customWidth="1"/>
    <col min="10243" max="10492" width="6.87962962962963" style="127"/>
    <col min="10493" max="10493" width="23.6666666666667" style="127" customWidth="1"/>
    <col min="10494" max="10494" width="44.6666666666667" style="127" customWidth="1"/>
    <col min="10495" max="10495" width="16.4444444444444" style="127" customWidth="1"/>
    <col min="10496" max="10498" width="13.6666666666667" style="127" customWidth="1"/>
    <col min="10499" max="10748" width="6.87962962962963" style="127"/>
    <col min="10749" max="10749" width="23.6666666666667" style="127" customWidth="1"/>
    <col min="10750" max="10750" width="44.6666666666667" style="127" customWidth="1"/>
    <col min="10751" max="10751" width="16.4444444444444" style="127" customWidth="1"/>
    <col min="10752" max="10754" width="13.6666666666667" style="127" customWidth="1"/>
    <col min="10755" max="11004" width="6.87962962962963" style="127"/>
    <col min="11005" max="11005" width="23.6666666666667" style="127" customWidth="1"/>
    <col min="11006" max="11006" width="44.6666666666667" style="127" customWidth="1"/>
    <col min="11007" max="11007" width="16.4444444444444" style="127" customWidth="1"/>
    <col min="11008" max="11010" width="13.6666666666667" style="127" customWidth="1"/>
    <col min="11011" max="11260" width="6.87962962962963" style="127"/>
    <col min="11261" max="11261" width="23.6666666666667" style="127" customWidth="1"/>
    <col min="11262" max="11262" width="44.6666666666667" style="127" customWidth="1"/>
    <col min="11263" max="11263" width="16.4444444444444" style="127" customWidth="1"/>
    <col min="11264" max="11266" width="13.6666666666667" style="127" customWidth="1"/>
    <col min="11267" max="11516" width="6.87962962962963" style="127"/>
    <col min="11517" max="11517" width="23.6666666666667" style="127" customWidth="1"/>
    <col min="11518" max="11518" width="44.6666666666667" style="127" customWidth="1"/>
    <col min="11519" max="11519" width="16.4444444444444" style="127" customWidth="1"/>
    <col min="11520" max="11522" width="13.6666666666667" style="127" customWidth="1"/>
    <col min="11523" max="11772" width="6.87962962962963" style="127"/>
    <col min="11773" max="11773" width="23.6666666666667" style="127" customWidth="1"/>
    <col min="11774" max="11774" width="44.6666666666667" style="127" customWidth="1"/>
    <col min="11775" max="11775" width="16.4444444444444" style="127" customWidth="1"/>
    <col min="11776" max="11778" width="13.6666666666667" style="127" customWidth="1"/>
    <col min="11779" max="12028" width="6.87962962962963" style="127"/>
    <col min="12029" max="12029" width="23.6666666666667" style="127" customWidth="1"/>
    <col min="12030" max="12030" width="44.6666666666667" style="127" customWidth="1"/>
    <col min="12031" max="12031" width="16.4444444444444" style="127" customWidth="1"/>
    <col min="12032" max="12034" width="13.6666666666667" style="127" customWidth="1"/>
    <col min="12035" max="12284" width="6.87962962962963" style="127"/>
    <col min="12285" max="12285" width="23.6666666666667" style="127" customWidth="1"/>
    <col min="12286" max="12286" width="44.6666666666667" style="127" customWidth="1"/>
    <col min="12287" max="12287" width="16.4444444444444" style="127" customWidth="1"/>
    <col min="12288" max="12290" width="13.6666666666667" style="127" customWidth="1"/>
    <col min="12291" max="12540" width="6.87962962962963" style="127"/>
    <col min="12541" max="12541" width="23.6666666666667" style="127" customWidth="1"/>
    <col min="12542" max="12542" width="44.6666666666667" style="127" customWidth="1"/>
    <col min="12543" max="12543" width="16.4444444444444" style="127" customWidth="1"/>
    <col min="12544" max="12546" width="13.6666666666667" style="127" customWidth="1"/>
    <col min="12547" max="12796" width="6.87962962962963" style="127"/>
    <col min="12797" max="12797" width="23.6666666666667" style="127" customWidth="1"/>
    <col min="12798" max="12798" width="44.6666666666667" style="127" customWidth="1"/>
    <col min="12799" max="12799" width="16.4444444444444" style="127" customWidth="1"/>
    <col min="12800" max="12802" width="13.6666666666667" style="127" customWidth="1"/>
    <col min="12803" max="13052" width="6.87962962962963" style="127"/>
    <col min="13053" max="13053" width="23.6666666666667" style="127" customWidth="1"/>
    <col min="13054" max="13054" width="44.6666666666667" style="127" customWidth="1"/>
    <col min="13055" max="13055" width="16.4444444444444" style="127" customWidth="1"/>
    <col min="13056" max="13058" width="13.6666666666667" style="127" customWidth="1"/>
    <col min="13059" max="13308" width="6.87962962962963" style="127"/>
    <col min="13309" max="13309" width="23.6666666666667" style="127" customWidth="1"/>
    <col min="13310" max="13310" width="44.6666666666667" style="127" customWidth="1"/>
    <col min="13311" max="13311" width="16.4444444444444" style="127" customWidth="1"/>
    <col min="13312" max="13314" width="13.6666666666667" style="127" customWidth="1"/>
    <col min="13315" max="13564" width="6.87962962962963" style="127"/>
    <col min="13565" max="13565" width="23.6666666666667" style="127" customWidth="1"/>
    <col min="13566" max="13566" width="44.6666666666667" style="127" customWidth="1"/>
    <col min="13567" max="13567" width="16.4444444444444" style="127" customWidth="1"/>
    <col min="13568" max="13570" width="13.6666666666667" style="127" customWidth="1"/>
    <col min="13571" max="13820" width="6.87962962962963" style="127"/>
    <col min="13821" max="13821" width="23.6666666666667" style="127" customWidth="1"/>
    <col min="13822" max="13822" width="44.6666666666667" style="127" customWidth="1"/>
    <col min="13823" max="13823" width="16.4444444444444" style="127" customWidth="1"/>
    <col min="13824" max="13826" width="13.6666666666667" style="127" customWidth="1"/>
    <col min="13827" max="14076" width="6.87962962962963" style="127"/>
    <col min="14077" max="14077" width="23.6666666666667" style="127" customWidth="1"/>
    <col min="14078" max="14078" width="44.6666666666667" style="127" customWidth="1"/>
    <col min="14079" max="14079" width="16.4444444444444" style="127" customWidth="1"/>
    <col min="14080" max="14082" width="13.6666666666667" style="127" customWidth="1"/>
    <col min="14083" max="14332" width="6.87962962962963" style="127"/>
    <col min="14333" max="14333" width="23.6666666666667" style="127" customWidth="1"/>
    <col min="14334" max="14334" width="44.6666666666667" style="127" customWidth="1"/>
    <col min="14335" max="14335" width="16.4444444444444" style="127" customWidth="1"/>
    <col min="14336" max="14338" width="13.6666666666667" style="127" customWidth="1"/>
    <col min="14339" max="14588" width="6.87962962962963" style="127"/>
    <col min="14589" max="14589" width="23.6666666666667" style="127" customWidth="1"/>
    <col min="14590" max="14590" width="44.6666666666667" style="127" customWidth="1"/>
    <col min="14591" max="14591" width="16.4444444444444" style="127" customWidth="1"/>
    <col min="14592" max="14594" width="13.6666666666667" style="127" customWidth="1"/>
    <col min="14595" max="14844" width="6.87962962962963" style="127"/>
    <col min="14845" max="14845" width="23.6666666666667" style="127" customWidth="1"/>
    <col min="14846" max="14846" width="44.6666666666667" style="127" customWidth="1"/>
    <col min="14847" max="14847" width="16.4444444444444" style="127" customWidth="1"/>
    <col min="14848" max="14850" width="13.6666666666667" style="127" customWidth="1"/>
    <col min="14851" max="15100" width="6.87962962962963" style="127"/>
    <col min="15101" max="15101" width="23.6666666666667" style="127" customWidth="1"/>
    <col min="15102" max="15102" width="44.6666666666667" style="127" customWidth="1"/>
    <col min="15103" max="15103" width="16.4444444444444" style="127" customWidth="1"/>
    <col min="15104" max="15106" width="13.6666666666667" style="127" customWidth="1"/>
    <col min="15107" max="15356" width="6.87962962962963" style="127"/>
    <col min="15357" max="15357" width="23.6666666666667" style="127" customWidth="1"/>
    <col min="15358" max="15358" width="44.6666666666667" style="127" customWidth="1"/>
    <col min="15359" max="15359" width="16.4444444444444" style="127" customWidth="1"/>
    <col min="15360" max="15362" width="13.6666666666667" style="127" customWidth="1"/>
    <col min="15363" max="15612" width="6.87962962962963" style="127"/>
    <col min="15613" max="15613" width="23.6666666666667" style="127" customWidth="1"/>
    <col min="15614" max="15614" width="44.6666666666667" style="127" customWidth="1"/>
    <col min="15615" max="15615" width="16.4444444444444" style="127" customWidth="1"/>
    <col min="15616" max="15618" width="13.6666666666667" style="127" customWidth="1"/>
    <col min="15619" max="15868" width="6.87962962962963" style="127"/>
    <col min="15869" max="15869" width="23.6666666666667" style="127" customWidth="1"/>
    <col min="15870" max="15870" width="44.6666666666667" style="127" customWidth="1"/>
    <col min="15871" max="15871" width="16.4444444444444" style="127" customWidth="1"/>
    <col min="15872" max="15874" width="13.6666666666667" style="127" customWidth="1"/>
    <col min="15875" max="16124" width="6.87962962962963" style="127"/>
    <col min="16125" max="16125" width="23.6666666666667" style="127" customWidth="1"/>
    <col min="16126" max="16126" width="44.6666666666667" style="127" customWidth="1"/>
    <col min="16127" max="16127" width="16.4444444444444" style="127" customWidth="1"/>
    <col min="16128" max="16130" width="13.6666666666667" style="127" customWidth="1"/>
    <col min="16131" max="16384" width="6.87962962962963" style="127"/>
  </cols>
  <sheetData>
    <row r="1" ht="20.1" customHeight="1" spans="1:1">
      <c r="A1" s="128" t="s">
        <v>344</v>
      </c>
    </row>
    <row r="2" ht="36" customHeight="1" spans="1:5">
      <c r="A2" s="238" t="s">
        <v>345</v>
      </c>
      <c r="B2" s="238"/>
      <c r="C2" s="238"/>
      <c r="D2" s="238"/>
      <c r="E2" s="238"/>
    </row>
    <row r="3" ht="20.1" customHeight="1" spans="1:5">
      <c r="A3" s="212"/>
      <c r="B3" s="199"/>
      <c r="C3" s="239"/>
      <c r="D3" s="239"/>
      <c r="E3" s="239"/>
    </row>
    <row r="4" ht="20.1" customHeight="1" spans="1:5">
      <c r="A4" s="136"/>
      <c r="B4" s="135"/>
      <c r="C4" s="240"/>
      <c r="D4" s="240"/>
      <c r="E4" s="241" t="s">
        <v>313</v>
      </c>
    </row>
    <row r="5" ht="20.1" customHeight="1" spans="1:5">
      <c r="A5" s="158" t="s">
        <v>346</v>
      </c>
      <c r="B5" s="158"/>
      <c r="C5" s="158" t="s">
        <v>347</v>
      </c>
      <c r="D5" s="158"/>
      <c r="E5" s="158"/>
    </row>
    <row r="6" ht="20.1" customHeight="1" spans="1:5">
      <c r="A6" s="174" t="s">
        <v>348</v>
      </c>
      <c r="B6" s="174" t="s">
        <v>349</v>
      </c>
      <c r="C6" s="174" t="s">
        <v>350</v>
      </c>
      <c r="D6" s="174" t="s">
        <v>351</v>
      </c>
      <c r="E6" s="174" t="s">
        <v>352</v>
      </c>
    </row>
    <row r="7" ht="20.1" customHeight="1" spans="1:5">
      <c r="A7" s="174"/>
      <c r="B7" s="174" t="s">
        <v>318</v>
      </c>
      <c r="C7" s="242">
        <f>D7+E7</f>
        <v>166647.636869</v>
      </c>
      <c r="D7" s="243">
        <f>D8+D29+D36+D42</f>
        <v>153619.419869</v>
      </c>
      <c r="E7" s="243">
        <f>E8+E29+E36+E42</f>
        <v>13028.217</v>
      </c>
    </row>
    <row r="8" ht="20.1" customHeight="1" spans="1:5">
      <c r="A8" s="244">
        <v>205</v>
      </c>
      <c r="B8" s="245" t="s">
        <v>329</v>
      </c>
      <c r="C8" s="242">
        <f>D8+E8</f>
        <v>125122.306168</v>
      </c>
      <c r="D8" s="242">
        <f>D9+D14+D22+D25+D27+D20</f>
        <v>112141.327168</v>
      </c>
      <c r="E8" s="242">
        <f>E9+E14+E22+E25+E27+E20</f>
        <v>12980.979</v>
      </c>
    </row>
    <row r="9" ht="20.1" customHeight="1" spans="1:5">
      <c r="A9" s="244" t="s">
        <v>353</v>
      </c>
      <c r="B9" s="245" t="s">
        <v>354</v>
      </c>
      <c r="C9" s="242">
        <f t="shared" ref="C9:C44" si="0">D9+E9</f>
        <v>8518.214527</v>
      </c>
      <c r="D9" s="242">
        <f>D10+D11+D12+D13</f>
        <v>2545.214527</v>
      </c>
      <c r="E9" s="242">
        <f>E10+E11+E12+E13</f>
        <v>5973</v>
      </c>
    </row>
    <row r="10" ht="20.1" customHeight="1" spans="1:5">
      <c r="A10" s="244" t="s">
        <v>355</v>
      </c>
      <c r="B10" s="245" t="s">
        <v>356</v>
      </c>
      <c r="C10" s="242">
        <f t="shared" si="0"/>
        <v>436.257922</v>
      </c>
      <c r="D10" s="149">
        <v>436.257922</v>
      </c>
      <c r="E10" s="149"/>
    </row>
    <row r="11" ht="20.1" customHeight="1" spans="1:5">
      <c r="A11" s="244" t="s">
        <v>357</v>
      </c>
      <c r="B11" s="245" t="s">
        <v>358</v>
      </c>
      <c r="C11" s="242">
        <f t="shared" si="0"/>
        <v>468.55</v>
      </c>
      <c r="D11" s="149"/>
      <c r="E11" s="149">
        <v>468.55</v>
      </c>
    </row>
    <row r="12" ht="20.1" customHeight="1" spans="1:5">
      <c r="A12" s="244" t="s">
        <v>359</v>
      </c>
      <c r="B12" s="245" t="s">
        <v>360</v>
      </c>
      <c r="C12" s="242">
        <f t="shared" si="0"/>
        <v>10</v>
      </c>
      <c r="D12" s="149"/>
      <c r="E12" s="149">
        <v>10</v>
      </c>
    </row>
    <row r="13" ht="20.1" customHeight="1" spans="1:5">
      <c r="A13" s="244" t="s">
        <v>361</v>
      </c>
      <c r="B13" s="245" t="s">
        <v>362</v>
      </c>
      <c r="C13" s="242">
        <f t="shared" si="0"/>
        <v>7603.406605</v>
      </c>
      <c r="D13" s="149">
        <v>2108.956605</v>
      </c>
      <c r="E13" s="149">
        <v>5494.45</v>
      </c>
    </row>
    <row r="14" ht="20.1" customHeight="1" spans="1:5">
      <c r="A14" s="244" t="s">
        <v>363</v>
      </c>
      <c r="B14" s="245" t="s">
        <v>364</v>
      </c>
      <c r="C14" s="242">
        <f t="shared" si="0"/>
        <v>106877.174884</v>
      </c>
      <c r="D14" s="242">
        <f>D15+D16+D17+D18</f>
        <v>104010.445884</v>
      </c>
      <c r="E14" s="242">
        <f>E15+E16+E17+E18+E19</f>
        <v>2866.729</v>
      </c>
    </row>
    <row r="15" ht="20.1" customHeight="1" spans="1:5">
      <c r="A15" s="244" t="s">
        <v>365</v>
      </c>
      <c r="B15" s="245" t="s">
        <v>366</v>
      </c>
      <c r="C15" s="242">
        <f t="shared" si="0"/>
        <v>2621.644334</v>
      </c>
      <c r="D15" s="149">
        <v>1335.644334</v>
      </c>
      <c r="E15" s="149">
        <v>1286</v>
      </c>
    </row>
    <row r="16" ht="20.1" customHeight="1" spans="1:5">
      <c r="A16" s="244" t="s">
        <v>367</v>
      </c>
      <c r="B16" s="245" t="s">
        <v>368</v>
      </c>
      <c r="C16" s="242">
        <f t="shared" si="0"/>
        <v>48763.877706</v>
      </c>
      <c r="D16" s="149">
        <v>48715.748706</v>
      </c>
      <c r="E16" s="149">
        <v>48.129</v>
      </c>
    </row>
    <row r="17" ht="20.1" customHeight="1" spans="1:5">
      <c r="A17" s="244" t="s">
        <v>369</v>
      </c>
      <c r="B17" s="245" t="s">
        <v>370</v>
      </c>
      <c r="C17" s="242">
        <f t="shared" si="0"/>
        <v>30342.455913</v>
      </c>
      <c r="D17" s="149">
        <v>30328.055913</v>
      </c>
      <c r="E17" s="149">
        <v>14.4</v>
      </c>
    </row>
    <row r="18" ht="20.1" customHeight="1" spans="1:5">
      <c r="A18" s="244" t="s">
        <v>371</v>
      </c>
      <c r="B18" s="245" t="s">
        <v>372</v>
      </c>
      <c r="C18" s="242">
        <f t="shared" si="0"/>
        <v>24019.196931</v>
      </c>
      <c r="D18" s="149">
        <v>23630.996931</v>
      </c>
      <c r="E18" s="149">
        <v>388.2</v>
      </c>
    </row>
    <row r="19" ht="20.1" customHeight="1" spans="1:5">
      <c r="A19" s="244" t="s">
        <v>373</v>
      </c>
      <c r="B19" s="245" t="s">
        <v>374</v>
      </c>
      <c r="C19" s="242">
        <f t="shared" si="0"/>
        <v>1130</v>
      </c>
      <c r="D19" s="149"/>
      <c r="E19" s="149">
        <v>1130</v>
      </c>
    </row>
    <row r="20" ht="20.1" customHeight="1" spans="1:5">
      <c r="A20" s="244" t="s">
        <v>375</v>
      </c>
      <c r="B20" s="245" t="s">
        <v>376</v>
      </c>
      <c r="C20" s="242">
        <f t="shared" si="0"/>
        <v>4623.200931</v>
      </c>
      <c r="D20" s="242">
        <f>D21</f>
        <v>4311.950931</v>
      </c>
      <c r="E20" s="242">
        <f>E21</f>
        <v>311.25</v>
      </c>
    </row>
    <row r="21" ht="20.1" customHeight="1" spans="1:5">
      <c r="A21" s="147" t="s">
        <v>377</v>
      </c>
      <c r="B21" s="245" t="s">
        <v>378</v>
      </c>
      <c r="C21" s="242">
        <f t="shared" si="0"/>
        <v>4623.200931</v>
      </c>
      <c r="D21" s="149">
        <v>4311.950931</v>
      </c>
      <c r="E21" s="149">
        <v>311.25</v>
      </c>
    </row>
    <row r="22" ht="20.1" customHeight="1" spans="1:5">
      <c r="A22" s="244" t="s">
        <v>379</v>
      </c>
      <c r="B22" s="245" t="s">
        <v>380</v>
      </c>
      <c r="C22" s="242">
        <f t="shared" si="0"/>
        <v>642.767589</v>
      </c>
      <c r="D22" s="242">
        <f>D23+D24</f>
        <v>642.767589</v>
      </c>
      <c r="E22" s="242">
        <f>E23+E24</f>
        <v>0</v>
      </c>
    </row>
    <row r="23" ht="20.1" customHeight="1" spans="1:5">
      <c r="A23" s="244" t="s">
        <v>381</v>
      </c>
      <c r="B23" s="245" t="s">
        <v>382</v>
      </c>
      <c r="C23" s="242">
        <f t="shared" si="0"/>
        <v>640.367589</v>
      </c>
      <c r="D23" s="149">
        <v>640.367589</v>
      </c>
      <c r="E23" s="149"/>
    </row>
    <row r="24" ht="20.1" customHeight="1" spans="1:5">
      <c r="A24" s="147" t="s">
        <v>383</v>
      </c>
      <c r="B24" s="245" t="s">
        <v>384</v>
      </c>
      <c r="C24" s="242">
        <f t="shared" si="0"/>
        <v>2.4</v>
      </c>
      <c r="D24" s="149">
        <v>2.4</v>
      </c>
      <c r="E24" s="149"/>
    </row>
    <row r="25" ht="20.1" customHeight="1" spans="1:5">
      <c r="A25" s="244" t="s">
        <v>385</v>
      </c>
      <c r="B25" s="245" t="s">
        <v>386</v>
      </c>
      <c r="C25" s="242">
        <f t="shared" si="0"/>
        <v>640.948237</v>
      </c>
      <c r="D25" s="242">
        <f>D26</f>
        <v>630.948237</v>
      </c>
      <c r="E25" s="242">
        <f>E26</f>
        <v>10</v>
      </c>
    </row>
    <row r="26" ht="20.1" customHeight="1" spans="1:5">
      <c r="A26" s="244" t="s">
        <v>387</v>
      </c>
      <c r="B26" s="245" t="s">
        <v>388</v>
      </c>
      <c r="C26" s="242">
        <f t="shared" si="0"/>
        <v>640.948237</v>
      </c>
      <c r="D26" s="149">
        <v>630.948237</v>
      </c>
      <c r="E26" s="149">
        <v>10</v>
      </c>
    </row>
    <row r="27" ht="20.1" customHeight="1" spans="1:5">
      <c r="A27" s="244" t="s">
        <v>389</v>
      </c>
      <c r="B27" s="245" t="s">
        <v>390</v>
      </c>
      <c r="C27" s="242">
        <f t="shared" si="0"/>
        <v>3820</v>
      </c>
      <c r="D27" s="242">
        <f>D28</f>
        <v>0</v>
      </c>
      <c r="E27" s="242">
        <f>E28</f>
        <v>3820</v>
      </c>
    </row>
    <row r="28" ht="20.1" customHeight="1" spans="1:5">
      <c r="A28" s="244" t="s">
        <v>391</v>
      </c>
      <c r="B28" s="245" t="s">
        <v>392</v>
      </c>
      <c r="C28" s="242">
        <f t="shared" si="0"/>
        <v>3820</v>
      </c>
      <c r="D28" s="149"/>
      <c r="E28" s="149">
        <v>3820</v>
      </c>
    </row>
    <row r="29" ht="20.1" customHeight="1" spans="1:5">
      <c r="A29" s="244" t="s">
        <v>393</v>
      </c>
      <c r="B29" s="245" t="s">
        <v>331</v>
      </c>
      <c r="C29" s="242">
        <f t="shared" si="0"/>
        <v>25384.180923</v>
      </c>
      <c r="D29" s="242">
        <f>D30+D34</f>
        <v>25336.942923</v>
      </c>
      <c r="E29" s="242">
        <f>E30+E34</f>
        <v>47.238</v>
      </c>
    </row>
    <row r="30" ht="20.1" customHeight="1" spans="1:5">
      <c r="A30" s="244" t="s">
        <v>394</v>
      </c>
      <c r="B30" s="245" t="s">
        <v>395</v>
      </c>
      <c r="C30" s="242">
        <f t="shared" si="0"/>
        <v>25336.942923</v>
      </c>
      <c r="D30" s="242">
        <f>D31+D32+D33</f>
        <v>25336.942923</v>
      </c>
      <c r="E30" s="242">
        <f>E31+E32+E33</f>
        <v>0</v>
      </c>
    </row>
    <row r="31" ht="20.1" customHeight="1" spans="1:5">
      <c r="A31" s="147" t="s">
        <v>396</v>
      </c>
      <c r="B31" s="245" t="s">
        <v>397</v>
      </c>
      <c r="C31" s="242">
        <f t="shared" si="0"/>
        <v>10030.102562</v>
      </c>
      <c r="D31" s="149">
        <v>10030.102562</v>
      </c>
      <c r="E31" s="149"/>
    </row>
    <row r="32" ht="20.1" customHeight="1" spans="1:5">
      <c r="A32" s="147" t="s">
        <v>398</v>
      </c>
      <c r="B32" s="245" t="s">
        <v>399</v>
      </c>
      <c r="C32" s="242">
        <f t="shared" si="0"/>
        <v>5015.051237</v>
      </c>
      <c r="D32" s="149">
        <v>5015.051237</v>
      </c>
      <c r="E32" s="149"/>
    </row>
    <row r="33" ht="20.1" customHeight="1" spans="1:5">
      <c r="A33" s="244" t="s">
        <v>400</v>
      </c>
      <c r="B33" s="245" t="s">
        <v>401</v>
      </c>
      <c r="C33" s="242">
        <f t="shared" si="0"/>
        <v>10291.789124</v>
      </c>
      <c r="D33" s="149">
        <v>10291.789124</v>
      </c>
      <c r="E33" s="149"/>
    </row>
    <row r="34" ht="20.1" customHeight="1" spans="1:5">
      <c r="A34" s="244" t="s">
        <v>402</v>
      </c>
      <c r="B34" s="245" t="s">
        <v>403</v>
      </c>
      <c r="C34" s="242">
        <f t="shared" si="0"/>
        <v>47.238</v>
      </c>
      <c r="D34" s="242">
        <f>D35</f>
        <v>0</v>
      </c>
      <c r="E34" s="242">
        <f>E35</f>
        <v>47.238</v>
      </c>
    </row>
    <row r="35" ht="20.1" customHeight="1" spans="1:5">
      <c r="A35" s="147" t="s">
        <v>404</v>
      </c>
      <c r="B35" s="245" t="s">
        <v>405</v>
      </c>
      <c r="C35" s="242">
        <f t="shared" si="0"/>
        <v>47.238</v>
      </c>
      <c r="D35" s="149"/>
      <c r="E35" s="149">
        <v>47.238</v>
      </c>
    </row>
    <row r="36" ht="20.1" customHeight="1" spans="1:5">
      <c r="A36" s="244" t="s">
        <v>406</v>
      </c>
      <c r="B36" s="245" t="s">
        <v>332</v>
      </c>
      <c r="C36" s="242">
        <f t="shared" si="0"/>
        <v>8597.331415</v>
      </c>
      <c r="D36" s="242">
        <f>D37</f>
        <v>8597.331415</v>
      </c>
      <c r="E36" s="242">
        <f>E37</f>
        <v>0</v>
      </c>
    </row>
    <row r="37" ht="20.1" customHeight="1" spans="1:5">
      <c r="A37" s="244" t="s">
        <v>407</v>
      </c>
      <c r="B37" s="245" t="s">
        <v>408</v>
      </c>
      <c r="C37" s="242">
        <f t="shared" si="0"/>
        <v>8597.331415</v>
      </c>
      <c r="D37" s="242">
        <f>D38+D39+D40+D41</f>
        <v>8597.331415</v>
      </c>
      <c r="E37" s="242">
        <f>E38+E39+E40+E41</f>
        <v>0</v>
      </c>
    </row>
    <row r="38" ht="20.1" customHeight="1" spans="1:5">
      <c r="A38" s="244" t="s">
        <v>409</v>
      </c>
      <c r="B38" s="245" t="s">
        <v>410</v>
      </c>
      <c r="C38" s="242">
        <f t="shared" si="0"/>
        <v>22.843048</v>
      </c>
      <c r="D38" s="149">
        <v>22.843048</v>
      </c>
      <c r="E38" s="149"/>
    </row>
    <row r="39" ht="20.1" customHeight="1" spans="1:5">
      <c r="A39" s="244" t="s">
        <v>411</v>
      </c>
      <c r="B39" s="245" t="s">
        <v>412</v>
      </c>
      <c r="C39" s="242">
        <f t="shared" si="0"/>
        <v>6404.368367</v>
      </c>
      <c r="D39" s="149">
        <v>6404.368367</v>
      </c>
      <c r="E39" s="149"/>
    </row>
    <row r="40" ht="20.1" customHeight="1" spans="1:5">
      <c r="A40" s="244" t="s">
        <v>413</v>
      </c>
      <c r="B40" s="245" t="s">
        <v>414</v>
      </c>
      <c r="C40" s="242">
        <f t="shared" si="0"/>
        <v>11.52</v>
      </c>
      <c r="D40" s="149">
        <v>11.52</v>
      </c>
      <c r="E40" s="149"/>
    </row>
    <row r="41" ht="20.1" customHeight="1" spans="1:5">
      <c r="A41" s="147" t="s">
        <v>415</v>
      </c>
      <c r="B41" s="245" t="s">
        <v>416</v>
      </c>
      <c r="C41" s="242">
        <f t="shared" si="0"/>
        <v>2158.6</v>
      </c>
      <c r="D41" s="149">
        <v>2158.6</v>
      </c>
      <c r="E41" s="149"/>
    </row>
    <row r="42" ht="20.1" customHeight="1" spans="1:5">
      <c r="A42" s="244" t="s">
        <v>417</v>
      </c>
      <c r="B42" s="245" t="s">
        <v>337</v>
      </c>
      <c r="C42" s="242">
        <f t="shared" si="0"/>
        <v>7543.818363</v>
      </c>
      <c r="D42" s="242">
        <f>D43</f>
        <v>7543.818363</v>
      </c>
      <c r="E42" s="242">
        <f>E43</f>
        <v>0</v>
      </c>
    </row>
    <row r="43" ht="20.1" customHeight="1" spans="1:5">
      <c r="A43" s="244" t="s">
        <v>418</v>
      </c>
      <c r="B43" s="245" t="s">
        <v>419</v>
      </c>
      <c r="C43" s="242">
        <f t="shared" si="0"/>
        <v>7543.818363</v>
      </c>
      <c r="D43" s="242">
        <f>D44</f>
        <v>7543.818363</v>
      </c>
      <c r="E43" s="242">
        <f>E44</f>
        <v>0</v>
      </c>
    </row>
    <row r="44" ht="20.1" customHeight="1" spans="1:5">
      <c r="A44" s="244" t="s">
        <v>420</v>
      </c>
      <c r="B44" s="245" t="s">
        <v>421</v>
      </c>
      <c r="C44" s="242">
        <f t="shared" si="0"/>
        <v>7543.818363</v>
      </c>
      <c r="D44" s="149">
        <v>7543.818363</v>
      </c>
      <c r="E44" s="149"/>
    </row>
    <row r="45" ht="20.1" customHeight="1" spans="1:5">
      <c r="A45" s="210" t="s">
        <v>422</v>
      </c>
      <c r="B45" s="129"/>
      <c r="C45" s="246"/>
      <c r="D45" s="246"/>
      <c r="E45" s="246"/>
    </row>
    <row r="46" customHeight="1" spans="1:5">
      <c r="A46" s="129"/>
      <c r="B46" s="129"/>
      <c r="C46" s="246"/>
      <c r="D46" s="246"/>
      <c r="E46" s="246"/>
    </row>
    <row r="47" customHeight="1" spans="1:5">
      <c r="A47" s="129"/>
      <c r="B47" s="129"/>
      <c r="C47" s="246"/>
      <c r="D47" s="246"/>
      <c r="E47" s="246"/>
    </row>
    <row r="48" customHeight="1" spans="1:5">
      <c r="A48" s="129"/>
      <c r="B48" s="129"/>
      <c r="C48" s="246"/>
      <c r="D48" s="246"/>
      <c r="E48" s="246"/>
    </row>
    <row r="49" customHeight="1" spans="1:5">
      <c r="A49" s="129"/>
      <c r="B49" s="129"/>
      <c r="D49" s="246"/>
      <c r="E49" s="246"/>
    </row>
    <row r="50" customHeight="1" spans="1:5">
      <c r="A50" s="129"/>
      <c r="B50" s="129"/>
      <c r="D50" s="246"/>
      <c r="E50" s="246"/>
    </row>
    <row r="51" s="129" customFormat="1" customHeight="1" spans="3:5">
      <c r="C51" s="246"/>
      <c r="D51" s="246"/>
      <c r="E51" s="246"/>
    </row>
    <row r="52" customHeight="1" spans="1:2">
      <c r="A52" s="129"/>
      <c r="B52" s="129"/>
    </row>
    <row r="53" customHeight="1" spans="1:4">
      <c r="A53" s="129"/>
      <c r="B53" s="129"/>
      <c r="D53" s="246"/>
    </row>
    <row r="54" customHeight="1" spans="1:2">
      <c r="A54" s="129"/>
      <c r="B54" s="129"/>
    </row>
    <row r="55" customHeight="1" spans="1:2">
      <c r="A55" s="129"/>
      <c r="B55" s="129"/>
    </row>
    <row r="56" customHeight="1" spans="2:3">
      <c r="B56" s="129"/>
      <c r="C56" s="246"/>
    </row>
    <row r="58" customHeight="1" spans="1:1">
      <c r="A58" s="129"/>
    </row>
    <row r="60" customHeight="1" spans="2:2">
      <c r="B60" s="129"/>
    </row>
    <row r="61" customHeight="1" spans="2:2">
      <c r="B61" s="129"/>
    </row>
  </sheetData>
  <mergeCells count="3">
    <mergeCell ref="A2:E2"/>
    <mergeCell ref="A5:B5"/>
    <mergeCell ref="C5:E5"/>
  </mergeCells>
  <printOptions horizontalCentered="1"/>
  <pageMargins left="0" right="0" top="0.999305555555556" bottom="0.999305555555556" header="0.499305555555556" footer="0.499305555555556"/>
  <pageSetup paperSize="9" scale="45"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848</v>
      </c>
      <c r="C4" s="6"/>
      <c r="D4" s="6"/>
      <c r="E4" s="6" t="s">
        <v>626</v>
      </c>
      <c r="F4" s="6" t="s">
        <v>595</v>
      </c>
      <c r="G4" s="6"/>
    </row>
    <row r="5" ht="27.75" customHeight="1" spans="1:7">
      <c r="A5" s="6" t="s">
        <v>627</v>
      </c>
      <c r="B5" s="6">
        <v>2.62</v>
      </c>
      <c r="C5" s="6"/>
      <c r="D5" s="6"/>
      <c r="E5" s="7" t="s">
        <v>628</v>
      </c>
      <c r="F5" s="6">
        <v>2.62</v>
      </c>
      <c r="G5" s="6"/>
    </row>
    <row r="6" ht="27.75" customHeight="1" spans="1:7">
      <c r="A6" s="6"/>
      <c r="B6" s="6"/>
      <c r="C6" s="6"/>
      <c r="D6" s="6"/>
      <c r="E6" s="7" t="s">
        <v>629</v>
      </c>
      <c r="F6" s="6"/>
      <c r="G6" s="6"/>
    </row>
    <row r="7" ht="74.4" customHeight="1" spans="1:7">
      <c r="A7" s="6" t="s">
        <v>630</v>
      </c>
      <c r="B7" s="8" t="s">
        <v>849</v>
      </c>
      <c r="C7" s="8"/>
      <c r="D7" s="8"/>
      <c r="E7" s="8"/>
      <c r="F7" s="8"/>
      <c r="G7" s="8"/>
    </row>
    <row r="8" ht="50.25" customHeight="1" spans="1:7">
      <c r="A8" s="6" t="s">
        <v>632</v>
      </c>
      <c r="B8" s="8" t="s">
        <v>850</v>
      </c>
      <c r="C8" s="8"/>
      <c r="D8" s="8"/>
      <c r="E8" s="8"/>
      <c r="F8" s="8"/>
      <c r="G8" s="8"/>
    </row>
    <row r="9" ht="54" customHeight="1" spans="1:7">
      <c r="A9" s="6" t="s">
        <v>633</v>
      </c>
      <c r="B9" s="9" t="s">
        <v>851</v>
      </c>
      <c r="C9" s="10"/>
      <c r="D9" s="10"/>
      <c r="E9" s="10"/>
      <c r="F9" s="10"/>
      <c r="G9" s="11"/>
    </row>
    <row r="10" ht="27" customHeight="1" spans="1:7">
      <c r="A10" s="12" t="s">
        <v>600</v>
      </c>
      <c r="B10" s="42" t="s">
        <v>601</v>
      </c>
      <c r="C10" s="6" t="s">
        <v>602</v>
      </c>
      <c r="D10" s="6" t="s">
        <v>603</v>
      </c>
      <c r="E10" s="6" t="s">
        <v>604</v>
      </c>
      <c r="F10" s="6" t="s">
        <v>605</v>
      </c>
      <c r="G10" s="6" t="s">
        <v>635</v>
      </c>
    </row>
    <row r="11" ht="24.75" customHeight="1" spans="1:7">
      <c r="A11" s="13"/>
      <c r="B11" s="74" t="s">
        <v>852</v>
      </c>
      <c r="C11" s="75">
        <v>20</v>
      </c>
      <c r="D11" s="75" t="s">
        <v>679</v>
      </c>
      <c r="E11" s="75" t="s">
        <v>643</v>
      </c>
      <c r="F11" s="76">
        <v>1</v>
      </c>
      <c r="G11" s="21" t="s">
        <v>638</v>
      </c>
    </row>
    <row r="12" ht="24.75" customHeight="1" spans="1:7">
      <c r="A12" s="13"/>
      <c r="B12" s="74" t="s">
        <v>853</v>
      </c>
      <c r="C12" s="6">
        <v>20</v>
      </c>
      <c r="D12" s="21" t="s">
        <v>607</v>
      </c>
      <c r="E12" s="21" t="s">
        <v>608</v>
      </c>
      <c r="F12" s="45">
        <v>0.99</v>
      </c>
      <c r="G12" s="21" t="s">
        <v>638</v>
      </c>
    </row>
    <row r="13" ht="24.75" customHeight="1" spans="1:7">
      <c r="A13" s="13"/>
      <c r="B13" s="74" t="s">
        <v>854</v>
      </c>
      <c r="C13" s="6">
        <v>20</v>
      </c>
      <c r="D13" s="21" t="s">
        <v>730</v>
      </c>
      <c r="E13" s="21" t="s">
        <v>618</v>
      </c>
      <c r="F13" s="6">
        <v>12</v>
      </c>
      <c r="G13" s="21" t="s">
        <v>638</v>
      </c>
    </row>
    <row r="14" ht="24.75" customHeight="1" spans="1:7">
      <c r="A14" s="13"/>
      <c r="B14" s="77" t="s">
        <v>855</v>
      </c>
      <c r="C14" s="6">
        <v>10</v>
      </c>
      <c r="D14" s="21" t="s">
        <v>607</v>
      </c>
      <c r="E14" s="21" t="s">
        <v>608</v>
      </c>
      <c r="F14" s="6">
        <v>90</v>
      </c>
      <c r="G14" s="21" t="s">
        <v>644</v>
      </c>
    </row>
    <row r="15" ht="24.75" customHeight="1" spans="1:7">
      <c r="A15" s="13"/>
      <c r="B15" s="78" t="s">
        <v>856</v>
      </c>
      <c r="C15" s="6">
        <v>10</v>
      </c>
      <c r="D15" s="21" t="s">
        <v>607</v>
      </c>
      <c r="E15" s="19" t="s">
        <v>608</v>
      </c>
      <c r="F15" s="6">
        <v>95</v>
      </c>
      <c r="G15" s="21" t="s">
        <v>644</v>
      </c>
    </row>
    <row r="16" ht="24.75" customHeight="1" spans="1:7">
      <c r="A16" s="13"/>
      <c r="B16" s="78" t="s">
        <v>857</v>
      </c>
      <c r="C16" s="6">
        <v>20</v>
      </c>
      <c r="D16" s="21" t="s">
        <v>607</v>
      </c>
      <c r="E16" s="19" t="s">
        <v>608</v>
      </c>
      <c r="F16" s="45">
        <v>1</v>
      </c>
      <c r="G16" s="21" t="s">
        <v>638</v>
      </c>
    </row>
    <row r="17" ht="24.75" customHeight="1" spans="1:7">
      <c r="A17" s="13"/>
      <c r="B17" s="17"/>
      <c r="C17" s="6"/>
      <c r="D17" s="18"/>
      <c r="E17" s="19"/>
      <c r="F17" s="6"/>
      <c r="G17" s="19"/>
    </row>
    <row r="18" ht="24.75" customHeight="1" spans="1:7">
      <c r="A18" s="13"/>
      <c r="B18" s="17"/>
      <c r="C18" s="6"/>
      <c r="D18" s="18"/>
      <c r="E18" s="19"/>
      <c r="F18" s="6"/>
      <c r="G18" s="19"/>
    </row>
    <row r="19" ht="24.75" customHeight="1" spans="1:7">
      <c r="A19" s="13"/>
      <c r="B19" s="17"/>
      <c r="C19" s="6"/>
      <c r="D19" s="18"/>
      <c r="E19" s="19"/>
      <c r="F19" s="6"/>
      <c r="G19" s="19"/>
    </row>
    <row r="20" ht="24.75" customHeight="1" spans="1:7">
      <c r="A20" s="13"/>
      <c r="B20" s="17"/>
      <c r="C20" s="6"/>
      <c r="D20" s="18"/>
      <c r="E20" s="19"/>
      <c r="F20" s="6"/>
      <c r="G20" s="19"/>
    </row>
    <row r="21" ht="24.75" customHeight="1" spans="1:7">
      <c r="A21" s="13"/>
      <c r="B21" s="17"/>
      <c r="C21" s="6"/>
      <c r="D21" s="18"/>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9" workbookViewId="0">
      <selection activeCell="A20" sqref="$A20:$XFD20"/>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858</v>
      </c>
      <c r="C4" s="6"/>
      <c r="D4" s="6"/>
      <c r="E4" s="6" t="s">
        <v>626</v>
      </c>
      <c r="F4" s="6" t="s">
        <v>595</v>
      </c>
      <c r="G4" s="6"/>
    </row>
    <row r="5" ht="27.75" customHeight="1" spans="1:7">
      <c r="A5" s="6" t="s">
        <v>627</v>
      </c>
      <c r="B5" s="6">
        <v>800</v>
      </c>
      <c r="C5" s="6"/>
      <c r="D5" s="6"/>
      <c r="E5" s="7" t="s">
        <v>628</v>
      </c>
      <c r="F5" s="6">
        <v>800</v>
      </c>
      <c r="G5" s="6"/>
    </row>
    <row r="6" ht="27.75" customHeight="1" spans="1:7">
      <c r="A6" s="6"/>
      <c r="B6" s="6"/>
      <c r="C6" s="6"/>
      <c r="D6" s="6"/>
      <c r="E6" s="7" t="s">
        <v>629</v>
      </c>
      <c r="F6" s="6"/>
      <c r="G6" s="6"/>
    </row>
    <row r="7" ht="93" customHeight="1" spans="1:7">
      <c r="A7" s="6" t="s">
        <v>630</v>
      </c>
      <c r="B7" s="8" t="s">
        <v>859</v>
      </c>
      <c r="C7" s="8"/>
      <c r="D7" s="8"/>
      <c r="E7" s="8"/>
      <c r="F7" s="8"/>
      <c r="G7" s="8"/>
    </row>
    <row r="8" ht="69" customHeight="1" spans="1:7">
      <c r="A8" s="6" t="s">
        <v>632</v>
      </c>
      <c r="B8" s="8" t="s">
        <v>860</v>
      </c>
      <c r="C8" s="8"/>
      <c r="D8" s="8"/>
      <c r="E8" s="8"/>
      <c r="F8" s="8"/>
      <c r="G8" s="8"/>
    </row>
    <row r="9" ht="54" customHeight="1" spans="1:7">
      <c r="A9" s="6" t="s">
        <v>633</v>
      </c>
      <c r="B9" s="8" t="s">
        <v>861</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862</v>
      </c>
      <c r="C11" s="30">
        <v>15</v>
      </c>
      <c r="D11" s="30" t="s">
        <v>640</v>
      </c>
      <c r="E11" s="30" t="s">
        <v>643</v>
      </c>
      <c r="F11" s="30">
        <v>3</v>
      </c>
      <c r="G11" s="30" t="s">
        <v>638</v>
      </c>
    </row>
    <row r="12" ht="24.75" customHeight="1" spans="1:7">
      <c r="A12" s="29"/>
      <c r="B12" s="30" t="s">
        <v>822</v>
      </c>
      <c r="C12" s="30">
        <v>10</v>
      </c>
      <c r="D12" s="30" t="s">
        <v>607</v>
      </c>
      <c r="E12" s="30" t="s">
        <v>608</v>
      </c>
      <c r="F12" s="30">
        <v>95</v>
      </c>
      <c r="G12" s="30" t="s">
        <v>638</v>
      </c>
    </row>
    <row r="13" ht="24.75" customHeight="1" spans="1:7">
      <c r="A13" s="29"/>
      <c r="B13" s="30" t="s">
        <v>863</v>
      </c>
      <c r="C13" s="30">
        <v>15</v>
      </c>
      <c r="D13" s="30" t="s">
        <v>607</v>
      </c>
      <c r="E13" s="30" t="s">
        <v>608</v>
      </c>
      <c r="F13" s="30">
        <v>95</v>
      </c>
      <c r="G13" s="30" t="s">
        <v>638</v>
      </c>
    </row>
    <row r="14" ht="24.75" customHeight="1" spans="1:7">
      <c r="A14" s="29"/>
      <c r="B14" s="30" t="s">
        <v>729</v>
      </c>
      <c r="C14" s="30">
        <v>15</v>
      </c>
      <c r="D14" s="30" t="s">
        <v>730</v>
      </c>
      <c r="E14" s="30" t="s">
        <v>618</v>
      </c>
      <c r="F14" s="30">
        <v>12</v>
      </c>
      <c r="G14" s="30" t="s">
        <v>644</v>
      </c>
    </row>
    <row r="15" ht="24.75" customHeight="1" spans="1:7">
      <c r="A15" s="29"/>
      <c r="B15" s="30" t="s">
        <v>864</v>
      </c>
      <c r="C15" s="30">
        <v>13</v>
      </c>
      <c r="D15" s="30" t="s">
        <v>646</v>
      </c>
      <c r="E15" s="30" t="s">
        <v>618</v>
      </c>
      <c r="F15" s="30">
        <v>1200</v>
      </c>
      <c r="G15" s="30" t="s">
        <v>644</v>
      </c>
    </row>
    <row r="16" ht="24.75" customHeight="1" spans="1:7">
      <c r="A16" s="29"/>
      <c r="B16" s="30" t="s">
        <v>865</v>
      </c>
      <c r="C16" s="30">
        <v>12</v>
      </c>
      <c r="D16" s="30" t="s">
        <v>607</v>
      </c>
      <c r="E16" s="30" t="s">
        <v>643</v>
      </c>
      <c r="F16" s="30">
        <v>100</v>
      </c>
      <c r="G16" s="30" t="s">
        <v>638</v>
      </c>
    </row>
    <row r="17" ht="24.75" customHeight="1" spans="1:7">
      <c r="A17" s="29"/>
      <c r="B17" s="30" t="s">
        <v>866</v>
      </c>
      <c r="C17" s="30">
        <v>5</v>
      </c>
      <c r="D17" s="30" t="s">
        <v>607</v>
      </c>
      <c r="E17" s="30" t="s">
        <v>608</v>
      </c>
      <c r="F17" s="30">
        <v>95</v>
      </c>
      <c r="G17" s="30" t="s">
        <v>644</v>
      </c>
    </row>
    <row r="18" ht="24.75" customHeight="1" spans="1:7">
      <c r="A18" s="29"/>
      <c r="B18" s="30" t="s">
        <v>699</v>
      </c>
      <c r="C18" s="30">
        <v>5</v>
      </c>
      <c r="D18" s="30" t="s">
        <v>607</v>
      </c>
      <c r="E18" s="30" t="s">
        <v>608</v>
      </c>
      <c r="F18" s="30">
        <v>95</v>
      </c>
      <c r="G18" s="30" t="s">
        <v>644</v>
      </c>
    </row>
    <row r="19" ht="24.75" customHeight="1" spans="1:7">
      <c r="A19" s="29"/>
      <c r="B19" s="30" t="s">
        <v>867</v>
      </c>
      <c r="C19" s="30">
        <v>10</v>
      </c>
      <c r="D19" s="30" t="s">
        <v>642</v>
      </c>
      <c r="E19" s="30" t="s">
        <v>608</v>
      </c>
      <c r="F19" s="30">
        <v>10</v>
      </c>
      <c r="G19" s="30" t="s">
        <v>638</v>
      </c>
    </row>
  </sheetData>
  <mergeCells count="12">
    <mergeCell ref="A2:G2"/>
    <mergeCell ref="A3:B3"/>
    <mergeCell ref="B4:D4"/>
    <mergeCell ref="F4:G4"/>
    <mergeCell ref="F5:G5"/>
    <mergeCell ref="F6:G6"/>
    <mergeCell ref="B7:G7"/>
    <mergeCell ref="B8:G8"/>
    <mergeCell ref="B9:G9"/>
    <mergeCell ref="A5:A6"/>
    <mergeCell ref="A10:A19"/>
    <mergeCell ref="B5:D6"/>
  </mergeCells>
  <pageMargins left="0.511805555555556" right="0.511805555555556" top="0.550694444444444" bottom="0.550694444444444" header="0.314583333333333" footer="0.31458333333333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25" workbookViewId="0">
      <selection activeCell="G29" sqref="G29"/>
    </sheetView>
  </sheetViews>
  <sheetFormatPr defaultColWidth="9" defaultRowHeight="14.4" outlineLevelCol="6"/>
  <cols>
    <col min="1" max="1" width="13.3333333333333" style="1" customWidth="1"/>
    <col min="2" max="2" width="22.7777777777778" style="1" customWidth="1"/>
    <col min="3"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868</v>
      </c>
      <c r="C4" s="6"/>
      <c r="D4" s="6"/>
      <c r="E4" s="6" t="s">
        <v>626</v>
      </c>
      <c r="F4" s="6" t="s">
        <v>595</v>
      </c>
      <c r="G4" s="6"/>
    </row>
    <row r="5" ht="27.75" customHeight="1" spans="1:7">
      <c r="A5" s="6" t="s">
        <v>627</v>
      </c>
      <c r="B5" s="6">
        <v>1200</v>
      </c>
      <c r="C5" s="6"/>
      <c r="D5" s="6"/>
      <c r="E5" s="7" t="s">
        <v>628</v>
      </c>
      <c r="F5" s="6">
        <v>1200</v>
      </c>
      <c r="G5" s="6"/>
    </row>
    <row r="6" ht="27.75" customHeight="1" spans="1:7">
      <c r="A6" s="6"/>
      <c r="B6" s="6"/>
      <c r="C6" s="6"/>
      <c r="D6" s="6"/>
      <c r="E6" s="7" t="s">
        <v>629</v>
      </c>
      <c r="F6" s="6"/>
      <c r="G6" s="6"/>
    </row>
    <row r="7" ht="93" customHeight="1" spans="1:7">
      <c r="A7" s="6" t="s">
        <v>630</v>
      </c>
      <c r="B7" s="8" t="s">
        <v>859</v>
      </c>
      <c r="C7" s="8"/>
      <c r="D7" s="8"/>
      <c r="E7" s="8"/>
      <c r="F7" s="8"/>
      <c r="G7" s="8"/>
    </row>
    <row r="8" ht="69" customHeight="1" spans="1:7">
      <c r="A8" s="6" t="s">
        <v>632</v>
      </c>
      <c r="B8" s="8" t="s">
        <v>860</v>
      </c>
      <c r="C8" s="8"/>
      <c r="D8" s="8"/>
      <c r="E8" s="8"/>
      <c r="F8" s="8"/>
      <c r="G8" s="8"/>
    </row>
    <row r="9" ht="54" customHeight="1" spans="1:7">
      <c r="A9" s="6" t="s">
        <v>633</v>
      </c>
      <c r="B9" s="8" t="s">
        <v>861</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862</v>
      </c>
      <c r="C11" s="30">
        <v>15</v>
      </c>
      <c r="D11" s="30" t="s">
        <v>640</v>
      </c>
      <c r="E11" s="30" t="s">
        <v>643</v>
      </c>
      <c r="F11" s="30">
        <v>3</v>
      </c>
      <c r="G11" s="30" t="s">
        <v>638</v>
      </c>
    </row>
    <row r="12" ht="24.75" customHeight="1" spans="1:7">
      <c r="A12" s="29"/>
      <c r="B12" s="30" t="s">
        <v>822</v>
      </c>
      <c r="C12" s="30">
        <v>10</v>
      </c>
      <c r="D12" s="30" t="s">
        <v>607</v>
      </c>
      <c r="E12" s="30" t="s">
        <v>608</v>
      </c>
      <c r="F12" s="30">
        <v>95</v>
      </c>
      <c r="G12" s="30" t="s">
        <v>638</v>
      </c>
    </row>
    <row r="13" ht="24.75" customHeight="1" spans="1:7">
      <c r="A13" s="29"/>
      <c r="B13" s="30" t="s">
        <v>863</v>
      </c>
      <c r="C13" s="30">
        <v>15</v>
      </c>
      <c r="D13" s="30" t="s">
        <v>607</v>
      </c>
      <c r="E13" s="30" t="s">
        <v>608</v>
      </c>
      <c r="F13" s="30">
        <v>95</v>
      </c>
      <c r="G13" s="30" t="s">
        <v>638</v>
      </c>
    </row>
    <row r="14" ht="24.75" customHeight="1" spans="1:7">
      <c r="A14" s="29"/>
      <c r="B14" s="30" t="s">
        <v>729</v>
      </c>
      <c r="C14" s="30">
        <v>15</v>
      </c>
      <c r="D14" s="30" t="s">
        <v>730</v>
      </c>
      <c r="E14" s="30" t="s">
        <v>618</v>
      </c>
      <c r="F14" s="30">
        <v>12</v>
      </c>
      <c r="G14" s="30" t="s">
        <v>644</v>
      </c>
    </row>
    <row r="15" ht="24.75" customHeight="1" spans="1:7">
      <c r="A15" s="29"/>
      <c r="B15" s="30" t="s">
        <v>864</v>
      </c>
      <c r="C15" s="30">
        <v>13</v>
      </c>
      <c r="D15" s="30" t="s">
        <v>646</v>
      </c>
      <c r="E15" s="30" t="s">
        <v>618</v>
      </c>
      <c r="F15" s="30">
        <v>1200</v>
      </c>
      <c r="G15" s="30" t="s">
        <v>644</v>
      </c>
    </row>
    <row r="16" ht="24.75" customHeight="1" spans="1:7">
      <c r="A16" s="29"/>
      <c r="B16" s="30" t="s">
        <v>865</v>
      </c>
      <c r="C16" s="30">
        <v>12</v>
      </c>
      <c r="D16" s="30" t="s">
        <v>607</v>
      </c>
      <c r="E16" s="30" t="s">
        <v>643</v>
      </c>
      <c r="F16" s="30">
        <v>100</v>
      </c>
      <c r="G16" s="30" t="s">
        <v>638</v>
      </c>
    </row>
    <row r="17" ht="24.75" customHeight="1" spans="1:7">
      <c r="A17" s="29"/>
      <c r="B17" s="30" t="s">
        <v>866</v>
      </c>
      <c r="C17" s="30">
        <v>5</v>
      </c>
      <c r="D17" s="30" t="s">
        <v>607</v>
      </c>
      <c r="E17" s="30" t="s">
        <v>608</v>
      </c>
      <c r="F17" s="30">
        <v>95</v>
      </c>
      <c r="G17" s="30" t="s">
        <v>644</v>
      </c>
    </row>
    <row r="18" ht="24.75" customHeight="1" spans="1:7">
      <c r="A18" s="29"/>
      <c r="B18" s="30" t="s">
        <v>699</v>
      </c>
      <c r="C18" s="30">
        <v>5</v>
      </c>
      <c r="D18" s="30" t="s">
        <v>607</v>
      </c>
      <c r="E18" s="30" t="s">
        <v>608</v>
      </c>
      <c r="F18" s="30">
        <v>95</v>
      </c>
      <c r="G18" s="30" t="s">
        <v>644</v>
      </c>
    </row>
    <row r="19" ht="24.75" customHeight="1" spans="1:7">
      <c r="A19" s="29"/>
      <c r="B19" s="30" t="s">
        <v>867</v>
      </c>
      <c r="C19" s="30">
        <v>10</v>
      </c>
      <c r="D19" s="30" t="s">
        <v>642</v>
      </c>
      <c r="E19" s="30" t="s">
        <v>608</v>
      </c>
      <c r="F19" s="30">
        <v>10</v>
      </c>
      <c r="G19" s="30" t="s">
        <v>638</v>
      </c>
    </row>
  </sheetData>
  <mergeCells count="12">
    <mergeCell ref="A2:G2"/>
    <mergeCell ref="A3:B3"/>
    <mergeCell ref="B4:D4"/>
    <mergeCell ref="F4:G4"/>
    <mergeCell ref="F5:G5"/>
    <mergeCell ref="F6:G6"/>
    <mergeCell ref="B7:G7"/>
    <mergeCell ref="B8:G8"/>
    <mergeCell ref="B9:G9"/>
    <mergeCell ref="A5:A6"/>
    <mergeCell ref="A10:A19"/>
    <mergeCell ref="B5:D6"/>
  </mergeCells>
  <pageMargins left="0.511805555555556" right="0.511805555555556" top="0.550694444444444" bottom="0.550694444444444" header="0.314583333333333" footer="0.31458333333333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F61" sqref="F61"/>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52" t="s">
        <v>623</v>
      </c>
      <c r="B2" s="52"/>
      <c r="C2" s="52"/>
      <c r="D2" s="52"/>
      <c r="E2" s="52"/>
      <c r="F2" s="52"/>
      <c r="G2" s="52"/>
    </row>
    <row r="3" ht="19.95" customHeight="1" spans="1:7">
      <c r="A3" s="53"/>
      <c r="B3" s="53"/>
      <c r="C3" s="52"/>
      <c r="D3" s="52"/>
      <c r="E3" s="52"/>
      <c r="G3" s="54" t="s">
        <v>313</v>
      </c>
    </row>
    <row r="4" ht="33" customHeight="1" spans="1:7">
      <c r="A4" s="55" t="s">
        <v>624</v>
      </c>
      <c r="B4" s="56" t="s">
        <v>869</v>
      </c>
      <c r="C4" s="56"/>
      <c r="D4" s="56"/>
      <c r="E4" s="56" t="s">
        <v>626</v>
      </c>
      <c r="F4" s="56" t="s">
        <v>595</v>
      </c>
      <c r="G4" s="56"/>
    </row>
    <row r="5" ht="27.75" customHeight="1" spans="1:7">
      <c r="A5" s="56" t="s">
        <v>627</v>
      </c>
      <c r="B5" s="56">
        <v>30</v>
      </c>
      <c r="C5" s="56"/>
      <c r="D5" s="56"/>
      <c r="E5" s="7" t="s">
        <v>628</v>
      </c>
      <c r="F5" s="56">
        <v>30</v>
      </c>
      <c r="G5" s="56"/>
    </row>
    <row r="6" ht="27.75" customHeight="1" spans="1:7">
      <c r="A6" s="56"/>
      <c r="B6" s="56"/>
      <c r="C6" s="56"/>
      <c r="D6" s="56"/>
      <c r="E6" s="7" t="s">
        <v>629</v>
      </c>
      <c r="F6" s="56"/>
      <c r="G6" s="56"/>
    </row>
    <row r="7" ht="74.4" customHeight="1" spans="1:7">
      <c r="A7" s="56" t="s">
        <v>630</v>
      </c>
      <c r="B7" s="57" t="s">
        <v>870</v>
      </c>
      <c r="C7" s="57"/>
      <c r="D7" s="57"/>
      <c r="E7" s="57"/>
      <c r="F7" s="57"/>
      <c r="G7" s="57"/>
    </row>
    <row r="8" ht="50.25" customHeight="1" spans="1:7">
      <c r="A8" s="56" t="s">
        <v>632</v>
      </c>
      <c r="B8" s="57" t="s">
        <v>871</v>
      </c>
      <c r="C8" s="57"/>
      <c r="D8" s="57"/>
      <c r="E8" s="57"/>
      <c r="F8" s="57"/>
      <c r="G8" s="57"/>
    </row>
    <row r="9" ht="54" customHeight="1" spans="1:7">
      <c r="A9" s="56" t="s">
        <v>633</v>
      </c>
      <c r="B9" s="58" t="s">
        <v>872</v>
      </c>
      <c r="C9" s="59"/>
      <c r="D9" s="59"/>
      <c r="E9" s="59"/>
      <c r="F9" s="59"/>
      <c r="G9" s="60"/>
    </row>
    <row r="10" ht="27" customHeight="1" spans="1:7">
      <c r="A10" s="61" t="s">
        <v>600</v>
      </c>
      <c r="B10" s="56" t="s">
        <v>601</v>
      </c>
      <c r="C10" s="56" t="s">
        <v>602</v>
      </c>
      <c r="D10" s="56" t="s">
        <v>603</v>
      </c>
      <c r="E10" s="56" t="s">
        <v>604</v>
      </c>
      <c r="F10" s="56" t="s">
        <v>605</v>
      </c>
      <c r="G10" s="56" t="s">
        <v>635</v>
      </c>
    </row>
    <row r="11" ht="24.75" customHeight="1" spans="1:7">
      <c r="A11" s="62"/>
      <c r="B11" s="17" t="s">
        <v>873</v>
      </c>
      <c r="C11" s="56">
        <v>10</v>
      </c>
      <c r="D11" s="73" t="s">
        <v>607</v>
      </c>
      <c r="E11" s="73" t="s">
        <v>618</v>
      </c>
      <c r="F11" s="73" t="s">
        <v>693</v>
      </c>
      <c r="G11" s="19" t="s">
        <v>638</v>
      </c>
    </row>
    <row r="12" ht="24.75" customHeight="1" spans="1:7">
      <c r="A12" s="62"/>
      <c r="B12" s="17" t="s">
        <v>874</v>
      </c>
      <c r="C12" s="56">
        <v>10</v>
      </c>
      <c r="D12" s="73" t="s">
        <v>875</v>
      </c>
      <c r="E12" s="73" t="s">
        <v>608</v>
      </c>
      <c r="F12" s="73" t="s">
        <v>755</v>
      </c>
      <c r="G12" s="19" t="s">
        <v>638</v>
      </c>
    </row>
    <row r="13" ht="24.75" customHeight="1" spans="1:7">
      <c r="A13" s="62"/>
      <c r="B13" s="17" t="s">
        <v>876</v>
      </c>
      <c r="C13" s="56">
        <v>10</v>
      </c>
      <c r="D13" s="73" t="s">
        <v>710</v>
      </c>
      <c r="E13" s="73" t="s">
        <v>608</v>
      </c>
      <c r="F13" s="73" t="s">
        <v>877</v>
      </c>
      <c r="G13" s="19" t="s">
        <v>638</v>
      </c>
    </row>
    <row r="14" ht="24.75" customHeight="1" spans="1:7">
      <c r="A14" s="62"/>
      <c r="B14" s="17" t="s">
        <v>878</v>
      </c>
      <c r="C14" s="56">
        <v>10</v>
      </c>
      <c r="D14" s="73" t="s">
        <v>879</v>
      </c>
      <c r="E14" s="73" t="s">
        <v>618</v>
      </c>
      <c r="F14" s="73" t="s">
        <v>880</v>
      </c>
      <c r="G14" s="19" t="s">
        <v>638</v>
      </c>
    </row>
    <row r="15" ht="24.75" customHeight="1" spans="1:7">
      <c r="A15" s="62"/>
      <c r="B15" s="17" t="s">
        <v>731</v>
      </c>
      <c r="C15" s="56">
        <v>10</v>
      </c>
      <c r="D15" s="73" t="s">
        <v>646</v>
      </c>
      <c r="E15" s="73" t="s">
        <v>618</v>
      </c>
      <c r="F15" s="73" t="s">
        <v>732</v>
      </c>
      <c r="G15" s="19" t="s">
        <v>644</v>
      </c>
    </row>
    <row r="16" ht="24.75" customHeight="1" spans="1:7">
      <c r="A16" s="62"/>
      <c r="B16" s="17" t="s">
        <v>881</v>
      </c>
      <c r="C16" s="56">
        <v>10</v>
      </c>
      <c r="D16" s="73" t="s">
        <v>607</v>
      </c>
      <c r="E16" s="73" t="s">
        <v>608</v>
      </c>
      <c r="F16" s="73" t="s">
        <v>660</v>
      </c>
      <c r="G16" s="19" t="s">
        <v>638</v>
      </c>
    </row>
    <row r="17" ht="24.75" customHeight="1" spans="1:7">
      <c r="A17" s="62"/>
      <c r="B17" s="17" t="s">
        <v>882</v>
      </c>
      <c r="C17" s="56">
        <v>10</v>
      </c>
      <c r="D17" s="73" t="s">
        <v>607</v>
      </c>
      <c r="E17" s="73" t="s">
        <v>608</v>
      </c>
      <c r="F17" s="73" t="s">
        <v>677</v>
      </c>
      <c r="G17" s="19" t="s">
        <v>638</v>
      </c>
    </row>
    <row r="18" ht="24.75" customHeight="1" spans="1:7">
      <c r="A18" s="62"/>
      <c r="B18" s="17" t="s">
        <v>883</v>
      </c>
      <c r="C18" s="56">
        <v>5</v>
      </c>
      <c r="D18" s="73" t="s">
        <v>607</v>
      </c>
      <c r="E18" s="73" t="s">
        <v>608</v>
      </c>
      <c r="F18" s="73" t="s">
        <v>677</v>
      </c>
      <c r="G18" s="19" t="s">
        <v>644</v>
      </c>
    </row>
    <row r="19" ht="24.75" customHeight="1" spans="1:7">
      <c r="A19" s="62"/>
      <c r="B19" s="17" t="s">
        <v>884</v>
      </c>
      <c r="C19" s="56">
        <v>10</v>
      </c>
      <c r="D19" s="73" t="s">
        <v>607</v>
      </c>
      <c r="E19" s="73" t="s">
        <v>608</v>
      </c>
      <c r="F19" s="73" t="s">
        <v>677</v>
      </c>
      <c r="G19" s="19" t="s">
        <v>638</v>
      </c>
    </row>
    <row r="20" ht="24.75" customHeight="1" spans="1:7">
      <c r="A20" s="62"/>
      <c r="B20" s="17" t="s">
        <v>657</v>
      </c>
      <c r="C20" s="56">
        <v>10</v>
      </c>
      <c r="D20" s="73" t="s">
        <v>607</v>
      </c>
      <c r="E20" s="73" t="s">
        <v>608</v>
      </c>
      <c r="F20" s="73" t="s">
        <v>677</v>
      </c>
      <c r="G20" s="19" t="s">
        <v>638</v>
      </c>
    </row>
    <row r="21" ht="24.75" customHeight="1" spans="1:7">
      <c r="A21" s="62"/>
      <c r="B21" s="17" t="s">
        <v>885</v>
      </c>
      <c r="C21" s="56">
        <v>5</v>
      </c>
      <c r="D21" s="73" t="s">
        <v>607</v>
      </c>
      <c r="E21" s="73" t="s">
        <v>608</v>
      </c>
      <c r="F21" s="73" t="s">
        <v>677</v>
      </c>
      <c r="G21" s="19" t="s">
        <v>644</v>
      </c>
    </row>
    <row r="22" ht="24.75" customHeight="1" spans="1:7">
      <c r="A22" s="62"/>
      <c r="B22" s="17"/>
      <c r="C22" s="56"/>
      <c r="D22" s="18"/>
      <c r="E22" s="19"/>
      <c r="F22" s="56"/>
      <c r="G22" s="19"/>
    </row>
    <row r="23" ht="24.75" customHeight="1" spans="1:7">
      <c r="A23" s="62"/>
      <c r="B23" s="17"/>
      <c r="C23" s="56"/>
      <c r="D23" s="18"/>
      <c r="E23" s="19"/>
      <c r="F23" s="56"/>
      <c r="G23" s="19"/>
    </row>
    <row r="24" ht="24.75" customHeight="1" spans="1:7">
      <c r="A24" s="62"/>
      <c r="B24" s="17"/>
      <c r="C24" s="56"/>
      <c r="D24" s="18"/>
      <c r="E24" s="20"/>
      <c r="F24" s="56"/>
      <c r="G24" s="21"/>
    </row>
    <row r="25" ht="24.75" customHeight="1" spans="1:7">
      <c r="A25" s="65"/>
      <c r="B25" s="17"/>
      <c r="C25" s="56"/>
      <c r="D25" s="18"/>
      <c r="E25" s="19"/>
      <c r="F25" s="5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L21" sqref="L21"/>
    </sheetView>
  </sheetViews>
  <sheetFormatPr defaultColWidth="9" defaultRowHeight="14.4" outlineLevelCol="6"/>
  <cols>
    <col min="1" max="7" width="11.7777777777778" style="1" customWidth="1"/>
    <col min="8" max="16384" width="9" style="1"/>
  </cols>
  <sheetData>
    <row r="1" spans="1:1">
      <c r="A1" s="1" t="s">
        <v>650</v>
      </c>
    </row>
    <row r="2" ht="27" customHeight="1" spans="1:7">
      <c r="A2" s="52" t="s">
        <v>623</v>
      </c>
      <c r="B2" s="52"/>
      <c r="C2" s="52"/>
      <c r="D2" s="52"/>
      <c r="E2" s="52"/>
      <c r="F2" s="52"/>
      <c r="G2" s="52"/>
    </row>
    <row r="3" ht="19.95" customHeight="1" spans="1:7">
      <c r="A3" s="53"/>
      <c r="B3" s="53"/>
      <c r="C3" s="52"/>
      <c r="D3" s="52"/>
      <c r="E3" s="52"/>
      <c r="G3" s="54" t="s">
        <v>313</v>
      </c>
    </row>
    <row r="4" ht="33" customHeight="1" spans="1:7">
      <c r="A4" s="55" t="s">
        <v>624</v>
      </c>
      <c r="B4" s="56" t="s">
        <v>886</v>
      </c>
      <c r="C4" s="56"/>
      <c r="D4" s="56"/>
      <c r="E4" s="56" t="s">
        <v>626</v>
      </c>
      <c r="F4" s="56" t="s">
        <v>595</v>
      </c>
      <c r="G4" s="56"/>
    </row>
    <row r="5" ht="27.75" customHeight="1" spans="1:7">
      <c r="A5" s="56" t="s">
        <v>627</v>
      </c>
      <c r="B5" s="56">
        <v>5</v>
      </c>
      <c r="C5" s="56"/>
      <c r="D5" s="56"/>
      <c r="E5" s="7" t="s">
        <v>628</v>
      </c>
      <c r="F5" s="56">
        <v>5</v>
      </c>
      <c r="G5" s="56"/>
    </row>
    <row r="6" ht="27.75" customHeight="1" spans="1:7">
      <c r="A6" s="56"/>
      <c r="B6" s="56"/>
      <c r="C6" s="56"/>
      <c r="D6" s="56"/>
      <c r="E6" s="7" t="s">
        <v>629</v>
      </c>
      <c r="F6" s="56"/>
      <c r="G6" s="56"/>
    </row>
    <row r="7" ht="74.4" customHeight="1" spans="1:7">
      <c r="A7" s="56" t="s">
        <v>630</v>
      </c>
      <c r="B7" s="57" t="s">
        <v>887</v>
      </c>
      <c r="C7" s="57"/>
      <c r="D7" s="57"/>
      <c r="E7" s="57"/>
      <c r="F7" s="57"/>
      <c r="G7" s="57"/>
    </row>
    <row r="8" ht="50.25" customHeight="1" spans="1:7">
      <c r="A8" s="56" t="s">
        <v>632</v>
      </c>
      <c r="B8" s="57" t="s">
        <v>888</v>
      </c>
      <c r="C8" s="57"/>
      <c r="D8" s="57"/>
      <c r="E8" s="57"/>
      <c r="F8" s="57"/>
      <c r="G8" s="57"/>
    </row>
    <row r="9" ht="54" customHeight="1" spans="1:7">
      <c r="A9" s="56" t="s">
        <v>633</v>
      </c>
      <c r="B9" s="58" t="s">
        <v>889</v>
      </c>
      <c r="C9" s="59"/>
      <c r="D9" s="59"/>
      <c r="E9" s="59"/>
      <c r="F9" s="59"/>
      <c r="G9" s="60"/>
    </row>
    <row r="10" ht="27" customHeight="1" spans="1:7">
      <c r="A10" s="61" t="s">
        <v>600</v>
      </c>
      <c r="B10" s="56" t="s">
        <v>601</v>
      </c>
      <c r="C10" s="56" t="s">
        <v>602</v>
      </c>
      <c r="D10" s="56" t="s">
        <v>603</v>
      </c>
      <c r="E10" s="56" t="s">
        <v>604</v>
      </c>
      <c r="F10" s="56" t="s">
        <v>605</v>
      </c>
      <c r="G10" s="56" t="s">
        <v>635</v>
      </c>
    </row>
    <row r="11" ht="24.75" customHeight="1" spans="1:7">
      <c r="A11" s="62"/>
      <c r="B11" s="17" t="s">
        <v>812</v>
      </c>
      <c r="C11" s="56">
        <v>10</v>
      </c>
      <c r="D11" s="19" t="s">
        <v>671</v>
      </c>
      <c r="E11" s="19" t="s">
        <v>643</v>
      </c>
      <c r="F11" s="56">
        <v>1</v>
      </c>
      <c r="G11" s="19" t="s">
        <v>638</v>
      </c>
    </row>
    <row r="12" ht="24.75" customHeight="1" spans="1:7">
      <c r="A12" s="62"/>
      <c r="B12" s="17" t="s">
        <v>822</v>
      </c>
      <c r="C12" s="56">
        <v>15</v>
      </c>
      <c r="D12" s="19" t="s">
        <v>607</v>
      </c>
      <c r="E12" s="19" t="s">
        <v>643</v>
      </c>
      <c r="F12" s="56">
        <v>100</v>
      </c>
      <c r="G12" s="19" t="s">
        <v>638</v>
      </c>
    </row>
    <row r="13" ht="24.75" customHeight="1" spans="1:7">
      <c r="A13" s="62"/>
      <c r="B13" s="17" t="s">
        <v>863</v>
      </c>
      <c r="C13" s="56">
        <v>15</v>
      </c>
      <c r="D13" s="19" t="s">
        <v>607</v>
      </c>
      <c r="E13" s="19" t="s">
        <v>608</v>
      </c>
      <c r="F13" s="56">
        <v>100</v>
      </c>
      <c r="G13" s="19" t="s">
        <v>638</v>
      </c>
    </row>
    <row r="14" ht="24.75" customHeight="1" spans="1:7">
      <c r="A14" s="62"/>
      <c r="B14" s="17" t="s">
        <v>890</v>
      </c>
      <c r="C14" s="56">
        <v>15</v>
      </c>
      <c r="D14" s="19" t="s">
        <v>607</v>
      </c>
      <c r="E14" s="19" t="s">
        <v>608</v>
      </c>
      <c r="F14" s="56">
        <v>100</v>
      </c>
      <c r="G14" s="19" t="s">
        <v>638</v>
      </c>
    </row>
    <row r="15" ht="24.75" customHeight="1" spans="1:7">
      <c r="A15" s="62"/>
      <c r="B15" s="17" t="s">
        <v>891</v>
      </c>
      <c r="C15" s="56">
        <v>10</v>
      </c>
      <c r="D15" s="19" t="s">
        <v>646</v>
      </c>
      <c r="E15" s="72" t="s">
        <v>618</v>
      </c>
      <c r="F15" s="56">
        <v>5</v>
      </c>
      <c r="G15" s="72" t="s">
        <v>644</v>
      </c>
    </row>
    <row r="16" ht="24.75" customHeight="1" spans="1:7">
      <c r="A16" s="62"/>
      <c r="B16" s="17" t="s">
        <v>892</v>
      </c>
      <c r="C16" s="56">
        <v>15</v>
      </c>
      <c r="D16" s="19" t="s">
        <v>607</v>
      </c>
      <c r="E16" s="19" t="s">
        <v>608</v>
      </c>
      <c r="F16" s="56">
        <v>95</v>
      </c>
      <c r="G16" s="19" t="s">
        <v>638</v>
      </c>
    </row>
    <row r="17" ht="24.75" customHeight="1" spans="1:7">
      <c r="A17" s="62"/>
      <c r="B17" s="17" t="s">
        <v>893</v>
      </c>
      <c r="C17" s="56">
        <v>5</v>
      </c>
      <c r="D17" s="18" t="s">
        <v>607</v>
      </c>
      <c r="E17" s="19" t="s">
        <v>608</v>
      </c>
      <c r="F17" s="56">
        <v>95</v>
      </c>
      <c r="G17" s="19" t="s">
        <v>644</v>
      </c>
    </row>
    <row r="18" ht="24.75" customHeight="1" spans="1:7">
      <c r="A18" s="62"/>
      <c r="B18" s="17" t="s">
        <v>894</v>
      </c>
      <c r="C18" s="56">
        <v>10</v>
      </c>
      <c r="D18" s="18" t="s">
        <v>607</v>
      </c>
      <c r="E18" s="19" t="s">
        <v>608</v>
      </c>
      <c r="F18" s="56">
        <v>95</v>
      </c>
      <c r="G18" s="19" t="s">
        <v>644</v>
      </c>
    </row>
    <row r="19" ht="24.75" customHeight="1" spans="1:7">
      <c r="A19" s="62"/>
      <c r="B19" s="17" t="s">
        <v>686</v>
      </c>
      <c r="C19" s="56">
        <v>5</v>
      </c>
      <c r="D19" s="18" t="s">
        <v>607</v>
      </c>
      <c r="E19" s="19" t="s">
        <v>608</v>
      </c>
      <c r="F19" s="56">
        <v>95</v>
      </c>
      <c r="G19" s="19" t="s">
        <v>644</v>
      </c>
    </row>
    <row r="20" ht="24.75" customHeight="1" spans="1:7">
      <c r="A20" s="62"/>
      <c r="B20" s="17"/>
      <c r="C20" s="56"/>
      <c r="D20" s="18"/>
      <c r="E20" s="19"/>
      <c r="F20" s="56"/>
      <c r="G20" s="19"/>
    </row>
    <row r="21" ht="24.75" customHeight="1" spans="1:7">
      <c r="A21" s="62"/>
      <c r="B21" s="17"/>
      <c r="C21" s="56"/>
      <c r="D21" s="18"/>
      <c r="E21" s="19"/>
      <c r="F21" s="56"/>
      <c r="G21" s="19"/>
    </row>
    <row r="22" ht="24.75" customHeight="1" spans="1:7">
      <c r="A22" s="62"/>
      <c r="B22" s="17"/>
      <c r="C22" s="56"/>
      <c r="D22" s="18"/>
      <c r="E22" s="19"/>
      <c r="F22" s="56"/>
      <c r="G22" s="19"/>
    </row>
    <row r="23" ht="24.75" customHeight="1" spans="1:7">
      <c r="A23" s="62"/>
      <c r="B23" s="17"/>
      <c r="C23" s="56"/>
      <c r="D23" s="18"/>
      <c r="E23" s="19"/>
      <c r="F23" s="56"/>
      <c r="G23" s="19"/>
    </row>
    <row r="24" ht="24.75" customHeight="1" spans="1:7">
      <c r="A24" s="62"/>
      <c r="B24" s="17"/>
      <c r="C24" s="56"/>
      <c r="D24" s="18"/>
      <c r="E24" s="20"/>
      <c r="F24" s="56"/>
      <c r="G24" s="21"/>
    </row>
    <row r="25" ht="24.75" customHeight="1" spans="1:7">
      <c r="A25" s="65"/>
      <c r="B25" s="17"/>
      <c r="C25" s="56"/>
      <c r="D25" s="18"/>
      <c r="E25" s="19"/>
      <c r="F25" s="5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F5" sqref="F5:G5"/>
    </sheetView>
  </sheetViews>
  <sheetFormatPr defaultColWidth="9" defaultRowHeight="14.4" outlineLevelCol="6"/>
  <cols>
    <col min="1" max="7" width="12.8796296296296" style="1" customWidth="1"/>
    <col min="8" max="16384" width="9" style="1"/>
  </cols>
  <sheetData>
    <row r="1" spans="1:1">
      <c r="A1" s="1" t="s">
        <v>650</v>
      </c>
    </row>
    <row r="2" ht="27" customHeight="1" spans="1:7">
      <c r="A2" s="52" t="s">
        <v>623</v>
      </c>
      <c r="B2" s="52"/>
      <c r="C2" s="52"/>
      <c r="D2" s="52"/>
      <c r="E2" s="52"/>
      <c r="F2" s="52"/>
      <c r="G2" s="52"/>
    </row>
    <row r="3" ht="19.95" customHeight="1" spans="1:7">
      <c r="A3" s="53"/>
      <c r="B3" s="53"/>
      <c r="C3" s="52"/>
      <c r="D3" s="52"/>
      <c r="E3" s="52"/>
      <c r="G3" s="54" t="s">
        <v>313</v>
      </c>
    </row>
    <row r="4" ht="33" customHeight="1" spans="1:7">
      <c r="A4" s="55" t="s">
        <v>624</v>
      </c>
      <c r="B4" s="56" t="s">
        <v>895</v>
      </c>
      <c r="C4" s="56"/>
      <c r="D4" s="56"/>
      <c r="E4" s="56" t="s">
        <v>626</v>
      </c>
      <c r="F4" s="56" t="s">
        <v>595</v>
      </c>
      <c r="G4" s="56"/>
    </row>
    <row r="5" ht="27.75" customHeight="1" spans="1:7">
      <c r="A5" s="56" t="s">
        <v>627</v>
      </c>
      <c r="B5" s="56">
        <v>18</v>
      </c>
      <c r="C5" s="56"/>
      <c r="D5" s="56"/>
      <c r="E5" s="7" t="s">
        <v>628</v>
      </c>
      <c r="F5" s="56">
        <v>18</v>
      </c>
      <c r="G5" s="56"/>
    </row>
    <row r="6" ht="27.75" customHeight="1" spans="1:7">
      <c r="A6" s="56"/>
      <c r="B6" s="56"/>
      <c r="C6" s="56"/>
      <c r="D6" s="56"/>
      <c r="E6" s="7" t="s">
        <v>629</v>
      </c>
      <c r="F6" s="56"/>
      <c r="G6" s="56"/>
    </row>
    <row r="7" ht="74.4" customHeight="1" spans="1:7">
      <c r="A7" s="56" t="s">
        <v>630</v>
      </c>
      <c r="B7" s="57" t="s">
        <v>896</v>
      </c>
      <c r="C7" s="57"/>
      <c r="D7" s="57"/>
      <c r="E7" s="57"/>
      <c r="F7" s="57"/>
      <c r="G7" s="57"/>
    </row>
    <row r="8" ht="50.25" customHeight="1" spans="1:7">
      <c r="A8" s="56" t="s">
        <v>632</v>
      </c>
      <c r="B8" s="57" t="s">
        <v>897</v>
      </c>
      <c r="C8" s="57"/>
      <c r="D8" s="57"/>
      <c r="E8" s="57"/>
      <c r="F8" s="57"/>
      <c r="G8" s="57"/>
    </row>
    <row r="9" ht="54" customHeight="1" spans="1:7">
      <c r="A9" s="56" t="s">
        <v>633</v>
      </c>
      <c r="B9" s="58" t="s">
        <v>898</v>
      </c>
      <c r="C9" s="59"/>
      <c r="D9" s="59"/>
      <c r="E9" s="59"/>
      <c r="F9" s="59"/>
      <c r="G9" s="60"/>
    </row>
    <row r="10" ht="27" customHeight="1" spans="1:7">
      <c r="A10" s="61" t="s">
        <v>600</v>
      </c>
      <c r="B10" s="56" t="s">
        <v>601</v>
      </c>
      <c r="C10" s="56" t="s">
        <v>602</v>
      </c>
      <c r="D10" s="56" t="s">
        <v>603</v>
      </c>
      <c r="E10" s="56" t="s">
        <v>604</v>
      </c>
      <c r="F10" s="56" t="s">
        <v>605</v>
      </c>
      <c r="G10" s="56" t="s">
        <v>635</v>
      </c>
    </row>
    <row r="11" ht="24.75" customHeight="1" spans="1:7">
      <c r="A11" s="62"/>
      <c r="B11" s="25" t="s">
        <v>812</v>
      </c>
      <c r="C11" s="25" t="s">
        <v>693</v>
      </c>
      <c r="D11" s="25" t="s">
        <v>899</v>
      </c>
      <c r="E11" s="25" t="s">
        <v>608</v>
      </c>
      <c r="F11" s="24" t="s">
        <v>900</v>
      </c>
      <c r="G11" s="25" t="s">
        <v>644</v>
      </c>
    </row>
    <row r="12" ht="24.75" customHeight="1" spans="1:7">
      <c r="A12" s="62"/>
      <c r="B12" s="25" t="s">
        <v>822</v>
      </c>
      <c r="C12" s="25" t="s">
        <v>660</v>
      </c>
      <c r="D12" s="25" t="s">
        <v>607</v>
      </c>
      <c r="E12" s="25" t="s">
        <v>608</v>
      </c>
      <c r="F12" s="24" t="s">
        <v>675</v>
      </c>
      <c r="G12" s="25" t="s">
        <v>638</v>
      </c>
    </row>
    <row r="13" ht="24.75" customHeight="1" spans="1:7">
      <c r="A13" s="62"/>
      <c r="B13" s="25" t="s">
        <v>863</v>
      </c>
      <c r="C13" s="25" t="s">
        <v>660</v>
      </c>
      <c r="D13" s="25" t="s">
        <v>607</v>
      </c>
      <c r="E13" s="25" t="s">
        <v>608</v>
      </c>
      <c r="F13" s="24" t="s">
        <v>675</v>
      </c>
      <c r="G13" s="25" t="s">
        <v>638</v>
      </c>
    </row>
    <row r="14" ht="24.75" customHeight="1" spans="1:7">
      <c r="A14" s="62"/>
      <c r="B14" s="25" t="s">
        <v>901</v>
      </c>
      <c r="C14" s="25" t="s">
        <v>660</v>
      </c>
      <c r="D14" s="25" t="s">
        <v>607</v>
      </c>
      <c r="E14" s="69" t="s">
        <v>608</v>
      </c>
      <c r="F14" s="70" t="s">
        <v>675</v>
      </c>
      <c r="G14" s="25" t="s">
        <v>638</v>
      </c>
    </row>
    <row r="15" ht="24.75" customHeight="1" spans="1:7">
      <c r="A15" s="62"/>
      <c r="B15" s="25" t="s">
        <v>902</v>
      </c>
      <c r="C15" s="25" t="s">
        <v>696</v>
      </c>
      <c r="D15" s="25" t="s">
        <v>679</v>
      </c>
      <c r="E15" s="69" t="s">
        <v>618</v>
      </c>
      <c r="F15" s="71">
        <v>18</v>
      </c>
      <c r="G15" s="25" t="s">
        <v>644</v>
      </c>
    </row>
    <row r="16" ht="24.75" customHeight="1" spans="1:7">
      <c r="A16" s="62"/>
      <c r="B16" s="64" t="s">
        <v>903</v>
      </c>
      <c r="C16" s="25" t="s">
        <v>711</v>
      </c>
      <c r="D16" s="25" t="s">
        <v>607</v>
      </c>
      <c r="E16" s="69" t="s">
        <v>608</v>
      </c>
      <c r="F16" s="70" t="s">
        <v>675</v>
      </c>
      <c r="G16" s="25" t="s">
        <v>644</v>
      </c>
    </row>
    <row r="17" ht="24.75" customHeight="1" spans="1:7">
      <c r="A17" s="62"/>
      <c r="B17" s="64" t="s">
        <v>894</v>
      </c>
      <c r="C17" s="25" t="s">
        <v>693</v>
      </c>
      <c r="D17" s="25" t="s">
        <v>607</v>
      </c>
      <c r="E17" s="25" t="s">
        <v>608</v>
      </c>
      <c r="F17" s="24" t="s">
        <v>675</v>
      </c>
      <c r="G17" s="25" t="s">
        <v>638</v>
      </c>
    </row>
    <row r="18" ht="24.75" customHeight="1" spans="1:7">
      <c r="A18" s="62"/>
      <c r="B18" s="22"/>
      <c r="C18" s="22"/>
      <c r="D18" s="22"/>
      <c r="E18" s="22"/>
      <c r="F18" s="22"/>
      <c r="G18" s="22"/>
    </row>
    <row r="19" ht="24.75" customHeight="1" spans="1:7">
      <c r="A19" s="62"/>
      <c r="B19" s="17"/>
      <c r="C19" s="56"/>
      <c r="D19" s="18"/>
      <c r="E19" s="19"/>
      <c r="F19" s="56"/>
      <c r="G19" s="19"/>
    </row>
    <row r="20" ht="24.75" customHeight="1" spans="1:7">
      <c r="A20" s="62"/>
      <c r="B20" s="17"/>
      <c r="C20" s="56"/>
      <c r="D20" s="18"/>
      <c r="E20" s="19"/>
      <c r="F20" s="56"/>
      <c r="G20" s="19"/>
    </row>
    <row r="21" ht="24.75" customHeight="1" spans="1:7">
      <c r="A21" s="62"/>
      <c r="B21" s="17"/>
      <c r="C21" s="56"/>
      <c r="D21" s="18"/>
      <c r="E21" s="19"/>
      <c r="F21" s="56"/>
      <c r="G21" s="19"/>
    </row>
    <row r="22" ht="24.75" customHeight="1" spans="1:7">
      <c r="A22" s="62"/>
      <c r="B22" s="17"/>
      <c r="C22" s="56"/>
      <c r="D22" s="18"/>
      <c r="E22" s="19"/>
      <c r="F22" s="56"/>
      <c r="G22" s="19"/>
    </row>
    <row r="23" ht="24.75" customHeight="1" spans="1:7">
      <c r="A23" s="62"/>
      <c r="B23" s="17"/>
      <c r="C23" s="56"/>
      <c r="D23" s="18"/>
      <c r="E23" s="19"/>
      <c r="F23" s="56"/>
      <c r="G23" s="19"/>
    </row>
    <row r="24" ht="24.75" customHeight="1" spans="1:7">
      <c r="A24" s="62"/>
      <c r="B24" s="17"/>
      <c r="C24" s="56"/>
      <c r="D24" s="18"/>
      <c r="E24" s="20"/>
      <c r="F24" s="56"/>
      <c r="G24" s="21"/>
    </row>
    <row r="25" ht="24.75" customHeight="1" spans="1:7">
      <c r="A25" s="65"/>
      <c r="B25" s="17"/>
      <c r="C25" s="56"/>
      <c r="D25" s="18"/>
      <c r="E25" s="19"/>
      <c r="F25" s="56"/>
      <c r="G25" s="21"/>
    </row>
    <row r="26" ht="25.5" customHeight="1" spans="1:7">
      <c r="A26" s="66" t="s">
        <v>904</v>
      </c>
      <c r="B26" s="67" t="s">
        <v>905</v>
      </c>
      <c r="C26" s="1" t="s">
        <v>906</v>
      </c>
      <c r="D26" s="68" t="s">
        <v>907</v>
      </c>
      <c r="E26" s="1" t="s">
        <v>908</v>
      </c>
      <c r="F26" s="68" t="s">
        <v>909</v>
      </c>
      <c r="G26" s="1">
        <v>48670791</v>
      </c>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25" workbookViewId="0">
      <selection activeCell="A1" sqref="A1:G26"/>
    </sheetView>
  </sheetViews>
  <sheetFormatPr defaultColWidth="9" defaultRowHeight="14.4" outlineLevelCol="6"/>
  <cols>
    <col min="1" max="1" width="11.1111111111111" style="1" customWidth="1"/>
    <col min="2" max="2" width="15.8796296296296" style="1" customWidth="1"/>
    <col min="3" max="3" width="17.4444444444444" style="1" customWidth="1"/>
    <col min="4" max="4" width="11.6666666666667" style="1" customWidth="1"/>
    <col min="5" max="5" width="12.4444444444444" style="1" customWidth="1"/>
    <col min="6" max="6" width="13.1111111111111" style="1" customWidth="1"/>
    <col min="7" max="7" width="10.6666666666667" style="1" customWidth="1"/>
    <col min="8" max="16384" width="9" style="1"/>
  </cols>
  <sheetData>
    <row r="1" spans="1:1">
      <c r="A1" s="1" t="s">
        <v>650</v>
      </c>
    </row>
    <row r="2" ht="27" customHeight="1" spans="1:7">
      <c r="A2" s="52" t="s">
        <v>623</v>
      </c>
      <c r="B2" s="52"/>
      <c r="C2" s="52"/>
      <c r="D2" s="52"/>
      <c r="E2" s="52"/>
      <c r="F2" s="52"/>
      <c r="G2" s="52"/>
    </row>
    <row r="3" ht="19.95" customHeight="1" spans="1:7">
      <c r="A3" s="53"/>
      <c r="B3" s="53"/>
      <c r="C3" s="52"/>
      <c r="D3" s="52"/>
      <c r="E3" s="52"/>
      <c r="G3" s="54" t="s">
        <v>313</v>
      </c>
    </row>
    <row r="4" ht="33" customHeight="1" spans="1:7">
      <c r="A4" s="55" t="s">
        <v>624</v>
      </c>
      <c r="B4" s="56" t="s">
        <v>910</v>
      </c>
      <c r="C4" s="56"/>
      <c r="D4" s="56"/>
      <c r="E4" s="56" t="s">
        <v>626</v>
      </c>
      <c r="F4" s="56" t="s">
        <v>595</v>
      </c>
      <c r="G4" s="56"/>
    </row>
    <row r="5" ht="27.75" customHeight="1" spans="1:7">
      <c r="A5" s="56" t="s">
        <v>627</v>
      </c>
      <c r="B5" s="56">
        <v>55</v>
      </c>
      <c r="C5" s="56"/>
      <c r="D5" s="56"/>
      <c r="E5" s="7" t="s">
        <v>628</v>
      </c>
      <c r="F5" s="56">
        <v>55</v>
      </c>
      <c r="G5" s="56"/>
    </row>
    <row r="6" ht="27.75" customHeight="1" spans="1:7">
      <c r="A6" s="56"/>
      <c r="B6" s="56"/>
      <c r="C6" s="56"/>
      <c r="D6" s="56"/>
      <c r="E6" s="7" t="s">
        <v>629</v>
      </c>
      <c r="F6" s="56"/>
      <c r="G6" s="56"/>
    </row>
    <row r="7" ht="74.4" customHeight="1" spans="1:7">
      <c r="A7" s="56" t="s">
        <v>630</v>
      </c>
      <c r="B7" s="57" t="s">
        <v>911</v>
      </c>
      <c r="C7" s="57"/>
      <c r="D7" s="57"/>
      <c r="E7" s="57"/>
      <c r="F7" s="57"/>
      <c r="G7" s="57"/>
    </row>
    <row r="8" ht="50.25" customHeight="1" spans="1:7">
      <c r="A8" s="56" t="s">
        <v>632</v>
      </c>
      <c r="B8" s="57" t="s">
        <v>912</v>
      </c>
      <c r="C8" s="57"/>
      <c r="D8" s="57"/>
      <c r="E8" s="57"/>
      <c r="F8" s="57"/>
      <c r="G8" s="57"/>
    </row>
    <row r="9" ht="54" customHeight="1" spans="1:7">
      <c r="A9" s="56" t="s">
        <v>633</v>
      </c>
      <c r="B9" s="58" t="s">
        <v>913</v>
      </c>
      <c r="C9" s="59"/>
      <c r="D9" s="59"/>
      <c r="E9" s="59"/>
      <c r="F9" s="59"/>
      <c r="G9" s="60"/>
    </row>
    <row r="10" ht="27" customHeight="1" spans="1:7">
      <c r="A10" s="61" t="s">
        <v>600</v>
      </c>
      <c r="B10" s="56" t="s">
        <v>601</v>
      </c>
      <c r="C10" s="56" t="s">
        <v>602</v>
      </c>
      <c r="D10" s="56" t="s">
        <v>603</v>
      </c>
      <c r="E10" s="56" t="s">
        <v>604</v>
      </c>
      <c r="F10" s="56" t="s">
        <v>605</v>
      </c>
      <c r="G10" s="56" t="s">
        <v>635</v>
      </c>
    </row>
    <row r="11" ht="24.75" customHeight="1" spans="1:7">
      <c r="A11" s="62"/>
      <c r="B11" s="25" t="s">
        <v>812</v>
      </c>
      <c r="C11" s="63">
        <v>15</v>
      </c>
      <c r="D11" s="25" t="s">
        <v>640</v>
      </c>
      <c r="E11" s="25" t="s">
        <v>608</v>
      </c>
      <c r="F11" s="25" t="s">
        <v>914</v>
      </c>
      <c r="G11" s="25" t="s">
        <v>638</v>
      </c>
    </row>
    <row r="12" ht="24.75" customHeight="1" spans="1:7">
      <c r="A12" s="62"/>
      <c r="B12" s="25" t="s">
        <v>822</v>
      </c>
      <c r="C12" s="63">
        <v>15</v>
      </c>
      <c r="D12" s="25" t="s">
        <v>607</v>
      </c>
      <c r="E12" s="25" t="s">
        <v>608</v>
      </c>
      <c r="F12" s="25" t="s">
        <v>677</v>
      </c>
      <c r="G12" s="25" t="s">
        <v>638</v>
      </c>
    </row>
    <row r="13" ht="24.75" customHeight="1" spans="1:7">
      <c r="A13" s="62"/>
      <c r="B13" s="25" t="s">
        <v>863</v>
      </c>
      <c r="C13" s="25" t="s">
        <v>711</v>
      </c>
      <c r="D13" s="25" t="s">
        <v>607</v>
      </c>
      <c r="E13" s="25" t="s">
        <v>608</v>
      </c>
      <c r="F13" s="25" t="s">
        <v>677</v>
      </c>
      <c r="G13" s="25" t="s">
        <v>638</v>
      </c>
    </row>
    <row r="14" ht="24.75" customHeight="1" spans="1:7">
      <c r="A14" s="62"/>
      <c r="B14" s="25" t="s">
        <v>890</v>
      </c>
      <c r="C14" s="25" t="s">
        <v>711</v>
      </c>
      <c r="D14" s="25" t="s">
        <v>607</v>
      </c>
      <c r="E14" s="25" t="s">
        <v>608</v>
      </c>
      <c r="F14" s="25" t="s">
        <v>677</v>
      </c>
      <c r="G14" s="25" t="s">
        <v>638</v>
      </c>
    </row>
    <row r="15" ht="24.75" customHeight="1" spans="1:7">
      <c r="A15" s="62"/>
      <c r="B15" s="25" t="s">
        <v>902</v>
      </c>
      <c r="C15" s="25" t="s">
        <v>693</v>
      </c>
      <c r="D15" s="25" t="s">
        <v>646</v>
      </c>
      <c r="E15" s="25" t="s">
        <v>618</v>
      </c>
      <c r="F15" s="25">
        <v>55</v>
      </c>
      <c r="G15" s="25" t="s">
        <v>644</v>
      </c>
    </row>
    <row r="16" ht="24.75" customHeight="1" spans="1:7">
      <c r="A16" s="62"/>
      <c r="B16" s="64" t="s">
        <v>892</v>
      </c>
      <c r="C16" s="25" t="s">
        <v>693</v>
      </c>
      <c r="D16" s="25" t="s">
        <v>607</v>
      </c>
      <c r="E16" s="25" t="s">
        <v>608</v>
      </c>
      <c r="F16" s="25" t="s">
        <v>675</v>
      </c>
      <c r="G16" s="25" t="s">
        <v>638</v>
      </c>
    </row>
    <row r="17" ht="24.75" customHeight="1" spans="1:7">
      <c r="A17" s="62"/>
      <c r="B17" s="64" t="s">
        <v>915</v>
      </c>
      <c r="C17" s="25" t="s">
        <v>696</v>
      </c>
      <c r="D17" s="25" t="s">
        <v>607</v>
      </c>
      <c r="E17" s="25" t="s">
        <v>608</v>
      </c>
      <c r="F17" s="25" t="s">
        <v>677</v>
      </c>
      <c r="G17" s="25" t="s">
        <v>644</v>
      </c>
    </row>
    <row r="18" ht="24.75" customHeight="1" spans="1:7">
      <c r="A18" s="62"/>
      <c r="B18" s="64" t="s">
        <v>894</v>
      </c>
      <c r="C18" s="25" t="s">
        <v>711</v>
      </c>
      <c r="D18" s="25" t="s">
        <v>607</v>
      </c>
      <c r="E18" s="25" t="s">
        <v>608</v>
      </c>
      <c r="F18" s="25" t="s">
        <v>677</v>
      </c>
      <c r="G18" s="25" t="s">
        <v>644</v>
      </c>
    </row>
    <row r="19" ht="24.75" customHeight="1" spans="1:7">
      <c r="A19" s="62"/>
      <c r="B19" s="64"/>
      <c r="C19" s="25"/>
      <c r="D19" s="25"/>
      <c r="E19" s="25"/>
      <c r="F19" s="25"/>
      <c r="G19" s="25"/>
    </row>
    <row r="20" ht="24.75" customHeight="1" spans="1:7">
      <c r="A20" s="62"/>
      <c r="B20" s="22"/>
      <c r="C20" s="22"/>
      <c r="D20" s="22"/>
      <c r="E20" s="22"/>
      <c r="F20" s="22"/>
      <c r="G20" s="22"/>
    </row>
    <row r="21" ht="24.75" customHeight="1" spans="1:7">
      <c r="A21" s="62"/>
      <c r="B21" s="17"/>
      <c r="C21" s="56"/>
      <c r="D21" s="18"/>
      <c r="E21" s="19"/>
      <c r="F21" s="56"/>
      <c r="G21" s="19"/>
    </row>
    <row r="22" ht="24.75" customHeight="1" spans="1:7">
      <c r="A22" s="62"/>
      <c r="B22" s="17"/>
      <c r="C22" s="56"/>
      <c r="D22" s="18"/>
      <c r="E22" s="19"/>
      <c r="F22" s="56"/>
      <c r="G22" s="19"/>
    </row>
    <row r="23" ht="24.75" customHeight="1" spans="1:7">
      <c r="A23" s="62"/>
      <c r="B23" s="17"/>
      <c r="C23" s="56"/>
      <c r="D23" s="18"/>
      <c r="E23" s="19"/>
      <c r="F23" s="56"/>
      <c r="G23" s="19"/>
    </row>
    <row r="24" ht="24.75" customHeight="1" spans="1:7">
      <c r="A24" s="62"/>
      <c r="B24" s="17"/>
      <c r="C24" s="56"/>
      <c r="D24" s="18"/>
      <c r="E24" s="20"/>
      <c r="F24" s="56"/>
      <c r="G24" s="21"/>
    </row>
    <row r="25" ht="24.75" customHeight="1" spans="1:7">
      <c r="A25" s="65"/>
      <c r="B25" s="17"/>
      <c r="C25" s="56"/>
      <c r="D25" s="18"/>
      <c r="E25" s="19"/>
      <c r="F25" s="56"/>
      <c r="G25" s="21"/>
    </row>
    <row r="26" ht="25.5" customHeight="1" spans="1:7">
      <c r="A26" s="66" t="s">
        <v>904</v>
      </c>
      <c r="B26" s="67" t="s">
        <v>905</v>
      </c>
      <c r="C26" s="1" t="s">
        <v>906</v>
      </c>
      <c r="D26" s="68" t="s">
        <v>907</v>
      </c>
      <c r="E26" s="1" t="s">
        <v>908</v>
      </c>
      <c r="F26" s="68" t="s">
        <v>909</v>
      </c>
      <c r="G26" s="1">
        <v>48670791</v>
      </c>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11" workbookViewId="0">
      <selection activeCell="L16" sqref="L16"/>
    </sheetView>
  </sheetViews>
  <sheetFormatPr defaultColWidth="9" defaultRowHeight="14.4" outlineLevelCol="6"/>
  <cols>
    <col min="1" max="1" width="14.6666666666667" style="1" customWidth="1"/>
    <col min="2" max="2" width="25.212962962963"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42" t="s">
        <v>916</v>
      </c>
      <c r="C4" s="43"/>
      <c r="D4" s="44"/>
      <c r="E4" s="6" t="s">
        <v>626</v>
      </c>
      <c r="F4" s="42" t="s">
        <v>595</v>
      </c>
      <c r="G4" s="44"/>
    </row>
    <row r="5" ht="27.75" customHeight="1" spans="1:7">
      <c r="A5" s="6" t="s">
        <v>627</v>
      </c>
      <c r="B5" s="6">
        <v>10</v>
      </c>
      <c r="C5" s="6"/>
      <c r="D5" s="6"/>
      <c r="E5" s="7" t="s">
        <v>628</v>
      </c>
      <c r="F5" s="6">
        <v>10</v>
      </c>
      <c r="G5" s="6"/>
    </row>
    <row r="6" ht="27.75" customHeight="1" spans="1:7">
      <c r="A6" s="6"/>
      <c r="B6" s="6"/>
      <c r="C6" s="6"/>
      <c r="D6" s="6"/>
      <c r="E6" s="7" t="s">
        <v>629</v>
      </c>
      <c r="F6" s="6"/>
      <c r="G6" s="6"/>
    </row>
    <row r="7" ht="74.4" customHeight="1" spans="1:7">
      <c r="A7" s="6" t="s">
        <v>630</v>
      </c>
      <c r="B7" s="8" t="s">
        <v>917</v>
      </c>
      <c r="C7" s="8"/>
      <c r="D7" s="8"/>
      <c r="E7" s="8"/>
      <c r="F7" s="8"/>
      <c r="G7" s="8"/>
    </row>
    <row r="8" ht="50.25" customHeight="1" spans="1:7">
      <c r="A8" s="6" t="s">
        <v>632</v>
      </c>
      <c r="B8" s="8" t="s">
        <v>918</v>
      </c>
      <c r="C8" s="8"/>
      <c r="D8" s="8"/>
      <c r="E8" s="8"/>
      <c r="F8" s="8"/>
      <c r="G8" s="8"/>
    </row>
    <row r="9" ht="54" customHeight="1" spans="1:7">
      <c r="A9" s="6" t="s">
        <v>633</v>
      </c>
      <c r="B9" s="9" t="s">
        <v>919</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47" t="s">
        <v>655</v>
      </c>
      <c r="C11" s="22">
        <v>25</v>
      </c>
      <c r="D11" s="22" t="s">
        <v>607</v>
      </c>
      <c r="E11" s="30" t="s">
        <v>608</v>
      </c>
      <c r="F11" s="48">
        <v>99</v>
      </c>
      <c r="G11" s="22" t="s">
        <v>638</v>
      </c>
    </row>
    <row r="12" ht="24.75" customHeight="1" spans="1:7">
      <c r="A12" s="13"/>
      <c r="B12" s="47" t="s">
        <v>656</v>
      </c>
      <c r="C12" s="22">
        <v>20</v>
      </c>
      <c r="D12" s="22" t="s">
        <v>607</v>
      </c>
      <c r="E12" s="30" t="s">
        <v>643</v>
      </c>
      <c r="F12" s="48">
        <v>100</v>
      </c>
      <c r="G12" s="22" t="s">
        <v>638</v>
      </c>
    </row>
    <row r="13" ht="24.75" customHeight="1" spans="1:7">
      <c r="A13" s="13"/>
      <c r="B13" s="47" t="s">
        <v>657</v>
      </c>
      <c r="C13" s="22">
        <v>20</v>
      </c>
      <c r="D13" s="22" t="s">
        <v>607</v>
      </c>
      <c r="E13" s="49" t="s">
        <v>608</v>
      </c>
      <c r="F13" s="50" t="s">
        <v>920</v>
      </c>
      <c r="G13" s="22" t="s">
        <v>638</v>
      </c>
    </row>
    <row r="14" ht="24.75" customHeight="1" spans="1:7">
      <c r="A14" s="13"/>
      <c r="B14" s="47" t="s">
        <v>658</v>
      </c>
      <c r="C14" s="22">
        <v>12</v>
      </c>
      <c r="D14" s="47" t="s">
        <v>659</v>
      </c>
      <c r="E14" s="22" t="s">
        <v>643</v>
      </c>
      <c r="F14" s="50" t="s">
        <v>660</v>
      </c>
      <c r="G14" s="22" t="s">
        <v>644</v>
      </c>
    </row>
    <row r="15" ht="24.75" customHeight="1" spans="1:7">
      <c r="A15" s="13"/>
      <c r="B15" s="47" t="s">
        <v>661</v>
      </c>
      <c r="C15" s="22">
        <v>13</v>
      </c>
      <c r="D15" s="22" t="s">
        <v>607</v>
      </c>
      <c r="E15" s="30" t="s">
        <v>662</v>
      </c>
      <c r="F15" s="48">
        <v>97</v>
      </c>
      <c r="G15" s="22" t="s">
        <v>644</v>
      </c>
    </row>
    <row r="16" ht="24.75" customHeight="1" spans="1:7">
      <c r="A16" s="13"/>
      <c r="B16" s="17" t="s">
        <v>663</v>
      </c>
      <c r="C16" s="22">
        <v>10</v>
      </c>
      <c r="D16" s="22" t="s">
        <v>646</v>
      </c>
      <c r="E16" s="49" t="s">
        <v>618</v>
      </c>
      <c r="F16" s="48">
        <v>10</v>
      </c>
      <c r="G16" s="22" t="s">
        <v>638</v>
      </c>
    </row>
    <row r="17" ht="24.75" customHeight="1" spans="1:7">
      <c r="A17" s="13"/>
      <c r="B17" s="22"/>
      <c r="C17" s="22"/>
      <c r="D17" s="22"/>
      <c r="E17" s="22"/>
      <c r="F17" s="51"/>
      <c r="G17" s="22"/>
    </row>
    <row r="18" ht="24.75" customHeight="1" spans="1:7">
      <c r="A18" s="13"/>
      <c r="B18" s="22"/>
      <c r="C18" s="22"/>
      <c r="D18" s="22"/>
      <c r="E18" s="30"/>
      <c r="F18" s="51"/>
      <c r="G18" s="22"/>
    </row>
    <row r="19" ht="24.75" customHeight="1" spans="1:7">
      <c r="A19" s="13"/>
      <c r="B19" s="22"/>
      <c r="C19" s="22"/>
      <c r="D19" s="22"/>
      <c r="E19" s="30"/>
      <c r="F19" s="51"/>
      <c r="G19" s="22"/>
    </row>
    <row r="20" ht="24.75" customHeight="1" spans="1:7">
      <c r="A20" s="13"/>
      <c r="B20" s="17"/>
      <c r="C20" s="22"/>
      <c r="D20" s="22"/>
      <c r="E20" s="22"/>
      <c r="F20" s="51"/>
      <c r="G20" s="22"/>
    </row>
    <row r="21" ht="24.75" customHeight="1" spans="1:7">
      <c r="A21" s="13"/>
      <c r="B21" s="22"/>
      <c r="C21" s="22"/>
      <c r="D21" s="22"/>
      <c r="E21" s="22"/>
      <c r="F21" s="51"/>
      <c r="G21" s="22"/>
    </row>
    <row r="22" ht="24.75" customHeight="1" spans="1:7">
      <c r="A22" s="13"/>
      <c r="B22" s="22"/>
      <c r="C22" s="22"/>
      <c r="D22" s="22"/>
      <c r="E22" s="30"/>
      <c r="F22" s="51"/>
      <c r="G22" s="22"/>
    </row>
    <row r="23" ht="24.75" customHeight="1" spans="1:7">
      <c r="A23" s="13"/>
      <c r="B23" s="17"/>
      <c r="C23" s="22"/>
      <c r="D23" s="22"/>
      <c r="E23" s="30"/>
      <c r="F23" s="51"/>
      <c r="G23" s="22"/>
    </row>
    <row r="24" ht="24.75" customHeight="1" spans="1:7">
      <c r="A24" s="13"/>
      <c r="B24" s="17"/>
      <c r="C24" s="18"/>
      <c r="D24" s="22"/>
      <c r="E24" s="22"/>
      <c r="F24" s="6"/>
      <c r="G24" s="8"/>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19" workbookViewId="0">
      <selection activeCell="A26" sqref="$A26:$XFD26"/>
    </sheetView>
  </sheetViews>
  <sheetFormatPr defaultColWidth="9" defaultRowHeight="14.4" outlineLevelCol="6"/>
  <cols>
    <col min="1" max="1" width="14.6666666666667" style="1" customWidth="1"/>
    <col min="2" max="2" width="25.212962962963"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42" t="s">
        <v>921</v>
      </c>
      <c r="C4" s="43"/>
      <c r="D4" s="44"/>
      <c r="E4" s="6" t="s">
        <v>626</v>
      </c>
      <c r="F4" s="42" t="s">
        <v>595</v>
      </c>
      <c r="G4" s="44"/>
    </row>
    <row r="5" ht="27.75" customHeight="1" spans="1:7">
      <c r="A5" s="6" t="s">
        <v>627</v>
      </c>
      <c r="B5" s="6">
        <v>180</v>
      </c>
      <c r="C5" s="6"/>
      <c r="D5" s="6"/>
      <c r="E5" s="7" t="s">
        <v>628</v>
      </c>
      <c r="F5" s="6">
        <v>180</v>
      </c>
      <c r="G5" s="6"/>
    </row>
    <row r="6" ht="27.75" customHeight="1" spans="1:7">
      <c r="A6" s="6"/>
      <c r="B6" s="6"/>
      <c r="C6" s="6"/>
      <c r="D6" s="6"/>
      <c r="E6" s="7" t="s">
        <v>629</v>
      </c>
      <c r="F6" s="6"/>
      <c r="G6" s="6"/>
    </row>
    <row r="7" ht="74.4" customHeight="1" spans="1:7">
      <c r="A7" s="6" t="s">
        <v>630</v>
      </c>
      <c r="B7" s="8" t="s">
        <v>922</v>
      </c>
      <c r="C7" s="8"/>
      <c r="D7" s="8"/>
      <c r="E7" s="8"/>
      <c r="F7" s="8"/>
      <c r="G7" s="8"/>
    </row>
    <row r="8" ht="50.25" customHeight="1" spans="1:7">
      <c r="A8" s="6" t="s">
        <v>632</v>
      </c>
      <c r="B8" s="8" t="s">
        <v>923</v>
      </c>
      <c r="C8" s="8"/>
      <c r="D8" s="8"/>
      <c r="E8" s="8"/>
      <c r="F8" s="8"/>
      <c r="G8" s="8"/>
    </row>
    <row r="9" ht="54" customHeight="1" spans="1:7">
      <c r="A9" s="6" t="s">
        <v>633</v>
      </c>
      <c r="B9" s="9" t="s">
        <v>924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22" t="s">
        <v>668</v>
      </c>
      <c r="C11" s="19">
        <v>10</v>
      </c>
      <c r="D11" s="22" t="s">
        <v>671</v>
      </c>
      <c r="E11" s="22" t="s">
        <v>608</v>
      </c>
      <c r="F11" s="6">
        <v>23000</v>
      </c>
      <c r="G11" s="22" t="s">
        <v>638</v>
      </c>
    </row>
    <row r="12" ht="24.75" customHeight="1" spans="1:7">
      <c r="A12" s="13"/>
      <c r="B12" s="22" t="s">
        <v>670</v>
      </c>
      <c r="C12" s="19">
        <v>5</v>
      </c>
      <c r="D12" s="22" t="s">
        <v>925</v>
      </c>
      <c r="E12" s="22" t="s">
        <v>608</v>
      </c>
      <c r="F12" s="6">
        <v>20</v>
      </c>
      <c r="G12" s="22" t="s">
        <v>638</v>
      </c>
    </row>
    <row r="13" ht="24.75" customHeight="1" spans="1:7">
      <c r="A13" s="13"/>
      <c r="B13" s="22" t="s">
        <v>926</v>
      </c>
      <c r="C13" s="19">
        <v>5</v>
      </c>
      <c r="D13" s="22" t="s">
        <v>710</v>
      </c>
      <c r="E13" s="22" t="s">
        <v>608</v>
      </c>
      <c r="F13" s="6">
        <v>30</v>
      </c>
      <c r="G13" s="22" t="s">
        <v>638</v>
      </c>
    </row>
    <row r="14" ht="24.75" customHeight="1" spans="1:7">
      <c r="A14" s="13"/>
      <c r="B14" s="22" t="s">
        <v>927</v>
      </c>
      <c r="C14" s="19">
        <v>9</v>
      </c>
      <c r="D14" s="22" t="s">
        <v>607</v>
      </c>
      <c r="E14" s="22" t="s">
        <v>618</v>
      </c>
      <c r="F14" s="45">
        <v>0.9</v>
      </c>
      <c r="G14" s="22" t="s">
        <v>644</v>
      </c>
    </row>
    <row r="15" ht="24.75" customHeight="1" spans="1:7">
      <c r="A15" s="13"/>
      <c r="B15" s="22" t="s">
        <v>863</v>
      </c>
      <c r="C15" s="19">
        <v>10</v>
      </c>
      <c r="D15" s="22" t="s">
        <v>607</v>
      </c>
      <c r="E15" s="22" t="s">
        <v>643</v>
      </c>
      <c r="F15" s="6">
        <v>98</v>
      </c>
      <c r="G15" s="22" t="s">
        <v>638</v>
      </c>
    </row>
    <row r="16" ht="24.75" customHeight="1" spans="1:7">
      <c r="A16" s="13"/>
      <c r="B16" s="17" t="s">
        <v>729</v>
      </c>
      <c r="C16" s="19">
        <v>5</v>
      </c>
      <c r="D16" s="22" t="s">
        <v>730</v>
      </c>
      <c r="E16" s="22" t="s">
        <v>608</v>
      </c>
      <c r="F16" s="46">
        <v>12</v>
      </c>
      <c r="G16" s="22" t="s">
        <v>644</v>
      </c>
    </row>
    <row r="17" ht="24.75" customHeight="1" spans="1:7">
      <c r="A17" s="13"/>
      <c r="B17" s="22" t="s">
        <v>928</v>
      </c>
      <c r="C17" s="18">
        <v>8</v>
      </c>
      <c r="D17" s="22" t="s">
        <v>929</v>
      </c>
      <c r="E17" s="22" t="s">
        <v>618</v>
      </c>
      <c r="F17" s="6">
        <v>500</v>
      </c>
      <c r="G17" s="22" t="s">
        <v>644</v>
      </c>
    </row>
    <row r="18" ht="24.75" customHeight="1" spans="1:7">
      <c r="A18" s="13"/>
      <c r="B18" s="22" t="s">
        <v>930</v>
      </c>
      <c r="C18" s="18">
        <v>7</v>
      </c>
      <c r="D18" s="22" t="s">
        <v>607</v>
      </c>
      <c r="E18" s="22" t="s">
        <v>608</v>
      </c>
      <c r="F18" s="6">
        <v>90</v>
      </c>
      <c r="G18" s="22" t="s">
        <v>638</v>
      </c>
    </row>
    <row r="19" ht="24.75" customHeight="1" spans="1:7">
      <c r="A19" s="13"/>
      <c r="B19" s="22" t="s">
        <v>931</v>
      </c>
      <c r="C19" s="18">
        <v>10</v>
      </c>
      <c r="D19" s="22" t="s">
        <v>607</v>
      </c>
      <c r="E19" s="22" t="s">
        <v>643</v>
      </c>
      <c r="F19" s="6">
        <v>0</v>
      </c>
      <c r="G19" s="22" t="s">
        <v>638</v>
      </c>
    </row>
    <row r="20" ht="24.75" customHeight="1" spans="1:7">
      <c r="A20" s="13"/>
      <c r="B20" s="17" t="s">
        <v>932</v>
      </c>
      <c r="C20" s="18">
        <v>5</v>
      </c>
      <c r="D20" s="22" t="s">
        <v>607</v>
      </c>
      <c r="E20" s="22" t="s">
        <v>643</v>
      </c>
      <c r="F20" s="6">
        <v>100</v>
      </c>
      <c r="G20" s="22" t="s">
        <v>638</v>
      </c>
    </row>
    <row r="21" ht="24.75" customHeight="1" spans="1:7">
      <c r="A21" s="13"/>
      <c r="B21" s="22" t="s">
        <v>933</v>
      </c>
      <c r="C21" s="18">
        <v>5</v>
      </c>
      <c r="D21" s="22" t="s">
        <v>607</v>
      </c>
      <c r="E21" s="22" t="s">
        <v>608</v>
      </c>
      <c r="F21" s="6">
        <v>89</v>
      </c>
      <c r="G21" s="22" t="s">
        <v>644</v>
      </c>
    </row>
    <row r="22" ht="24.75" customHeight="1" spans="1:7">
      <c r="A22" s="13"/>
      <c r="B22" s="22" t="s">
        <v>934</v>
      </c>
      <c r="C22" s="18">
        <v>5</v>
      </c>
      <c r="D22" s="22" t="s">
        <v>607</v>
      </c>
      <c r="E22" s="22" t="s">
        <v>608</v>
      </c>
      <c r="F22" s="6">
        <v>90</v>
      </c>
      <c r="G22" s="22" t="s">
        <v>644</v>
      </c>
    </row>
    <row r="23" ht="24.75" customHeight="1" spans="1:7">
      <c r="A23" s="13"/>
      <c r="B23" s="17" t="s">
        <v>754</v>
      </c>
      <c r="C23" s="18">
        <v>5</v>
      </c>
      <c r="D23" s="22" t="s">
        <v>607</v>
      </c>
      <c r="E23" s="22" t="s">
        <v>643</v>
      </c>
      <c r="F23" s="6">
        <v>100</v>
      </c>
      <c r="G23" s="47" t="s">
        <v>638</v>
      </c>
    </row>
    <row r="24" ht="24.75" customHeight="1" spans="1:7">
      <c r="A24" s="13"/>
      <c r="B24" s="17" t="s">
        <v>657</v>
      </c>
      <c r="C24" s="18">
        <v>3</v>
      </c>
      <c r="D24" s="22" t="s">
        <v>607</v>
      </c>
      <c r="E24" s="22" t="s">
        <v>608</v>
      </c>
      <c r="F24" s="6">
        <v>95</v>
      </c>
      <c r="G24" s="8" t="s">
        <v>644</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17" workbookViewId="0">
      <selection activeCell="B8" sqref="B8:G8"/>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2" style="1" customWidth="1"/>
    <col min="8" max="8" width="11" style="1" customWidth="1"/>
    <col min="9" max="9" width="10.5555555555556" style="1" customWidth="1"/>
    <col min="10" max="10" width="9.66666666666667" style="1" customWidth="1"/>
    <col min="11"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935</v>
      </c>
      <c r="C4" s="6"/>
      <c r="D4" s="6"/>
      <c r="E4" s="6" t="s">
        <v>626</v>
      </c>
      <c r="F4" s="6" t="s">
        <v>595</v>
      </c>
      <c r="G4" s="6"/>
    </row>
    <row r="5" ht="33" customHeight="1" spans="1:7">
      <c r="A5" s="6" t="s">
        <v>627</v>
      </c>
      <c r="B5" s="6">
        <v>16</v>
      </c>
      <c r="C5" s="6"/>
      <c r="D5" s="6"/>
      <c r="E5" s="7" t="s">
        <v>628</v>
      </c>
      <c r="F5" s="6">
        <v>16</v>
      </c>
      <c r="G5" s="6"/>
    </row>
    <row r="6" ht="33" customHeight="1" spans="1:7">
      <c r="A6" s="6"/>
      <c r="B6" s="6"/>
      <c r="C6" s="6"/>
      <c r="D6" s="6"/>
      <c r="E6" s="7" t="s">
        <v>629</v>
      </c>
      <c r="F6" s="6"/>
      <c r="G6" s="6"/>
    </row>
    <row r="7" ht="74.4" customHeight="1" spans="1:7">
      <c r="A7" s="6" t="s">
        <v>630</v>
      </c>
      <c r="B7" s="8" t="s">
        <v>652</v>
      </c>
      <c r="C7" s="8"/>
      <c r="D7" s="8"/>
      <c r="E7" s="8"/>
      <c r="F7" s="8"/>
      <c r="G7" s="8"/>
    </row>
    <row r="8" ht="50.25" customHeight="1" spans="1:7">
      <c r="A8" s="6" t="s">
        <v>632</v>
      </c>
      <c r="B8" s="8" t="s">
        <v>936</v>
      </c>
      <c r="C8" s="8"/>
      <c r="D8" s="8"/>
      <c r="E8" s="8"/>
      <c r="F8" s="8"/>
      <c r="G8" s="8"/>
    </row>
    <row r="9" ht="54" customHeight="1" spans="1:7">
      <c r="A9" s="6" t="s">
        <v>633</v>
      </c>
      <c r="B9" s="9" t="s">
        <v>654</v>
      </c>
      <c r="C9" s="10"/>
      <c r="D9" s="10"/>
      <c r="E9" s="10"/>
      <c r="F9" s="10"/>
      <c r="G9" s="11"/>
    </row>
    <row r="10" ht="27" customHeight="1" spans="1:7">
      <c r="A10" s="12" t="s">
        <v>600</v>
      </c>
      <c r="B10" s="6" t="s">
        <v>601</v>
      </c>
      <c r="C10" s="6" t="s">
        <v>602</v>
      </c>
      <c r="D10" s="6" t="s">
        <v>603</v>
      </c>
      <c r="E10" s="6" t="s">
        <v>604</v>
      </c>
      <c r="F10" s="6" t="s">
        <v>605</v>
      </c>
      <c r="G10" s="6" t="s">
        <v>635</v>
      </c>
    </row>
    <row r="11" ht="34.8" customHeight="1" spans="1:7">
      <c r="A11" s="13"/>
      <c r="B11" s="36" t="s">
        <v>655</v>
      </c>
      <c r="C11" s="33">
        <v>25</v>
      </c>
      <c r="D11" s="33" t="s">
        <v>607</v>
      </c>
      <c r="E11" s="33" t="s">
        <v>608</v>
      </c>
      <c r="F11" s="33">
        <v>99</v>
      </c>
      <c r="G11" s="33" t="s">
        <v>638</v>
      </c>
    </row>
    <row r="12" ht="34.8" customHeight="1" spans="1:7">
      <c r="A12" s="13"/>
      <c r="B12" s="36" t="s">
        <v>656</v>
      </c>
      <c r="C12" s="33">
        <v>25</v>
      </c>
      <c r="D12" s="33" t="s">
        <v>607</v>
      </c>
      <c r="E12" s="33" t="s">
        <v>643</v>
      </c>
      <c r="F12" s="33">
        <v>100</v>
      </c>
      <c r="G12" s="33" t="s">
        <v>638</v>
      </c>
    </row>
    <row r="13" ht="34.8" customHeight="1" spans="1:7">
      <c r="A13" s="13"/>
      <c r="B13" s="33" t="s">
        <v>657</v>
      </c>
      <c r="C13" s="33">
        <v>25</v>
      </c>
      <c r="D13" s="33" t="s">
        <v>607</v>
      </c>
      <c r="E13" s="33" t="s">
        <v>608</v>
      </c>
      <c r="F13" s="33">
        <v>98</v>
      </c>
      <c r="G13" s="33" t="s">
        <v>638</v>
      </c>
    </row>
    <row r="14" ht="34.8" customHeight="1" spans="1:7">
      <c r="A14" s="13"/>
      <c r="B14" s="41" t="s">
        <v>816</v>
      </c>
      <c r="C14" s="33">
        <v>12</v>
      </c>
      <c r="D14" s="33" t="s">
        <v>659</v>
      </c>
      <c r="E14" s="33" t="s">
        <v>643</v>
      </c>
      <c r="F14" s="33">
        <v>6</v>
      </c>
      <c r="G14" s="33" t="s">
        <v>644</v>
      </c>
    </row>
    <row r="15" ht="34.8" customHeight="1" spans="1:7">
      <c r="A15" s="13"/>
      <c r="B15" s="23" t="s">
        <v>661</v>
      </c>
      <c r="C15" s="23">
        <v>13</v>
      </c>
      <c r="D15" s="23" t="s">
        <v>607</v>
      </c>
      <c r="E15" s="23" t="s">
        <v>662</v>
      </c>
      <c r="F15" s="23">
        <v>97</v>
      </c>
      <c r="G15" s="23" t="s">
        <v>644</v>
      </c>
    </row>
    <row r="16" ht="28.8" customHeight="1" spans="1:7">
      <c r="A16" s="13"/>
      <c r="B16" s="22"/>
      <c r="C16" s="22"/>
      <c r="D16" s="22"/>
      <c r="E16" s="22"/>
      <c r="F16" s="22"/>
      <c r="G16" s="22"/>
    </row>
    <row r="17" ht="28.8" customHeight="1" spans="1:7">
      <c r="A17" s="13"/>
      <c r="B17" s="22"/>
      <c r="C17" s="22"/>
      <c r="D17" s="22"/>
      <c r="E17" s="22"/>
      <c r="F17" s="22"/>
      <c r="G17" s="22"/>
    </row>
    <row r="18" ht="28.8" customHeight="1" spans="1:7">
      <c r="A18" s="13"/>
      <c r="B18" s="22"/>
      <c r="C18" s="22"/>
      <c r="D18" s="22"/>
      <c r="E18" s="22"/>
      <c r="F18" s="22"/>
      <c r="G18" s="22"/>
    </row>
    <row r="19" ht="28.8" customHeight="1" spans="1:7">
      <c r="A19" s="13"/>
      <c r="B19" s="22"/>
      <c r="C19" s="22"/>
      <c r="D19" s="22"/>
      <c r="E19" s="22"/>
      <c r="F19" s="22"/>
      <c r="G19" s="22"/>
    </row>
    <row r="20" ht="28.8" customHeight="1" spans="1:7">
      <c r="A20" s="16"/>
      <c r="B20" s="22"/>
      <c r="C20" s="22"/>
      <c r="D20" s="22"/>
      <c r="E20" s="22"/>
      <c r="F20" s="22"/>
      <c r="G20" s="22"/>
    </row>
  </sheetData>
  <mergeCells count="12">
    <mergeCell ref="A2:G2"/>
    <mergeCell ref="A3:B3"/>
    <mergeCell ref="B4:D4"/>
    <mergeCell ref="F4:G4"/>
    <mergeCell ref="F5:G5"/>
    <mergeCell ref="F6:G6"/>
    <mergeCell ref="B7:G7"/>
    <mergeCell ref="B8:G8"/>
    <mergeCell ref="B9:G9"/>
    <mergeCell ref="A5:A6"/>
    <mergeCell ref="A10:A20"/>
    <mergeCell ref="B5:D6"/>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showGridLines="0" showZeros="0" topLeftCell="A33" workbookViewId="0">
      <selection activeCell="G48" sqref="G48"/>
    </sheetView>
  </sheetViews>
  <sheetFormatPr defaultColWidth="6.87962962962963" defaultRowHeight="20.1" customHeight="1"/>
  <cols>
    <col min="1" max="1" width="14.4444444444444" style="127" customWidth="1"/>
    <col min="2" max="2" width="33.3333333333333" style="127" customWidth="1"/>
    <col min="3" max="5" width="20.6666666666667" style="127" customWidth="1"/>
    <col min="6" max="247" width="6.87962962962963" style="127"/>
    <col min="248" max="248" width="14.4444444444444" style="127" customWidth="1"/>
    <col min="249" max="249" width="33.3333333333333" style="127" customWidth="1"/>
    <col min="250" max="252" width="20.6666666666667" style="127" customWidth="1"/>
    <col min="253" max="503" width="6.87962962962963" style="127"/>
    <col min="504" max="504" width="14.4444444444444" style="127" customWidth="1"/>
    <col min="505" max="505" width="33.3333333333333" style="127" customWidth="1"/>
    <col min="506" max="508" width="20.6666666666667" style="127" customWidth="1"/>
    <col min="509" max="759" width="6.87962962962963" style="127"/>
    <col min="760" max="760" width="14.4444444444444" style="127" customWidth="1"/>
    <col min="761" max="761" width="33.3333333333333" style="127" customWidth="1"/>
    <col min="762" max="764" width="20.6666666666667" style="127" customWidth="1"/>
    <col min="765" max="1015" width="6.87962962962963" style="127"/>
    <col min="1016" max="1016" width="14.4444444444444" style="127" customWidth="1"/>
    <col min="1017" max="1017" width="33.3333333333333" style="127" customWidth="1"/>
    <col min="1018" max="1020" width="20.6666666666667" style="127" customWidth="1"/>
    <col min="1021" max="1271" width="6.87962962962963" style="127"/>
    <col min="1272" max="1272" width="14.4444444444444" style="127" customWidth="1"/>
    <col min="1273" max="1273" width="33.3333333333333" style="127" customWidth="1"/>
    <col min="1274" max="1276" width="20.6666666666667" style="127" customWidth="1"/>
    <col min="1277" max="1527" width="6.87962962962963" style="127"/>
    <col min="1528" max="1528" width="14.4444444444444" style="127" customWidth="1"/>
    <col min="1529" max="1529" width="33.3333333333333" style="127" customWidth="1"/>
    <col min="1530" max="1532" width="20.6666666666667" style="127" customWidth="1"/>
    <col min="1533" max="1783" width="6.87962962962963" style="127"/>
    <col min="1784" max="1784" width="14.4444444444444" style="127" customWidth="1"/>
    <col min="1785" max="1785" width="33.3333333333333" style="127" customWidth="1"/>
    <col min="1786" max="1788" width="20.6666666666667" style="127" customWidth="1"/>
    <col min="1789" max="2039" width="6.87962962962963" style="127"/>
    <col min="2040" max="2040" width="14.4444444444444" style="127" customWidth="1"/>
    <col min="2041" max="2041" width="33.3333333333333" style="127" customWidth="1"/>
    <col min="2042" max="2044" width="20.6666666666667" style="127" customWidth="1"/>
    <col min="2045" max="2295" width="6.87962962962963" style="127"/>
    <col min="2296" max="2296" width="14.4444444444444" style="127" customWidth="1"/>
    <col min="2297" max="2297" width="33.3333333333333" style="127" customWidth="1"/>
    <col min="2298" max="2300" width="20.6666666666667" style="127" customWidth="1"/>
    <col min="2301" max="2551" width="6.87962962962963" style="127"/>
    <col min="2552" max="2552" width="14.4444444444444" style="127" customWidth="1"/>
    <col min="2553" max="2553" width="33.3333333333333" style="127" customWidth="1"/>
    <col min="2554" max="2556" width="20.6666666666667" style="127" customWidth="1"/>
    <col min="2557" max="2807" width="6.87962962962963" style="127"/>
    <col min="2808" max="2808" width="14.4444444444444" style="127" customWidth="1"/>
    <col min="2809" max="2809" width="33.3333333333333" style="127" customWidth="1"/>
    <col min="2810" max="2812" width="20.6666666666667" style="127" customWidth="1"/>
    <col min="2813" max="3063" width="6.87962962962963" style="127"/>
    <col min="3064" max="3064" width="14.4444444444444" style="127" customWidth="1"/>
    <col min="3065" max="3065" width="33.3333333333333" style="127" customWidth="1"/>
    <col min="3066" max="3068" width="20.6666666666667" style="127" customWidth="1"/>
    <col min="3069" max="3319" width="6.87962962962963" style="127"/>
    <col min="3320" max="3320" width="14.4444444444444" style="127" customWidth="1"/>
    <col min="3321" max="3321" width="33.3333333333333" style="127" customWidth="1"/>
    <col min="3322" max="3324" width="20.6666666666667" style="127" customWidth="1"/>
    <col min="3325" max="3575" width="6.87962962962963" style="127"/>
    <col min="3576" max="3576" width="14.4444444444444" style="127" customWidth="1"/>
    <col min="3577" max="3577" width="33.3333333333333" style="127" customWidth="1"/>
    <col min="3578" max="3580" width="20.6666666666667" style="127" customWidth="1"/>
    <col min="3581" max="3831" width="6.87962962962963" style="127"/>
    <col min="3832" max="3832" width="14.4444444444444" style="127" customWidth="1"/>
    <col min="3833" max="3833" width="33.3333333333333" style="127" customWidth="1"/>
    <col min="3834" max="3836" width="20.6666666666667" style="127" customWidth="1"/>
    <col min="3837" max="4087" width="6.87962962962963" style="127"/>
    <col min="4088" max="4088" width="14.4444444444444" style="127" customWidth="1"/>
    <col min="4089" max="4089" width="33.3333333333333" style="127" customWidth="1"/>
    <col min="4090" max="4092" width="20.6666666666667" style="127" customWidth="1"/>
    <col min="4093" max="4343" width="6.87962962962963" style="127"/>
    <col min="4344" max="4344" width="14.4444444444444" style="127" customWidth="1"/>
    <col min="4345" max="4345" width="33.3333333333333" style="127" customWidth="1"/>
    <col min="4346" max="4348" width="20.6666666666667" style="127" customWidth="1"/>
    <col min="4349" max="4599" width="6.87962962962963" style="127"/>
    <col min="4600" max="4600" width="14.4444444444444" style="127" customWidth="1"/>
    <col min="4601" max="4601" width="33.3333333333333" style="127" customWidth="1"/>
    <col min="4602" max="4604" width="20.6666666666667" style="127" customWidth="1"/>
    <col min="4605" max="4855" width="6.87962962962963" style="127"/>
    <col min="4856" max="4856" width="14.4444444444444" style="127" customWidth="1"/>
    <col min="4857" max="4857" width="33.3333333333333" style="127" customWidth="1"/>
    <col min="4858" max="4860" width="20.6666666666667" style="127" customWidth="1"/>
    <col min="4861" max="5111" width="6.87962962962963" style="127"/>
    <col min="5112" max="5112" width="14.4444444444444" style="127" customWidth="1"/>
    <col min="5113" max="5113" width="33.3333333333333" style="127" customWidth="1"/>
    <col min="5114" max="5116" width="20.6666666666667" style="127" customWidth="1"/>
    <col min="5117" max="5367" width="6.87962962962963" style="127"/>
    <col min="5368" max="5368" width="14.4444444444444" style="127" customWidth="1"/>
    <col min="5369" max="5369" width="33.3333333333333" style="127" customWidth="1"/>
    <col min="5370" max="5372" width="20.6666666666667" style="127" customWidth="1"/>
    <col min="5373" max="5623" width="6.87962962962963" style="127"/>
    <col min="5624" max="5624" width="14.4444444444444" style="127" customWidth="1"/>
    <col min="5625" max="5625" width="33.3333333333333" style="127" customWidth="1"/>
    <col min="5626" max="5628" width="20.6666666666667" style="127" customWidth="1"/>
    <col min="5629" max="5879" width="6.87962962962963" style="127"/>
    <col min="5880" max="5880" width="14.4444444444444" style="127" customWidth="1"/>
    <col min="5881" max="5881" width="33.3333333333333" style="127" customWidth="1"/>
    <col min="5882" max="5884" width="20.6666666666667" style="127" customWidth="1"/>
    <col min="5885" max="6135" width="6.87962962962963" style="127"/>
    <col min="6136" max="6136" width="14.4444444444444" style="127" customWidth="1"/>
    <col min="6137" max="6137" width="33.3333333333333" style="127" customWidth="1"/>
    <col min="6138" max="6140" width="20.6666666666667" style="127" customWidth="1"/>
    <col min="6141" max="6391" width="6.87962962962963" style="127"/>
    <col min="6392" max="6392" width="14.4444444444444" style="127" customWidth="1"/>
    <col min="6393" max="6393" width="33.3333333333333" style="127" customWidth="1"/>
    <col min="6394" max="6396" width="20.6666666666667" style="127" customWidth="1"/>
    <col min="6397" max="6647" width="6.87962962962963" style="127"/>
    <col min="6648" max="6648" width="14.4444444444444" style="127" customWidth="1"/>
    <col min="6649" max="6649" width="33.3333333333333" style="127" customWidth="1"/>
    <col min="6650" max="6652" width="20.6666666666667" style="127" customWidth="1"/>
    <col min="6653" max="6903" width="6.87962962962963" style="127"/>
    <col min="6904" max="6904" width="14.4444444444444" style="127" customWidth="1"/>
    <col min="6905" max="6905" width="33.3333333333333" style="127" customWidth="1"/>
    <col min="6906" max="6908" width="20.6666666666667" style="127" customWidth="1"/>
    <col min="6909" max="7159" width="6.87962962962963" style="127"/>
    <col min="7160" max="7160" width="14.4444444444444" style="127" customWidth="1"/>
    <col min="7161" max="7161" width="33.3333333333333" style="127" customWidth="1"/>
    <col min="7162" max="7164" width="20.6666666666667" style="127" customWidth="1"/>
    <col min="7165" max="7415" width="6.87962962962963" style="127"/>
    <col min="7416" max="7416" width="14.4444444444444" style="127" customWidth="1"/>
    <col min="7417" max="7417" width="33.3333333333333" style="127" customWidth="1"/>
    <col min="7418" max="7420" width="20.6666666666667" style="127" customWidth="1"/>
    <col min="7421" max="7671" width="6.87962962962963" style="127"/>
    <col min="7672" max="7672" width="14.4444444444444" style="127" customWidth="1"/>
    <col min="7673" max="7673" width="33.3333333333333" style="127" customWidth="1"/>
    <col min="7674" max="7676" width="20.6666666666667" style="127" customWidth="1"/>
    <col min="7677" max="7927" width="6.87962962962963" style="127"/>
    <col min="7928" max="7928" width="14.4444444444444" style="127" customWidth="1"/>
    <col min="7929" max="7929" width="33.3333333333333" style="127" customWidth="1"/>
    <col min="7930" max="7932" width="20.6666666666667" style="127" customWidth="1"/>
    <col min="7933" max="8183" width="6.87962962962963" style="127"/>
    <col min="8184" max="8184" width="14.4444444444444" style="127" customWidth="1"/>
    <col min="8185" max="8185" width="33.3333333333333" style="127" customWidth="1"/>
    <col min="8186" max="8188" width="20.6666666666667" style="127" customWidth="1"/>
    <col min="8189" max="8439" width="6.87962962962963" style="127"/>
    <col min="8440" max="8440" width="14.4444444444444" style="127" customWidth="1"/>
    <col min="8441" max="8441" width="33.3333333333333" style="127" customWidth="1"/>
    <col min="8442" max="8444" width="20.6666666666667" style="127" customWidth="1"/>
    <col min="8445" max="8695" width="6.87962962962963" style="127"/>
    <col min="8696" max="8696" width="14.4444444444444" style="127" customWidth="1"/>
    <col min="8697" max="8697" width="33.3333333333333" style="127" customWidth="1"/>
    <col min="8698" max="8700" width="20.6666666666667" style="127" customWidth="1"/>
    <col min="8701" max="8951" width="6.87962962962963" style="127"/>
    <col min="8952" max="8952" width="14.4444444444444" style="127" customWidth="1"/>
    <col min="8953" max="8953" width="33.3333333333333" style="127" customWidth="1"/>
    <col min="8954" max="8956" width="20.6666666666667" style="127" customWidth="1"/>
    <col min="8957" max="9207" width="6.87962962962963" style="127"/>
    <col min="9208" max="9208" width="14.4444444444444" style="127" customWidth="1"/>
    <col min="9209" max="9209" width="33.3333333333333" style="127" customWidth="1"/>
    <col min="9210" max="9212" width="20.6666666666667" style="127" customWidth="1"/>
    <col min="9213" max="9463" width="6.87962962962963" style="127"/>
    <col min="9464" max="9464" width="14.4444444444444" style="127" customWidth="1"/>
    <col min="9465" max="9465" width="33.3333333333333" style="127" customWidth="1"/>
    <col min="9466" max="9468" width="20.6666666666667" style="127" customWidth="1"/>
    <col min="9469" max="9719" width="6.87962962962963" style="127"/>
    <col min="9720" max="9720" width="14.4444444444444" style="127" customWidth="1"/>
    <col min="9721" max="9721" width="33.3333333333333" style="127" customWidth="1"/>
    <col min="9722" max="9724" width="20.6666666666667" style="127" customWidth="1"/>
    <col min="9725" max="9975" width="6.87962962962963" style="127"/>
    <col min="9976" max="9976" width="14.4444444444444" style="127" customWidth="1"/>
    <col min="9977" max="9977" width="33.3333333333333" style="127" customWidth="1"/>
    <col min="9978" max="9980" width="20.6666666666667" style="127" customWidth="1"/>
    <col min="9981" max="10231" width="6.87962962962963" style="127"/>
    <col min="10232" max="10232" width="14.4444444444444" style="127" customWidth="1"/>
    <col min="10233" max="10233" width="33.3333333333333" style="127" customWidth="1"/>
    <col min="10234" max="10236" width="20.6666666666667" style="127" customWidth="1"/>
    <col min="10237" max="10487" width="6.87962962962963" style="127"/>
    <col min="10488" max="10488" width="14.4444444444444" style="127" customWidth="1"/>
    <col min="10489" max="10489" width="33.3333333333333" style="127" customWidth="1"/>
    <col min="10490" max="10492" width="20.6666666666667" style="127" customWidth="1"/>
    <col min="10493" max="10743" width="6.87962962962963" style="127"/>
    <col min="10744" max="10744" width="14.4444444444444" style="127" customWidth="1"/>
    <col min="10745" max="10745" width="33.3333333333333" style="127" customWidth="1"/>
    <col min="10746" max="10748" width="20.6666666666667" style="127" customWidth="1"/>
    <col min="10749" max="10999" width="6.87962962962963" style="127"/>
    <col min="11000" max="11000" width="14.4444444444444" style="127" customWidth="1"/>
    <col min="11001" max="11001" width="33.3333333333333" style="127" customWidth="1"/>
    <col min="11002" max="11004" width="20.6666666666667" style="127" customWidth="1"/>
    <col min="11005" max="11255" width="6.87962962962963" style="127"/>
    <col min="11256" max="11256" width="14.4444444444444" style="127" customWidth="1"/>
    <col min="11257" max="11257" width="33.3333333333333" style="127" customWidth="1"/>
    <col min="11258" max="11260" width="20.6666666666667" style="127" customWidth="1"/>
    <col min="11261" max="11511" width="6.87962962962963" style="127"/>
    <col min="11512" max="11512" width="14.4444444444444" style="127" customWidth="1"/>
    <col min="11513" max="11513" width="33.3333333333333" style="127" customWidth="1"/>
    <col min="11514" max="11516" width="20.6666666666667" style="127" customWidth="1"/>
    <col min="11517" max="11767" width="6.87962962962963" style="127"/>
    <col min="11768" max="11768" width="14.4444444444444" style="127" customWidth="1"/>
    <col min="11769" max="11769" width="33.3333333333333" style="127" customWidth="1"/>
    <col min="11770" max="11772" width="20.6666666666667" style="127" customWidth="1"/>
    <col min="11773" max="12023" width="6.87962962962963" style="127"/>
    <col min="12024" max="12024" width="14.4444444444444" style="127" customWidth="1"/>
    <col min="12025" max="12025" width="33.3333333333333" style="127" customWidth="1"/>
    <col min="12026" max="12028" width="20.6666666666667" style="127" customWidth="1"/>
    <col min="12029" max="12279" width="6.87962962962963" style="127"/>
    <col min="12280" max="12280" width="14.4444444444444" style="127" customWidth="1"/>
    <col min="12281" max="12281" width="33.3333333333333" style="127" customWidth="1"/>
    <col min="12282" max="12284" width="20.6666666666667" style="127" customWidth="1"/>
    <col min="12285" max="12535" width="6.87962962962963" style="127"/>
    <col min="12536" max="12536" width="14.4444444444444" style="127" customWidth="1"/>
    <col min="12537" max="12537" width="33.3333333333333" style="127" customWidth="1"/>
    <col min="12538" max="12540" width="20.6666666666667" style="127" customWidth="1"/>
    <col min="12541" max="12791" width="6.87962962962963" style="127"/>
    <col min="12792" max="12792" width="14.4444444444444" style="127" customWidth="1"/>
    <col min="12793" max="12793" width="33.3333333333333" style="127" customWidth="1"/>
    <col min="12794" max="12796" width="20.6666666666667" style="127" customWidth="1"/>
    <col min="12797" max="13047" width="6.87962962962963" style="127"/>
    <col min="13048" max="13048" width="14.4444444444444" style="127" customWidth="1"/>
    <col min="13049" max="13049" width="33.3333333333333" style="127" customWidth="1"/>
    <col min="13050" max="13052" width="20.6666666666667" style="127" customWidth="1"/>
    <col min="13053" max="13303" width="6.87962962962963" style="127"/>
    <col min="13304" max="13304" width="14.4444444444444" style="127" customWidth="1"/>
    <col min="13305" max="13305" width="33.3333333333333" style="127" customWidth="1"/>
    <col min="13306" max="13308" width="20.6666666666667" style="127" customWidth="1"/>
    <col min="13309" max="13559" width="6.87962962962963" style="127"/>
    <col min="13560" max="13560" width="14.4444444444444" style="127" customWidth="1"/>
    <col min="13561" max="13561" width="33.3333333333333" style="127" customWidth="1"/>
    <col min="13562" max="13564" width="20.6666666666667" style="127" customWidth="1"/>
    <col min="13565" max="13815" width="6.87962962962963" style="127"/>
    <col min="13816" max="13816" width="14.4444444444444" style="127" customWidth="1"/>
    <col min="13817" max="13817" width="33.3333333333333" style="127" customWidth="1"/>
    <col min="13818" max="13820" width="20.6666666666667" style="127" customWidth="1"/>
    <col min="13821" max="14071" width="6.87962962962963" style="127"/>
    <col min="14072" max="14072" width="14.4444444444444" style="127" customWidth="1"/>
    <col min="14073" max="14073" width="33.3333333333333" style="127" customWidth="1"/>
    <col min="14074" max="14076" width="20.6666666666667" style="127" customWidth="1"/>
    <col min="14077" max="14327" width="6.87962962962963" style="127"/>
    <col min="14328" max="14328" width="14.4444444444444" style="127" customWidth="1"/>
    <col min="14329" max="14329" width="33.3333333333333" style="127" customWidth="1"/>
    <col min="14330" max="14332" width="20.6666666666667" style="127" customWidth="1"/>
    <col min="14333" max="14583" width="6.87962962962963" style="127"/>
    <col min="14584" max="14584" width="14.4444444444444" style="127" customWidth="1"/>
    <col min="14585" max="14585" width="33.3333333333333" style="127" customWidth="1"/>
    <col min="14586" max="14588" width="20.6666666666667" style="127" customWidth="1"/>
    <col min="14589" max="14839" width="6.87962962962963" style="127"/>
    <col min="14840" max="14840" width="14.4444444444444" style="127" customWidth="1"/>
    <col min="14841" max="14841" width="33.3333333333333" style="127" customWidth="1"/>
    <col min="14842" max="14844" width="20.6666666666667" style="127" customWidth="1"/>
    <col min="14845" max="15095" width="6.87962962962963" style="127"/>
    <col min="15096" max="15096" width="14.4444444444444" style="127" customWidth="1"/>
    <col min="15097" max="15097" width="33.3333333333333" style="127" customWidth="1"/>
    <col min="15098" max="15100" width="20.6666666666667" style="127" customWidth="1"/>
    <col min="15101" max="15351" width="6.87962962962963" style="127"/>
    <col min="15352" max="15352" width="14.4444444444444" style="127" customWidth="1"/>
    <col min="15353" max="15353" width="33.3333333333333" style="127" customWidth="1"/>
    <col min="15354" max="15356" width="20.6666666666667" style="127" customWidth="1"/>
    <col min="15357" max="15607" width="6.87962962962963" style="127"/>
    <col min="15608" max="15608" width="14.4444444444444" style="127" customWidth="1"/>
    <col min="15609" max="15609" width="33.3333333333333" style="127" customWidth="1"/>
    <col min="15610" max="15612" width="20.6666666666667" style="127" customWidth="1"/>
    <col min="15613" max="15863" width="6.87962962962963" style="127"/>
    <col min="15864" max="15864" width="14.4444444444444" style="127" customWidth="1"/>
    <col min="15865" max="15865" width="33.3333333333333" style="127" customWidth="1"/>
    <col min="15866" max="15868" width="20.6666666666667" style="127" customWidth="1"/>
    <col min="15869" max="16119" width="6.87962962962963" style="127"/>
    <col min="16120" max="16120" width="14.4444444444444" style="127" customWidth="1"/>
    <col min="16121" max="16121" width="33.3333333333333" style="127" customWidth="1"/>
    <col min="16122" max="16124" width="20.6666666666667" style="127" customWidth="1"/>
    <col min="16125" max="16384" width="6.87962962962963" style="127"/>
  </cols>
  <sheetData>
    <row r="1" customHeight="1" spans="1:5">
      <c r="A1" s="128" t="s">
        <v>423</v>
      </c>
      <c r="E1" s="224"/>
    </row>
    <row r="2" ht="44.25" customHeight="1" spans="1:5">
      <c r="A2" s="225" t="s">
        <v>424</v>
      </c>
      <c r="B2" s="226"/>
      <c r="C2" s="226"/>
      <c r="D2" s="226"/>
      <c r="E2" s="226"/>
    </row>
    <row r="3" customHeight="1" spans="1:5">
      <c r="A3" s="226"/>
      <c r="B3" s="226"/>
      <c r="C3" s="226"/>
      <c r="D3" s="226"/>
      <c r="E3" s="226"/>
    </row>
    <row r="4" s="213" customFormat="1" customHeight="1" spans="1:5">
      <c r="A4" s="136"/>
      <c r="B4" s="135"/>
      <c r="C4" s="135"/>
      <c r="D4" s="135"/>
      <c r="E4" s="227" t="s">
        <v>313</v>
      </c>
    </row>
    <row r="5" s="213" customFormat="1" customHeight="1" spans="1:5">
      <c r="A5" s="158" t="s">
        <v>425</v>
      </c>
      <c r="B5" s="158"/>
      <c r="C5" s="158" t="s">
        <v>426</v>
      </c>
      <c r="D5" s="158"/>
      <c r="E5" s="158"/>
    </row>
    <row r="6" s="213" customFormat="1" customHeight="1" spans="1:5">
      <c r="A6" s="158" t="s">
        <v>348</v>
      </c>
      <c r="B6" s="158" t="s">
        <v>349</v>
      </c>
      <c r="C6" s="158" t="s">
        <v>318</v>
      </c>
      <c r="D6" s="158" t="s">
        <v>427</v>
      </c>
      <c r="E6" s="158" t="s">
        <v>428</v>
      </c>
    </row>
    <row r="7" s="213" customFormat="1" customHeight="1" spans="1:5">
      <c r="A7" s="228" t="s">
        <v>429</v>
      </c>
      <c r="B7" s="229" t="s">
        <v>430</v>
      </c>
      <c r="C7" s="145">
        <f>D7+E7</f>
        <v>153619.419869</v>
      </c>
      <c r="D7" s="145">
        <f>D8+D43</f>
        <v>141295.150201</v>
      </c>
      <c r="E7" s="145">
        <f>E20+E51</f>
        <v>12324.269668</v>
      </c>
    </row>
    <row r="8" s="213" customFormat="1" customHeight="1" spans="1:5">
      <c r="A8" s="230" t="s">
        <v>431</v>
      </c>
      <c r="B8" s="231" t="s">
        <v>432</v>
      </c>
      <c r="C8" s="145">
        <f t="shared" ref="C8:C52" si="0">D8+E8</f>
        <v>130262.120333</v>
      </c>
      <c r="D8" s="190">
        <f>SUM(D9:D19)</f>
        <v>130262.120333</v>
      </c>
      <c r="E8" s="190">
        <f>SUM(E9:E19)</f>
        <v>0</v>
      </c>
    </row>
    <row r="9" s="213" customFormat="1" customHeight="1" spans="1:5">
      <c r="A9" s="230" t="s">
        <v>433</v>
      </c>
      <c r="B9" s="231" t="s">
        <v>434</v>
      </c>
      <c r="C9" s="145">
        <f t="shared" si="0"/>
        <v>33482.934</v>
      </c>
      <c r="D9" s="145">
        <v>33482.934</v>
      </c>
      <c r="E9" s="145"/>
    </row>
    <row r="10" s="213" customFormat="1" customHeight="1" spans="1:5">
      <c r="A10" s="230" t="s">
        <v>435</v>
      </c>
      <c r="B10" s="231" t="s">
        <v>436</v>
      </c>
      <c r="C10" s="145">
        <f t="shared" si="0"/>
        <v>1337.16072</v>
      </c>
      <c r="D10" s="145">
        <v>1337.16072</v>
      </c>
      <c r="E10" s="145"/>
    </row>
    <row r="11" s="213" customFormat="1" customHeight="1" spans="1:5">
      <c r="A11" s="230" t="s">
        <v>437</v>
      </c>
      <c r="B11" s="231" t="s">
        <v>438</v>
      </c>
      <c r="C11" s="145">
        <f t="shared" si="0"/>
        <v>79.1364</v>
      </c>
      <c r="D11" s="145">
        <v>79.1364</v>
      </c>
      <c r="E11" s="145"/>
    </row>
    <row r="12" s="213" customFormat="1" customHeight="1" spans="1:5">
      <c r="A12" s="230" t="s">
        <v>439</v>
      </c>
      <c r="B12" s="231" t="s">
        <v>440</v>
      </c>
      <c r="C12" s="145">
        <f t="shared" si="0"/>
        <v>63266.1016</v>
      </c>
      <c r="D12" s="145">
        <v>63266.1016</v>
      </c>
      <c r="E12" s="145"/>
    </row>
    <row r="13" s="213" customFormat="1" customHeight="1" spans="1:5">
      <c r="A13" s="230" t="s">
        <v>441</v>
      </c>
      <c r="B13" s="231" t="s">
        <v>442</v>
      </c>
      <c r="C13" s="145">
        <f t="shared" si="0"/>
        <v>10057.37117</v>
      </c>
      <c r="D13" s="145">
        <v>10057.37117</v>
      </c>
      <c r="E13" s="145"/>
    </row>
    <row r="14" s="213" customFormat="1" customHeight="1" spans="1:5">
      <c r="A14" s="230" t="s">
        <v>443</v>
      </c>
      <c r="B14" s="231" t="s">
        <v>444</v>
      </c>
      <c r="C14" s="145">
        <f t="shared" si="0"/>
        <v>5028.685541</v>
      </c>
      <c r="D14" s="145">
        <v>5028.685541</v>
      </c>
      <c r="E14" s="145"/>
    </row>
    <row r="15" s="213" customFormat="1" customHeight="1" spans="1:5">
      <c r="A15" s="230" t="s">
        <v>445</v>
      </c>
      <c r="B15" s="231" t="s">
        <v>446</v>
      </c>
      <c r="C15" s="145">
        <f t="shared" si="0"/>
        <v>6427.211415</v>
      </c>
      <c r="D15" s="145">
        <v>6427.211415</v>
      </c>
      <c r="E15" s="145"/>
    </row>
    <row r="16" s="213" customFormat="1" customHeight="1" spans="1:5">
      <c r="A16" s="230" t="s">
        <v>447</v>
      </c>
      <c r="B16" s="231" t="s">
        <v>448</v>
      </c>
      <c r="C16" s="145">
        <f t="shared" si="0"/>
        <v>501.466724</v>
      </c>
      <c r="D16" s="145">
        <v>501.466724</v>
      </c>
      <c r="E16" s="145"/>
    </row>
    <row r="17" s="213" customFormat="1" customHeight="1" spans="1:5">
      <c r="A17" s="230" t="s">
        <v>449</v>
      </c>
      <c r="B17" s="231" t="s">
        <v>450</v>
      </c>
      <c r="C17" s="145">
        <f t="shared" si="0"/>
        <v>7543.818363</v>
      </c>
      <c r="D17" s="145">
        <v>7543.818363</v>
      </c>
      <c r="E17" s="145"/>
    </row>
    <row r="18" s="213" customFormat="1" customHeight="1" spans="1:5">
      <c r="A18" s="230" t="s">
        <v>451</v>
      </c>
      <c r="B18" s="231" t="s">
        <v>452</v>
      </c>
      <c r="C18" s="145">
        <f t="shared" si="0"/>
        <v>1197.12</v>
      </c>
      <c r="D18" s="145">
        <v>1197.12</v>
      </c>
      <c r="E18" s="145"/>
    </row>
    <row r="19" s="213" customFormat="1" customHeight="1" spans="1:5">
      <c r="A19" s="230" t="s">
        <v>453</v>
      </c>
      <c r="B19" s="231" t="s">
        <v>454</v>
      </c>
      <c r="C19" s="145">
        <f t="shared" si="0"/>
        <v>1341.1144</v>
      </c>
      <c r="D19" s="145">
        <v>1341.1144</v>
      </c>
      <c r="E19" s="145"/>
    </row>
    <row r="20" s="213" customFormat="1" customHeight="1" spans="1:5">
      <c r="A20" s="230" t="s">
        <v>455</v>
      </c>
      <c r="B20" s="231" t="s">
        <v>456</v>
      </c>
      <c r="C20" s="145">
        <f t="shared" si="0"/>
        <v>11381.551268</v>
      </c>
      <c r="D20" s="190">
        <f>SUM(D21:D42)</f>
        <v>0</v>
      </c>
      <c r="E20" s="190">
        <f>SUM(E21:E42)</f>
        <v>11381.551268</v>
      </c>
    </row>
    <row r="21" s="213" customFormat="1" customHeight="1" spans="1:5">
      <c r="A21" s="230" t="s">
        <v>457</v>
      </c>
      <c r="B21" s="232" t="s">
        <v>458</v>
      </c>
      <c r="C21" s="145">
        <f t="shared" si="0"/>
        <v>2125.5753</v>
      </c>
      <c r="D21" s="145"/>
      <c r="E21" s="145">
        <v>2125.5753</v>
      </c>
    </row>
    <row r="22" s="213" customFormat="1" customHeight="1" spans="1:5">
      <c r="A22" s="230" t="s">
        <v>459</v>
      </c>
      <c r="B22" s="233" t="s">
        <v>460</v>
      </c>
      <c r="C22" s="145">
        <f t="shared" si="0"/>
        <v>165.4841</v>
      </c>
      <c r="D22" s="145"/>
      <c r="E22" s="145">
        <v>165.4841</v>
      </c>
    </row>
    <row r="23" s="213" customFormat="1" customHeight="1" spans="1:5">
      <c r="A23" s="230" t="s">
        <v>461</v>
      </c>
      <c r="B23" s="233" t="s">
        <v>462</v>
      </c>
      <c r="C23" s="145">
        <f t="shared" si="0"/>
        <v>5.34</v>
      </c>
      <c r="D23" s="145"/>
      <c r="E23" s="145">
        <v>5.34</v>
      </c>
    </row>
    <row r="24" s="213" customFormat="1" customHeight="1" spans="1:5">
      <c r="A24" s="230" t="s">
        <v>463</v>
      </c>
      <c r="B24" s="233" t="s">
        <v>464</v>
      </c>
      <c r="C24" s="145">
        <f t="shared" si="0"/>
        <v>21.0022</v>
      </c>
      <c r="D24" s="145"/>
      <c r="E24" s="145">
        <v>21.0022</v>
      </c>
    </row>
    <row r="25" s="213" customFormat="1" customHeight="1" spans="1:5">
      <c r="A25" s="230" t="s">
        <v>465</v>
      </c>
      <c r="B25" s="233" t="s">
        <v>466</v>
      </c>
      <c r="C25" s="145">
        <f t="shared" si="0"/>
        <v>472.427</v>
      </c>
      <c r="D25" s="145"/>
      <c r="E25" s="145">
        <v>472.427</v>
      </c>
    </row>
    <row r="26" s="213" customFormat="1" customHeight="1" spans="1:5">
      <c r="A26" s="230" t="s">
        <v>467</v>
      </c>
      <c r="B26" s="233" t="s">
        <v>468</v>
      </c>
      <c r="C26" s="145">
        <f t="shared" si="0"/>
        <v>718.8344</v>
      </c>
      <c r="D26" s="145"/>
      <c r="E26" s="145">
        <v>718.8344</v>
      </c>
    </row>
    <row r="27" s="213" customFormat="1" customHeight="1" spans="1:5">
      <c r="A27" s="230" t="s">
        <v>469</v>
      </c>
      <c r="B27" s="233" t="s">
        <v>470</v>
      </c>
      <c r="C27" s="145">
        <f t="shared" si="0"/>
        <v>154.8414</v>
      </c>
      <c r="D27" s="145"/>
      <c r="E27" s="145">
        <v>154.8414</v>
      </c>
    </row>
    <row r="28" s="213" customFormat="1" customHeight="1" spans="1:5">
      <c r="A28" s="230" t="s">
        <v>471</v>
      </c>
      <c r="B28" s="233" t="s">
        <v>472</v>
      </c>
      <c r="C28" s="145">
        <f t="shared" si="0"/>
        <v>76.8323</v>
      </c>
      <c r="D28" s="145"/>
      <c r="E28" s="145">
        <v>76.8323</v>
      </c>
    </row>
    <row r="29" s="213" customFormat="1" customHeight="1" spans="1:5">
      <c r="A29" s="230" t="s">
        <v>473</v>
      </c>
      <c r="B29" s="232" t="s">
        <v>474</v>
      </c>
      <c r="C29" s="145">
        <f t="shared" si="0"/>
        <v>1079.5232</v>
      </c>
      <c r="D29" s="145"/>
      <c r="E29" s="145">
        <v>1079.5232</v>
      </c>
    </row>
    <row r="30" s="213" customFormat="1" customHeight="1" spans="1:5">
      <c r="A30" s="230" t="s">
        <v>475</v>
      </c>
      <c r="B30" s="233" t="s">
        <v>476</v>
      </c>
      <c r="C30" s="145">
        <f t="shared" si="0"/>
        <v>1240.7438</v>
      </c>
      <c r="D30" s="145"/>
      <c r="E30" s="145">
        <v>1240.7438</v>
      </c>
    </row>
    <row r="31" s="213" customFormat="1" customHeight="1" spans="1:5">
      <c r="A31" s="230" t="s">
        <v>477</v>
      </c>
      <c r="B31" s="233" t="s">
        <v>478</v>
      </c>
      <c r="C31" s="145">
        <f t="shared" si="0"/>
        <v>23.15</v>
      </c>
      <c r="D31" s="145"/>
      <c r="E31" s="145">
        <v>23.15</v>
      </c>
    </row>
    <row r="32" s="213" customFormat="1" customHeight="1" spans="1:7">
      <c r="A32" s="230" t="s">
        <v>479</v>
      </c>
      <c r="B32" s="233" t="s">
        <v>480</v>
      </c>
      <c r="C32" s="145">
        <f t="shared" si="0"/>
        <v>206.5027</v>
      </c>
      <c r="D32" s="145"/>
      <c r="E32" s="145">
        <v>206.5027</v>
      </c>
      <c r="G32" s="197"/>
    </row>
    <row r="33" s="213" customFormat="1" customHeight="1" spans="1:5">
      <c r="A33" s="230" t="s">
        <v>481</v>
      </c>
      <c r="B33" s="233" t="s">
        <v>482</v>
      </c>
      <c r="C33" s="145">
        <f t="shared" si="0"/>
        <v>1350.174583</v>
      </c>
      <c r="D33" s="145"/>
      <c r="E33" s="145">
        <v>1350.174583</v>
      </c>
    </row>
    <row r="34" s="213" customFormat="1" customHeight="1" spans="1:5">
      <c r="A34" s="230" t="s">
        <v>483</v>
      </c>
      <c r="B34" s="233" t="s">
        <v>484</v>
      </c>
      <c r="C34" s="145">
        <f t="shared" si="0"/>
        <v>55.8212</v>
      </c>
      <c r="D34" s="145"/>
      <c r="E34" s="145">
        <v>55.8212</v>
      </c>
    </row>
    <row r="35" s="213" customFormat="1" customHeight="1" spans="1:5">
      <c r="A35" s="230" t="s">
        <v>485</v>
      </c>
      <c r="B35" s="233" t="s">
        <v>486</v>
      </c>
      <c r="C35" s="145">
        <f t="shared" si="0"/>
        <v>194.3213</v>
      </c>
      <c r="D35" s="145"/>
      <c r="E35" s="145">
        <v>194.3213</v>
      </c>
    </row>
    <row r="36" s="213" customFormat="1" customHeight="1" spans="1:5">
      <c r="A36" s="230" t="s">
        <v>487</v>
      </c>
      <c r="B36" s="233" t="s">
        <v>488</v>
      </c>
      <c r="C36" s="145">
        <f t="shared" si="0"/>
        <v>618.6732</v>
      </c>
      <c r="D36" s="145"/>
      <c r="E36" s="145">
        <v>618.6732</v>
      </c>
    </row>
    <row r="37" s="213" customFormat="1" customHeight="1" spans="1:5">
      <c r="A37" s="230" t="s">
        <v>489</v>
      </c>
      <c r="B37" s="233" t="s">
        <v>490</v>
      </c>
      <c r="C37" s="145">
        <f t="shared" si="0"/>
        <v>22.5</v>
      </c>
      <c r="D37" s="145"/>
      <c r="E37" s="145">
        <v>22.5</v>
      </c>
    </row>
    <row r="38" s="213" customFormat="1" customHeight="1" spans="1:5">
      <c r="A38" s="230" t="s">
        <v>491</v>
      </c>
      <c r="B38" s="232" t="s">
        <v>492</v>
      </c>
      <c r="C38" s="145">
        <f t="shared" si="0"/>
        <v>1256.876109</v>
      </c>
      <c r="D38" s="145"/>
      <c r="E38" s="145">
        <v>1256.876109</v>
      </c>
    </row>
    <row r="39" s="213" customFormat="1" customHeight="1" spans="1:5">
      <c r="A39" s="230" t="s">
        <v>493</v>
      </c>
      <c r="B39" s="233" t="s">
        <v>494</v>
      </c>
      <c r="C39" s="145">
        <f t="shared" si="0"/>
        <v>1004.388192</v>
      </c>
      <c r="D39" s="145"/>
      <c r="E39" s="145">
        <v>1004.388192</v>
      </c>
    </row>
    <row r="40" s="213" customFormat="1" customHeight="1" spans="1:5">
      <c r="A40" s="230" t="s">
        <v>495</v>
      </c>
      <c r="B40" s="233" t="s">
        <v>496</v>
      </c>
      <c r="C40" s="145">
        <f t="shared" si="0"/>
        <v>31.5</v>
      </c>
      <c r="D40" s="145"/>
      <c r="E40" s="145">
        <v>31.5</v>
      </c>
    </row>
    <row r="41" s="213" customFormat="1" customHeight="1" spans="1:5">
      <c r="A41" s="230" t="s">
        <v>497</v>
      </c>
      <c r="B41" s="233" t="s">
        <v>498</v>
      </c>
      <c r="C41" s="145">
        <f t="shared" si="0"/>
        <v>21.192</v>
      </c>
      <c r="D41" s="145"/>
      <c r="E41" s="145">
        <v>21.192</v>
      </c>
    </row>
    <row r="42" s="213" customFormat="1" customHeight="1" spans="1:10">
      <c r="A42" s="230" t="s">
        <v>499</v>
      </c>
      <c r="B42" s="233" t="s">
        <v>500</v>
      </c>
      <c r="C42" s="145">
        <f t="shared" si="0"/>
        <v>535.848284</v>
      </c>
      <c r="D42" s="145"/>
      <c r="E42" s="145">
        <v>535.848284</v>
      </c>
      <c r="J42" s="197"/>
    </row>
    <row r="43" s="213" customFormat="1" customHeight="1" spans="1:5">
      <c r="A43" s="230" t="s">
        <v>501</v>
      </c>
      <c r="B43" s="231" t="s">
        <v>502</v>
      </c>
      <c r="C43" s="145">
        <f t="shared" si="0"/>
        <v>11033.029868</v>
      </c>
      <c r="D43" s="190">
        <f>SUM(D44:D50)</f>
        <v>11033.029868</v>
      </c>
      <c r="E43" s="190">
        <f>SUM(E44:E50)</f>
        <v>0</v>
      </c>
    </row>
    <row r="44" s="213" customFormat="1" customHeight="1" spans="1:5">
      <c r="A44" s="230" t="s">
        <v>503</v>
      </c>
      <c r="B44" s="231" t="s">
        <v>504</v>
      </c>
      <c r="C44" s="145">
        <f t="shared" si="0"/>
        <v>24.12084</v>
      </c>
      <c r="D44" s="190">
        <v>24.12084</v>
      </c>
      <c r="E44" s="145"/>
    </row>
    <row r="45" s="213" customFormat="1" customHeight="1" spans="1:5">
      <c r="A45" s="230" t="s">
        <v>505</v>
      </c>
      <c r="B45" s="230" t="s">
        <v>506</v>
      </c>
      <c r="C45" s="145"/>
      <c r="D45" s="190"/>
      <c r="E45" s="145"/>
    </row>
    <row r="46" s="213" customFormat="1" customHeight="1" spans="1:7">
      <c r="A46" s="230" t="s">
        <v>507</v>
      </c>
      <c r="B46" s="233" t="s">
        <v>508</v>
      </c>
      <c r="C46" s="145">
        <f t="shared" si="0"/>
        <v>287.506028</v>
      </c>
      <c r="D46" s="145">
        <v>287.506028</v>
      </c>
      <c r="E46" s="145"/>
      <c r="G46" s="197"/>
    </row>
    <row r="47" s="213" customFormat="1" customHeight="1" spans="1:7">
      <c r="A47" s="230" t="s">
        <v>509</v>
      </c>
      <c r="B47" s="233" t="s">
        <v>510</v>
      </c>
      <c r="C47" s="145">
        <f t="shared" si="0"/>
        <v>973</v>
      </c>
      <c r="D47" s="145">
        <v>973</v>
      </c>
      <c r="E47" s="145"/>
      <c r="G47" s="197"/>
    </row>
    <row r="48" s="213" customFormat="1" customHeight="1" spans="1:5">
      <c r="A48" s="230" t="s">
        <v>511</v>
      </c>
      <c r="B48" s="233" t="s">
        <v>512</v>
      </c>
      <c r="C48" s="145">
        <f t="shared" si="0"/>
        <v>12.167</v>
      </c>
      <c r="D48" s="145">
        <v>12.167</v>
      </c>
      <c r="E48" s="145"/>
    </row>
    <row r="49" s="213" customFormat="1" customHeight="1" spans="1:5">
      <c r="A49" s="230" t="s">
        <v>513</v>
      </c>
      <c r="B49" s="233" t="s">
        <v>514</v>
      </c>
      <c r="C49" s="145">
        <f t="shared" si="0"/>
        <v>4.416</v>
      </c>
      <c r="D49" s="145">
        <v>4.416</v>
      </c>
      <c r="E49" s="145"/>
    </row>
    <row r="50" s="213" customFormat="1" customHeight="1" spans="1:5">
      <c r="A50" s="230" t="s">
        <v>515</v>
      </c>
      <c r="B50" s="233" t="s">
        <v>516</v>
      </c>
      <c r="C50" s="145">
        <f t="shared" si="0"/>
        <v>9731.82</v>
      </c>
      <c r="D50" s="145">
        <v>9731.82</v>
      </c>
      <c r="E50" s="145"/>
    </row>
    <row r="51" s="213" customFormat="1" customHeight="1" spans="1:5">
      <c r="A51" s="234">
        <v>310</v>
      </c>
      <c r="B51" s="189" t="s">
        <v>517</v>
      </c>
      <c r="C51" s="145">
        <f t="shared" si="0"/>
        <v>942.7184</v>
      </c>
      <c r="D51" s="235">
        <f>D52</f>
        <v>0</v>
      </c>
      <c r="E51" s="235">
        <f>SUM(E52:E52)</f>
        <v>942.7184</v>
      </c>
    </row>
    <row r="52" s="213" customFormat="1" customHeight="1" spans="1:5">
      <c r="A52" s="236" t="s">
        <v>518</v>
      </c>
      <c r="B52" s="189" t="s">
        <v>519</v>
      </c>
      <c r="C52" s="145">
        <f t="shared" si="0"/>
        <v>942.7184</v>
      </c>
      <c r="D52" s="235"/>
      <c r="E52" s="235">
        <v>942.7184</v>
      </c>
    </row>
    <row r="53" s="213" customFormat="1" customHeight="1" spans="1:5">
      <c r="A53" s="127"/>
      <c r="B53" s="127"/>
      <c r="C53" s="127"/>
      <c r="D53" s="127"/>
      <c r="E53" s="127"/>
    </row>
    <row r="54" s="213" customFormat="1" customHeight="1" spans="1:5">
      <c r="A54" s="127"/>
      <c r="B54" s="127"/>
      <c r="C54" s="127"/>
      <c r="D54" s="127"/>
      <c r="E54" s="127"/>
    </row>
    <row r="55" s="213" customFormat="1" customHeight="1" spans="1:5">
      <c r="A55" s="127"/>
      <c r="B55" s="127"/>
      <c r="C55" s="127"/>
      <c r="D55" s="127"/>
      <c r="E55" s="127"/>
    </row>
    <row r="56" s="213" customFormat="1" customHeight="1" spans="1:5">
      <c r="A56" s="127"/>
      <c r="B56" s="127"/>
      <c r="C56" s="127"/>
      <c r="D56" s="127"/>
      <c r="E56" s="127"/>
    </row>
    <row r="57" s="213" customFormat="1" customHeight="1" spans="1:5">
      <c r="A57" s="127"/>
      <c r="B57" s="127"/>
      <c r="C57" s="127"/>
      <c r="D57" s="127"/>
      <c r="E57" s="12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937</v>
      </c>
      <c r="C4" s="6"/>
      <c r="D4" s="6"/>
      <c r="E4" s="6" t="s">
        <v>626</v>
      </c>
      <c r="F4" s="6" t="s">
        <v>595</v>
      </c>
      <c r="G4" s="6"/>
    </row>
    <row r="5" ht="27.75" customHeight="1" spans="1:7">
      <c r="A5" s="6" t="s">
        <v>627</v>
      </c>
      <c r="B5" s="6">
        <v>130</v>
      </c>
      <c r="C5" s="6"/>
      <c r="D5" s="6"/>
      <c r="E5" s="7" t="s">
        <v>628</v>
      </c>
      <c r="F5" s="6">
        <v>130</v>
      </c>
      <c r="G5" s="6"/>
    </row>
    <row r="6" ht="27.75" customHeight="1" spans="1:7">
      <c r="A6" s="6"/>
      <c r="B6" s="6"/>
      <c r="C6" s="6"/>
      <c r="D6" s="6"/>
      <c r="E6" s="7" t="s">
        <v>629</v>
      </c>
      <c r="F6" s="6"/>
      <c r="G6" s="6"/>
    </row>
    <row r="7" ht="74.4" customHeight="1" spans="1:7">
      <c r="A7" s="6" t="s">
        <v>630</v>
      </c>
      <c r="B7" s="8" t="s">
        <v>938</v>
      </c>
      <c r="C7" s="8"/>
      <c r="D7" s="8"/>
      <c r="E7" s="8"/>
      <c r="F7" s="8"/>
      <c r="G7" s="8"/>
    </row>
    <row r="8" ht="50.25" customHeight="1" spans="1:7">
      <c r="A8" s="6" t="s">
        <v>632</v>
      </c>
      <c r="B8" s="8" t="s">
        <v>939</v>
      </c>
      <c r="C8" s="8"/>
      <c r="D8" s="8"/>
      <c r="E8" s="8"/>
      <c r="F8" s="8"/>
      <c r="G8" s="8"/>
    </row>
    <row r="9" ht="54" customHeight="1" spans="1:7">
      <c r="A9" s="6" t="s">
        <v>633</v>
      </c>
      <c r="B9" s="9" t="s">
        <v>940</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941</v>
      </c>
      <c r="C11" s="6">
        <v>10</v>
      </c>
      <c r="D11" s="19" t="s">
        <v>637</v>
      </c>
      <c r="E11" s="19" t="s">
        <v>662</v>
      </c>
      <c r="F11" s="6">
        <v>35000</v>
      </c>
      <c r="G11" s="19" t="s">
        <v>638</v>
      </c>
    </row>
    <row r="12" ht="24.75" customHeight="1" spans="1:7">
      <c r="A12" s="13"/>
      <c r="B12" s="17" t="s">
        <v>942</v>
      </c>
      <c r="C12" s="6">
        <v>10</v>
      </c>
      <c r="D12" s="19" t="s">
        <v>637</v>
      </c>
      <c r="E12" s="19" t="s">
        <v>662</v>
      </c>
      <c r="F12" s="6">
        <v>3000</v>
      </c>
      <c r="G12" s="19" t="s">
        <v>638</v>
      </c>
    </row>
    <row r="13" ht="24.75" customHeight="1" spans="1:7">
      <c r="A13" s="13"/>
      <c r="B13" s="17" t="s">
        <v>943</v>
      </c>
      <c r="C13" s="6">
        <v>5</v>
      </c>
      <c r="D13" s="19" t="s">
        <v>944</v>
      </c>
      <c r="E13" s="19" t="s">
        <v>662</v>
      </c>
      <c r="F13" s="6">
        <v>10</v>
      </c>
      <c r="G13" s="19" t="s">
        <v>638</v>
      </c>
    </row>
    <row r="14" ht="24.75" customHeight="1" spans="1:7">
      <c r="A14" s="13"/>
      <c r="B14" s="17" t="s">
        <v>945</v>
      </c>
      <c r="C14" s="6">
        <v>5</v>
      </c>
      <c r="D14" s="19" t="s">
        <v>607</v>
      </c>
      <c r="E14" s="19" t="s">
        <v>662</v>
      </c>
      <c r="F14" s="6">
        <v>95</v>
      </c>
      <c r="G14" s="19" t="s">
        <v>638</v>
      </c>
    </row>
    <row r="15" ht="24.75" customHeight="1" spans="1:7">
      <c r="A15" s="13"/>
      <c r="B15" s="17" t="s">
        <v>729</v>
      </c>
      <c r="C15" s="6">
        <v>6</v>
      </c>
      <c r="D15" s="19" t="s">
        <v>730</v>
      </c>
      <c r="E15" s="19" t="s">
        <v>946</v>
      </c>
      <c r="F15" s="6">
        <v>12</v>
      </c>
      <c r="G15" s="19" t="s">
        <v>644</v>
      </c>
    </row>
    <row r="16" ht="24.75" customHeight="1" spans="1:7">
      <c r="A16" s="13"/>
      <c r="B16" s="17" t="s">
        <v>947</v>
      </c>
      <c r="C16" s="6">
        <v>5</v>
      </c>
      <c r="D16" s="19" t="s">
        <v>646</v>
      </c>
      <c r="E16" s="19" t="s">
        <v>618</v>
      </c>
      <c r="F16" s="6">
        <v>380</v>
      </c>
      <c r="G16" s="19" t="s">
        <v>638</v>
      </c>
    </row>
    <row r="17" ht="24.75" customHeight="1" spans="1:7">
      <c r="A17" s="13"/>
      <c r="B17" s="17" t="s">
        <v>948</v>
      </c>
      <c r="C17" s="6">
        <v>4</v>
      </c>
      <c r="D17" s="18" t="s">
        <v>607</v>
      </c>
      <c r="E17" s="19" t="s">
        <v>662</v>
      </c>
      <c r="F17" s="6">
        <v>95</v>
      </c>
      <c r="G17" s="19" t="s">
        <v>644</v>
      </c>
    </row>
    <row r="18" ht="24.75" customHeight="1" spans="1:7">
      <c r="A18" s="13"/>
      <c r="B18" s="17" t="s">
        <v>949</v>
      </c>
      <c r="C18" s="6">
        <v>4</v>
      </c>
      <c r="D18" s="18" t="s">
        <v>607</v>
      </c>
      <c r="E18" s="19" t="s">
        <v>662</v>
      </c>
      <c r="F18" s="6">
        <v>95</v>
      </c>
      <c r="G18" s="19" t="s">
        <v>644</v>
      </c>
    </row>
    <row r="19" ht="24.75" customHeight="1" spans="1:7">
      <c r="A19" s="13"/>
      <c r="B19" s="17" t="s">
        <v>950</v>
      </c>
      <c r="C19" s="6">
        <v>4</v>
      </c>
      <c r="D19" s="18" t="s">
        <v>607</v>
      </c>
      <c r="E19" s="19" t="s">
        <v>662</v>
      </c>
      <c r="F19" s="6">
        <v>95</v>
      </c>
      <c r="G19" s="19" t="s">
        <v>644</v>
      </c>
    </row>
    <row r="20" ht="24.75" customHeight="1" spans="1:7">
      <c r="A20" s="13"/>
      <c r="B20" s="17" t="s">
        <v>951</v>
      </c>
      <c r="C20" s="6">
        <v>4</v>
      </c>
      <c r="D20" s="18" t="s">
        <v>607</v>
      </c>
      <c r="E20" s="19" t="s">
        <v>662</v>
      </c>
      <c r="F20" s="6">
        <v>98</v>
      </c>
      <c r="G20" s="19" t="s">
        <v>644</v>
      </c>
    </row>
    <row r="21" ht="24.75" customHeight="1" spans="1:7">
      <c r="A21" s="13"/>
      <c r="B21" s="17" t="s">
        <v>952</v>
      </c>
      <c r="C21" s="6">
        <v>10</v>
      </c>
      <c r="D21" s="18" t="s">
        <v>607</v>
      </c>
      <c r="E21" s="19" t="s">
        <v>662</v>
      </c>
      <c r="F21" s="6">
        <v>95</v>
      </c>
      <c r="G21" s="19" t="s">
        <v>638</v>
      </c>
    </row>
    <row r="22" ht="24.75" customHeight="1" spans="1:7">
      <c r="A22" s="13"/>
      <c r="B22" s="17" t="s">
        <v>953</v>
      </c>
      <c r="C22" s="6">
        <v>10</v>
      </c>
      <c r="D22" s="18" t="s">
        <v>607</v>
      </c>
      <c r="E22" s="19" t="s">
        <v>662</v>
      </c>
      <c r="F22" s="6">
        <v>95</v>
      </c>
      <c r="G22" s="19" t="s">
        <v>638</v>
      </c>
    </row>
    <row r="23" ht="24.75" customHeight="1" spans="1:7">
      <c r="A23" s="13"/>
      <c r="B23" s="17" t="s">
        <v>846</v>
      </c>
      <c r="C23" s="6">
        <v>8</v>
      </c>
      <c r="D23" s="18" t="s">
        <v>607</v>
      </c>
      <c r="E23" s="19" t="s">
        <v>662</v>
      </c>
      <c r="F23" s="6">
        <v>98</v>
      </c>
      <c r="G23" s="19" t="s">
        <v>644</v>
      </c>
    </row>
    <row r="24" ht="24.75" customHeight="1" spans="1:7">
      <c r="A24" s="13"/>
      <c r="B24" s="17" t="s">
        <v>754</v>
      </c>
      <c r="C24" s="6">
        <v>10</v>
      </c>
      <c r="D24" s="18" t="s">
        <v>607</v>
      </c>
      <c r="E24" s="20" t="s">
        <v>643</v>
      </c>
      <c r="F24" s="6">
        <v>100</v>
      </c>
      <c r="G24" s="21" t="s">
        <v>638</v>
      </c>
    </row>
    <row r="25" ht="24.75" customHeight="1" spans="1:7">
      <c r="A25" s="16"/>
      <c r="B25" s="17" t="s">
        <v>717</v>
      </c>
      <c r="C25" s="6">
        <v>5</v>
      </c>
      <c r="D25" s="18" t="s">
        <v>637</v>
      </c>
      <c r="E25" s="19" t="s">
        <v>662</v>
      </c>
      <c r="F25" s="6">
        <v>2000</v>
      </c>
      <c r="G25" s="21" t="s">
        <v>644</v>
      </c>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18" workbookViewId="0">
      <selection activeCell="B11" sqref="B11:G15"/>
    </sheetView>
  </sheetViews>
  <sheetFormatPr defaultColWidth="9" defaultRowHeight="14.4"/>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2" style="1" customWidth="1"/>
    <col min="8" max="8" width="11" style="1" customWidth="1"/>
    <col min="9" max="9" width="10.5555555555556" style="1" customWidth="1"/>
    <col min="10" max="10" width="9.66666666666667" style="1" customWidth="1"/>
    <col min="11"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954</v>
      </c>
      <c r="C4" s="6"/>
      <c r="D4" s="6"/>
      <c r="E4" s="6" t="s">
        <v>626</v>
      </c>
      <c r="F4" s="6" t="s">
        <v>595</v>
      </c>
      <c r="G4" s="6"/>
    </row>
    <row r="5" ht="33" customHeight="1" spans="1:7">
      <c r="A5" s="6" t="s">
        <v>627</v>
      </c>
      <c r="B5" s="6">
        <v>17.5</v>
      </c>
      <c r="C5" s="6"/>
      <c r="D5" s="6"/>
      <c r="E5" s="7" t="s">
        <v>628</v>
      </c>
      <c r="F5" s="6">
        <v>17.5</v>
      </c>
      <c r="G5" s="6"/>
    </row>
    <row r="6" ht="33" customHeight="1" spans="1:7">
      <c r="A6" s="6"/>
      <c r="B6" s="6"/>
      <c r="C6" s="6"/>
      <c r="D6" s="6"/>
      <c r="E6" s="7" t="s">
        <v>629</v>
      </c>
      <c r="F6" s="6"/>
      <c r="G6" s="6"/>
    </row>
    <row r="7" ht="74.4" customHeight="1" spans="1:7">
      <c r="A7" s="6" t="s">
        <v>630</v>
      </c>
      <c r="B7" s="8" t="s">
        <v>652</v>
      </c>
      <c r="C7" s="8"/>
      <c r="D7" s="8"/>
      <c r="E7" s="8"/>
      <c r="F7" s="8"/>
      <c r="G7" s="8"/>
    </row>
    <row r="8" ht="50.25" customHeight="1" spans="1:7">
      <c r="A8" s="6" t="s">
        <v>632</v>
      </c>
      <c r="B8" s="8" t="s">
        <v>653</v>
      </c>
      <c r="C8" s="8"/>
      <c r="D8" s="8"/>
      <c r="E8" s="8"/>
      <c r="F8" s="8"/>
      <c r="G8" s="8"/>
    </row>
    <row r="9" ht="54" customHeight="1" spans="1:7">
      <c r="A9" s="6" t="s">
        <v>633</v>
      </c>
      <c r="B9" s="9" t="s">
        <v>654</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32" t="s">
        <v>655</v>
      </c>
      <c r="C11" s="33">
        <v>25</v>
      </c>
      <c r="D11" s="33" t="s">
        <v>607</v>
      </c>
      <c r="E11" s="33" t="s">
        <v>608</v>
      </c>
      <c r="F11" s="33">
        <v>99</v>
      </c>
      <c r="G11" s="33" t="s">
        <v>638</v>
      </c>
    </row>
    <row r="12" ht="24.75" customHeight="1" spans="1:7">
      <c r="A12" s="29"/>
      <c r="B12" s="32" t="s">
        <v>656</v>
      </c>
      <c r="C12" s="33">
        <v>25</v>
      </c>
      <c r="D12" s="33" t="s">
        <v>607</v>
      </c>
      <c r="E12" s="33" t="s">
        <v>643</v>
      </c>
      <c r="F12" s="33">
        <v>100</v>
      </c>
      <c r="G12" s="33" t="s">
        <v>638</v>
      </c>
    </row>
    <row r="13" ht="24.75" customHeight="1" spans="1:7">
      <c r="A13" s="29"/>
      <c r="B13" s="32" t="s">
        <v>657</v>
      </c>
      <c r="C13" s="33">
        <v>25</v>
      </c>
      <c r="D13" s="33" t="s">
        <v>607</v>
      </c>
      <c r="E13" s="34" t="s">
        <v>608</v>
      </c>
      <c r="F13" s="35">
        <v>98</v>
      </c>
      <c r="G13" s="33" t="s">
        <v>638</v>
      </c>
    </row>
    <row r="14" ht="24.75" customHeight="1" spans="1:7">
      <c r="A14" s="29"/>
      <c r="B14" s="32" t="s">
        <v>816</v>
      </c>
      <c r="C14" s="33">
        <v>12</v>
      </c>
      <c r="D14" s="36" t="s">
        <v>659</v>
      </c>
      <c r="E14" s="34" t="s">
        <v>643</v>
      </c>
      <c r="F14" s="37" t="s">
        <v>696</v>
      </c>
      <c r="G14" s="33" t="s">
        <v>644</v>
      </c>
    </row>
    <row r="15" ht="24.75" customHeight="1" spans="1:7">
      <c r="A15" s="29"/>
      <c r="B15" s="32" t="s">
        <v>661</v>
      </c>
      <c r="C15" s="33">
        <v>13</v>
      </c>
      <c r="D15" s="33" t="s">
        <v>607</v>
      </c>
      <c r="E15" s="33" t="s">
        <v>662</v>
      </c>
      <c r="F15" s="33">
        <v>97</v>
      </c>
      <c r="G15" s="33" t="s">
        <v>644</v>
      </c>
    </row>
    <row r="16" ht="24.75" customHeight="1" spans="1:10">
      <c r="A16" s="29"/>
      <c r="B16" s="38"/>
      <c r="C16" s="33"/>
      <c r="D16" s="33"/>
      <c r="E16" s="34"/>
      <c r="F16" s="33"/>
      <c r="G16" s="33"/>
      <c r="J16" s="40"/>
    </row>
    <row r="17" ht="24.75" customHeight="1" spans="1:10">
      <c r="A17" s="29"/>
      <c r="B17" s="39"/>
      <c r="C17" s="33"/>
      <c r="D17" s="33"/>
      <c r="E17" s="33"/>
      <c r="F17" s="33"/>
      <c r="G17" s="33"/>
      <c r="J17" s="40"/>
    </row>
    <row r="18" ht="24.75" customHeight="1" spans="1:7">
      <c r="A18" s="29"/>
      <c r="B18" s="39"/>
      <c r="C18" s="33"/>
      <c r="D18" s="33"/>
      <c r="E18" s="33"/>
      <c r="F18" s="33"/>
      <c r="G18" s="33"/>
    </row>
    <row r="19" ht="24.75" customHeight="1" spans="1:7">
      <c r="A19" s="29"/>
      <c r="B19" s="38"/>
      <c r="C19" s="33"/>
      <c r="D19" s="33"/>
      <c r="E19" s="33"/>
      <c r="F19" s="33"/>
      <c r="G19" s="33"/>
    </row>
    <row r="20" ht="24.75" customHeight="1" spans="1:7">
      <c r="A20" s="29"/>
      <c r="B20" s="39"/>
      <c r="C20" s="33"/>
      <c r="D20" s="33"/>
      <c r="E20" s="33"/>
      <c r="F20" s="33"/>
      <c r="G20" s="33"/>
    </row>
    <row r="21" ht="24.75" customHeight="1" spans="1:7">
      <c r="A21" s="29"/>
      <c r="B21" s="39"/>
      <c r="C21" s="33"/>
      <c r="D21" s="33"/>
      <c r="E21" s="33"/>
      <c r="F21" s="33"/>
      <c r="G21" s="33"/>
    </row>
    <row r="22" ht="24.75" customHeight="1" spans="1:7">
      <c r="A22" s="29"/>
      <c r="B22" s="38"/>
      <c r="C22" s="33"/>
      <c r="D22" s="33"/>
      <c r="E22" s="33"/>
      <c r="F22" s="33"/>
      <c r="G22" s="33"/>
    </row>
  </sheetData>
  <mergeCells count="12">
    <mergeCell ref="A2:G2"/>
    <mergeCell ref="A3:B3"/>
    <mergeCell ref="B4:D4"/>
    <mergeCell ref="F4:G4"/>
    <mergeCell ref="F5:G5"/>
    <mergeCell ref="F6:G6"/>
    <mergeCell ref="B7:G7"/>
    <mergeCell ref="B8:G8"/>
    <mergeCell ref="B9:G9"/>
    <mergeCell ref="A5:A6"/>
    <mergeCell ref="A10:A22"/>
    <mergeCell ref="B5:D6"/>
  </mergeCells>
  <pageMargins left="0.699305555555556" right="0.699305555555556" top="0.75" bottom="0.75" header="0.3" footer="0.3"/>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J7" sqref="J7"/>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24" customHeight="1" spans="1:7">
      <c r="A3" s="3"/>
      <c r="B3" s="3"/>
      <c r="C3" s="2"/>
      <c r="D3" s="2"/>
      <c r="E3" s="2"/>
      <c r="G3" s="4" t="s">
        <v>313</v>
      </c>
    </row>
    <row r="4" ht="40.2" customHeight="1" spans="1:7">
      <c r="A4" s="5" t="s">
        <v>624</v>
      </c>
      <c r="B4" s="6" t="s">
        <v>955</v>
      </c>
      <c r="C4" s="6"/>
      <c r="D4" s="6"/>
      <c r="E4" s="6" t="s">
        <v>626</v>
      </c>
      <c r="F4" s="6" t="s">
        <v>595</v>
      </c>
      <c r="G4" s="6"/>
    </row>
    <row r="5" ht="27.75" customHeight="1" spans="1:7">
      <c r="A5" s="6" t="s">
        <v>627</v>
      </c>
      <c r="B5" s="6">
        <v>27.5</v>
      </c>
      <c r="C5" s="6"/>
      <c r="D5" s="6"/>
      <c r="E5" s="7" t="s">
        <v>628</v>
      </c>
      <c r="F5" s="6">
        <v>27.5</v>
      </c>
      <c r="G5" s="6"/>
    </row>
    <row r="6" ht="34.8" customHeight="1" spans="1:7">
      <c r="A6" s="6"/>
      <c r="B6" s="6"/>
      <c r="C6" s="6"/>
      <c r="D6" s="6"/>
      <c r="E6" s="7" t="s">
        <v>629</v>
      </c>
      <c r="F6" s="6"/>
      <c r="G6" s="6"/>
    </row>
    <row r="7" ht="74.4" customHeight="1" spans="1:7">
      <c r="A7" s="6" t="s">
        <v>630</v>
      </c>
      <c r="B7" s="8" t="s">
        <v>956</v>
      </c>
      <c r="C7" s="8"/>
      <c r="D7" s="8"/>
      <c r="E7" s="8"/>
      <c r="F7" s="8"/>
      <c r="G7" s="8"/>
    </row>
    <row r="8" ht="50.25" customHeight="1" spans="1:7">
      <c r="A8" s="6" t="s">
        <v>632</v>
      </c>
      <c r="B8" s="8" t="s">
        <v>957</v>
      </c>
      <c r="C8" s="8"/>
      <c r="D8" s="8"/>
      <c r="E8" s="8"/>
      <c r="F8" s="8"/>
      <c r="G8" s="8"/>
    </row>
    <row r="9" ht="54" customHeight="1" spans="1:7">
      <c r="A9" s="6" t="s">
        <v>633</v>
      </c>
      <c r="B9" s="9" t="s">
        <v>958</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959</v>
      </c>
      <c r="C11" s="6" t="s">
        <v>696</v>
      </c>
      <c r="D11" s="19" t="s">
        <v>659</v>
      </c>
      <c r="E11" s="19" t="s">
        <v>608</v>
      </c>
      <c r="F11" s="6" t="s">
        <v>696</v>
      </c>
      <c r="G11" s="19" t="s">
        <v>644</v>
      </c>
    </row>
    <row r="12" ht="24.75" customHeight="1" spans="1:7">
      <c r="A12" s="13"/>
      <c r="B12" s="17" t="s">
        <v>960</v>
      </c>
      <c r="C12" s="6" t="s">
        <v>961</v>
      </c>
      <c r="D12" s="19" t="s">
        <v>659</v>
      </c>
      <c r="E12" s="19" t="s">
        <v>608</v>
      </c>
      <c r="F12" s="6" t="s">
        <v>962</v>
      </c>
      <c r="G12" s="19" t="s">
        <v>638</v>
      </c>
    </row>
    <row r="13" ht="24.75" customHeight="1" spans="1:7">
      <c r="A13" s="13"/>
      <c r="B13" s="17" t="s">
        <v>963</v>
      </c>
      <c r="C13" s="6" t="s">
        <v>693</v>
      </c>
      <c r="D13" s="19" t="s">
        <v>646</v>
      </c>
      <c r="E13" s="19" t="s">
        <v>964</v>
      </c>
      <c r="F13" s="6" t="s">
        <v>965</v>
      </c>
      <c r="G13" s="19" t="s">
        <v>638</v>
      </c>
    </row>
    <row r="14" ht="24.75" customHeight="1" spans="1:7">
      <c r="A14" s="13"/>
      <c r="B14" s="17" t="s">
        <v>966</v>
      </c>
      <c r="C14" s="6" t="s">
        <v>693</v>
      </c>
      <c r="D14" s="19" t="s">
        <v>607</v>
      </c>
      <c r="E14" s="19" t="s">
        <v>608</v>
      </c>
      <c r="F14" s="6" t="s">
        <v>677</v>
      </c>
      <c r="G14" s="19" t="s">
        <v>638</v>
      </c>
    </row>
    <row r="15" ht="24.75" customHeight="1" spans="1:7">
      <c r="A15" s="13"/>
      <c r="B15" s="17" t="s">
        <v>967</v>
      </c>
      <c r="C15" s="6" t="s">
        <v>693</v>
      </c>
      <c r="D15" s="19" t="s">
        <v>607</v>
      </c>
      <c r="E15" s="19" t="s">
        <v>608</v>
      </c>
      <c r="F15" s="6" t="s">
        <v>677</v>
      </c>
      <c r="G15" s="19" t="s">
        <v>638</v>
      </c>
    </row>
    <row r="16" ht="24.75" customHeight="1" spans="1:7">
      <c r="A16" s="13"/>
      <c r="B16" s="17" t="s">
        <v>968</v>
      </c>
      <c r="C16" s="6" t="s">
        <v>969</v>
      </c>
      <c r="D16" s="19" t="s">
        <v>607</v>
      </c>
      <c r="E16" s="19" t="s">
        <v>618</v>
      </c>
      <c r="F16" s="6" t="s">
        <v>693</v>
      </c>
      <c r="G16" s="19" t="s">
        <v>638</v>
      </c>
    </row>
    <row r="17" ht="24.75" customHeight="1" spans="1:7">
      <c r="A17" s="13"/>
      <c r="B17" s="17" t="s">
        <v>970</v>
      </c>
      <c r="C17" s="6" t="s">
        <v>696</v>
      </c>
      <c r="D17" s="18" t="s">
        <v>607</v>
      </c>
      <c r="E17" s="19" t="s">
        <v>608</v>
      </c>
      <c r="F17" s="6" t="s">
        <v>677</v>
      </c>
      <c r="G17" s="19" t="s">
        <v>644</v>
      </c>
    </row>
    <row r="18" ht="24.75" customHeight="1" spans="1:7">
      <c r="A18" s="13"/>
      <c r="B18" s="17" t="s">
        <v>971</v>
      </c>
      <c r="C18" s="6" t="s">
        <v>696</v>
      </c>
      <c r="D18" s="18" t="s">
        <v>671</v>
      </c>
      <c r="E18" s="19" t="s">
        <v>964</v>
      </c>
      <c r="F18" s="6" t="s">
        <v>706</v>
      </c>
      <c r="G18" s="19" t="s">
        <v>638</v>
      </c>
    </row>
    <row r="19" ht="24.75" customHeight="1" spans="1:7">
      <c r="A19" s="13"/>
      <c r="B19" s="17" t="s">
        <v>972</v>
      </c>
      <c r="C19" s="6" t="s">
        <v>696</v>
      </c>
      <c r="D19" s="18" t="s">
        <v>607</v>
      </c>
      <c r="E19" s="19" t="s">
        <v>608</v>
      </c>
      <c r="F19" s="6" t="s">
        <v>677</v>
      </c>
      <c r="G19" s="19" t="s">
        <v>644</v>
      </c>
    </row>
    <row r="20" ht="24.75" customHeight="1" spans="1:7">
      <c r="A20" s="13"/>
      <c r="B20" s="17" t="s">
        <v>856</v>
      </c>
      <c r="C20" s="6" t="s">
        <v>696</v>
      </c>
      <c r="D20" s="18" t="s">
        <v>607</v>
      </c>
      <c r="E20" s="19" t="s">
        <v>608</v>
      </c>
      <c r="F20" s="6" t="s">
        <v>677</v>
      </c>
      <c r="G20" s="19" t="s">
        <v>644</v>
      </c>
    </row>
    <row r="21" ht="24.75" customHeight="1" spans="1:7">
      <c r="A21" s="13"/>
      <c r="B21" s="17" t="s">
        <v>973</v>
      </c>
      <c r="C21" s="6" t="s">
        <v>696</v>
      </c>
      <c r="D21" s="18" t="s">
        <v>607</v>
      </c>
      <c r="E21" s="19" t="s">
        <v>608</v>
      </c>
      <c r="F21" s="6" t="s">
        <v>677</v>
      </c>
      <c r="G21" s="19" t="s">
        <v>644</v>
      </c>
    </row>
    <row r="22" ht="24.75" customHeight="1" spans="1:7">
      <c r="A22" s="13"/>
      <c r="B22" s="17" t="s">
        <v>974</v>
      </c>
      <c r="C22" s="6" t="s">
        <v>696</v>
      </c>
      <c r="D22" s="18" t="s">
        <v>607</v>
      </c>
      <c r="E22" s="19" t="s">
        <v>608</v>
      </c>
      <c r="F22" s="6" t="s">
        <v>677</v>
      </c>
      <c r="G22" s="19" t="s">
        <v>638</v>
      </c>
    </row>
    <row r="23" ht="24.75" customHeight="1" spans="1:7">
      <c r="A23" s="13"/>
      <c r="B23" s="17" t="s">
        <v>975</v>
      </c>
      <c r="C23" s="6" t="s">
        <v>696</v>
      </c>
      <c r="D23" s="18" t="s">
        <v>646</v>
      </c>
      <c r="E23" s="19" t="s">
        <v>608</v>
      </c>
      <c r="F23" s="6" t="s">
        <v>965</v>
      </c>
      <c r="G23" s="19" t="s">
        <v>644</v>
      </c>
    </row>
    <row r="24" ht="24.75" customHeight="1" spans="1:7">
      <c r="A24" s="13"/>
      <c r="B24" s="17" t="s">
        <v>976</v>
      </c>
      <c r="C24" s="6" t="s">
        <v>693</v>
      </c>
      <c r="D24" s="18" t="s">
        <v>607</v>
      </c>
      <c r="E24" s="20" t="s">
        <v>608</v>
      </c>
      <c r="F24" s="6" t="s">
        <v>755</v>
      </c>
      <c r="G24" s="21" t="s">
        <v>638</v>
      </c>
    </row>
    <row r="25" ht="24.75" customHeight="1" spans="1:7">
      <c r="A25" s="16"/>
      <c r="B25" s="17" t="s">
        <v>977</v>
      </c>
      <c r="C25" s="6" t="s">
        <v>696</v>
      </c>
      <c r="D25" s="18"/>
      <c r="E25" s="19" t="s">
        <v>608</v>
      </c>
      <c r="F25" s="6" t="s">
        <v>677</v>
      </c>
      <c r="G25" s="21" t="s">
        <v>644</v>
      </c>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19" workbookViewId="0">
      <selection activeCell="B8" sqref="B8:G8"/>
    </sheetView>
  </sheetViews>
  <sheetFormatPr defaultColWidth="9" defaultRowHeight="14.4"/>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2" style="1" customWidth="1"/>
    <col min="8" max="8" width="11" style="1" customWidth="1"/>
    <col min="9" max="9" width="10.5555555555556" style="1" customWidth="1"/>
    <col min="10" max="10" width="9.66666666666667" style="1" customWidth="1"/>
    <col min="11"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815</v>
      </c>
      <c r="C4" s="6"/>
      <c r="D4" s="6"/>
      <c r="E4" s="6" t="s">
        <v>626</v>
      </c>
      <c r="F4" s="6" t="s">
        <v>595</v>
      </c>
      <c r="G4" s="6"/>
    </row>
    <row r="5" ht="33" customHeight="1" spans="1:7">
      <c r="A5" s="6" t="s">
        <v>627</v>
      </c>
      <c r="B5" s="6">
        <v>17</v>
      </c>
      <c r="C5" s="6"/>
      <c r="D5" s="6"/>
      <c r="E5" s="7" t="s">
        <v>628</v>
      </c>
      <c r="F5" s="6">
        <v>17</v>
      </c>
      <c r="G5" s="6"/>
    </row>
    <row r="6" ht="33" customHeight="1" spans="1:7">
      <c r="A6" s="6"/>
      <c r="B6" s="6"/>
      <c r="C6" s="6"/>
      <c r="D6" s="6"/>
      <c r="E6" s="7" t="s">
        <v>629</v>
      </c>
      <c r="F6" s="6"/>
      <c r="G6" s="6"/>
    </row>
    <row r="7" ht="74.4" customHeight="1" spans="1:7">
      <c r="A7" s="6" t="s">
        <v>630</v>
      </c>
      <c r="B7" s="8" t="s">
        <v>652</v>
      </c>
      <c r="C7" s="8"/>
      <c r="D7" s="8"/>
      <c r="E7" s="8"/>
      <c r="F7" s="8"/>
      <c r="G7" s="8"/>
    </row>
    <row r="8" ht="50.25" customHeight="1" spans="1:7">
      <c r="A8" s="6" t="s">
        <v>632</v>
      </c>
      <c r="B8" s="8" t="s">
        <v>653</v>
      </c>
      <c r="C8" s="8"/>
      <c r="D8" s="8"/>
      <c r="E8" s="8"/>
      <c r="F8" s="8"/>
      <c r="G8" s="8"/>
    </row>
    <row r="9" ht="54" customHeight="1" spans="1:7">
      <c r="A9" s="6" t="s">
        <v>633</v>
      </c>
      <c r="B9" s="9" t="s">
        <v>654</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32" t="s">
        <v>655</v>
      </c>
      <c r="C11" s="33">
        <v>25</v>
      </c>
      <c r="D11" s="33" t="s">
        <v>607</v>
      </c>
      <c r="E11" s="33" t="s">
        <v>608</v>
      </c>
      <c r="F11" s="33">
        <v>99</v>
      </c>
      <c r="G11" s="33" t="s">
        <v>638</v>
      </c>
    </row>
    <row r="12" ht="24.75" customHeight="1" spans="1:7">
      <c r="A12" s="29"/>
      <c r="B12" s="32" t="s">
        <v>656</v>
      </c>
      <c r="C12" s="33">
        <v>25</v>
      </c>
      <c r="D12" s="33" t="s">
        <v>607</v>
      </c>
      <c r="E12" s="33" t="s">
        <v>643</v>
      </c>
      <c r="F12" s="33">
        <v>100</v>
      </c>
      <c r="G12" s="33" t="s">
        <v>638</v>
      </c>
    </row>
    <row r="13" ht="24.75" customHeight="1" spans="1:7">
      <c r="A13" s="29"/>
      <c r="B13" s="32" t="s">
        <v>657</v>
      </c>
      <c r="C13" s="33">
        <v>25</v>
      </c>
      <c r="D13" s="33" t="s">
        <v>607</v>
      </c>
      <c r="E13" s="34" t="s">
        <v>608</v>
      </c>
      <c r="F13" s="35">
        <v>98</v>
      </c>
      <c r="G13" s="33" t="s">
        <v>638</v>
      </c>
    </row>
    <row r="14" ht="24.75" customHeight="1" spans="1:7">
      <c r="A14" s="29"/>
      <c r="B14" s="32" t="s">
        <v>816</v>
      </c>
      <c r="C14" s="33">
        <v>12</v>
      </c>
      <c r="D14" s="36" t="s">
        <v>659</v>
      </c>
      <c r="E14" s="34" t="s">
        <v>643</v>
      </c>
      <c r="F14" s="37" t="s">
        <v>696</v>
      </c>
      <c r="G14" s="33" t="s">
        <v>644</v>
      </c>
    </row>
    <row r="15" ht="24.75" customHeight="1" spans="1:7">
      <c r="A15" s="29"/>
      <c r="B15" s="32" t="s">
        <v>661</v>
      </c>
      <c r="C15" s="33">
        <v>13</v>
      </c>
      <c r="D15" s="33" t="s">
        <v>607</v>
      </c>
      <c r="E15" s="33" t="s">
        <v>662</v>
      </c>
      <c r="F15" s="33">
        <v>97</v>
      </c>
      <c r="G15" s="33" t="s">
        <v>644</v>
      </c>
    </row>
    <row r="16" ht="24.75" customHeight="1" spans="1:10">
      <c r="A16" s="29"/>
      <c r="B16" s="38"/>
      <c r="C16" s="33"/>
      <c r="D16" s="33"/>
      <c r="E16" s="34"/>
      <c r="F16" s="33"/>
      <c r="G16" s="33"/>
      <c r="J16" s="40"/>
    </row>
    <row r="17" ht="24.75" customHeight="1" spans="1:10">
      <c r="A17" s="29"/>
      <c r="B17" s="39"/>
      <c r="C17" s="33"/>
      <c r="D17" s="33"/>
      <c r="E17" s="34"/>
      <c r="F17" s="33"/>
      <c r="G17" s="33"/>
      <c r="J17" s="40"/>
    </row>
    <row r="18" ht="24.75" customHeight="1" spans="1:7">
      <c r="A18" s="29"/>
      <c r="B18" s="39"/>
      <c r="C18" s="33"/>
      <c r="D18" s="33"/>
      <c r="E18" s="33"/>
      <c r="F18" s="33"/>
      <c r="G18" s="33"/>
    </row>
    <row r="19" ht="24.75" customHeight="1" spans="1:7">
      <c r="A19" s="29"/>
      <c r="B19" s="39"/>
      <c r="C19" s="33"/>
      <c r="D19" s="33"/>
      <c r="E19" s="33"/>
      <c r="F19" s="33"/>
      <c r="G19" s="33"/>
    </row>
    <row r="20" ht="24.75" customHeight="1" spans="1:7">
      <c r="A20" s="29"/>
      <c r="B20" s="38"/>
      <c r="C20" s="33"/>
      <c r="D20" s="33"/>
      <c r="E20" s="33"/>
      <c r="F20" s="33"/>
      <c r="G20" s="33"/>
    </row>
    <row r="21" ht="24.75" customHeight="1" spans="1:7">
      <c r="A21" s="29"/>
      <c r="B21" s="39"/>
      <c r="C21" s="33"/>
      <c r="D21" s="33"/>
      <c r="E21" s="33"/>
      <c r="F21" s="33"/>
      <c r="G21" s="33"/>
    </row>
    <row r="22" ht="24.75" customHeight="1" spans="1:7">
      <c r="A22" s="29"/>
      <c r="B22" s="39"/>
      <c r="C22" s="33"/>
      <c r="D22" s="33"/>
      <c r="E22" s="33"/>
      <c r="F22" s="33"/>
      <c r="G22" s="33"/>
    </row>
    <row r="23" ht="24.75" customHeight="1" spans="1:7">
      <c r="A23" s="29"/>
      <c r="B23" s="38"/>
      <c r="C23" s="33"/>
      <c r="D23" s="33"/>
      <c r="E23" s="33"/>
      <c r="F23" s="33"/>
      <c r="G23" s="33"/>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699305555555556" right="0.699305555555556" top="0.75" bottom="0.75" header="0.3" footer="0.3"/>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K6" sqref="K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24" customHeight="1" spans="1:7">
      <c r="A3" s="3"/>
      <c r="B3" s="3"/>
      <c r="C3" s="2"/>
      <c r="D3" s="2"/>
      <c r="E3" s="2"/>
      <c r="G3" s="4" t="s">
        <v>313</v>
      </c>
    </row>
    <row r="4" ht="40.2" customHeight="1" spans="1:7">
      <c r="A4" s="5" t="s">
        <v>624</v>
      </c>
      <c r="B4" s="6" t="s">
        <v>978</v>
      </c>
      <c r="C4" s="6"/>
      <c r="D4" s="6"/>
      <c r="E4" s="6" t="s">
        <v>626</v>
      </c>
      <c r="F4" s="6" t="s">
        <v>595</v>
      </c>
      <c r="G4" s="6"/>
    </row>
    <row r="5" ht="27.75" customHeight="1" spans="1:7">
      <c r="A5" s="6" t="s">
        <v>627</v>
      </c>
      <c r="B5" s="6">
        <v>65</v>
      </c>
      <c r="C5" s="6"/>
      <c r="D5" s="6"/>
      <c r="E5" s="7" t="s">
        <v>628</v>
      </c>
      <c r="F5" s="6">
        <v>65</v>
      </c>
      <c r="G5" s="6"/>
    </row>
    <row r="6" ht="34.8" customHeight="1" spans="1:7">
      <c r="A6" s="6"/>
      <c r="B6" s="6"/>
      <c r="C6" s="6"/>
      <c r="D6" s="6"/>
      <c r="E6" s="7" t="s">
        <v>629</v>
      </c>
      <c r="F6" s="6"/>
      <c r="G6" s="6"/>
    </row>
    <row r="7" ht="74.4" customHeight="1" spans="1:7">
      <c r="A7" s="6" t="s">
        <v>630</v>
      </c>
      <c r="B7" s="8" t="s">
        <v>979</v>
      </c>
      <c r="C7" s="8"/>
      <c r="D7" s="8"/>
      <c r="E7" s="8"/>
      <c r="F7" s="8"/>
      <c r="G7" s="8"/>
    </row>
    <row r="8" ht="50.25" customHeight="1" spans="1:7">
      <c r="A8" s="6" t="s">
        <v>632</v>
      </c>
      <c r="B8" s="8" t="s">
        <v>980</v>
      </c>
      <c r="C8" s="8"/>
      <c r="D8" s="8"/>
      <c r="E8" s="8"/>
      <c r="F8" s="8"/>
      <c r="G8" s="8"/>
    </row>
    <row r="9" ht="54" customHeight="1" spans="1:7">
      <c r="A9" s="6" t="s">
        <v>633</v>
      </c>
      <c r="B9" s="9" t="s">
        <v>981</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982</v>
      </c>
      <c r="C11" s="6">
        <v>15</v>
      </c>
      <c r="D11" s="19" t="s">
        <v>637</v>
      </c>
      <c r="E11" s="19" t="s">
        <v>608</v>
      </c>
      <c r="F11" s="6" t="s">
        <v>723</v>
      </c>
      <c r="G11" s="19" t="s">
        <v>638</v>
      </c>
    </row>
    <row r="12" ht="24.75" customHeight="1" spans="1:7">
      <c r="A12" s="13"/>
      <c r="B12" s="17" t="s">
        <v>983</v>
      </c>
      <c r="C12" s="6">
        <v>15</v>
      </c>
      <c r="D12" s="19" t="s">
        <v>607</v>
      </c>
      <c r="E12" s="19" t="s">
        <v>643</v>
      </c>
      <c r="F12" s="6" t="s">
        <v>708</v>
      </c>
      <c r="G12" s="19" t="s">
        <v>638</v>
      </c>
    </row>
    <row r="13" ht="24.75" customHeight="1" spans="1:7">
      <c r="A13" s="13"/>
      <c r="B13" s="17" t="s">
        <v>729</v>
      </c>
      <c r="C13" s="6">
        <v>5</v>
      </c>
      <c r="D13" s="19" t="s">
        <v>730</v>
      </c>
      <c r="E13" s="19" t="s">
        <v>618</v>
      </c>
      <c r="F13" s="6">
        <v>12</v>
      </c>
      <c r="G13" s="19" t="s">
        <v>644</v>
      </c>
    </row>
    <row r="14" ht="24.75" customHeight="1" spans="1:7">
      <c r="A14" s="13"/>
      <c r="B14" s="17" t="s">
        <v>984</v>
      </c>
      <c r="C14" s="6">
        <v>15</v>
      </c>
      <c r="D14" s="19" t="s">
        <v>646</v>
      </c>
      <c r="E14" s="19" t="s">
        <v>618</v>
      </c>
      <c r="F14" s="6" t="s">
        <v>985</v>
      </c>
      <c r="G14" s="19" t="s">
        <v>638</v>
      </c>
    </row>
    <row r="15" ht="24.75" customHeight="1" spans="1:7">
      <c r="A15" s="13"/>
      <c r="B15" s="17" t="s">
        <v>986</v>
      </c>
      <c r="C15" s="6">
        <v>15</v>
      </c>
      <c r="D15" s="19" t="s">
        <v>607</v>
      </c>
      <c r="E15" s="19" t="s">
        <v>608</v>
      </c>
      <c r="F15" s="6" t="s">
        <v>696</v>
      </c>
      <c r="G15" s="19" t="s">
        <v>638</v>
      </c>
    </row>
    <row r="16" ht="24.75" customHeight="1" spans="1:7">
      <c r="A16" s="13"/>
      <c r="B16" s="17" t="s">
        <v>987</v>
      </c>
      <c r="C16" s="6">
        <v>5</v>
      </c>
      <c r="D16" s="19" t="s">
        <v>607</v>
      </c>
      <c r="E16" s="19" t="s">
        <v>608</v>
      </c>
      <c r="F16" s="6" t="s">
        <v>696</v>
      </c>
      <c r="G16" s="19" t="s">
        <v>644</v>
      </c>
    </row>
    <row r="17" ht="24.75" customHeight="1" spans="1:7">
      <c r="A17" s="13"/>
      <c r="B17" s="17" t="s">
        <v>988</v>
      </c>
      <c r="C17" s="6">
        <v>8</v>
      </c>
      <c r="D17" s="18" t="s">
        <v>607</v>
      </c>
      <c r="E17" s="19" t="s">
        <v>608</v>
      </c>
      <c r="F17" s="6" t="s">
        <v>675</v>
      </c>
      <c r="G17" s="19" t="s">
        <v>638</v>
      </c>
    </row>
    <row r="18" ht="24.75" customHeight="1" spans="1:7">
      <c r="A18" s="13"/>
      <c r="B18" s="17" t="s">
        <v>699</v>
      </c>
      <c r="C18" s="6">
        <v>7</v>
      </c>
      <c r="D18" s="18" t="s">
        <v>607</v>
      </c>
      <c r="E18" s="19" t="s">
        <v>608</v>
      </c>
      <c r="F18" s="6" t="s">
        <v>675</v>
      </c>
      <c r="G18" s="19" t="s">
        <v>638</v>
      </c>
    </row>
    <row r="19" ht="24.75" customHeight="1" spans="1:7">
      <c r="A19" s="13"/>
      <c r="B19" s="17" t="s">
        <v>685</v>
      </c>
      <c r="C19" s="6">
        <v>5</v>
      </c>
      <c r="D19" s="18" t="s">
        <v>607</v>
      </c>
      <c r="E19" s="19" t="s">
        <v>608</v>
      </c>
      <c r="F19" s="6" t="s">
        <v>675</v>
      </c>
      <c r="G19" s="19" t="s">
        <v>644</v>
      </c>
    </row>
    <row r="20" ht="24.75" customHeight="1" spans="1:7">
      <c r="A20" s="13"/>
      <c r="B20" s="17" t="s">
        <v>686</v>
      </c>
      <c r="C20" s="6">
        <v>5</v>
      </c>
      <c r="D20" s="18" t="s">
        <v>607</v>
      </c>
      <c r="E20" s="19" t="s">
        <v>608</v>
      </c>
      <c r="F20" s="6" t="s">
        <v>677</v>
      </c>
      <c r="G20" s="19" t="s">
        <v>638</v>
      </c>
    </row>
    <row r="21" ht="24.75" customHeight="1" spans="1:7">
      <c r="A21" s="13"/>
      <c r="B21" s="17" t="s">
        <v>717</v>
      </c>
      <c r="C21" s="6">
        <v>5</v>
      </c>
      <c r="D21" s="18" t="s">
        <v>637</v>
      </c>
      <c r="E21" s="19" t="s">
        <v>608</v>
      </c>
      <c r="F21" s="6" t="s">
        <v>989</v>
      </c>
      <c r="G21" s="19" t="s">
        <v>644</v>
      </c>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J7" sqref="J7"/>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24" customHeight="1" spans="1:7">
      <c r="A3" s="3"/>
      <c r="B3" s="3"/>
      <c r="C3" s="2"/>
      <c r="D3" s="2"/>
      <c r="E3" s="2"/>
      <c r="G3" s="4" t="s">
        <v>313</v>
      </c>
    </row>
    <row r="4" ht="40.2" customHeight="1" spans="1:7">
      <c r="A4" s="5" t="s">
        <v>624</v>
      </c>
      <c r="B4" s="6" t="s">
        <v>990</v>
      </c>
      <c r="C4" s="6"/>
      <c r="D4" s="6"/>
      <c r="E4" s="6" t="s">
        <v>626</v>
      </c>
      <c r="F4" s="6" t="s">
        <v>595</v>
      </c>
      <c r="G4" s="6"/>
    </row>
    <row r="5" ht="27.75" customHeight="1" spans="1:7">
      <c r="A5" s="6" t="s">
        <v>627</v>
      </c>
      <c r="B5" s="6">
        <v>25</v>
      </c>
      <c r="C5" s="6"/>
      <c r="D5" s="6"/>
      <c r="E5" s="7" t="s">
        <v>628</v>
      </c>
      <c r="F5" s="6">
        <v>25</v>
      </c>
      <c r="G5" s="6"/>
    </row>
    <row r="6" ht="34.8" customHeight="1" spans="1:7">
      <c r="A6" s="6"/>
      <c r="B6" s="6"/>
      <c r="C6" s="6"/>
      <c r="D6" s="6"/>
      <c r="E6" s="7" t="s">
        <v>629</v>
      </c>
      <c r="F6" s="6"/>
      <c r="G6" s="6"/>
    </row>
    <row r="7" ht="74.4" customHeight="1" spans="1:7">
      <c r="A7" s="6" t="s">
        <v>630</v>
      </c>
      <c r="B7" s="8" t="s">
        <v>991</v>
      </c>
      <c r="C7" s="8"/>
      <c r="D7" s="8"/>
      <c r="E7" s="8"/>
      <c r="F7" s="8"/>
      <c r="G7" s="8"/>
    </row>
    <row r="8" ht="50.25" customHeight="1" spans="1:7">
      <c r="A8" s="6" t="s">
        <v>632</v>
      </c>
      <c r="B8" s="8" t="s">
        <v>992</v>
      </c>
      <c r="C8" s="8"/>
      <c r="D8" s="8"/>
      <c r="E8" s="8"/>
      <c r="F8" s="8"/>
      <c r="G8" s="8"/>
    </row>
    <row r="9" ht="54" customHeight="1" spans="1:7">
      <c r="A9" s="6" t="s">
        <v>633</v>
      </c>
      <c r="B9" s="9" t="s">
        <v>993</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994</v>
      </c>
      <c r="C11" s="6">
        <v>12</v>
      </c>
      <c r="D11" s="19" t="s">
        <v>637</v>
      </c>
      <c r="E11" s="19" t="s">
        <v>608</v>
      </c>
      <c r="F11" s="6" t="s">
        <v>723</v>
      </c>
      <c r="G11" s="19" t="s">
        <v>638</v>
      </c>
    </row>
    <row r="12" ht="24.75" customHeight="1" spans="1:7">
      <c r="A12" s="13"/>
      <c r="B12" s="17" t="s">
        <v>995</v>
      </c>
      <c r="C12" s="6">
        <v>12</v>
      </c>
      <c r="D12" s="19" t="s">
        <v>607</v>
      </c>
      <c r="E12" s="19" t="s">
        <v>643</v>
      </c>
      <c r="F12" s="6" t="s">
        <v>708</v>
      </c>
      <c r="G12" s="19" t="s">
        <v>638</v>
      </c>
    </row>
    <row r="13" ht="24.75" customHeight="1" spans="1:7">
      <c r="A13" s="13"/>
      <c r="B13" s="17" t="s">
        <v>729</v>
      </c>
      <c r="C13" s="6">
        <v>5</v>
      </c>
      <c r="D13" s="19" t="s">
        <v>730</v>
      </c>
      <c r="E13" s="19" t="s">
        <v>618</v>
      </c>
      <c r="F13" s="6">
        <v>12</v>
      </c>
      <c r="G13" s="19" t="s">
        <v>644</v>
      </c>
    </row>
    <row r="14" ht="24.75" customHeight="1" spans="1:7">
      <c r="A14" s="13"/>
      <c r="B14" s="17" t="s">
        <v>984</v>
      </c>
      <c r="C14" s="6">
        <v>12</v>
      </c>
      <c r="D14" s="19" t="s">
        <v>646</v>
      </c>
      <c r="E14" s="19" t="s">
        <v>618</v>
      </c>
      <c r="F14" s="6" t="s">
        <v>996</v>
      </c>
      <c r="G14" s="19" t="s">
        <v>638</v>
      </c>
    </row>
    <row r="15" ht="24.75" customHeight="1" spans="1:7">
      <c r="A15" s="13"/>
      <c r="B15" s="17" t="s">
        <v>997</v>
      </c>
      <c r="C15" s="6">
        <v>5</v>
      </c>
      <c r="D15" s="19" t="s">
        <v>607</v>
      </c>
      <c r="E15" s="19" t="s">
        <v>608</v>
      </c>
      <c r="F15" s="6">
        <v>2</v>
      </c>
      <c r="G15" s="19" t="s">
        <v>644</v>
      </c>
    </row>
    <row r="16" ht="24.75" customHeight="1" spans="1:7">
      <c r="A16" s="13"/>
      <c r="B16" s="17" t="s">
        <v>998</v>
      </c>
      <c r="C16" s="6">
        <v>12</v>
      </c>
      <c r="D16" s="19" t="s">
        <v>607</v>
      </c>
      <c r="E16" s="19" t="s">
        <v>608</v>
      </c>
      <c r="F16" s="6" t="s">
        <v>672</v>
      </c>
      <c r="G16" s="19" t="s">
        <v>638</v>
      </c>
    </row>
    <row r="17" ht="24.75" customHeight="1" spans="1:7">
      <c r="A17" s="13"/>
      <c r="B17" s="17" t="s">
        <v>999</v>
      </c>
      <c r="C17" s="6">
        <v>12</v>
      </c>
      <c r="D17" s="18" t="s">
        <v>607</v>
      </c>
      <c r="E17" s="19" t="s">
        <v>608</v>
      </c>
      <c r="F17" s="6" t="s">
        <v>672</v>
      </c>
      <c r="G17" s="19" t="s">
        <v>638</v>
      </c>
    </row>
    <row r="18" ht="24.75" customHeight="1" spans="1:7">
      <c r="A18" s="13"/>
      <c r="B18" s="17" t="s">
        <v>737</v>
      </c>
      <c r="C18" s="6">
        <v>8</v>
      </c>
      <c r="D18" s="18" t="s">
        <v>607</v>
      </c>
      <c r="E18" s="19" t="s">
        <v>608</v>
      </c>
      <c r="F18" s="6" t="s">
        <v>675</v>
      </c>
      <c r="G18" s="19" t="s">
        <v>638</v>
      </c>
    </row>
    <row r="19" ht="24.75" customHeight="1" spans="1:7">
      <c r="A19" s="13"/>
      <c r="B19" s="17" t="s">
        <v>699</v>
      </c>
      <c r="C19" s="6">
        <v>7</v>
      </c>
      <c r="D19" s="18" t="s">
        <v>607</v>
      </c>
      <c r="E19" s="19" t="s">
        <v>608</v>
      </c>
      <c r="F19" s="6" t="s">
        <v>675</v>
      </c>
      <c r="G19" s="19" t="s">
        <v>638</v>
      </c>
    </row>
    <row r="20" ht="24.75" customHeight="1" spans="1:7">
      <c r="A20" s="13"/>
      <c r="B20" s="17" t="s">
        <v>685</v>
      </c>
      <c r="C20" s="6">
        <v>5</v>
      </c>
      <c r="D20" s="18" t="s">
        <v>607</v>
      </c>
      <c r="E20" s="19" t="s">
        <v>608</v>
      </c>
      <c r="F20" s="6" t="s">
        <v>675</v>
      </c>
      <c r="G20" s="19" t="s">
        <v>644</v>
      </c>
    </row>
    <row r="21" ht="24.75" customHeight="1" spans="1:7">
      <c r="A21" s="13"/>
      <c r="B21" s="17" t="s">
        <v>686</v>
      </c>
      <c r="C21" s="6">
        <v>5</v>
      </c>
      <c r="D21" s="18" t="s">
        <v>607</v>
      </c>
      <c r="E21" s="19" t="s">
        <v>608</v>
      </c>
      <c r="F21" s="6" t="s">
        <v>677</v>
      </c>
      <c r="G21" s="19" t="s">
        <v>644</v>
      </c>
    </row>
    <row r="22" ht="24.75" customHeight="1" spans="1:7">
      <c r="A22" s="13"/>
      <c r="B22" s="17" t="s">
        <v>717</v>
      </c>
      <c r="C22" s="6">
        <v>5</v>
      </c>
      <c r="D22" s="18" t="s">
        <v>637</v>
      </c>
      <c r="E22" s="19" t="s">
        <v>608</v>
      </c>
      <c r="F22" s="6" t="s">
        <v>989</v>
      </c>
      <c r="G22" s="19" t="s">
        <v>644</v>
      </c>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A10" sqref="A10:G23"/>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1000</v>
      </c>
      <c r="C4" s="6"/>
      <c r="D4" s="6"/>
      <c r="E4" s="6" t="s">
        <v>626</v>
      </c>
      <c r="F4" s="6" t="s">
        <v>1001</v>
      </c>
      <c r="G4" s="6"/>
    </row>
    <row r="5" ht="27.75" customHeight="1" spans="1:7">
      <c r="A5" s="6" t="s">
        <v>627</v>
      </c>
      <c r="B5" s="6">
        <v>8</v>
      </c>
      <c r="C5" s="6"/>
      <c r="D5" s="6"/>
      <c r="E5" s="7" t="s">
        <v>628</v>
      </c>
      <c r="F5" s="6">
        <v>8</v>
      </c>
      <c r="G5" s="6"/>
    </row>
    <row r="6" ht="27.75" customHeight="1" spans="1:7">
      <c r="A6" s="6"/>
      <c r="B6" s="6"/>
      <c r="C6" s="6"/>
      <c r="D6" s="6"/>
      <c r="E6" s="7" t="s">
        <v>629</v>
      </c>
      <c r="F6" s="6"/>
      <c r="G6" s="6"/>
    </row>
    <row r="7" ht="74.4" customHeight="1" spans="1:7">
      <c r="A7" s="6" t="s">
        <v>630</v>
      </c>
      <c r="B7" s="8" t="s">
        <v>1002</v>
      </c>
      <c r="C7" s="8"/>
      <c r="D7" s="8"/>
      <c r="E7" s="8"/>
      <c r="F7" s="8"/>
      <c r="G7" s="8"/>
    </row>
    <row r="8" ht="50.25" customHeight="1" spans="1:7">
      <c r="A8" s="6" t="s">
        <v>632</v>
      </c>
      <c r="B8" s="8" t="s">
        <v>1003</v>
      </c>
      <c r="C8" s="8"/>
      <c r="D8" s="8"/>
      <c r="E8" s="8"/>
      <c r="F8" s="8"/>
      <c r="G8" s="8"/>
    </row>
    <row r="9" ht="54" customHeight="1" spans="1:7">
      <c r="A9" s="6" t="s">
        <v>633</v>
      </c>
      <c r="B9" s="9" t="s">
        <v>1004</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19" t="s">
        <v>668</v>
      </c>
      <c r="C11" s="6">
        <v>10</v>
      </c>
      <c r="D11" s="19" t="s">
        <v>659</v>
      </c>
      <c r="E11" s="19" t="s">
        <v>608</v>
      </c>
      <c r="F11" s="6" t="s">
        <v>1005</v>
      </c>
      <c r="G11" s="19" t="s">
        <v>638</v>
      </c>
    </row>
    <row r="12" ht="24.75" customHeight="1" spans="1:7">
      <c r="A12" s="29"/>
      <c r="B12" s="19" t="s">
        <v>1006</v>
      </c>
      <c r="C12" s="6">
        <v>10</v>
      </c>
      <c r="D12" s="19" t="s">
        <v>773</v>
      </c>
      <c r="E12" s="19" t="s">
        <v>608</v>
      </c>
      <c r="F12" s="6" t="s">
        <v>985</v>
      </c>
      <c r="G12" s="19" t="s">
        <v>638</v>
      </c>
    </row>
    <row r="13" ht="24.75" customHeight="1" spans="1:7">
      <c r="A13" s="29"/>
      <c r="B13" s="19" t="s">
        <v>1007</v>
      </c>
      <c r="C13" s="6">
        <v>10</v>
      </c>
      <c r="D13" s="19" t="s">
        <v>659</v>
      </c>
      <c r="E13" s="19" t="s">
        <v>608</v>
      </c>
      <c r="F13" s="6" t="s">
        <v>1008</v>
      </c>
      <c r="G13" s="19" t="s">
        <v>638</v>
      </c>
    </row>
    <row r="14" ht="24.75" customHeight="1" spans="1:7">
      <c r="A14" s="29"/>
      <c r="B14" s="19" t="s">
        <v>674</v>
      </c>
      <c r="C14" s="6">
        <v>10</v>
      </c>
      <c r="D14" s="19" t="s">
        <v>607</v>
      </c>
      <c r="E14" s="19" t="s">
        <v>608</v>
      </c>
      <c r="F14" s="6" t="s">
        <v>677</v>
      </c>
      <c r="G14" s="19" t="s">
        <v>638</v>
      </c>
    </row>
    <row r="15" ht="24.75" customHeight="1" spans="1:7">
      <c r="A15" s="29"/>
      <c r="B15" s="19" t="s">
        <v>1009</v>
      </c>
      <c r="C15" s="6">
        <v>8</v>
      </c>
      <c r="D15" s="19" t="s">
        <v>607</v>
      </c>
      <c r="E15" s="19" t="s">
        <v>643</v>
      </c>
      <c r="F15" s="6" t="s">
        <v>708</v>
      </c>
      <c r="G15" s="19" t="s">
        <v>638</v>
      </c>
    </row>
    <row r="16" ht="24.75" customHeight="1" spans="1:7">
      <c r="A16" s="29"/>
      <c r="B16" s="19" t="s">
        <v>928</v>
      </c>
      <c r="C16" s="6">
        <v>8</v>
      </c>
      <c r="D16" s="19" t="s">
        <v>679</v>
      </c>
      <c r="E16" s="19" t="s">
        <v>946</v>
      </c>
      <c r="F16" s="6" t="s">
        <v>708</v>
      </c>
      <c r="G16" s="19" t="s">
        <v>644</v>
      </c>
    </row>
    <row r="17" ht="24.75" customHeight="1" spans="1:7">
      <c r="A17" s="29"/>
      <c r="B17" s="19" t="s">
        <v>1010</v>
      </c>
      <c r="C17" s="6">
        <v>8</v>
      </c>
      <c r="D17" s="19" t="s">
        <v>607</v>
      </c>
      <c r="E17" s="19" t="s">
        <v>643</v>
      </c>
      <c r="F17" s="6" t="s">
        <v>708</v>
      </c>
      <c r="G17" s="19" t="s">
        <v>638</v>
      </c>
    </row>
    <row r="18" ht="24.75" customHeight="1" spans="1:7">
      <c r="A18" s="29"/>
      <c r="B18" s="19" t="s">
        <v>1011</v>
      </c>
      <c r="C18" s="6">
        <v>8</v>
      </c>
      <c r="D18" s="19" t="s">
        <v>607</v>
      </c>
      <c r="E18" s="19" t="s">
        <v>643</v>
      </c>
      <c r="F18" s="6" t="s">
        <v>708</v>
      </c>
      <c r="G18" s="19" t="s">
        <v>638</v>
      </c>
    </row>
    <row r="19" ht="24.75" customHeight="1" spans="1:7">
      <c r="A19" s="29"/>
      <c r="B19" s="19" t="s">
        <v>1012</v>
      </c>
      <c r="C19" s="6">
        <v>5</v>
      </c>
      <c r="D19" s="19" t="s">
        <v>773</v>
      </c>
      <c r="E19" s="19" t="s">
        <v>608</v>
      </c>
      <c r="F19" s="6" t="s">
        <v>696</v>
      </c>
      <c r="G19" s="19" t="s">
        <v>644</v>
      </c>
    </row>
    <row r="20" ht="24.75" customHeight="1" spans="1:7">
      <c r="A20" s="29"/>
      <c r="B20" s="19" t="s">
        <v>1013</v>
      </c>
      <c r="C20" s="6">
        <v>8</v>
      </c>
      <c r="D20" s="19" t="s">
        <v>607</v>
      </c>
      <c r="E20" s="19" t="s">
        <v>608</v>
      </c>
      <c r="F20" s="6" t="s">
        <v>677</v>
      </c>
      <c r="G20" s="19" t="s">
        <v>638</v>
      </c>
    </row>
    <row r="21" ht="24.75" customHeight="1" spans="1:7">
      <c r="A21" s="29"/>
      <c r="B21" s="19" t="s">
        <v>846</v>
      </c>
      <c r="C21" s="6">
        <v>5</v>
      </c>
      <c r="D21" s="19" t="s">
        <v>607</v>
      </c>
      <c r="E21" s="19" t="s">
        <v>643</v>
      </c>
      <c r="F21" s="6" t="s">
        <v>708</v>
      </c>
      <c r="G21" s="19" t="s">
        <v>644</v>
      </c>
    </row>
    <row r="22" ht="24.75" customHeight="1" spans="1:7">
      <c r="A22" s="29"/>
      <c r="B22" s="19" t="s">
        <v>754</v>
      </c>
      <c r="C22" s="6">
        <v>5</v>
      </c>
      <c r="D22" s="19" t="s">
        <v>607</v>
      </c>
      <c r="E22" s="19" t="s">
        <v>643</v>
      </c>
      <c r="F22" s="6" t="s">
        <v>708</v>
      </c>
      <c r="G22" s="19" t="s">
        <v>644</v>
      </c>
    </row>
    <row r="23" ht="24.75" customHeight="1" spans="1:7">
      <c r="A23" s="29"/>
      <c r="B23" s="19" t="s">
        <v>885</v>
      </c>
      <c r="C23" s="6">
        <v>5</v>
      </c>
      <c r="D23" s="19" t="s">
        <v>607</v>
      </c>
      <c r="E23" s="19" t="s">
        <v>608</v>
      </c>
      <c r="F23" s="6" t="s">
        <v>677</v>
      </c>
      <c r="G23" s="19" t="s">
        <v>644</v>
      </c>
    </row>
  </sheetData>
  <mergeCells count="12">
    <mergeCell ref="A2:G2"/>
    <mergeCell ref="A3:B3"/>
    <mergeCell ref="B4:D4"/>
    <mergeCell ref="F4:G4"/>
    <mergeCell ref="F5:G5"/>
    <mergeCell ref="F6:G6"/>
    <mergeCell ref="B7:G7"/>
    <mergeCell ref="B8:G8"/>
    <mergeCell ref="B9:G9"/>
    <mergeCell ref="A5:A6"/>
    <mergeCell ref="A10:A23"/>
    <mergeCell ref="B5:D6"/>
  </mergeCells>
  <pageMargins left="0.699305555555556" right="0.699305555555556" top="0.75" bottom="0.75" header="0.3" footer="0.3"/>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8" workbookViewId="0">
      <selection activeCell="A10" sqref="A10:G20"/>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1014</v>
      </c>
      <c r="C4" s="6"/>
      <c r="D4" s="6"/>
      <c r="E4" s="6" t="s">
        <v>626</v>
      </c>
      <c r="F4" s="6" t="s">
        <v>1001</v>
      </c>
      <c r="G4" s="6"/>
    </row>
    <row r="5" ht="27.75" customHeight="1" spans="1:7">
      <c r="A5" s="6" t="s">
        <v>627</v>
      </c>
      <c r="B5" s="6">
        <v>30</v>
      </c>
      <c r="C5" s="6"/>
      <c r="D5" s="6"/>
      <c r="E5" s="7" t="s">
        <v>628</v>
      </c>
      <c r="F5" s="6">
        <v>30</v>
      </c>
      <c r="G5" s="6"/>
    </row>
    <row r="6" ht="27.75" customHeight="1" spans="1:7">
      <c r="A6" s="6"/>
      <c r="B6" s="6"/>
      <c r="C6" s="6"/>
      <c r="D6" s="6"/>
      <c r="E6" s="7" t="s">
        <v>629</v>
      </c>
      <c r="F6" s="6"/>
      <c r="G6" s="6"/>
    </row>
    <row r="7" ht="74.4" customHeight="1" spans="1:7">
      <c r="A7" s="6" t="s">
        <v>630</v>
      </c>
      <c r="B7" s="8" t="s">
        <v>1015</v>
      </c>
      <c r="C7" s="8"/>
      <c r="D7" s="8"/>
      <c r="E7" s="8"/>
      <c r="F7" s="8"/>
      <c r="G7" s="8"/>
    </row>
    <row r="8" ht="50.25" customHeight="1" spans="1:7">
      <c r="A8" s="6" t="s">
        <v>632</v>
      </c>
      <c r="B8" s="8" t="s">
        <v>1016</v>
      </c>
      <c r="C8" s="8"/>
      <c r="D8" s="8"/>
      <c r="E8" s="8"/>
      <c r="F8" s="8"/>
      <c r="G8" s="8"/>
    </row>
    <row r="9" ht="54" customHeight="1" spans="1:7">
      <c r="A9" s="6" t="s">
        <v>633</v>
      </c>
      <c r="B9" s="9" t="s">
        <v>1017</v>
      </c>
      <c r="C9" s="10"/>
      <c r="D9" s="10"/>
      <c r="E9" s="10"/>
      <c r="F9" s="10"/>
      <c r="G9" s="11"/>
    </row>
    <row r="10" ht="27" customHeight="1" spans="1:7">
      <c r="A10" s="29" t="s">
        <v>600</v>
      </c>
      <c r="B10" s="6" t="s">
        <v>601</v>
      </c>
      <c r="C10" s="6" t="s">
        <v>602</v>
      </c>
      <c r="D10" s="6" t="s">
        <v>603</v>
      </c>
      <c r="E10" s="6" t="s">
        <v>604</v>
      </c>
      <c r="F10" s="6" t="s">
        <v>605</v>
      </c>
      <c r="G10" s="6" t="s">
        <v>635</v>
      </c>
    </row>
    <row r="11" ht="24.75" customHeight="1" spans="1:7">
      <c r="A11" s="29"/>
      <c r="B11" s="17" t="s">
        <v>1018</v>
      </c>
      <c r="C11" s="6">
        <v>10</v>
      </c>
      <c r="D11" s="19" t="s">
        <v>659</v>
      </c>
      <c r="E11" s="6" t="s">
        <v>608</v>
      </c>
      <c r="F11" s="19" t="s">
        <v>1008</v>
      </c>
      <c r="G11" s="23" t="s">
        <v>638</v>
      </c>
    </row>
    <row r="12" ht="24.75" customHeight="1" spans="1:7">
      <c r="A12" s="29"/>
      <c r="B12" s="17" t="s">
        <v>1019</v>
      </c>
      <c r="C12" s="6">
        <v>10</v>
      </c>
      <c r="D12" s="19" t="s">
        <v>659</v>
      </c>
      <c r="E12" s="6" t="s">
        <v>608</v>
      </c>
      <c r="F12" s="19" t="s">
        <v>680</v>
      </c>
      <c r="G12" s="23" t="s">
        <v>638</v>
      </c>
    </row>
    <row r="13" ht="24.75" customHeight="1" spans="1:7">
      <c r="A13" s="29"/>
      <c r="B13" s="17" t="s">
        <v>1020</v>
      </c>
      <c r="C13" s="6">
        <v>13</v>
      </c>
      <c r="D13" s="19" t="s">
        <v>640</v>
      </c>
      <c r="E13" s="6" t="s">
        <v>608</v>
      </c>
      <c r="F13" s="19" t="s">
        <v>711</v>
      </c>
      <c r="G13" s="23" t="s">
        <v>638</v>
      </c>
    </row>
    <row r="14" ht="24.75" customHeight="1" spans="1:7">
      <c r="A14" s="29"/>
      <c r="B14" s="17" t="s">
        <v>1021</v>
      </c>
      <c r="C14" s="6">
        <v>10</v>
      </c>
      <c r="D14" s="19" t="s">
        <v>607</v>
      </c>
      <c r="E14" s="6" t="s">
        <v>608</v>
      </c>
      <c r="F14" s="19" t="s">
        <v>675</v>
      </c>
      <c r="G14" s="23" t="s">
        <v>644</v>
      </c>
    </row>
    <row r="15" ht="24.75" customHeight="1" spans="1:7">
      <c r="A15" s="29"/>
      <c r="B15" s="17" t="s">
        <v>1022</v>
      </c>
      <c r="C15" s="6">
        <v>10</v>
      </c>
      <c r="D15" s="19" t="s">
        <v>1023</v>
      </c>
      <c r="E15" s="6" t="s">
        <v>946</v>
      </c>
      <c r="F15" s="19" t="s">
        <v>1024</v>
      </c>
      <c r="G15" s="23" t="s">
        <v>644</v>
      </c>
    </row>
    <row r="16" ht="24.75" customHeight="1" spans="1:7">
      <c r="A16" s="29"/>
      <c r="B16" s="17" t="s">
        <v>1025</v>
      </c>
      <c r="C16" s="6">
        <v>13</v>
      </c>
      <c r="D16" s="19" t="s">
        <v>671</v>
      </c>
      <c r="E16" s="6" t="s">
        <v>608</v>
      </c>
      <c r="F16" s="19" t="s">
        <v>696</v>
      </c>
      <c r="G16" s="23" t="s">
        <v>638</v>
      </c>
    </row>
    <row r="17" ht="24.75" customHeight="1" spans="1:7">
      <c r="A17" s="29"/>
      <c r="B17" s="17" t="s">
        <v>1026</v>
      </c>
      <c r="C17" s="6">
        <v>10</v>
      </c>
      <c r="D17" s="19" t="s">
        <v>607</v>
      </c>
      <c r="E17" s="6" t="s">
        <v>608</v>
      </c>
      <c r="F17" s="19" t="s">
        <v>677</v>
      </c>
      <c r="G17" s="23" t="s">
        <v>638</v>
      </c>
    </row>
    <row r="18" ht="24.75" customHeight="1" spans="1:7">
      <c r="A18" s="29"/>
      <c r="B18" s="17" t="s">
        <v>846</v>
      </c>
      <c r="C18" s="6">
        <v>8</v>
      </c>
      <c r="D18" s="19" t="s">
        <v>607</v>
      </c>
      <c r="E18" s="6" t="s">
        <v>643</v>
      </c>
      <c r="F18" s="19" t="s">
        <v>708</v>
      </c>
      <c r="G18" s="23" t="s">
        <v>644</v>
      </c>
    </row>
    <row r="19" ht="24.75" customHeight="1" spans="1:7">
      <c r="A19" s="29"/>
      <c r="B19" s="17" t="s">
        <v>754</v>
      </c>
      <c r="C19" s="6">
        <v>8</v>
      </c>
      <c r="D19" s="19" t="s">
        <v>607</v>
      </c>
      <c r="E19" s="6" t="s">
        <v>643</v>
      </c>
      <c r="F19" s="19" t="s">
        <v>708</v>
      </c>
      <c r="G19" s="23" t="s">
        <v>644</v>
      </c>
    </row>
    <row r="20" ht="24.75" customHeight="1" spans="1:7">
      <c r="A20" s="29"/>
      <c r="B20" s="17" t="s">
        <v>1027</v>
      </c>
      <c r="C20" s="6">
        <v>8</v>
      </c>
      <c r="D20" s="19" t="s">
        <v>607</v>
      </c>
      <c r="E20" s="6" t="s">
        <v>608</v>
      </c>
      <c r="F20" s="19" t="s">
        <v>677</v>
      </c>
      <c r="G20" s="23" t="s">
        <v>644</v>
      </c>
    </row>
  </sheetData>
  <mergeCells count="12">
    <mergeCell ref="A2:G2"/>
    <mergeCell ref="A3:B3"/>
    <mergeCell ref="B4:D4"/>
    <mergeCell ref="F4:G4"/>
    <mergeCell ref="F5:G5"/>
    <mergeCell ref="F6:G6"/>
    <mergeCell ref="B7:G7"/>
    <mergeCell ref="B8:G8"/>
    <mergeCell ref="B9:G9"/>
    <mergeCell ref="A5:A6"/>
    <mergeCell ref="A10:A20"/>
    <mergeCell ref="B5:D6"/>
  </mergeCells>
  <pageMargins left="0.699305555555556" right="0.699305555555556" top="0.75" bottom="0.75" header="0.3" footer="0.3"/>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6" workbookViewId="0">
      <selection activeCell="J7" sqref="J7"/>
    </sheetView>
  </sheetViews>
  <sheetFormatPr defaultColWidth="9" defaultRowHeight="14.4" outlineLevelCol="6"/>
  <cols>
    <col min="1" max="1" width="13.3333333333333" style="1" customWidth="1"/>
    <col min="2" max="2" width="22.7777777777778" style="1" customWidth="1"/>
    <col min="3" max="4" width="8" style="28" customWidth="1"/>
    <col min="5" max="5" width="8.87962962962963" style="28" customWidth="1"/>
    <col min="6" max="6" width="13.212962962963" style="28" customWidth="1"/>
    <col min="7" max="7" width="14.8796296296296" style="1" customWidth="1"/>
    <col min="8" max="16384" width="9" style="1"/>
  </cols>
  <sheetData>
    <row r="1" spans="1:1">
      <c r="A1" s="1" t="s">
        <v>650</v>
      </c>
    </row>
    <row r="2" ht="36.75" customHeight="1" spans="1:7">
      <c r="A2" s="2" t="s">
        <v>623</v>
      </c>
      <c r="B2" s="2"/>
      <c r="C2" s="2"/>
      <c r="D2" s="2"/>
      <c r="E2" s="2"/>
      <c r="F2" s="2"/>
      <c r="G2" s="2"/>
    </row>
    <row r="3" ht="27.75" customHeight="1" spans="1:7">
      <c r="A3" s="3"/>
      <c r="B3" s="3"/>
      <c r="C3" s="2"/>
      <c r="D3" s="2"/>
      <c r="E3" s="2"/>
      <c r="G3" s="4" t="s">
        <v>313</v>
      </c>
    </row>
    <row r="4" ht="27.75" customHeight="1" spans="1:7">
      <c r="A4" s="5" t="s">
        <v>624</v>
      </c>
      <c r="B4" s="6" t="s">
        <v>1028</v>
      </c>
      <c r="C4" s="6"/>
      <c r="D4" s="6"/>
      <c r="E4" s="6" t="s">
        <v>626</v>
      </c>
      <c r="F4" s="6" t="s">
        <v>595</v>
      </c>
      <c r="G4" s="6"/>
    </row>
    <row r="5" ht="27.75" customHeight="1" spans="1:7">
      <c r="A5" s="6" t="s">
        <v>627</v>
      </c>
      <c r="B5" s="6">
        <v>10</v>
      </c>
      <c r="C5" s="6"/>
      <c r="D5" s="6"/>
      <c r="E5" s="7" t="s">
        <v>628</v>
      </c>
      <c r="F5" s="6">
        <v>10</v>
      </c>
      <c r="G5" s="6"/>
    </row>
    <row r="6" ht="27.75" customHeight="1" spans="1:7">
      <c r="A6" s="6"/>
      <c r="B6" s="6"/>
      <c r="C6" s="6"/>
      <c r="D6" s="6"/>
      <c r="E6" s="7" t="s">
        <v>629</v>
      </c>
      <c r="F6" s="6"/>
      <c r="G6" s="6"/>
    </row>
    <row r="7" ht="93" customHeight="1" spans="1:7">
      <c r="A7" s="6" t="s">
        <v>630</v>
      </c>
      <c r="B7" s="8" t="s">
        <v>1029</v>
      </c>
      <c r="C7" s="8"/>
      <c r="D7" s="8"/>
      <c r="E7" s="8"/>
      <c r="F7" s="8"/>
      <c r="G7" s="8"/>
    </row>
    <row r="8" ht="69" customHeight="1" spans="1:7">
      <c r="A8" s="6" t="s">
        <v>632</v>
      </c>
      <c r="B8" s="8" t="s">
        <v>653</v>
      </c>
      <c r="C8" s="8"/>
      <c r="D8" s="8"/>
      <c r="E8" s="8"/>
      <c r="F8" s="8"/>
      <c r="G8" s="8"/>
    </row>
    <row r="9" ht="54" customHeight="1" spans="1:7">
      <c r="A9" s="6" t="s">
        <v>633</v>
      </c>
      <c r="B9" s="8" t="s">
        <v>1030</v>
      </c>
      <c r="C9" s="8"/>
      <c r="D9" s="8"/>
      <c r="E9" s="8"/>
      <c r="F9" s="8"/>
      <c r="G9" s="8"/>
    </row>
    <row r="10" ht="27" customHeight="1" spans="1:7">
      <c r="A10" s="29" t="s">
        <v>600</v>
      </c>
      <c r="B10" s="6" t="s">
        <v>601</v>
      </c>
      <c r="C10" s="6" t="s">
        <v>602</v>
      </c>
      <c r="D10" s="6" t="s">
        <v>603</v>
      </c>
      <c r="E10" s="6" t="s">
        <v>604</v>
      </c>
      <c r="F10" s="6" t="s">
        <v>605</v>
      </c>
      <c r="G10" s="6" t="s">
        <v>635</v>
      </c>
    </row>
    <row r="11" ht="24.75" customHeight="1" spans="1:7">
      <c r="A11" s="29"/>
      <c r="B11" s="30" t="s">
        <v>1031</v>
      </c>
      <c r="C11" s="31">
        <v>15</v>
      </c>
      <c r="D11" s="23" t="s">
        <v>671</v>
      </c>
      <c r="E11" s="23" t="s">
        <v>608</v>
      </c>
      <c r="F11" s="23" t="s">
        <v>693</v>
      </c>
      <c r="G11" s="23" t="s">
        <v>1032</v>
      </c>
    </row>
    <row r="12" ht="24.75" customHeight="1" spans="1:7">
      <c r="A12" s="29"/>
      <c r="B12" s="30" t="s">
        <v>1033</v>
      </c>
      <c r="C12" s="31">
        <v>15</v>
      </c>
      <c r="D12" s="23" t="s">
        <v>671</v>
      </c>
      <c r="E12" s="23" t="s">
        <v>608</v>
      </c>
      <c r="F12" s="23" t="s">
        <v>693</v>
      </c>
      <c r="G12" s="23" t="s">
        <v>638</v>
      </c>
    </row>
    <row r="13" ht="24.75" customHeight="1" spans="1:7">
      <c r="A13" s="29"/>
      <c r="B13" s="30" t="s">
        <v>1034</v>
      </c>
      <c r="C13" s="31">
        <v>10</v>
      </c>
      <c r="D13" s="23" t="s">
        <v>607</v>
      </c>
      <c r="E13" s="23" t="s">
        <v>608</v>
      </c>
      <c r="F13" s="23" t="s">
        <v>755</v>
      </c>
      <c r="G13" s="23" t="s">
        <v>638</v>
      </c>
    </row>
    <row r="14" ht="24.75" customHeight="1" spans="1:7">
      <c r="A14" s="29"/>
      <c r="B14" s="30" t="s">
        <v>1035</v>
      </c>
      <c r="C14" s="31">
        <v>10</v>
      </c>
      <c r="D14" s="23" t="s">
        <v>607</v>
      </c>
      <c r="E14" s="23" t="s">
        <v>608</v>
      </c>
      <c r="F14" s="23" t="s">
        <v>755</v>
      </c>
      <c r="G14" s="23" t="s">
        <v>638</v>
      </c>
    </row>
    <row r="15" ht="24.75" customHeight="1" spans="1:7">
      <c r="A15" s="29"/>
      <c r="B15" s="30" t="s">
        <v>1036</v>
      </c>
      <c r="C15" s="31">
        <v>10</v>
      </c>
      <c r="D15" s="23" t="s">
        <v>607</v>
      </c>
      <c r="E15" s="23" t="s">
        <v>608</v>
      </c>
      <c r="F15" s="23" t="s">
        <v>677</v>
      </c>
      <c r="G15" s="23" t="s">
        <v>638</v>
      </c>
    </row>
    <row r="16" ht="24.75" customHeight="1" spans="1:7">
      <c r="A16" s="29"/>
      <c r="B16" s="30" t="s">
        <v>1037</v>
      </c>
      <c r="C16" s="31">
        <v>10</v>
      </c>
      <c r="D16" s="23" t="s">
        <v>607</v>
      </c>
      <c r="E16" s="23" t="s">
        <v>608</v>
      </c>
      <c r="F16" s="23" t="s">
        <v>677</v>
      </c>
      <c r="G16" s="23" t="s">
        <v>638</v>
      </c>
    </row>
    <row r="17" ht="24.75" customHeight="1" spans="1:7">
      <c r="A17" s="29"/>
      <c r="B17" s="30" t="s">
        <v>1038</v>
      </c>
      <c r="C17" s="31">
        <v>8</v>
      </c>
      <c r="D17" s="23" t="s">
        <v>607</v>
      </c>
      <c r="E17" s="23" t="s">
        <v>608</v>
      </c>
      <c r="F17" s="23" t="s">
        <v>677</v>
      </c>
      <c r="G17" s="23" t="s">
        <v>638</v>
      </c>
    </row>
    <row r="18" ht="24.75" customHeight="1" spans="1:7">
      <c r="A18" s="29"/>
      <c r="B18" s="30" t="s">
        <v>1039</v>
      </c>
      <c r="C18" s="31">
        <v>8</v>
      </c>
      <c r="D18" s="23" t="s">
        <v>607</v>
      </c>
      <c r="E18" s="23" t="s">
        <v>608</v>
      </c>
      <c r="F18" s="23" t="s">
        <v>677</v>
      </c>
      <c r="G18" s="23" t="s">
        <v>638</v>
      </c>
    </row>
    <row r="19" ht="24.75" customHeight="1" spans="1:7">
      <c r="A19" s="29"/>
      <c r="B19" s="30" t="s">
        <v>846</v>
      </c>
      <c r="C19" s="31">
        <v>4</v>
      </c>
      <c r="D19" s="23" t="s">
        <v>607</v>
      </c>
      <c r="E19" s="23" t="s">
        <v>643</v>
      </c>
      <c r="F19" s="23" t="s">
        <v>708</v>
      </c>
      <c r="G19" s="23" t="s">
        <v>644</v>
      </c>
    </row>
    <row r="20" ht="24.75" customHeight="1" spans="1:7">
      <c r="A20" s="29"/>
      <c r="B20" s="30" t="s">
        <v>754</v>
      </c>
      <c r="C20" s="31">
        <v>5</v>
      </c>
      <c r="D20" s="23" t="s">
        <v>607</v>
      </c>
      <c r="E20" s="23" t="s">
        <v>643</v>
      </c>
      <c r="F20" s="23" t="s">
        <v>708</v>
      </c>
      <c r="G20" s="23" t="s">
        <v>644</v>
      </c>
    </row>
    <row r="21" ht="24.75" customHeight="1" spans="1:7">
      <c r="A21" s="29"/>
      <c r="B21" s="30" t="s">
        <v>885</v>
      </c>
      <c r="C21" s="31">
        <v>5</v>
      </c>
      <c r="D21" s="23" t="s">
        <v>607</v>
      </c>
      <c r="E21" s="23" t="s">
        <v>608</v>
      </c>
      <c r="F21" s="23" t="s">
        <v>677</v>
      </c>
      <c r="G21" s="23" t="s">
        <v>644</v>
      </c>
    </row>
  </sheetData>
  <mergeCells count="12">
    <mergeCell ref="A2:G2"/>
    <mergeCell ref="A3:B3"/>
    <mergeCell ref="B4:D4"/>
    <mergeCell ref="F4:G4"/>
    <mergeCell ref="F5:G5"/>
    <mergeCell ref="F6:G6"/>
    <mergeCell ref="B7:G7"/>
    <mergeCell ref="B8:G8"/>
    <mergeCell ref="B9:G9"/>
    <mergeCell ref="A5:A6"/>
    <mergeCell ref="A10:A21"/>
    <mergeCell ref="B5:D6"/>
  </mergeCells>
  <pageMargins left="0.699305555555556" right="0.699305555555556" top="0.75" bottom="0.75" header="0.3" footer="0.3"/>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1040</v>
      </c>
      <c r="C4" s="6"/>
      <c r="D4" s="6"/>
      <c r="E4" s="6" t="s">
        <v>626</v>
      </c>
      <c r="F4" s="6" t="s">
        <v>595</v>
      </c>
      <c r="G4" s="6"/>
    </row>
    <row r="5" ht="27.75" customHeight="1" spans="1:7">
      <c r="A5" s="6" t="s">
        <v>627</v>
      </c>
      <c r="B5" s="6">
        <v>200</v>
      </c>
      <c r="C5" s="6"/>
      <c r="D5" s="6"/>
      <c r="E5" s="7" t="s">
        <v>628</v>
      </c>
      <c r="F5" s="6"/>
      <c r="G5" s="6"/>
    </row>
    <row r="6" ht="27.75" customHeight="1" spans="1:7">
      <c r="A6" s="6"/>
      <c r="B6" s="6"/>
      <c r="C6" s="6"/>
      <c r="D6" s="6"/>
      <c r="E6" s="7" t="s">
        <v>629</v>
      </c>
      <c r="F6" s="6">
        <v>200</v>
      </c>
      <c r="G6" s="6"/>
    </row>
    <row r="7" ht="74.4" customHeight="1" spans="1:7">
      <c r="A7" s="6" t="s">
        <v>630</v>
      </c>
      <c r="B7" s="8" t="s">
        <v>1041</v>
      </c>
      <c r="C7" s="8"/>
      <c r="D7" s="8"/>
      <c r="E7" s="8"/>
      <c r="F7" s="8"/>
      <c r="G7" s="8"/>
    </row>
    <row r="8" ht="50.25" customHeight="1" spans="1:7">
      <c r="A8" s="6" t="s">
        <v>632</v>
      </c>
      <c r="B8" s="8" t="s">
        <v>1042</v>
      </c>
      <c r="C8" s="8"/>
      <c r="D8" s="8"/>
      <c r="E8" s="8"/>
      <c r="F8" s="8"/>
      <c r="G8" s="8"/>
    </row>
    <row r="9" ht="54" customHeight="1" spans="1:7">
      <c r="A9" s="6" t="s">
        <v>633</v>
      </c>
      <c r="B9" s="9" t="s">
        <v>1043</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1044</v>
      </c>
      <c r="C11" s="6" t="s">
        <v>660</v>
      </c>
      <c r="D11" s="19" t="s">
        <v>640</v>
      </c>
      <c r="E11" s="19" t="s">
        <v>608</v>
      </c>
      <c r="F11" s="6" t="s">
        <v>847</v>
      </c>
      <c r="G11" s="19" t="s">
        <v>638</v>
      </c>
    </row>
    <row r="12" ht="24.75" customHeight="1" spans="1:7">
      <c r="A12" s="13"/>
      <c r="B12" s="17" t="s">
        <v>1045</v>
      </c>
      <c r="C12" s="6" t="s">
        <v>732</v>
      </c>
      <c r="D12" s="19" t="s">
        <v>607</v>
      </c>
      <c r="E12" s="19" t="s">
        <v>608</v>
      </c>
      <c r="F12" s="6" t="s">
        <v>708</v>
      </c>
      <c r="G12" s="19" t="s">
        <v>638</v>
      </c>
    </row>
    <row r="13" ht="24.75" customHeight="1" spans="1:7">
      <c r="A13" s="13"/>
      <c r="B13" s="17" t="s">
        <v>1046</v>
      </c>
      <c r="C13" s="6" t="s">
        <v>732</v>
      </c>
      <c r="D13" s="19" t="s">
        <v>646</v>
      </c>
      <c r="E13" s="19" t="s">
        <v>618</v>
      </c>
      <c r="F13" s="6" t="s">
        <v>680</v>
      </c>
      <c r="G13" s="19" t="s">
        <v>638</v>
      </c>
    </row>
    <row r="14" ht="24.75" customHeight="1" spans="1:7">
      <c r="A14" s="13"/>
      <c r="B14" s="17" t="s">
        <v>1047</v>
      </c>
      <c r="C14" s="6" t="s">
        <v>711</v>
      </c>
      <c r="D14" s="19" t="s">
        <v>607</v>
      </c>
      <c r="E14" s="19" t="s">
        <v>608</v>
      </c>
      <c r="F14" s="6" t="s">
        <v>677</v>
      </c>
      <c r="G14" s="19" t="s">
        <v>644</v>
      </c>
    </row>
    <row r="15" ht="24.75" customHeight="1" spans="1:7">
      <c r="A15" s="13"/>
      <c r="B15" s="17" t="s">
        <v>1048</v>
      </c>
      <c r="C15" s="6" t="s">
        <v>696</v>
      </c>
      <c r="D15" s="19" t="s">
        <v>607</v>
      </c>
      <c r="E15" s="19" t="s">
        <v>608</v>
      </c>
      <c r="F15" s="6" t="s">
        <v>677</v>
      </c>
      <c r="G15" s="19" t="s">
        <v>644</v>
      </c>
    </row>
    <row r="16" ht="24.75" customHeight="1" spans="1:7">
      <c r="A16" s="13"/>
      <c r="B16" s="17"/>
      <c r="C16" s="6"/>
      <c r="D16" s="19"/>
      <c r="E16" s="19"/>
      <c r="F16" s="6"/>
      <c r="G16" s="19"/>
    </row>
    <row r="17" ht="24.75" customHeight="1" spans="1:7">
      <c r="A17" s="13"/>
      <c r="B17" s="17"/>
      <c r="C17" s="6"/>
      <c r="D17" s="25"/>
      <c r="E17" s="25"/>
      <c r="F17" s="6"/>
      <c r="G17" s="19"/>
    </row>
    <row r="18" ht="24.75" customHeight="1" spans="1:7">
      <c r="A18" s="13"/>
      <c r="B18" s="17"/>
      <c r="C18" s="6"/>
      <c r="D18" s="19"/>
      <c r="E18" s="19"/>
      <c r="F18" s="6"/>
      <c r="G18" s="19"/>
    </row>
    <row r="19" ht="24.75" customHeight="1" spans="1:7">
      <c r="A19" s="13"/>
      <c r="B19" s="17"/>
      <c r="C19" s="6"/>
      <c r="D19" s="19"/>
      <c r="E19" s="19"/>
      <c r="F19" s="6"/>
      <c r="G19" s="19"/>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O6" sqref="O6"/>
    </sheetView>
  </sheetViews>
  <sheetFormatPr defaultColWidth="6.87962962962963" defaultRowHeight="12.75" customHeight="1"/>
  <cols>
    <col min="1" max="6" width="11.6666666666667" style="127" hidden="1" customWidth="1"/>
    <col min="7" max="12" width="19.6666666666667" style="127" customWidth="1"/>
    <col min="13" max="256" width="6.87962962962963" style="127"/>
    <col min="257" max="268" width="11.6666666666667" style="127" customWidth="1"/>
    <col min="269" max="512" width="6.87962962962963" style="127"/>
    <col min="513" max="524" width="11.6666666666667" style="127" customWidth="1"/>
    <col min="525" max="768" width="6.87962962962963" style="127"/>
    <col min="769" max="780" width="11.6666666666667" style="127" customWidth="1"/>
    <col min="781" max="1024" width="6.87962962962963" style="127"/>
    <col min="1025" max="1036" width="11.6666666666667" style="127" customWidth="1"/>
    <col min="1037" max="1280" width="6.87962962962963" style="127"/>
    <col min="1281" max="1292" width="11.6666666666667" style="127" customWidth="1"/>
    <col min="1293" max="1536" width="6.87962962962963" style="127"/>
    <col min="1537" max="1548" width="11.6666666666667" style="127" customWidth="1"/>
    <col min="1549" max="1792" width="6.87962962962963" style="127"/>
    <col min="1793" max="1804" width="11.6666666666667" style="127" customWidth="1"/>
    <col min="1805" max="2048" width="6.87962962962963" style="127"/>
    <col min="2049" max="2060" width="11.6666666666667" style="127" customWidth="1"/>
    <col min="2061" max="2304" width="6.87962962962963" style="127"/>
    <col min="2305" max="2316" width="11.6666666666667" style="127" customWidth="1"/>
    <col min="2317" max="2560" width="6.87962962962963" style="127"/>
    <col min="2561" max="2572" width="11.6666666666667" style="127" customWidth="1"/>
    <col min="2573" max="2816" width="6.87962962962963" style="127"/>
    <col min="2817" max="2828" width="11.6666666666667" style="127" customWidth="1"/>
    <col min="2829" max="3072" width="6.87962962962963" style="127"/>
    <col min="3073" max="3084" width="11.6666666666667" style="127" customWidth="1"/>
    <col min="3085" max="3328" width="6.87962962962963" style="127"/>
    <col min="3329" max="3340" width="11.6666666666667" style="127" customWidth="1"/>
    <col min="3341" max="3584" width="6.87962962962963" style="127"/>
    <col min="3585" max="3596" width="11.6666666666667" style="127" customWidth="1"/>
    <col min="3597" max="3840" width="6.87962962962963" style="127"/>
    <col min="3841" max="3852" width="11.6666666666667" style="127" customWidth="1"/>
    <col min="3853" max="4096" width="6.87962962962963" style="127"/>
    <col min="4097" max="4108" width="11.6666666666667" style="127" customWidth="1"/>
    <col min="4109" max="4352" width="6.87962962962963" style="127"/>
    <col min="4353" max="4364" width="11.6666666666667" style="127" customWidth="1"/>
    <col min="4365" max="4608" width="6.87962962962963" style="127"/>
    <col min="4609" max="4620" width="11.6666666666667" style="127" customWidth="1"/>
    <col min="4621" max="4864" width="6.87962962962963" style="127"/>
    <col min="4865" max="4876" width="11.6666666666667" style="127" customWidth="1"/>
    <col min="4877" max="5120" width="6.87962962962963" style="127"/>
    <col min="5121" max="5132" width="11.6666666666667" style="127" customWidth="1"/>
    <col min="5133" max="5376" width="6.87962962962963" style="127"/>
    <col min="5377" max="5388" width="11.6666666666667" style="127" customWidth="1"/>
    <col min="5389" max="5632" width="6.87962962962963" style="127"/>
    <col min="5633" max="5644" width="11.6666666666667" style="127" customWidth="1"/>
    <col min="5645" max="5888" width="6.87962962962963" style="127"/>
    <col min="5889" max="5900" width="11.6666666666667" style="127" customWidth="1"/>
    <col min="5901" max="6144" width="6.87962962962963" style="127"/>
    <col min="6145" max="6156" width="11.6666666666667" style="127" customWidth="1"/>
    <col min="6157" max="6400" width="6.87962962962963" style="127"/>
    <col min="6401" max="6412" width="11.6666666666667" style="127" customWidth="1"/>
    <col min="6413" max="6656" width="6.87962962962963" style="127"/>
    <col min="6657" max="6668" width="11.6666666666667" style="127" customWidth="1"/>
    <col min="6669" max="6912" width="6.87962962962963" style="127"/>
    <col min="6913" max="6924" width="11.6666666666667" style="127" customWidth="1"/>
    <col min="6925" max="7168" width="6.87962962962963" style="127"/>
    <col min="7169" max="7180" width="11.6666666666667" style="127" customWidth="1"/>
    <col min="7181" max="7424" width="6.87962962962963" style="127"/>
    <col min="7425" max="7436" width="11.6666666666667" style="127" customWidth="1"/>
    <col min="7437" max="7680" width="6.87962962962963" style="127"/>
    <col min="7681" max="7692" width="11.6666666666667" style="127" customWidth="1"/>
    <col min="7693" max="7936" width="6.87962962962963" style="127"/>
    <col min="7937" max="7948" width="11.6666666666667" style="127" customWidth="1"/>
    <col min="7949" max="8192" width="6.87962962962963" style="127"/>
    <col min="8193" max="8204" width="11.6666666666667" style="127" customWidth="1"/>
    <col min="8205" max="8448" width="6.87962962962963" style="127"/>
    <col min="8449" max="8460" width="11.6666666666667" style="127" customWidth="1"/>
    <col min="8461" max="8704" width="6.87962962962963" style="127"/>
    <col min="8705" max="8716" width="11.6666666666667" style="127" customWidth="1"/>
    <col min="8717" max="8960" width="6.87962962962963" style="127"/>
    <col min="8961" max="8972" width="11.6666666666667" style="127" customWidth="1"/>
    <col min="8973" max="9216" width="6.87962962962963" style="127"/>
    <col min="9217" max="9228" width="11.6666666666667" style="127" customWidth="1"/>
    <col min="9229" max="9472" width="6.87962962962963" style="127"/>
    <col min="9473" max="9484" width="11.6666666666667" style="127" customWidth="1"/>
    <col min="9485" max="9728" width="6.87962962962963" style="127"/>
    <col min="9729" max="9740" width="11.6666666666667" style="127" customWidth="1"/>
    <col min="9741" max="9984" width="6.87962962962963" style="127"/>
    <col min="9985" max="9996" width="11.6666666666667" style="127" customWidth="1"/>
    <col min="9997" max="10240" width="6.87962962962963" style="127"/>
    <col min="10241" max="10252" width="11.6666666666667" style="127" customWidth="1"/>
    <col min="10253" max="10496" width="6.87962962962963" style="127"/>
    <col min="10497" max="10508" width="11.6666666666667" style="127" customWidth="1"/>
    <col min="10509" max="10752" width="6.87962962962963" style="127"/>
    <col min="10753" max="10764" width="11.6666666666667" style="127" customWidth="1"/>
    <col min="10765" max="11008" width="6.87962962962963" style="127"/>
    <col min="11009" max="11020" width="11.6666666666667" style="127" customWidth="1"/>
    <col min="11021" max="11264" width="6.87962962962963" style="127"/>
    <col min="11265" max="11276" width="11.6666666666667" style="127" customWidth="1"/>
    <col min="11277" max="11520" width="6.87962962962963" style="127"/>
    <col min="11521" max="11532" width="11.6666666666667" style="127" customWidth="1"/>
    <col min="11533" max="11776" width="6.87962962962963" style="127"/>
    <col min="11777" max="11788" width="11.6666666666667" style="127" customWidth="1"/>
    <col min="11789" max="12032" width="6.87962962962963" style="127"/>
    <col min="12033" max="12044" width="11.6666666666667" style="127" customWidth="1"/>
    <col min="12045" max="12288" width="6.87962962962963" style="127"/>
    <col min="12289" max="12300" width="11.6666666666667" style="127" customWidth="1"/>
    <col min="12301" max="12544" width="6.87962962962963" style="127"/>
    <col min="12545" max="12556" width="11.6666666666667" style="127" customWidth="1"/>
    <col min="12557" max="12800" width="6.87962962962963" style="127"/>
    <col min="12801" max="12812" width="11.6666666666667" style="127" customWidth="1"/>
    <col min="12813" max="13056" width="6.87962962962963" style="127"/>
    <col min="13057" max="13068" width="11.6666666666667" style="127" customWidth="1"/>
    <col min="13069" max="13312" width="6.87962962962963" style="127"/>
    <col min="13313" max="13324" width="11.6666666666667" style="127" customWidth="1"/>
    <col min="13325" max="13568" width="6.87962962962963" style="127"/>
    <col min="13569" max="13580" width="11.6666666666667" style="127" customWidth="1"/>
    <col min="13581" max="13824" width="6.87962962962963" style="127"/>
    <col min="13825" max="13836" width="11.6666666666667" style="127" customWidth="1"/>
    <col min="13837" max="14080" width="6.87962962962963" style="127"/>
    <col min="14081" max="14092" width="11.6666666666667" style="127" customWidth="1"/>
    <col min="14093" max="14336" width="6.87962962962963" style="127"/>
    <col min="14337" max="14348" width="11.6666666666667" style="127" customWidth="1"/>
    <col min="14349" max="14592" width="6.87962962962963" style="127"/>
    <col min="14593" max="14604" width="11.6666666666667" style="127" customWidth="1"/>
    <col min="14605" max="14848" width="6.87962962962963" style="127"/>
    <col min="14849" max="14860" width="11.6666666666667" style="127" customWidth="1"/>
    <col min="14861" max="15104" width="6.87962962962963" style="127"/>
    <col min="15105" max="15116" width="11.6666666666667" style="127" customWidth="1"/>
    <col min="15117" max="15360" width="6.87962962962963" style="127"/>
    <col min="15361" max="15372" width="11.6666666666667" style="127" customWidth="1"/>
    <col min="15373" max="15616" width="6.87962962962963" style="127"/>
    <col min="15617" max="15628" width="11.6666666666667" style="127" customWidth="1"/>
    <col min="15629" max="15872" width="6.87962962962963" style="127"/>
    <col min="15873" max="15884" width="11.6666666666667" style="127" customWidth="1"/>
    <col min="15885" max="16128" width="6.87962962962963" style="127"/>
    <col min="16129" max="16140" width="11.6666666666667" style="127" customWidth="1"/>
    <col min="16141" max="16384" width="6.87962962962963" style="127"/>
  </cols>
  <sheetData>
    <row r="1" ht="20.1" customHeight="1" spans="1:12">
      <c r="A1" s="128" t="s">
        <v>520</v>
      </c>
      <c r="G1" s="211" t="s">
        <v>520</v>
      </c>
      <c r="L1" s="221"/>
    </row>
    <row r="2" ht="42" customHeight="1" spans="1:12">
      <c r="A2" s="198" t="s">
        <v>521</v>
      </c>
      <c r="B2" s="199"/>
      <c r="C2" s="199"/>
      <c r="D2" s="199"/>
      <c r="E2" s="199"/>
      <c r="F2" s="199"/>
      <c r="G2" s="198" t="s">
        <v>522</v>
      </c>
      <c r="H2" s="199"/>
      <c r="I2" s="199"/>
      <c r="J2" s="199"/>
      <c r="K2" s="199"/>
      <c r="L2" s="199"/>
    </row>
    <row r="3" ht="20.1" customHeight="1" spans="1:12">
      <c r="A3" s="212"/>
      <c r="B3" s="199"/>
      <c r="C3" s="199"/>
      <c r="D3" s="199"/>
      <c r="E3" s="199"/>
      <c r="F3" s="199"/>
      <c r="G3" s="199"/>
      <c r="H3" s="199"/>
      <c r="I3" s="199"/>
      <c r="J3" s="199"/>
      <c r="K3" s="199"/>
      <c r="L3" s="199"/>
    </row>
    <row r="4" ht="20.1" customHeight="1" spans="1:12">
      <c r="A4" s="213"/>
      <c r="B4" s="213"/>
      <c r="C4" s="213"/>
      <c r="D4" s="213"/>
      <c r="E4" s="213"/>
      <c r="F4" s="213"/>
      <c r="G4" s="213"/>
      <c r="H4" s="213"/>
      <c r="I4" s="213"/>
      <c r="J4" s="213"/>
      <c r="K4" s="213"/>
      <c r="L4" s="137" t="s">
        <v>313</v>
      </c>
    </row>
    <row r="5" ht="28.5" customHeight="1" spans="1:12">
      <c r="A5" s="158" t="s">
        <v>523</v>
      </c>
      <c r="B5" s="158"/>
      <c r="C5" s="158"/>
      <c r="D5" s="158"/>
      <c r="E5" s="158"/>
      <c r="F5" s="203"/>
      <c r="G5" s="158" t="s">
        <v>347</v>
      </c>
      <c r="H5" s="158"/>
      <c r="I5" s="158"/>
      <c r="J5" s="158"/>
      <c r="K5" s="158"/>
      <c r="L5" s="158"/>
    </row>
    <row r="6" ht="28.5" customHeight="1" spans="1:12">
      <c r="A6" s="174" t="s">
        <v>318</v>
      </c>
      <c r="B6" s="214" t="s">
        <v>524</v>
      </c>
      <c r="C6" s="174" t="s">
        <v>525</v>
      </c>
      <c r="D6" s="174"/>
      <c r="E6" s="174"/>
      <c r="F6" s="215" t="s">
        <v>526</v>
      </c>
      <c r="G6" s="158" t="s">
        <v>318</v>
      </c>
      <c r="H6" s="123" t="s">
        <v>524</v>
      </c>
      <c r="I6" s="158" t="s">
        <v>525</v>
      </c>
      <c r="J6" s="158"/>
      <c r="K6" s="158"/>
      <c r="L6" s="158" t="s">
        <v>526</v>
      </c>
    </row>
    <row r="7" ht="28.5" customHeight="1" spans="1:12">
      <c r="A7" s="204"/>
      <c r="B7" s="138"/>
      <c r="C7" s="205" t="s">
        <v>350</v>
      </c>
      <c r="D7" s="216" t="s">
        <v>527</v>
      </c>
      <c r="E7" s="216" t="s">
        <v>528</v>
      </c>
      <c r="F7" s="204"/>
      <c r="G7" s="158"/>
      <c r="H7" s="123"/>
      <c r="I7" s="158" t="s">
        <v>350</v>
      </c>
      <c r="J7" s="123" t="s">
        <v>527</v>
      </c>
      <c r="K7" s="123" t="s">
        <v>528</v>
      </c>
      <c r="L7" s="158"/>
    </row>
    <row r="8" ht="34.95" customHeight="1" spans="1:12">
      <c r="A8" s="217"/>
      <c r="B8" s="217"/>
      <c r="C8" s="217"/>
      <c r="D8" s="217"/>
      <c r="E8" s="217"/>
      <c r="F8" s="218"/>
      <c r="G8" s="219">
        <f>H8+I8+L8</f>
        <v>102.3212</v>
      </c>
      <c r="H8" s="220"/>
      <c r="I8" s="222">
        <f>J8+K8</f>
        <v>36.5</v>
      </c>
      <c r="J8" s="223"/>
      <c r="K8" s="219">
        <v>36.5</v>
      </c>
      <c r="L8" s="220">
        <v>65.8212</v>
      </c>
    </row>
    <row r="9" ht="22.5" customHeight="1" spans="2:12">
      <c r="B9" s="129"/>
      <c r="G9" s="129"/>
      <c r="H9" s="129"/>
      <c r="I9" s="129"/>
      <c r="J9" s="129"/>
      <c r="K9" s="129"/>
      <c r="L9" s="129"/>
    </row>
    <row r="10" customHeight="1" spans="7:12">
      <c r="G10" s="129"/>
      <c r="H10" s="129"/>
      <c r="I10" s="129"/>
      <c r="J10" s="129"/>
      <c r="K10" s="129"/>
      <c r="L10" s="129"/>
    </row>
    <row r="11" customHeight="1" spans="7:12">
      <c r="G11" s="129"/>
      <c r="H11" s="129"/>
      <c r="I11" s="129"/>
      <c r="J11" s="129"/>
      <c r="K11" s="129"/>
      <c r="L11" s="129"/>
    </row>
    <row r="12" customHeight="1" spans="7:12">
      <c r="G12" s="129"/>
      <c r="H12" s="129"/>
      <c r="I12" s="129"/>
      <c r="L12" s="129"/>
    </row>
    <row r="13" customHeight="1" spans="6:11">
      <c r="F13" s="129"/>
      <c r="G13" s="129"/>
      <c r="H13" s="129"/>
      <c r="I13" s="129"/>
      <c r="J13" s="129"/>
      <c r="K13" s="129"/>
    </row>
    <row r="14" customHeight="1" spans="4:9">
      <c r="D14" s="129"/>
      <c r="G14" s="129"/>
      <c r="H14" s="129"/>
      <c r="I14" s="129"/>
    </row>
    <row r="15" customHeight="1" spans="10:10">
      <c r="J15" s="129"/>
    </row>
    <row r="16" customHeight="1" spans="11:12">
      <c r="K16" s="129"/>
      <c r="L16" s="129"/>
    </row>
    <row r="20" customHeight="1" spans="8:8">
      <c r="H20" s="12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1049</v>
      </c>
      <c r="C4" s="6"/>
      <c r="D4" s="6"/>
      <c r="E4" s="6" t="s">
        <v>626</v>
      </c>
      <c r="F4" s="6" t="s">
        <v>595</v>
      </c>
      <c r="G4" s="6"/>
    </row>
    <row r="5" ht="27.75" customHeight="1" spans="1:7">
      <c r="A5" s="6" t="s">
        <v>627</v>
      </c>
      <c r="B5" s="6">
        <v>23.75</v>
      </c>
      <c r="C5" s="6"/>
      <c r="D5" s="6"/>
      <c r="E5" s="7" t="s">
        <v>628</v>
      </c>
      <c r="F5" s="6"/>
      <c r="G5" s="6"/>
    </row>
    <row r="6" ht="27.75" customHeight="1" spans="1:7">
      <c r="A6" s="6"/>
      <c r="B6" s="6"/>
      <c r="C6" s="6"/>
      <c r="D6" s="6"/>
      <c r="E6" s="7" t="s">
        <v>629</v>
      </c>
      <c r="F6" s="6">
        <v>23.75</v>
      </c>
      <c r="G6" s="6"/>
    </row>
    <row r="7" ht="74.4" customHeight="1" spans="1:7">
      <c r="A7" s="6" t="s">
        <v>630</v>
      </c>
      <c r="B7" s="8" t="s">
        <v>1050</v>
      </c>
      <c r="C7" s="8"/>
      <c r="D7" s="8"/>
      <c r="E7" s="8"/>
      <c r="F7" s="8"/>
      <c r="G7" s="8"/>
    </row>
    <row r="8" ht="50.25" customHeight="1" spans="1:7">
      <c r="A8" s="6" t="s">
        <v>632</v>
      </c>
      <c r="B8" s="8" t="s">
        <v>1050</v>
      </c>
      <c r="C8" s="8"/>
      <c r="D8" s="8"/>
      <c r="E8" s="8"/>
      <c r="F8" s="8"/>
      <c r="G8" s="8"/>
    </row>
    <row r="9" ht="54" customHeight="1" spans="1:7">
      <c r="A9" s="6" t="s">
        <v>633</v>
      </c>
      <c r="B9" s="9" t="s">
        <v>1051</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1052</v>
      </c>
      <c r="C11" s="6" t="s">
        <v>660</v>
      </c>
      <c r="D11" s="19" t="s">
        <v>607</v>
      </c>
      <c r="E11" s="19" t="s">
        <v>643</v>
      </c>
      <c r="F11" s="6" t="s">
        <v>708</v>
      </c>
      <c r="G11" s="19" t="s">
        <v>638</v>
      </c>
    </row>
    <row r="12" ht="24.75" customHeight="1" spans="1:7">
      <c r="A12" s="13"/>
      <c r="B12" s="17" t="s">
        <v>1053</v>
      </c>
      <c r="C12" s="6" t="s">
        <v>660</v>
      </c>
      <c r="D12" s="19" t="s">
        <v>659</v>
      </c>
      <c r="E12" s="19" t="s">
        <v>608</v>
      </c>
      <c r="F12" s="6" t="s">
        <v>1054</v>
      </c>
      <c r="G12" s="19" t="s">
        <v>638</v>
      </c>
    </row>
    <row r="13" ht="24.75" customHeight="1" spans="1:7">
      <c r="A13" s="13"/>
      <c r="B13" s="17" t="s">
        <v>1055</v>
      </c>
      <c r="C13" s="6" t="s">
        <v>660</v>
      </c>
      <c r="D13" s="19" t="s">
        <v>607</v>
      </c>
      <c r="E13" s="19" t="s">
        <v>608</v>
      </c>
      <c r="F13" s="6" t="s">
        <v>677</v>
      </c>
      <c r="G13" s="19" t="s">
        <v>638</v>
      </c>
    </row>
    <row r="14" ht="24.75" customHeight="1" spans="1:7">
      <c r="A14" s="13"/>
      <c r="B14" s="17" t="s">
        <v>1056</v>
      </c>
      <c r="C14" s="6" t="s">
        <v>711</v>
      </c>
      <c r="D14" s="19" t="s">
        <v>646</v>
      </c>
      <c r="E14" s="19" t="s">
        <v>618</v>
      </c>
      <c r="F14" s="6" t="s">
        <v>1057</v>
      </c>
      <c r="G14" s="19" t="s">
        <v>638</v>
      </c>
    </row>
    <row r="15" ht="24.75" customHeight="1" spans="1:7">
      <c r="A15" s="13"/>
      <c r="B15" s="17" t="s">
        <v>1058</v>
      </c>
      <c r="C15" s="6" t="s">
        <v>693</v>
      </c>
      <c r="D15" s="19" t="s">
        <v>607</v>
      </c>
      <c r="E15" s="19" t="s">
        <v>608</v>
      </c>
      <c r="F15" s="6" t="s">
        <v>675</v>
      </c>
      <c r="G15" s="19" t="s">
        <v>638</v>
      </c>
    </row>
    <row r="16" ht="24.75" customHeight="1" spans="1:7">
      <c r="A16" s="13"/>
      <c r="B16" s="17" t="s">
        <v>1059</v>
      </c>
      <c r="C16" s="6" t="s">
        <v>696</v>
      </c>
      <c r="D16" s="19" t="s">
        <v>607</v>
      </c>
      <c r="E16" s="19" t="s">
        <v>608</v>
      </c>
      <c r="F16" s="6" t="s">
        <v>1060</v>
      </c>
      <c r="G16" s="19" t="s">
        <v>644</v>
      </c>
    </row>
    <row r="17" ht="24.75" customHeight="1" spans="1:7">
      <c r="A17" s="13"/>
      <c r="B17" s="17" t="s">
        <v>687</v>
      </c>
      <c r="C17" s="6" t="s">
        <v>693</v>
      </c>
      <c r="D17" s="25" t="s">
        <v>607</v>
      </c>
      <c r="E17" s="25" t="s">
        <v>608</v>
      </c>
      <c r="F17" s="6" t="s">
        <v>675</v>
      </c>
      <c r="G17" s="19" t="s">
        <v>638</v>
      </c>
    </row>
    <row r="18" ht="24.75" customHeight="1" spans="1:7">
      <c r="A18" s="13"/>
      <c r="B18" s="17"/>
      <c r="C18" s="6"/>
      <c r="D18" s="19"/>
      <c r="E18" s="19"/>
      <c r="F18" s="6"/>
      <c r="G18" s="19"/>
    </row>
    <row r="19" ht="24.75" customHeight="1" spans="1:7">
      <c r="A19" s="13"/>
      <c r="B19" s="17"/>
      <c r="C19" s="6"/>
      <c r="D19" s="19"/>
      <c r="E19" s="19"/>
      <c r="F19" s="6"/>
      <c r="G19" s="19"/>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1061</v>
      </c>
      <c r="C4" s="6"/>
      <c r="D4" s="6"/>
      <c r="E4" s="6" t="s">
        <v>626</v>
      </c>
      <c r="F4" s="6" t="s">
        <v>595</v>
      </c>
      <c r="G4" s="6"/>
    </row>
    <row r="5" ht="27.75" customHeight="1" spans="1:7">
      <c r="A5" s="6" t="s">
        <v>627</v>
      </c>
      <c r="B5" s="6">
        <v>2.62</v>
      </c>
      <c r="C5" s="6"/>
      <c r="D5" s="6"/>
      <c r="E5" s="7" t="s">
        <v>628</v>
      </c>
      <c r="F5" s="6">
        <v>2.62</v>
      </c>
      <c r="G5" s="6"/>
    </row>
    <row r="6" ht="27.75" customHeight="1" spans="1:7">
      <c r="A6" s="6"/>
      <c r="B6" s="6"/>
      <c r="C6" s="6"/>
      <c r="D6" s="6"/>
      <c r="E6" s="7" t="s">
        <v>629</v>
      </c>
      <c r="F6" s="6"/>
      <c r="G6" s="6"/>
    </row>
    <row r="7" ht="74.4" customHeight="1" spans="1:7">
      <c r="A7" s="6" t="s">
        <v>630</v>
      </c>
      <c r="B7" s="8" t="s">
        <v>1062</v>
      </c>
      <c r="C7" s="8"/>
      <c r="D7" s="8"/>
      <c r="E7" s="8"/>
      <c r="F7" s="8"/>
      <c r="G7" s="8"/>
    </row>
    <row r="8" ht="50.25" customHeight="1" spans="1:7">
      <c r="A8" s="6" t="s">
        <v>632</v>
      </c>
      <c r="B8" s="8" t="s">
        <v>1063</v>
      </c>
      <c r="C8" s="8"/>
      <c r="D8" s="8"/>
      <c r="E8" s="8"/>
      <c r="F8" s="8"/>
      <c r="G8" s="8"/>
    </row>
    <row r="9" ht="54" customHeight="1" spans="1:7">
      <c r="A9" s="6" t="s">
        <v>633</v>
      </c>
      <c r="B9" s="9" t="s">
        <v>1064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1065</v>
      </c>
      <c r="C11" s="6" t="s">
        <v>711</v>
      </c>
      <c r="D11" s="19" t="s">
        <v>659</v>
      </c>
      <c r="E11" s="19" t="s">
        <v>643</v>
      </c>
      <c r="F11" s="6" t="s">
        <v>914</v>
      </c>
      <c r="G11" s="19" t="s">
        <v>638</v>
      </c>
    </row>
    <row r="12" ht="24.75" customHeight="1" spans="1:7">
      <c r="A12" s="13"/>
      <c r="B12" s="17" t="s">
        <v>1066</v>
      </c>
      <c r="C12" s="6" t="s">
        <v>660</v>
      </c>
      <c r="D12" s="19" t="s">
        <v>607</v>
      </c>
      <c r="E12" s="19" t="s">
        <v>643</v>
      </c>
      <c r="F12" s="6" t="s">
        <v>708</v>
      </c>
      <c r="G12" s="19" t="s">
        <v>638</v>
      </c>
    </row>
    <row r="13" ht="24.75" customHeight="1" spans="1:7">
      <c r="A13" s="13"/>
      <c r="B13" s="17" t="s">
        <v>1067</v>
      </c>
      <c r="C13" s="6" t="s">
        <v>660</v>
      </c>
      <c r="D13" s="19" t="s">
        <v>607</v>
      </c>
      <c r="E13" s="19" t="s">
        <v>643</v>
      </c>
      <c r="F13" s="6" t="s">
        <v>708</v>
      </c>
      <c r="G13" s="19" t="s">
        <v>638</v>
      </c>
    </row>
    <row r="14" ht="24.75" customHeight="1" spans="1:7">
      <c r="A14" s="13"/>
      <c r="B14" s="17" t="s">
        <v>1068</v>
      </c>
      <c r="C14" s="6" t="s">
        <v>711</v>
      </c>
      <c r="D14" s="19" t="s">
        <v>679</v>
      </c>
      <c r="E14" s="19" t="s">
        <v>643</v>
      </c>
      <c r="F14" s="6" t="s">
        <v>1069</v>
      </c>
      <c r="G14" s="19" t="s">
        <v>638</v>
      </c>
    </row>
    <row r="15" ht="24.75" customHeight="1" spans="1:7">
      <c r="A15" s="13"/>
      <c r="B15" s="17" t="s">
        <v>1070</v>
      </c>
      <c r="C15" s="6" t="s">
        <v>693</v>
      </c>
      <c r="D15" s="19" t="s">
        <v>607</v>
      </c>
      <c r="E15" s="19" t="s">
        <v>643</v>
      </c>
      <c r="F15" s="6" t="s">
        <v>708</v>
      </c>
      <c r="G15" s="19" t="s">
        <v>644</v>
      </c>
    </row>
    <row r="16" ht="24.75" customHeight="1" spans="1:7">
      <c r="A16" s="13"/>
      <c r="B16" s="17" t="s">
        <v>1071</v>
      </c>
      <c r="C16" s="6" t="s">
        <v>693</v>
      </c>
      <c r="D16" s="19" t="s">
        <v>607</v>
      </c>
      <c r="E16" s="19" t="s">
        <v>643</v>
      </c>
      <c r="F16" s="6" t="s">
        <v>708</v>
      </c>
      <c r="G16" s="19" t="s">
        <v>638</v>
      </c>
    </row>
    <row r="17" ht="24.75" customHeight="1" spans="1:7">
      <c r="A17" s="13"/>
      <c r="B17" s="17" t="s">
        <v>1072</v>
      </c>
      <c r="C17" s="6" t="s">
        <v>693</v>
      </c>
      <c r="D17" s="25" t="s">
        <v>607</v>
      </c>
      <c r="E17" s="25" t="s">
        <v>608</v>
      </c>
      <c r="F17" s="6" t="s">
        <v>677</v>
      </c>
      <c r="G17" s="19" t="s">
        <v>644</v>
      </c>
    </row>
    <row r="18" ht="24.75" customHeight="1" spans="1:7">
      <c r="A18" s="13"/>
      <c r="B18" s="17"/>
      <c r="C18" s="6"/>
      <c r="D18" s="19"/>
      <c r="E18" s="19"/>
      <c r="F18" s="6"/>
      <c r="G18" s="19"/>
    </row>
    <row r="19" ht="24.75" customHeight="1" spans="1:7">
      <c r="A19" s="13"/>
      <c r="B19" s="17"/>
      <c r="C19" s="6"/>
      <c r="D19" s="19"/>
      <c r="E19" s="19"/>
      <c r="F19" s="6"/>
      <c r="G19" s="19"/>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1"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1073</v>
      </c>
      <c r="C4" s="6"/>
      <c r="D4" s="6"/>
      <c r="E4" s="6" t="s">
        <v>626</v>
      </c>
      <c r="F4" s="6" t="s">
        <v>595</v>
      </c>
      <c r="G4" s="6"/>
    </row>
    <row r="5" ht="27.75" customHeight="1" spans="1:7">
      <c r="A5" s="6" t="s">
        <v>627</v>
      </c>
      <c r="B5" s="6">
        <v>100</v>
      </c>
      <c r="C5" s="6"/>
      <c r="D5" s="6"/>
      <c r="E5" s="7" t="s">
        <v>628</v>
      </c>
      <c r="F5" s="6">
        <v>100</v>
      </c>
      <c r="G5" s="6"/>
    </row>
    <row r="6" ht="27.75" customHeight="1" spans="1:7">
      <c r="A6" s="6"/>
      <c r="B6" s="6"/>
      <c r="C6" s="6"/>
      <c r="D6" s="6"/>
      <c r="E6" s="7" t="s">
        <v>629</v>
      </c>
      <c r="F6" s="6"/>
      <c r="G6" s="6"/>
    </row>
    <row r="7" ht="74.4" customHeight="1" spans="1:7">
      <c r="A7" s="6" t="s">
        <v>630</v>
      </c>
      <c r="B7" s="8" t="s">
        <v>1074</v>
      </c>
      <c r="C7" s="8"/>
      <c r="D7" s="8"/>
      <c r="E7" s="8"/>
      <c r="F7" s="8"/>
      <c r="G7" s="8"/>
    </row>
    <row r="8" ht="50.25" customHeight="1" spans="1:7">
      <c r="A8" s="6" t="s">
        <v>632</v>
      </c>
      <c r="B8" s="8" t="s">
        <v>1075</v>
      </c>
      <c r="C8" s="8"/>
      <c r="D8" s="8"/>
      <c r="E8" s="8"/>
      <c r="F8" s="8"/>
      <c r="G8" s="8"/>
    </row>
    <row r="9" ht="54" customHeight="1" spans="1:7">
      <c r="A9" s="6" t="s">
        <v>633</v>
      </c>
      <c r="B9" s="9" t="s">
        <v>1076</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1077</v>
      </c>
      <c r="C11" s="6" t="s">
        <v>711</v>
      </c>
      <c r="D11" s="19" t="s">
        <v>1078</v>
      </c>
      <c r="E11" s="19" t="s">
        <v>608</v>
      </c>
      <c r="F11" s="6" t="s">
        <v>1079</v>
      </c>
      <c r="G11" s="19" t="s">
        <v>638</v>
      </c>
    </row>
    <row r="12" ht="24.75" customHeight="1" spans="1:7">
      <c r="A12" s="13"/>
      <c r="B12" s="17" t="s">
        <v>1080</v>
      </c>
      <c r="C12" s="6" t="s">
        <v>711</v>
      </c>
      <c r="D12" s="19" t="s">
        <v>1078</v>
      </c>
      <c r="E12" s="19" t="s">
        <v>608</v>
      </c>
      <c r="F12" s="6" t="s">
        <v>1081</v>
      </c>
      <c r="G12" s="19" t="s">
        <v>638</v>
      </c>
    </row>
    <row r="13" ht="24.75" customHeight="1" spans="1:7">
      <c r="A13" s="13"/>
      <c r="B13" s="17" t="s">
        <v>1082</v>
      </c>
      <c r="C13" s="6" t="s">
        <v>693</v>
      </c>
      <c r="D13" s="19" t="s">
        <v>607</v>
      </c>
      <c r="E13" s="19" t="s">
        <v>643</v>
      </c>
      <c r="F13" s="6" t="s">
        <v>708</v>
      </c>
      <c r="G13" s="19" t="s">
        <v>638</v>
      </c>
    </row>
    <row r="14" ht="24.75" customHeight="1" spans="1:7">
      <c r="A14" s="13"/>
      <c r="B14" s="17" t="s">
        <v>1083</v>
      </c>
      <c r="C14" s="6" t="s">
        <v>693</v>
      </c>
      <c r="D14" s="19" t="s">
        <v>607</v>
      </c>
      <c r="E14" s="19" t="s">
        <v>643</v>
      </c>
      <c r="F14" s="6" t="s">
        <v>708</v>
      </c>
      <c r="G14" s="19" t="s">
        <v>638</v>
      </c>
    </row>
    <row r="15" ht="24.75" customHeight="1" spans="1:7">
      <c r="A15" s="13"/>
      <c r="B15" s="17" t="s">
        <v>1084</v>
      </c>
      <c r="C15" s="6" t="s">
        <v>693</v>
      </c>
      <c r="D15" s="19" t="s">
        <v>1085</v>
      </c>
      <c r="E15" s="19" t="s">
        <v>618</v>
      </c>
      <c r="F15" s="6" t="s">
        <v>669</v>
      </c>
      <c r="G15" s="19" t="s">
        <v>638</v>
      </c>
    </row>
    <row r="16" ht="24.75" customHeight="1" spans="1:7">
      <c r="A16" s="13"/>
      <c r="B16" s="17" t="s">
        <v>1086</v>
      </c>
      <c r="C16" s="6" t="s">
        <v>693</v>
      </c>
      <c r="D16" s="19" t="s">
        <v>1085</v>
      </c>
      <c r="E16" s="19" t="s">
        <v>618</v>
      </c>
      <c r="F16" s="6" t="s">
        <v>1087</v>
      </c>
      <c r="G16" s="19" t="s">
        <v>638</v>
      </c>
    </row>
    <row r="17" ht="24.75" customHeight="1" spans="1:7">
      <c r="A17" s="13"/>
      <c r="B17" s="17" t="s">
        <v>1088</v>
      </c>
      <c r="C17" s="6" t="s">
        <v>693</v>
      </c>
      <c r="D17" s="25" t="s">
        <v>607</v>
      </c>
      <c r="E17" s="25" t="s">
        <v>608</v>
      </c>
      <c r="F17" s="6" t="s">
        <v>677</v>
      </c>
      <c r="G17" s="19" t="s">
        <v>638</v>
      </c>
    </row>
    <row r="18" ht="24.75" customHeight="1" spans="1:7">
      <c r="A18" s="13"/>
      <c r="B18" s="17" t="s">
        <v>1089</v>
      </c>
      <c r="C18" s="6" t="s">
        <v>693</v>
      </c>
      <c r="D18" s="19" t="s">
        <v>607</v>
      </c>
      <c r="E18" s="19" t="s">
        <v>608</v>
      </c>
      <c r="F18" s="6" t="s">
        <v>675</v>
      </c>
      <c r="G18" s="19" t="s">
        <v>644</v>
      </c>
    </row>
    <row r="19" ht="24.75" customHeight="1" spans="1:7">
      <c r="A19" s="13"/>
      <c r="B19" s="17" t="s">
        <v>828</v>
      </c>
      <c r="C19" s="6" t="s">
        <v>693</v>
      </c>
      <c r="D19" s="19" t="s">
        <v>607</v>
      </c>
      <c r="E19" s="19" t="s">
        <v>608</v>
      </c>
      <c r="F19" s="6" t="s">
        <v>675</v>
      </c>
      <c r="G19" s="19" t="s">
        <v>638</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1090</v>
      </c>
      <c r="C4" s="6"/>
      <c r="D4" s="6"/>
      <c r="E4" s="6" t="s">
        <v>626</v>
      </c>
      <c r="F4" s="6" t="s">
        <v>595</v>
      </c>
      <c r="G4" s="6"/>
    </row>
    <row r="5" ht="27.75" customHeight="1" spans="1:7">
      <c r="A5" s="6" t="s">
        <v>627</v>
      </c>
      <c r="B5" s="6">
        <v>200</v>
      </c>
      <c r="C5" s="6"/>
      <c r="D5" s="6"/>
      <c r="E5" s="7" t="s">
        <v>628</v>
      </c>
      <c r="F5" s="6">
        <v>200</v>
      </c>
      <c r="G5" s="6"/>
    </row>
    <row r="6" ht="27.75" customHeight="1" spans="1:7">
      <c r="A6" s="6"/>
      <c r="B6" s="6"/>
      <c r="C6" s="6"/>
      <c r="D6" s="6"/>
      <c r="E6" s="7" t="s">
        <v>629</v>
      </c>
      <c r="F6" s="6"/>
      <c r="G6" s="6"/>
    </row>
    <row r="7" ht="74.4" customHeight="1" spans="1:7">
      <c r="A7" s="6" t="s">
        <v>630</v>
      </c>
      <c r="B7" s="8" t="s">
        <v>1091</v>
      </c>
      <c r="C7" s="8"/>
      <c r="D7" s="8"/>
      <c r="E7" s="8"/>
      <c r="F7" s="8"/>
      <c r="G7" s="8"/>
    </row>
    <row r="8" ht="50.25" customHeight="1" spans="1:7">
      <c r="A8" s="6" t="s">
        <v>632</v>
      </c>
      <c r="B8" s="8" t="s">
        <v>1092</v>
      </c>
      <c r="C8" s="8"/>
      <c r="D8" s="8"/>
      <c r="E8" s="8"/>
      <c r="F8" s="8"/>
      <c r="G8" s="8"/>
    </row>
    <row r="9" ht="54" customHeight="1" spans="1:7">
      <c r="A9" s="6" t="s">
        <v>633</v>
      </c>
      <c r="B9" s="9" t="s">
        <v>1093</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1094</v>
      </c>
      <c r="C11" s="6" t="s">
        <v>696</v>
      </c>
      <c r="D11" s="19" t="s">
        <v>1078</v>
      </c>
      <c r="E11" s="19" t="s">
        <v>662</v>
      </c>
      <c r="F11" s="6" t="s">
        <v>1095</v>
      </c>
      <c r="G11" s="19" t="s">
        <v>644</v>
      </c>
    </row>
    <row r="12" ht="24.75" customHeight="1" spans="1:7">
      <c r="A12" s="13"/>
      <c r="B12" s="17" t="s">
        <v>1082</v>
      </c>
      <c r="C12" s="6" t="s">
        <v>660</v>
      </c>
      <c r="D12" s="19" t="s">
        <v>607</v>
      </c>
      <c r="E12" s="19" t="s">
        <v>964</v>
      </c>
      <c r="F12" s="6" t="s">
        <v>708</v>
      </c>
      <c r="G12" s="19" t="s">
        <v>638</v>
      </c>
    </row>
    <row r="13" ht="24.75" customHeight="1" spans="1:7">
      <c r="A13" s="13"/>
      <c r="B13" s="17" t="s">
        <v>1096</v>
      </c>
      <c r="C13" s="6" t="s">
        <v>711</v>
      </c>
      <c r="D13" s="19" t="s">
        <v>730</v>
      </c>
      <c r="E13" s="19" t="s">
        <v>662</v>
      </c>
      <c r="F13" s="6" t="s">
        <v>1097</v>
      </c>
      <c r="G13" s="19" t="s">
        <v>644</v>
      </c>
    </row>
    <row r="14" ht="24.75" customHeight="1" spans="1:7">
      <c r="A14" s="13"/>
      <c r="B14" s="17" t="s">
        <v>1098</v>
      </c>
      <c r="C14" s="6" t="s">
        <v>996</v>
      </c>
      <c r="D14" s="19" t="s">
        <v>1078</v>
      </c>
      <c r="E14" s="19" t="s">
        <v>946</v>
      </c>
      <c r="F14" s="6" t="s">
        <v>962</v>
      </c>
      <c r="G14" s="19" t="s">
        <v>638</v>
      </c>
    </row>
    <row r="15" ht="24.75" customHeight="1" spans="1:7">
      <c r="A15" s="13"/>
      <c r="B15" s="17" t="s">
        <v>1099</v>
      </c>
      <c r="C15" s="6" t="s">
        <v>696</v>
      </c>
      <c r="D15" s="19" t="s">
        <v>637</v>
      </c>
      <c r="E15" s="19" t="s">
        <v>662</v>
      </c>
      <c r="F15" s="6" t="s">
        <v>1079</v>
      </c>
      <c r="G15" s="19" t="s">
        <v>644</v>
      </c>
    </row>
    <row r="16" ht="24.75" customHeight="1" spans="1:7">
      <c r="A16" s="13"/>
      <c r="B16" s="17" t="s">
        <v>1100</v>
      </c>
      <c r="C16" s="6" t="s">
        <v>696</v>
      </c>
      <c r="D16" s="19" t="s">
        <v>1101</v>
      </c>
      <c r="E16" s="19" t="s">
        <v>662</v>
      </c>
      <c r="F16" s="6" t="s">
        <v>1095</v>
      </c>
      <c r="G16" s="19" t="s">
        <v>644</v>
      </c>
    </row>
    <row r="17" ht="24.75" customHeight="1" spans="1:7">
      <c r="A17" s="13"/>
      <c r="B17" s="17" t="s">
        <v>1102</v>
      </c>
      <c r="C17" s="6" t="s">
        <v>693</v>
      </c>
      <c r="D17" s="25" t="s">
        <v>642</v>
      </c>
      <c r="E17" s="25" t="s">
        <v>662</v>
      </c>
      <c r="F17" s="6" t="s">
        <v>694</v>
      </c>
      <c r="G17" s="19" t="s">
        <v>644</v>
      </c>
    </row>
    <row r="18" ht="24.75" customHeight="1" spans="1:7">
      <c r="A18" s="13"/>
      <c r="B18" s="17" t="s">
        <v>715</v>
      </c>
      <c r="C18" s="6" t="s">
        <v>693</v>
      </c>
      <c r="D18" s="19" t="s">
        <v>607</v>
      </c>
      <c r="E18" s="19" t="s">
        <v>662</v>
      </c>
      <c r="F18" s="6">
        <v>98</v>
      </c>
      <c r="G18" s="19" t="s">
        <v>638</v>
      </c>
    </row>
    <row r="19" ht="24.75" customHeight="1" spans="1:7">
      <c r="A19" s="13"/>
      <c r="B19" s="17" t="s">
        <v>699</v>
      </c>
      <c r="C19" s="6" t="s">
        <v>693</v>
      </c>
      <c r="D19" s="19" t="s">
        <v>607</v>
      </c>
      <c r="E19" s="19" t="s">
        <v>662</v>
      </c>
      <c r="F19" s="6">
        <v>98</v>
      </c>
      <c r="G19" s="19" t="s">
        <v>638</v>
      </c>
    </row>
    <row r="20" ht="24.75" customHeight="1" spans="1:7">
      <c r="A20" s="13"/>
      <c r="B20" s="17" t="s">
        <v>846</v>
      </c>
      <c r="C20" s="6" t="s">
        <v>693</v>
      </c>
      <c r="D20" s="19" t="s">
        <v>607</v>
      </c>
      <c r="E20" s="19" t="s">
        <v>662</v>
      </c>
      <c r="F20" s="6">
        <v>98</v>
      </c>
      <c r="G20" s="19" t="s">
        <v>644</v>
      </c>
    </row>
    <row r="21" ht="24.75" customHeight="1" spans="1:7">
      <c r="A21" s="13"/>
      <c r="B21" s="17" t="s">
        <v>754</v>
      </c>
      <c r="C21" s="6" t="s">
        <v>711</v>
      </c>
      <c r="D21" s="19" t="s">
        <v>607</v>
      </c>
      <c r="E21" s="19" t="s">
        <v>662</v>
      </c>
      <c r="F21" s="6">
        <v>98</v>
      </c>
      <c r="G21" s="19" t="s">
        <v>638</v>
      </c>
    </row>
    <row r="22" ht="24.75" customHeight="1" spans="1:7">
      <c r="A22" s="13"/>
      <c r="B22" s="17" t="s">
        <v>717</v>
      </c>
      <c r="C22" s="6" t="s">
        <v>693</v>
      </c>
      <c r="D22" s="18" t="s">
        <v>637</v>
      </c>
      <c r="E22" s="19"/>
      <c r="F22" s="6" t="s">
        <v>696</v>
      </c>
      <c r="G22" s="19" t="s">
        <v>644</v>
      </c>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1103</v>
      </c>
      <c r="C4" s="6"/>
      <c r="D4" s="6"/>
      <c r="E4" s="6" t="s">
        <v>626</v>
      </c>
      <c r="F4" s="6" t="s">
        <v>595</v>
      </c>
      <c r="G4" s="6"/>
    </row>
    <row r="5" ht="27.75" customHeight="1" spans="1:7">
      <c r="A5" s="6" t="s">
        <v>627</v>
      </c>
      <c r="B5" s="6">
        <v>200</v>
      </c>
      <c r="C5" s="6"/>
      <c r="D5" s="6"/>
      <c r="E5" s="7" t="s">
        <v>628</v>
      </c>
      <c r="F5" s="6">
        <v>200</v>
      </c>
      <c r="G5" s="6"/>
    </row>
    <row r="6" ht="27.75" customHeight="1" spans="1:7">
      <c r="A6" s="6"/>
      <c r="B6" s="6"/>
      <c r="C6" s="6"/>
      <c r="D6" s="6"/>
      <c r="E6" s="7" t="s">
        <v>629</v>
      </c>
      <c r="F6" s="6"/>
      <c r="G6" s="6"/>
    </row>
    <row r="7" ht="74.4" customHeight="1" spans="1:7">
      <c r="A7" s="6" t="s">
        <v>630</v>
      </c>
      <c r="B7" s="8" t="s">
        <v>1104</v>
      </c>
      <c r="C7" s="8"/>
      <c r="D7" s="8"/>
      <c r="E7" s="8"/>
      <c r="F7" s="8"/>
      <c r="G7" s="8"/>
    </row>
    <row r="8" ht="50.25" customHeight="1" spans="1:7">
      <c r="A8" s="6" t="s">
        <v>632</v>
      </c>
      <c r="B8" s="8" t="s">
        <v>1105</v>
      </c>
      <c r="C8" s="8"/>
      <c r="D8" s="8"/>
      <c r="E8" s="8"/>
      <c r="F8" s="8"/>
      <c r="G8" s="8"/>
    </row>
    <row r="9" ht="54" customHeight="1" spans="1:7">
      <c r="A9" s="6" t="s">
        <v>633</v>
      </c>
      <c r="B9" s="9" t="s">
        <v>1106</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1107</v>
      </c>
      <c r="C11" s="6">
        <v>20</v>
      </c>
      <c r="D11" s="19" t="s">
        <v>1078</v>
      </c>
      <c r="E11" s="19" t="s">
        <v>608</v>
      </c>
      <c r="F11" s="6">
        <v>17288</v>
      </c>
      <c r="G11" s="19" t="s">
        <v>638</v>
      </c>
    </row>
    <row r="12" ht="24.75" customHeight="1" spans="1:7">
      <c r="A12" s="13"/>
      <c r="B12" s="17" t="s">
        <v>1082</v>
      </c>
      <c r="C12" s="6">
        <v>20</v>
      </c>
      <c r="D12" s="19" t="s">
        <v>607</v>
      </c>
      <c r="E12" s="19" t="s">
        <v>608</v>
      </c>
      <c r="F12" s="6">
        <v>95</v>
      </c>
      <c r="G12" s="19" t="s">
        <v>638</v>
      </c>
    </row>
    <row r="13" ht="24.75" customHeight="1" spans="1:7">
      <c r="A13" s="13"/>
      <c r="B13" s="17" t="s">
        <v>1108</v>
      </c>
      <c r="C13" s="6">
        <v>20</v>
      </c>
      <c r="D13" s="19" t="s">
        <v>1085</v>
      </c>
      <c r="E13" s="19" t="s">
        <v>618</v>
      </c>
      <c r="F13" s="6">
        <v>186</v>
      </c>
      <c r="G13" s="19" t="s">
        <v>638</v>
      </c>
    </row>
    <row r="14" ht="24.75" customHeight="1" spans="1:7">
      <c r="A14" s="13"/>
      <c r="B14" s="17" t="s">
        <v>1109</v>
      </c>
      <c r="C14" s="6">
        <v>10</v>
      </c>
      <c r="D14" s="19" t="s">
        <v>659</v>
      </c>
      <c r="E14" s="19" t="s">
        <v>608</v>
      </c>
      <c r="F14" s="6">
        <v>45000</v>
      </c>
      <c r="G14" s="19" t="s">
        <v>644</v>
      </c>
    </row>
    <row r="15" ht="24.75" customHeight="1" spans="1:7">
      <c r="A15" s="13"/>
      <c r="B15" s="17" t="s">
        <v>1102</v>
      </c>
      <c r="C15" s="6">
        <v>10</v>
      </c>
      <c r="D15" s="19" t="s">
        <v>642</v>
      </c>
      <c r="E15" s="19" t="s">
        <v>608</v>
      </c>
      <c r="F15" s="6">
        <v>5</v>
      </c>
      <c r="G15" s="19" t="s">
        <v>638</v>
      </c>
    </row>
    <row r="16" ht="24.75" customHeight="1" spans="1:7">
      <c r="A16" s="13"/>
      <c r="B16" s="17" t="s">
        <v>1110</v>
      </c>
      <c r="C16" s="6">
        <v>10</v>
      </c>
      <c r="D16" s="19" t="s">
        <v>607</v>
      </c>
      <c r="E16" s="19" t="s">
        <v>608</v>
      </c>
      <c r="F16" s="6">
        <v>90</v>
      </c>
      <c r="G16" s="19" t="s">
        <v>644</v>
      </c>
    </row>
    <row r="17" ht="24.75" customHeight="1" spans="1:7">
      <c r="A17" s="13"/>
      <c r="B17" s="17" t="s">
        <v>754</v>
      </c>
      <c r="C17" s="6">
        <v>10</v>
      </c>
      <c r="D17" s="25" t="s">
        <v>607</v>
      </c>
      <c r="E17" s="25" t="s">
        <v>643</v>
      </c>
      <c r="F17" s="6">
        <v>100</v>
      </c>
      <c r="G17" s="19" t="s">
        <v>638</v>
      </c>
    </row>
    <row r="18" ht="24.75" customHeight="1" spans="1:7">
      <c r="A18" s="13"/>
      <c r="B18" s="17"/>
      <c r="C18" s="6"/>
      <c r="D18" s="19"/>
      <c r="E18" s="19"/>
      <c r="F18" s="6"/>
      <c r="G18" s="19"/>
    </row>
    <row r="19" ht="24.75" customHeight="1" spans="1:7">
      <c r="A19" s="13"/>
      <c r="B19" s="17"/>
      <c r="C19" s="6"/>
      <c r="D19" s="19"/>
      <c r="E19" s="19"/>
      <c r="F19" s="6"/>
      <c r="G19" s="19"/>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1103</v>
      </c>
      <c r="C4" s="6"/>
      <c r="D4" s="6"/>
      <c r="E4" s="6" t="s">
        <v>626</v>
      </c>
      <c r="F4" s="6" t="s">
        <v>595</v>
      </c>
      <c r="G4" s="6"/>
    </row>
    <row r="5" ht="27.75" customHeight="1" spans="1:7">
      <c r="A5" s="6" t="s">
        <v>627</v>
      </c>
      <c r="B5" s="6">
        <v>100</v>
      </c>
      <c r="C5" s="6"/>
      <c r="D5" s="6"/>
      <c r="E5" s="7" t="s">
        <v>628</v>
      </c>
      <c r="F5" s="6">
        <v>100</v>
      </c>
      <c r="G5" s="6"/>
    </row>
    <row r="6" ht="27.75" customHeight="1" spans="1:7">
      <c r="A6" s="6"/>
      <c r="B6" s="6"/>
      <c r="C6" s="6"/>
      <c r="D6" s="6"/>
      <c r="E6" s="7" t="s">
        <v>629</v>
      </c>
      <c r="F6" s="6"/>
      <c r="G6" s="6"/>
    </row>
    <row r="7" ht="74.4" customHeight="1" spans="1:7">
      <c r="A7" s="6" t="s">
        <v>630</v>
      </c>
      <c r="B7" s="8" t="s">
        <v>1111</v>
      </c>
      <c r="C7" s="8"/>
      <c r="D7" s="8"/>
      <c r="E7" s="8"/>
      <c r="F7" s="8"/>
      <c r="G7" s="8"/>
    </row>
    <row r="8" ht="50.25" customHeight="1" spans="1:7">
      <c r="A8" s="6" t="s">
        <v>632</v>
      </c>
      <c r="B8" s="8" t="s">
        <v>1112</v>
      </c>
      <c r="C8" s="8"/>
      <c r="D8" s="8"/>
      <c r="E8" s="8"/>
      <c r="F8" s="8"/>
      <c r="G8" s="8"/>
    </row>
    <row r="9" ht="54" customHeight="1" spans="1:7">
      <c r="A9" s="6" t="s">
        <v>633</v>
      </c>
      <c r="B9" s="9" t="s">
        <v>1113</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1114</v>
      </c>
      <c r="C11" s="6">
        <v>30</v>
      </c>
      <c r="D11" s="19" t="s">
        <v>607</v>
      </c>
      <c r="E11" s="19" t="s">
        <v>608</v>
      </c>
      <c r="F11" s="6">
        <v>95</v>
      </c>
      <c r="G11" s="19" t="s">
        <v>638</v>
      </c>
    </row>
    <row r="12" ht="24.75" customHeight="1" spans="1:7">
      <c r="A12" s="13"/>
      <c r="B12" s="17" t="s">
        <v>1115</v>
      </c>
      <c r="C12" s="6">
        <v>30</v>
      </c>
      <c r="D12" s="19" t="s">
        <v>642</v>
      </c>
      <c r="E12" s="19" t="s">
        <v>618</v>
      </c>
      <c r="F12" s="6">
        <v>2</v>
      </c>
      <c r="G12" s="19" t="s">
        <v>638</v>
      </c>
    </row>
    <row r="13" ht="24.75" customHeight="1" spans="1:7">
      <c r="A13" s="13"/>
      <c r="B13" s="17" t="s">
        <v>1116</v>
      </c>
      <c r="C13" s="6">
        <v>10</v>
      </c>
      <c r="D13" s="19" t="s">
        <v>607</v>
      </c>
      <c r="E13" s="19" t="s">
        <v>608</v>
      </c>
      <c r="F13" s="6">
        <v>90</v>
      </c>
      <c r="G13" s="19" t="s">
        <v>638</v>
      </c>
    </row>
    <row r="14" ht="24.75" customHeight="1" spans="1:7">
      <c r="A14" s="13"/>
      <c r="B14" s="17" t="s">
        <v>1117</v>
      </c>
      <c r="C14" s="6">
        <v>10</v>
      </c>
      <c r="D14" s="19" t="s">
        <v>607</v>
      </c>
      <c r="E14" s="19" t="s">
        <v>608</v>
      </c>
      <c r="F14" s="6">
        <v>90</v>
      </c>
      <c r="G14" s="19" t="s">
        <v>644</v>
      </c>
    </row>
    <row r="15" ht="24.75" customHeight="1" spans="1:7">
      <c r="A15" s="13"/>
      <c r="B15" s="17" t="s">
        <v>1048</v>
      </c>
      <c r="C15" s="6">
        <v>10</v>
      </c>
      <c r="D15" s="19" t="s">
        <v>607</v>
      </c>
      <c r="E15" s="19" t="s">
        <v>608</v>
      </c>
      <c r="F15" s="6">
        <v>90</v>
      </c>
      <c r="G15" s="19" t="s">
        <v>644</v>
      </c>
    </row>
    <row r="16" ht="24.75" customHeight="1" spans="1:7">
      <c r="A16" s="13"/>
      <c r="B16" s="17" t="s">
        <v>754</v>
      </c>
      <c r="C16" s="6">
        <v>10</v>
      </c>
      <c r="D16" s="19" t="s">
        <v>607</v>
      </c>
      <c r="E16" s="19" t="s">
        <v>643</v>
      </c>
      <c r="F16" s="6">
        <v>100</v>
      </c>
      <c r="G16" s="19" t="s">
        <v>638</v>
      </c>
    </row>
    <row r="17" ht="24.75" customHeight="1" spans="1:7">
      <c r="A17" s="13"/>
      <c r="B17" s="17"/>
      <c r="C17" s="6"/>
      <c r="D17" s="25"/>
      <c r="E17" s="25"/>
      <c r="F17" s="6"/>
      <c r="G17" s="19"/>
    </row>
    <row r="18" ht="24.75" customHeight="1" spans="1:7">
      <c r="A18" s="13"/>
      <c r="B18" s="17"/>
      <c r="C18" s="6"/>
      <c r="D18" s="19"/>
      <c r="E18" s="19"/>
      <c r="F18" s="6"/>
      <c r="G18" s="19"/>
    </row>
    <row r="19" ht="24.75" customHeight="1" spans="1:7">
      <c r="A19" s="13"/>
      <c r="B19" s="17"/>
      <c r="C19" s="6"/>
      <c r="D19" s="19"/>
      <c r="E19" s="19"/>
      <c r="F19" s="6"/>
      <c r="G19" s="19"/>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1118</v>
      </c>
      <c r="C4" s="6"/>
      <c r="D4" s="6"/>
      <c r="E4" s="6" t="s">
        <v>626</v>
      </c>
      <c r="F4" s="6" t="s">
        <v>595</v>
      </c>
      <c r="G4" s="6"/>
    </row>
    <row r="5" ht="27.75" customHeight="1" spans="1:7">
      <c r="A5" s="6" t="s">
        <v>627</v>
      </c>
      <c r="B5" s="6">
        <v>388.2</v>
      </c>
      <c r="C5" s="6"/>
      <c r="D5" s="6"/>
      <c r="E5" s="7" t="s">
        <v>628</v>
      </c>
      <c r="F5" s="6">
        <v>388.2</v>
      </c>
      <c r="G5" s="6"/>
    </row>
    <row r="6" ht="27.75" customHeight="1" spans="1:7">
      <c r="A6" s="6"/>
      <c r="B6" s="6"/>
      <c r="C6" s="6"/>
      <c r="D6" s="6"/>
      <c r="E6" s="7" t="s">
        <v>629</v>
      </c>
      <c r="F6" s="6"/>
      <c r="G6" s="6"/>
    </row>
    <row r="7" ht="74.4" customHeight="1" spans="1:7">
      <c r="A7" s="6" t="s">
        <v>630</v>
      </c>
      <c r="B7" s="8" t="s">
        <v>1119</v>
      </c>
      <c r="C7" s="8"/>
      <c r="D7" s="8"/>
      <c r="E7" s="8"/>
      <c r="F7" s="8"/>
      <c r="G7" s="8"/>
    </row>
    <row r="8" ht="50.25" customHeight="1" spans="1:7">
      <c r="A8" s="6" t="s">
        <v>632</v>
      </c>
      <c r="B8" s="8" t="s">
        <v>1120</v>
      </c>
      <c r="C8" s="8"/>
      <c r="D8" s="8"/>
      <c r="E8" s="8"/>
      <c r="F8" s="8"/>
      <c r="G8" s="8"/>
    </row>
    <row r="9" ht="54" customHeight="1" spans="1:7">
      <c r="A9" s="6" t="s">
        <v>633</v>
      </c>
      <c r="B9" s="9" t="s">
        <v>1121</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668</v>
      </c>
      <c r="C11" s="6">
        <v>20</v>
      </c>
      <c r="D11" s="19" t="s">
        <v>637</v>
      </c>
      <c r="E11" s="19" t="s">
        <v>608</v>
      </c>
      <c r="F11" s="6">
        <v>59</v>
      </c>
      <c r="G11" s="19" t="s">
        <v>638</v>
      </c>
    </row>
    <row r="12" ht="24.75" customHeight="1" spans="1:7">
      <c r="A12" s="13"/>
      <c r="B12" s="17" t="s">
        <v>1009</v>
      </c>
      <c r="C12" s="6">
        <v>10</v>
      </c>
      <c r="D12" s="19" t="s">
        <v>607</v>
      </c>
      <c r="E12" s="19" t="s">
        <v>608</v>
      </c>
      <c r="F12" s="6">
        <v>90</v>
      </c>
      <c r="G12" s="19" t="s">
        <v>644</v>
      </c>
    </row>
    <row r="13" ht="24.75" customHeight="1" spans="1:7">
      <c r="A13" s="13"/>
      <c r="B13" s="17" t="s">
        <v>928</v>
      </c>
      <c r="C13" s="6">
        <v>15</v>
      </c>
      <c r="D13" s="19" t="s">
        <v>679</v>
      </c>
      <c r="E13" s="19" t="s">
        <v>618</v>
      </c>
      <c r="F13" s="6">
        <v>1584</v>
      </c>
      <c r="G13" s="19" t="s">
        <v>638</v>
      </c>
    </row>
    <row r="14" ht="24.75" customHeight="1" spans="1:7">
      <c r="A14" s="13"/>
      <c r="B14" s="17" t="s">
        <v>1122</v>
      </c>
      <c r="C14" s="6">
        <v>5</v>
      </c>
      <c r="D14" s="19" t="s">
        <v>607</v>
      </c>
      <c r="E14" s="19" t="s">
        <v>608</v>
      </c>
      <c r="F14" s="6">
        <v>90</v>
      </c>
      <c r="G14" s="19" t="s">
        <v>644</v>
      </c>
    </row>
    <row r="15" ht="24.75" customHeight="1" spans="1:7">
      <c r="A15" s="13"/>
      <c r="B15" s="17" t="s">
        <v>1123</v>
      </c>
      <c r="C15" s="6">
        <v>10</v>
      </c>
      <c r="D15" s="19" t="s">
        <v>607</v>
      </c>
      <c r="E15" s="19" t="s">
        <v>607</v>
      </c>
      <c r="F15" s="6">
        <v>95</v>
      </c>
      <c r="G15" s="19" t="s">
        <v>644</v>
      </c>
    </row>
    <row r="16" ht="24.75" customHeight="1" spans="1:7">
      <c r="A16" s="13"/>
      <c r="B16" s="17" t="s">
        <v>1124</v>
      </c>
      <c r="C16" s="6">
        <v>10</v>
      </c>
      <c r="D16" s="19" t="s">
        <v>607</v>
      </c>
      <c r="E16" s="19" t="s">
        <v>607</v>
      </c>
      <c r="F16" s="6">
        <v>90</v>
      </c>
      <c r="G16" s="19" t="s">
        <v>644</v>
      </c>
    </row>
    <row r="17" ht="24.75" customHeight="1" spans="1:7">
      <c r="A17" s="13"/>
      <c r="B17" s="17" t="s">
        <v>657</v>
      </c>
      <c r="C17" s="6">
        <v>15</v>
      </c>
      <c r="D17" s="25" t="s">
        <v>607</v>
      </c>
      <c r="E17" s="25" t="s">
        <v>608</v>
      </c>
      <c r="F17" s="6">
        <v>95</v>
      </c>
      <c r="G17" s="19" t="s">
        <v>638</v>
      </c>
    </row>
    <row r="18" ht="24.75" customHeight="1" spans="1:7">
      <c r="A18" s="13"/>
      <c r="B18" s="17" t="s">
        <v>1125</v>
      </c>
      <c r="C18" s="6">
        <v>5</v>
      </c>
      <c r="D18" s="19" t="s">
        <v>607</v>
      </c>
      <c r="E18" s="19" t="s">
        <v>608</v>
      </c>
      <c r="F18" s="6">
        <v>98</v>
      </c>
      <c r="G18" s="19" t="s">
        <v>644</v>
      </c>
    </row>
    <row r="19" ht="24.75" customHeight="1" spans="1:7">
      <c r="A19" s="13"/>
      <c r="B19" s="17" t="s">
        <v>977</v>
      </c>
      <c r="C19" s="6">
        <v>10</v>
      </c>
      <c r="D19" s="19" t="s">
        <v>607</v>
      </c>
      <c r="E19" s="19" t="s">
        <v>608</v>
      </c>
      <c r="F19" s="6">
        <v>95</v>
      </c>
      <c r="G19" s="19" t="s">
        <v>644</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1126</v>
      </c>
      <c r="C4" s="6"/>
      <c r="D4" s="6"/>
      <c r="E4" s="6" t="s">
        <v>626</v>
      </c>
      <c r="F4" s="6" t="s">
        <v>595</v>
      </c>
      <c r="G4" s="6"/>
    </row>
    <row r="5" ht="27.75" customHeight="1" spans="1:7">
      <c r="A5" s="6" t="s">
        <v>627</v>
      </c>
      <c r="B5" s="6">
        <v>500</v>
      </c>
      <c r="C5" s="6"/>
      <c r="D5" s="6"/>
      <c r="E5" s="7" t="s">
        <v>628</v>
      </c>
      <c r="F5" s="6">
        <v>500</v>
      </c>
      <c r="G5" s="6"/>
    </row>
    <row r="6" ht="27.75" customHeight="1" spans="1:7">
      <c r="A6" s="6"/>
      <c r="B6" s="6"/>
      <c r="C6" s="6"/>
      <c r="D6" s="6"/>
      <c r="E6" s="7" t="s">
        <v>629</v>
      </c>
      <c r="F6" s="6"/>
      <c r="G6" s="6"/>
    </row>
    <row r="7" ht="74.4" customHeight="1" spans="1:7">
      <c r="A7" s="6" t="s">
        <v>630</v>
      </c>
      <c r="B7" s="8" t="s">
        <v>1127</v>
      </c>
      <c r="C7" s="8"/>
      <c r="D7" s="8"/>
      <c r="E7" s="8"/>
      <c r="F7" s="8"/>
      <c r="G7" s="8"/>
    </row>
    <row r="8" ht="50.25" customHeight="1" spans="1:7">
      <c r="A8" s="6" t="s">
        <v>632</v>
      </c>
      <c r="B8" s="8" t="s">
        <v>1128</v>
      </c>
      <c r="C8" s="8"/>
      <c r="D8" s="8"/>
      <c r="E8" s="8"/>
      <c r="F8" s="8"/>
      <c r="G8" s="8"/>
    </row>
    <row r="9" ht="54" customHeight="1" spans="1:7">
      <c r="A9" s="6" t="s">
        <v>633</v>
      </c>
      <c r="B9" s="9" t="s">
        <v>1129</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1130</v>
      </c>
      <c r="C11" s="6">
        <v>20</v>
      </c>
      <c r="D11" s="19" t="s">
        <v>730</v>
      </c>
      <c r="E11" s="19" t="s">
        <v>643</v>
      </c>
      <c r="F11" s="6">
        <v>12</v>
      </c>
      <c r="G11" s="19" t="s">
        <v>638</v>
      </c>
    </row>
    <row r="12" ht="24.75" customHeight="1" spans="1:7">
      <c r="A12" s="13"/>
      <c r="B12" s="17" t="s">
        <v>1131</v>
      </c>
      <c r="C12" s="6">
        <v>20</v>
      </c>
      <c r="D12" s="19" t="s">
        <v>730</v>
      </c>
      <c r="E12" s="19" t="s">
        <v>643</v>
      </c>
      <c r="F12" s="6">
        <v>12</v>
      </c>
      <c r="G12" s="19" t="s">
        <v>638</v>
      </c>
    </row>
    <row r="13" ht="24.75" customHeight="1" spans="1:7">
      <c r="A13" s="13"/>
      <c r="B13" s="17" t="s">
        <v>1132</v>
      </c>
      <c r="C13" s="6">
        <v>20</v>
      </c>
      <c r="D13" s="19" t="s">
        <v>607</v>
      </c>
      <c r="E13" s="19" t="s">
        <v>643</v>
      </c>
      <c r="F13" s="6">
        <v>8</v>
      </c>
      <c r="G13" s="19" t="s">
        <v>638</v>
      </c>
    </row>
    <row r="14" ht="24.75" customHeight="1" spans="1:7">
      <c r="A14" s="13"/>
      <c r="B14" s="17" t="s">
        <v>1133</v>
      </c>
      <c r="C14" s="6">
        <v>5</v>
      </c>
      <c r="D14" s="19" t="s">
        <v>607</v>
      </c>
      <c r="E14" s="19" t="s">
        <v>608</v>
      </c>
      <c r="F14" s="6">
        <v>90</v>
      </c>
      <c r="G14" s="19" t="s">
        <v>644</v>
      </c>
    </row>
    <row r="15" ht="24.75" customHeight="1" spans="1:7">
      <c r="A15" s="13"/>
      <c r="B15" s="17" t="s">
        <v>1134</v>
      </c>
      <c r="C15" s="6">
        <v>5</v>
      </c>
      <c r="D15" s="19" t="s">
        <v>607</v>
      </c>
      <c r="E15" s="19" t="s">
        <v>608</v>
      </c>
      <c r="F15" s="6">
        <v>95</v>
      </c>
      <c r="G15" s="19" t="s">
        <v>644</v>
      </c>
    </row>
    <row r="16" ht="24.75" customHeight="1" spans="1:7">
      <c r="A16" s="13"/>
      <c r="B16" s="17" t="s">
        <v>657</v>
      </c>
      <c r="C16" s="6">
        <v>20</v>
      </c>
      <c r="D16" s="19" t="s">
        <v>607</v>
      </c>
      <c r="E16" s="19" t="s">
        <v>608</v>
      </c>
      <c r="F16" s="6">
        <v>98</v>
      </c>
      <c r="G16" s="19" t="s">
        <v>638</v>
      </c>
    </row>
    <row r="17" ht="24.75" customHeight="1" spans="1:7">
      <c r="A17" s="13"/>
      <c r="B17" s="17" t="s">
        <v>1125</v>
      </c>
      <c r="C17" s="6">
        <v>5</v>
      </c>
      <c r="D17" s="25" t="s">
        <v>607</v>
      </c>
      <c r="E17" s="25" t="s">
        <v>608</v>
      </c>
      <c r="F17" s="6">
        <v>98</v>
      </c>
      <c r="G17" s="19" t="s">
        <v>644</v>
      </c>
    </row>
    <row r="18" ht="24.75" customHeight="1" spans="1:7">
      <c r="A18" s="13"/>
      <c r="B18" s="17" t="s">
        <v>977</v>
      </c>
      <c r="C18" s="6">
        <v>5</v>
      </c>
      <c r="D18" s="19" t="s">
        <v>607</v>
      </c>
      <c r="E18" s="19" t="s">
        <v>608</v>
      </c>
      <c r="F18" s="6">
        <v>95</v>
      </c>
      <c r="G18" s="19" t="s">
        <v>644</v>
      </c>
    </row>
    <row r="19" ht="24.75" customHeight="1" spans="1:7">
      <c r="A19" s="13"/>
      <c r="B19" s="17"/>
      <c r="C19" s="6"/>
      <c r="D19" s="19"/>
      <c r="E19" s="19"/>
      <c r="F19" s="6"/>
      <c r="G19" s="19"/>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1135</v>
      </c>
      <c r="C4" s="6"/>
      <c r="D4" s="6"/>
      <c r="E4" s="6" t="s">
        <v>626</v>
      </c>
      <c r="F4" s="6" t="s">
        <v>595</v>
      </c>
      <c r="G4" s="6"/>
    </row>
    <row r="5" ht="27.75" customHeight="1" spans="1:7">
      <c r="A5" s="6" t="s">
        <v>627</v>
      </c>
      <c r="B5" s="6">
        <v>3.64</v>
      </c>
      <c r="C5" s="6"/>
      <c r="D5" s="6"/>
      <c r="E5" s="7" t="s">
        <v>628</v>
      </c>
      <c r="F5" s="6">
        <v>3.64</v>
      </c>
      <c r="G5" s="6"/>
    </row>
    <row r="6" ht="27.75" customHeight="1" spans="1:7">
      <c r="A6" s="6"/>
      <c r="B6" s="6"/>
      <c r="C6" s="6"/>
      <c r="D6" s="6"/>
      <c r="E6" s="7" t="s">
        <v>629</v>
      </c>
      <c r="F6" s="6"/>
      <c r="G6" s="6"/>
    </row>
    <row r="7" ht="74.4" customHeight="1" spans="1:7">
      <c r="A7" s="6" t="s">
        <v>630</v>
      </c>
      <c r="B7" s="8" t="s">
        <v>1136</v>
      </c>
      <c r="C7" s="8"/>
      <c r="D7" s="8"/>
      <c r="E7" s="8"/>
      <c r="F7" s="8"/>
      <c r="G7" s="8"/>
    </row>
    <row r="8" ht="50.25" customHeight="1" spans="1:7">
      <c r="A8" s="6" t="s">
        <v>632</v>
      </c>
      <c r="B8" s="8" t="s">
        <v>1137</v>
      </c>
      <c r="C8" s="8"/>
      <c r="D8" s="8"/>
      <c r="E8" s="8"/>
      <c r="F8" s="8"/>
      <c r="G8" s="8"/>
    </row>
    <row r="9" ht="54" customHeight="1" spans="1:7">
      <c r="A9" s="6" t="s">
        <v>633</v>
      </c>
      <c r="B9" s="9" t="s">
        <v>1064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1138</v>
      </c>
      <c r="C11" s="6">
        <v>5</v>
      </c>
      <c r="D11" s="19" t="s">
        <v>659</v>
      </c>
      <c r="E11" s="19" t="s">
        <v>643</v>
      </c>
      <c r="F11" s="6">
        <v>1</v>
      </c>
      <c r="G11" s="19" t="s">
        <v>644</v>
      </c>
    </row>
    <row r="12" ht="24.75" customHeight="1" spans="1:7">
      <c r="A12" s="13"/>
      <c r="B12" s="17" t="s">
        <v>1139</v>
      </c>
      <c r="C12" s="6">
        <v>16</v>
      </c>
      <c r="D12" s="19" t="s">
        <v>607</v>
      </c>
      <c r="E12" s="19" t="s">
        <v>643</v>
      </c>
      <c r="F12" s="6">
        <v>100</v>
      </c>
      <c r="G12" s="19" t="s">
        <v>638</v>
      </c>
    </row>
    <row r="13" ht="24.75" customHeight="1" spans="1:7">
      <c r="A13" s="13"/>
      <c r="B13" s="17" t="s">
        <v>1140</v>
      </c>
      <c r="C13" s="6">
        <v>16</v>
      </c>
      <c r="D13" s="19" t="s">
        <v>607</v>
      </c>
      <c r="E13" s="19" t="s">
        <v>643</v>
      </c>
      <c r="F13" s="6">
        <v>100</v>
      </c>
      <c r="G13" s="19" t="s">
        <v>638</v>
      </c>
    </row>
    <row r="14" ht="24.75" customHeight="1" spans="1:7">
      <c r="A14" s="13"/>
      <c r="B14" s="17" t="s">
        <v>1141</v>
      </c>
      <c r="C14" s="6">
        <v>16</v>
      </c>
      <c r="D14" s="19" t="s">
        <v>607</v>
      </c>
      <c r="E14" s="19" t="s">
        <v>643</v>
      </c>
      <c r="F14" s="6">
        <v>100</v>
      </c>
      <c r="G14" s="19" t="s">
        <v>638</v>
      </c>
    </row>
    <row r="15" ht="24.75" customHeight="1" spans="1:7">
      <c r="A15" s="13"/>
      <c r="B15" s="17" t="s">
        <v>1142</v>
      </c>
      <c r="C15" s="6">
        <v>10</v>
      </c>
      <c r="D15" s="19" t="s">
        <v>1143</v>
      </c>
      <c r="E15" s="19" t="s">
        <v>643</v>
      </c>
      <c r="F15" s="6">
        <v>3037</v>
      </c>
      <c r="G15" s="19" t="s">
        <v>644</v>
      </c>
    </row>
    <row r="16" ht="24.75" customHeight="1" spans="1:7">
      <c r="A16" s="13"/>
      <c r="B16" s="17" t="s">
        <v>1144</v>
      </c>
      <c r="C16" s="6">
        <v>6</v>
      </c>
      <c r="D16" s="19" t="s">
        <v>607</v>
      </c>
      <c r="E16" s="19" t="s">
        <v>608</v>
      </c>
      <c r="F16" s="6">
        <v>96</v>
      </c>
      <c r="G16" s="19" t="s">
        <v>644</v>
      </c>
    </row>
    <row r="17" ht="24.75" customHeight="1" spans="1:7">
      <c r="A17" s="13"/>
      <c r="B17" s="17" t="s">
        <v>1145</v>
      </c>
      <c r="C17" s="6">
        <v>16</v>
      </c>
      <c r="D17" s="25" t="s">
        <v>607</v>
      </c>
      <c r="E17" s="25" t="s">
        <v>608</v>
      </c>
      <c r="F17" s="6">
        <v>98</v>
      </c>
      <c r="G17" s="19" t="s">
        <v>638</v>
      </c>
    </row>
    <row r="18" ht="24.75" customHeight="1" spans="1:7">
      <c r="A18" s="13"/>
      <c r="B18" s="17" t="s">
        <v>1146</v>
      </c>
      <c r="C18" s="6">
        <v>5</v>
      </c>
      <c r="D18" s="19" t="s">
        <v>607</v>
      </c>
      <c r="E18" s="19" t="s">
        <v>643</v>
      </c>
      <c r="F18" s="6">
        <v>100</v>
      </c>
      <c r="G18" s="19" t="s">
        <v>644</v>
      </c>
    </row>
    <row r="19" ht="24.75" customHeight="1" spans="1:7">
      <c r="A19" s="13"/>
      <c r="B19" s="17" t="s">
        <v>657</v>
      </c>
      <c r="C19" s="6">
        <v>5</v>
      </c>
      <c r="D19" s="19" t="s">
        <v>607</v>
      </c>
      <c r="E19" s="19" t="s">
        <v>608</v>
      </c>
      <c r="F19" s="6">
        <v>98</v>
      </c>
      <c r="G19" s="19" t="s">
        <v>644</v>
      </c>
    </row>
    <row r="20" ht="24.75" customHeight="1" spans="1:7">
      <c r="A20" s="13"/>
      <c r="B20" s="17" t="s">
        <v>977</v>
      </c>
      <c r="C20" s="6">
        <v>5</v>
      </c>
      <c r="D20" s="19" t="s">
        <v>607</v>
      </c>
      <c r="E20" s="19" t="s">
        <v>608</v>
      </c>
      <c r="F20" s="6">
        <v>95</v>
      </c>
      <c r="G20" s="19" t="s">
        <v>644</v>
      </c>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1147</v>
      </c>
      <c r="C4" s="6"/>
      <c r="D4" s="6"/>
      <c r="E4" s="6" t="s">
        <v>626</v>
      </c>
      <c r="F4" s="6" t="s">
        <v>595</v>
      </c>
      <c r="G4" s="6"/>
    </row>
    <row r="5" ht="27.75" customHeight="1" spans="1:7">
      <c r="A5" s="6" t="s">
        <v>627</v>
      </c>
      <c r="B5" s="6">
        <v>40</v>
      </c>
      <c r="C5" s="6"/>
      <c r="D5" s="6"/>
      <c r="E5" s="7" t="s">
        <v>628</v>
      </c>
      <c r="F5" s="6">
        <v>40</v>
      </c>
      <c r="G5" s="6"/>
    </row>
    <row r="6" ht="27.75" customHeight="1" spans="1:7">
      <c r="A6" s="6"/>
      <c r="B6" s="6"/>
      <c r="C6" s="6"/>
      <c r="D6" s="6"/>
      <c r="E6" s="7" t="s">
        <v>629</v>
      </c>
      <c r="F6" s="6"/>
      <c r="G6" s="6"/>
    </row>
    <row r="7" ht="74.4" customHeight="1" spans="1:7">
      <c r="A7" s="6" t="s">
        <v>630</v>
      </c>
      <c r="B7" s="8" t="s">
        <v>1148</v>
      </c>
      <c r="C7" s="8"/>
      <c r="D7" s="8"/>
      <c r="E7" s="8"/>
      <c r="F7" s="8"/>
      <c r="G7" s="8"/>
    </row>
    <row r="8" ht="50.25" customHeight="1" spans="1:7">
      <c r="A8" s="6" t="s">
        <v>632</v>
      </c>
      <c r="B8" s="8" t="s">
        <v>1149</v>
      </c>
      <c r="C8" s="8"/>
      <c r="D8" s="8"/>
      <c r="E8" s="8"/>
      <c r="F8" s="8"/>
      <c r="G8" s="8"/>
    </row>
    <row r="9" ht="54" customHeight="1" spans="1:7">
      <c r="A9" s="6" t="s">
        <v>633</v>
      </c>
      <c r="B9" s="9" t="s">
        <v>1150</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1151</v>
      </c>
      <c r="C11" s="6">
        <v>13</v>
      </c>
      <c r="D11" s="19" t="s">
        <v>1152</v>
      </c>
      <c r="E11" s="19" t="s">
        <v>618</v>
      </c>
      <c r="F11" s="6">
        <v>13</v>
      </c>
      <c r="G11" s="19" t="s">
        <v>638</v>
      </c>
    </row>
    <row r="12" ht="24.75" customHeight="1" spans="1:7">
      <c r="A12" s="13"/>
      <c r="B12" s="17" t="s">
        <v>1153</v>
      </c>
      <c r="C12" s="6">
        <v>8</v>
      </c>
      <c r="D12" s="19" t="s">
        <v>1152</v>
      </c>
      <c r="E12" s="19" t="s">
        <v>618</v>
      </c>
      <c r="F12" s="6">
        <v>35</v>
      </c>
      <c r="G12" s="19" t="s">
        <v>644</v>
      </c>
    </row>
    <row r="13" ht="24.75" customHeight="1" spans="1:7">
      <c r="A13" s="13"/>
      <c r="B13" s="17" t="s">
        <v>1154</v>
      </c>
      <c r="C13" s="6">
        <v>8</v>
      </c>
      <c r="D13" s="19" t="s">
        <v>1152</v>
      </c>
      <c r="E13" s="19" t="s">
        <v>618</v>
      </c>
      <c r="F13" s="6">
        <v>38</v>
      </c>
      <c r="G13" s="19" t="s">
        <v>644</v>
      </c>
    </row>
    <row r="14" ht="24.75" customHeight="1" spans="1:7">
      <c r="A14" s="13"/>
      <c r="B14" s="17" t="s">
        <v>1155</v>
      </c>
      <c r="C14" s="6">
        <v>13</v>
      </c>
      <c r="D14" s="19" t="s">
        <v>607</v>
      </c>
      <c r="E14" s="19" t="s">
        <v>608</v>
      </c>
      <c r="F14" s="6">
        <v>99</v>
      </c>
      <c r="G14" s="19" t="s">
        <v>638</v>
      </c>
    </row>
    <row r="15" ht="24.75" customHeight="1" spans="1:7">
      <c r="A15" s="13"/>
      <c r="B15" s="17" t="s">
        <v>1115</v>
      </c>
      <c r="C15" s="6">
        <v>13</v>
      </c>
      <c r="D15" s="19" t="s">
        <v>730</v>
      </c>
      <c r="E15" s="19" t="s">
        <v>618</v>
      </c>
      <c r="F15" s="6">
        <v>12</v>
      </c>
      <c r="G15" s="19" t="s">
        <v>638</v>
      </c>
    </row>
    <row r="16" ht="24.75" customHeight="1" spans="1:7">
      <c r="A16" s="13"/>
      <c r="B16" s="17" t="s">
        <v>1156</v>
      </c>
      <c r="C16" s="6">
        <v>13</v>
      </c>
      <c r="D16" s="19" t="s">
        <v>646</v>
      </c>
      <c r="E16" s="19" t="s">
        <v>618</v>
      </c>
      <c r="F16" s="6">
        <v>40</v>
      </c>
      <c r="G16" s="19" t="s">
        <v>638</v>
      </c>
    </row>
    <row r="17" ht="24.75" customHeight="1" spans="1:7">
      <c r="A17" s="13"/>
      <c r="B17" s="17" t="s">
        <v>1157</v>
      </c>
      <c r="C17" s="6">
        <v>10</v>
      </c>
      <c r="D17" s="25" t="s">
        <v>659</v>
      </c>
      <c r="E17" s="25" t="s">
        <v>608</v>
      </c>
      <c r="F17" s="6">
        <v>50</v>
      </c>
      <c r="G17" s="19" t="s">
        <v>644</v>
      </c>
    </row>
    <row r="18" ht="24.75" customHeight="1" spans="1:7">
      <c r="A18" s="13"/>
      <c r="B18" s="17" t="s">
        <v>1158</v>
      </c>
      <c r="C18" s="6">
        <v>13</v>
      </c>
      <c r="D18" s="19" t="s">
        <v>1159</v>
      </c>
      <c r="E18" s="19" t="s">
        <v>608</v>
      </c>
      <c r="F18" s="6">
        <v>4</v>
      </c>
      <c r="G18" s="19" t="s">
        <v>638</v>
      </c>
    </row>
    <row r="19" ht="24.75" customHeight="1" spans="1:7">
      <c r="A19" s="13"/>
      <c r="B19" s="17" t="s">
        <v>1160</v>
      </c>
      <c r="C19" s="6">
        <v>9</v>
      </c>
      <c r="D19" s="19" t="s">
        <v>637</v>
      </c>
      <c r="E19" s="19" t="s">
        <v>608</v>
      </c>
      <c r="F19" s="6">
        <v>3</v>
      </c>
      <c r="G19" s="19" t="s">
        <v>644</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962962962963" defaultRowHeight="12.75" customHeight="1" outlineLevelCol="4"/>
  <cols>
    <col min="1" max="1" width="19.4444444444444" style="127" customWidth="1"/>
    <col min="2" max="2" width="52.4444444444444" style="127" customWidth="1"/>
    <col min="3" max="5" width="18.212962962963" style="127" customWidth="1"/>
    <col min="6" max="256" width="6.87962962962963" style="127"/>
    <col min="257" max="257" width="19.4444444444444" style="127" customWidth="1"/>
    <col min="258" max="258" width="52.4444444444444" style="127" customWidth="1"/>
    <col min="259" max="261" width="18.212962962963" style="127" customWidth="1"/>
    <col min="262" max="512" width="6.87962962962963" style="127"/>
    <col min="513" max="513" width="19.4444444444444" style="127" customWidth="1"/>
    <col min="514" max="514" width="52.4444444444444" style="127" customWidth="1"/>
    <col min="515" max="517" width="18.212962962963" style="127" customWidth="1"/>
    <col min="518" max="768" width="6.87962962962963" style="127"/>
    <col min="769" max="769" width="19.4444444444444" style="127" customWidth="1"/>
    <col min="770" max="770" width="52.4444444444444" style="127" customWidth="1"/>
    <col min="771" max="773" width="18.212962962963" style="127" customWidth="1"/>
    <col min="774" max="1024" width="6.87962962962963" style="127"/>
    <col min="1025" max="1025" width="19.4444444444444" style="127" customWidth="1"/>
    <col min="1026" max="1026" width="52.4444444444444" style="127" customWidth="1"/>
    <col min="1027" max="1029" width="18.212962962963" style="127" customWidth="1"/>
    <col min="1030" max="1280" width="6.87962962962963" style="127"/>
    <col min="1281" max="1281" width="19.4444444444444" style="127" customWidth="1"/>
    <col min="1282" max="1282" width="52.4444444444444" style="127" customWidth="1"/>
    <col min="1283" max="1285" width="18.212962962963" style="127" customWidth="1"/>
    <col min="1286" max="1536" width="6.87962962962963" style="127"/>
    <col min="1537" max="1537" width="19.4444444444444" style="127" customWidth="1"/>
    <col min="1538" max="1538" width="52.4444444444444" style="127" customWidth="1"/>
    <col min="1539" max="1541" width="18.212962962963" style="127" customWidth="1"/>
    <col min="1542" max="1792" width="6.87962962962963" style="127"/>
    <col min="1793" max="1793" width="19.4444444444444" style="127" customWidth="1"/>
    <col min="1794" max="1794" width="52.4444444444444" style="127" customWidth="1"/>
    <col min="1795" max="1797" width="18.212962962963" style="127" customWidth="1"/>
    <col min="1798" max="2048" width="6.87962962962963" style="127"/>
    <col min="2049" max="2049" width="19.4444444444444" style="127" customWidth="1"/>
    <col min="2050" max="2050" width="52.4444444444444" style="127" customWidth="1"/>
    <col min="2051" max="2053" width="18.212962962963" style="127" customWidth="1"/>
    <col min="2054" max="2304" width="6.87962962962963" style="127"/>
    <col min="2305" max="2305" width="19.4444444444444" style="127" customWidth="1"/>
    <col min="2306" max="2306" width="52.4444444444444" style="127" customWidth="1"/>
    <col min="2307" max="2309" width="18.212962962963" style="127" customWidth="1"/>
    <col min="2310" max="2560" width="6.87962962962963" style="127"/>
    <col min="2561" max="2561" width="19.4444444444444" style="127" customWidth="1"/>
    <col min="2562" max="2562" width="52.4444444444444" style="127" customWidth="1"/>
    <col min="2563" max="2565" width="18.212962962963" style="127" customWidth="1"/>
    <col min="2566" max="2816" width="6.87962962962963" style="127"/>
    <col min="2817" max="2817" width="19.4444444444444" style="127" customWidth="1"/>
    <col min="2818" max="2818" width="52.4444444444444" style="127" customWidth="1"/>
    <col min="2819" max="2821" width="18.212962962963" style="127" customWidth="1"/>
    <col min="2822" max="3072" width="6.87962962962963" style="127"/>
    <col min="3073" max="3073" width="19.4444444444444" style="127" customWidth="1"/>
    <col min="3074" max="3074" width="52.4444444444444" style="127" customWidth="1"/>
    <col min="3075" max="3077" width="18.212962962963" style="127" customWidth="1"/>
    <col min="3078" max="3328" width="6.87962962962963" style="127"/>
    <col min="3329" max="3329" width="19.4444444444444" style="127" customWidth="1"/>
    <col min="3330" max="3330" width="52.4444444444444" style="127" customWidth="1"/>
    <col min="3331" max="3333" width="18.212962962963" style="127" customWidth="1"/>
    <col min="3334" max="3584" width="6.87962962962963" style="127"/>
    <col min="3585" max="3585" width="19.4444444444444" style="127" customWidth="1"/>
    <col min="3586" max="3586" width="52.4444444444444" style="127" customWidth="1"/>
    <col min="3587" max="3589" width="18.212962962963" style="127" customWidth="1"/>
    <col min="3590" max="3840" width="6.87962962962963" style="127"/>
    <col min="3841" max="3841" width="19.4444444444444" style="127" customWidth="1"/>
    <col min="3842" max="3842" width="52.4444444444444" style="127" customWidth="1"/>
    <col min="3843" max="3845" width="18.212962962963" style="127" customWidth="1"/>
    <col min="3846" max="4096" width="6.87962962962963" style="127"/>
    <col min="4097" max="4097" width="19.4444444444444" style="127" customWidth="1"/>
    <col min="4098" max="4098" width="52.4444444444444" style="127" customWidth="1"/>
    <col min="4099" max="4101" width="18.212962962963" style="127" customWidth="1"/>
    <col min="4102" max="4352" width="6.87962962962963" style="127"/>
    <col min="4353" max="4353" width="19.4444444444444" style="127" customWidth="1"/>
    <col min="4354" max="4354" width="52.4444444444444" style="127" customWidth="1"/>
    <col min="4355" max="4357" width="18.212962962963" style="127" customWidth="1"/>
    <col min="4358" max="4608" width="6.87962962962963" style="127"/>
    <col min="4609" max="4609" width="19.4444444444444" style="127" customWidth="1"/>
    <col min="4610" max="4610" width="52.4444444444444" style="127" customWidth="1"/>
    <col min="4611" max="4613" width="18.212962962963" style="127" customWidth="1"/>
    <col min="4614" max="4864" width="6.87962962962963" style="127"/>
    <col min="4865" max="4865" width="19.4444444444444" style="127" customWidth="1"/>
    <col min="4866" max="4866" width="52.4444444444444" style="127" customWidth="1"/>
    <col min="4867" max="4869" width="18.212962962963" style="127" customWidth="1"/>
    <col min="4870" max="5120" width="6.87962962962963" style="127"/>
    <col min="5121" max="5121" width="19.4444444444444" style="127" customWidth="1"/>
    <col min="5122" max="5122" width="52.4444444444444" style="127" customWidth="1"/>
    <col min="5123" max="5125" width="18.212962962963" style="127" customWidth="1"/>
    <col min="5126" max="5376" width="6.87962962962963" style="127"/>
    <col min="5377" max="5377" width="19.4444444444444" style="127" customWidth="1"/>
    <col min="5378" max="5378" width="52.4444444444444" style="127" customWidth="1"/>
    <col min="5379" max="5381" width="18.212962962963" style="127" customWidth="1"/>
    <col min="5382" max="5632" width="6.87962962962963" style="127"/>
    <col min="5633" max="5633" width="19.4444444444444" style="127" customWidth="1"/>
    <col min="5634" max="5634" width="52.4444444444444" style="127" customWidth="1"/>
    <col min="5635" max="5637" width="18.212962962963" style="127" customWidth="1"/>
    <col min="5638" max="5888" width="6.87962962962963" style="127"/>
    <col min="5889" max="5889" width="19.4444444444444" style="127" customWidth="1"/>
    <col min="5890" max="5890" width="52.4444444444444" style="127" customWidth="1"/>
    <col min="5891" max="5893" width="18.212962962963" style="127" customWidth="1"/>
    <col min="5894" max="6144" width="6.87962962962963" style="127"/>
    <col min="6145" max="6145" width="19.4444444444444" style="127" customWidth="1"/>
    <col min="6146" max="6146" width="52.4444444444444" style="127" customWidth="1"/>
    <col min="6147" max="6149" width="18.212962962963" style="127" customWidth="1"/>
    <col min="6150" max="6400" width="6.87962962962963" style="127"/>
    <col min="6401" max="6401" width="19.4444444444444" style="127" customWidth="1"/>
    <col min="6402" max="6402" width="52.4444444444444" style="127" customWidth="1"/>
    <col min="6403" max="6405" width="18.212962962963" style="127" customWidth="1"/>
    <col min="6406" max="6656" width="6.87962962962963" style="127"/>
    <col min="6657" max="6657" width="19.4444444444444" style="127" customWidth="1"/>
    <col min="6658" max="6658" width="52.4444444444444" style="127" customWidth="1"/>
    <col min="6659" max="6661" width="18.212962962963" style="127" customWidth="1"/>
    <col min="6662" max="6912" width="6.87962962962963" style="127"/>
    <col min="6913" max="6913" width="19.4444444444444" style="127" customWidth="1"/>
    <col min="6914" max="6914" width="52.4444444444444" style="127" customWidth="1"/>
    <col min="6915" max="6917" width="18.212962962963" style="127" customWidth="1"/>
    <col min="6918" max="7168" width="6.87962962962963" style="127"/>
    <col min="7169" max="7169" width="19.4444444444444" style="127" customWidth="1"/>
    <col min="7170" max="7170" width="52.4444444444444" style="127" customWidth="1"/>
    <col min="7171" max="7173" width="18.212962962963" style="127" customWidth="1"/>
    <col min="7174" max="7424" width="6.87962962962963" style="127"/>
    <col min="7425" max="7425" width="19.4444444444444" style="127" customWidth="1"/>
    <col min="7426" max="7426" width="52.4444444444444" style="127" customWidth="1"/>
    <col min="7427" max="7429" width="18.212962962963" style="127" customWidth="1"/>
    <col min="7430" max="7680" width="6.87962962962963" style="127"/>
    <col min="7681" max="7681" width="19.4444444444444" style="127" customWidth="1"/>
    <col min="7682" max="7682" width="52.4444444444444" style="127" customWidth="1"/>
    <col min="7683" max="7685" width="18.212962962963" style="127" customWidth="1"/>
    <col min="7686" max="7936" width="6.87962962962963" style="127"/>
    <col min="7937" max="7937" width="19.4444444444444" style="127" customWidth="1"/>
    <col min="7938" max="7938" width="52.4444444444444" style="127" customWidth="1"/>
    <col min="7939" max="7941" width="18.212962962963" style="127" customWidth="1"/>
    <col min="7942" max="8192" width="6.87962962962963" style="127"/>
    <col min="8193" max="8193" width="19.4444444444444" style="127" customWidth="1"/>
    <col min="8194" max="8194" width="52.4444444444444" style="127" customWidth="1"/>
    <col min="8195" max="8197" width="18.212962962963" style="127" customWidth="1"/>
    <col min="8198" max="8448" width="6.87962962962963" style="127"/>
    <col min="8449" max="8449" width="19.4444444444444" style="127" customWidth="1"/>
    <col min="8450" max="8450" width="52.4444444444444" style="127" customWidth="1"/>
    <col min="8451" max="8453" width="18.212962962963" style="127" customWidth="1"/>
    <col min="8454" max="8704" width="6.87962962962963" style="127"/>
    <col min="8705" max="8705" width="19.4444444444444" style="127" customWidth="1"/>
    <col min="8706" max="8706" width="52.4444444444444" style="127" customWidth="1"/>
    <col min="8707" max="8709" width="18.212962962963" style="127" customWidth="1"/>
    <col min="8710" max="8960" width="6.87962962962963" style="127"/>
    <col min="8961" max="8961" width="19.4444444444444" style="127" customWidth="1"/>
    <col min="8962" max="8962" width="52.4444444444444" style="127" customWidth="1"/>
    <col min="8963" max="8965" width="18.212962962963" style="127" customWidth="1"/>
    <col min="8966" max="9216" width="6.87962962962963" style="127"/>
    <col min="9217" max="9217" width="19.4444444444444" style="127" customWidth="1"/>
    <col min="9218" max="9218" width="52.4444444444444" style="127" customWidth="1"/>
    <col min="9219" max="9221" width="18.212962962963" style="127" customWidth="1"/>
    <col min="9222" max="9472" width="6.87962962962963" style="127"/>
    <col min="9473" max="9473" width="19.4444444444444" style="127" customWidth="1"/>
    <col min="9474" max="9474" width="52.4444444444444" style="127" customWidth="1"/>
    <col min="9475" max="9477" width="18.212962962963" style="127" customWidth="1"/>
    <col min="9478" max="9728" width="6.87962962962963" style="127"/>
    <col min="9729" max="9729" width="19.4444444444444" style="127" customWidth="1"/>
    <col min="9730" max="9730" width="52.4444444444444" style="127" customWidth="1"/>
    <col min="9731" max="9733" width="18.212962962963" style="127" customWidth="1"/>
    <col min="9734" max="9984" width="6.87962962962963" style="127"/>
    <col min="9985" max="9985" width="19.4444444444444" style="127" customWidth="1"/>
    <col min="9986" max="9986" width="52.4444444444444" style="127" customWidth="1"/>
    <col min="9987" max="9989" width="18.212962962963" style="127" customWidth="1"/>
    <col min="9990" max="10240" width="6.87962962962963" style="127"/>
    <col min="10241" max="10241" width="19.4444444444444" style="127" customWidth="1"/>
    <col min="10242" max="10242" width="52.4444444444444" style="127" customWidth="1"/>
    <col min="10243" max="10245" width="18.212962962963" style="127" customWidth="1"/>
    <col min="10246" max="10496" width="6.87962962962963" style="127"/>
    <col min="10497" max="10497" width="19.4444444444444" style="127" customWidth="1"/>
    <col min="10498" max="10498" width="52.4444444444444" style="127" customWidth="1"/>
    <col min="10499" max="10501" width="18.212962962963" style="127" customWidth="1"/>
    <col min="10502" max="10752" width="6.87962962962963" style="127"/>
    <col min="10753" max="10753" width="19.4444444444444" style="127" customWidth="1"/>
    <col min="10754" max="10754" width="52.4444444444444" style="127" customWidth="1"/>
    <col min="10755" max="10757" width="18.212962962963" style="127" customWidth="1"/>
    <col min="10758" max="11008" width="6.87962962962963" style="127"/>
    <col min="11009" max="11009" width="19.4444444444444" style="127" customWidth="1"/>
    <col min="11010" max="11010" width="52.4444444444444" style="127" customWidth="1"/>
    <col min="11011" max="11013" width="18.212962962963" style="127" customWidth="1"/>
    <col min="11014" max="11264" width="6.87962962962963" style="127"/>
    <col min="11265" max="11265" width="19.4444444444444" style="127" customWidth="1"/>
    <col min="11266" max="11266" width="52.4444444444444" style="127" customWidth="1"/>
    <col min="11267" max="11269" width="18.212962962963" style="127" customWidth="1"/>
    <col min="11270" max="11520" width="6.87962962962963" style="127"/>
    <col min="11521" max="11521" width="19.4444444444444" style="127" customWidth="1"/>
    <col min="11522" max="11522" width="52.4444444444444" style="127" customWidth="1"/>
    <col min="11523" max="11525" width="18.212962962963" style="127" customWidth="1"/>
    <col min="11526" max="11776" width="6.87962962962963" style="127"/>
    <col min="11777" max="11777" width="19.4444444444444" style="127" customWidth="1"/>
    <col min="11778" max="11778" width="52.4444444444444" style="127" customWidth="1"/>
    <col min="11779" max="11781" width="18.212962962963" style="127" customWidth="1"/>
    <col min="11782" max="12032" width="6.87962962962963" style="127"/>
    <col min="12033" max="12033" width="19.4444444444444" style="127" customWidth="1"/>
    <col min="12034" max="12034" width="52.4444444444444" style="127" customWidth="1"/>
    <col min="12035" max="12037" width="18.212962962963" style="127" customWidth="1"/>
    <col min="12038" max="12288" width="6.87962962962963" style="127"/>
    <col min="12289" max="12289" width="19.4444444444444" style="127" customWidth="1"/>
    <col min="12290" max="12290" width="52.4444444444444" style="127" customWidth="1"/>
    <col min="12291" max="12293" width="18.212962962963" style="127" customWidth="1"/>
    <col min="12294" max="12544" width="6.87962962962963" style="127"/>
    <col min="12545" max="12545" width="19.4444444444444" style="127" customWidth="1"/>
    <col min="12546" max="12546" width="52.4444444444444" style="127" customWidth="1"/>
    <col min="12547" max="12549" width="18.212962962963" style="127" customWidth="1"/>
    <col min="12550" max="12800" width="6.87962962962963" style="127"/>
    <col min="12801" max="12801" width="19.4444444444444" style="127" customWidth="1"/>
    <col min="12802" max="12802" width="52.4444444444444" style="127" customWidth="1"/>
    <col min="12803" max="12805" width="18.212962962963" style="127" customWidth="1"/>
    <col min="12806" max="13056" width="6.87962962962963" style="127"/>
    <col min="13057" max="13057" width="19.4444444444444" style="127" customWidth="1"/>
    <col min="13058" max="13058" width="52.4444444444444" style="127" customWidth="1"/>
    <col min="13059" max="13061" width="18.212962962963" style="127" customWidth="1"/>
    <col min="13062" max="13312" width="6.87962962962963" style="127"/>
    <col min="13313" max="13313" width="19.4444444444444" style="127" customWidth="1"/>
    <col min="13314" max="13314" width="52.4444444444444" style="127" customWidth="1"/>
    <col min="13315" max="13317" width="18.212962962963" style="127" customWidth="1"/>
    <col min="13318" max="13568" width="6.87962962962963" style="127"/>
    <col min="13569" max="13569" width="19.4444444444444" style="127" customWidth="1"/>
    <col min="13570" max="13570" width="52.4444444444444" style="127" customWidth="1"/>
    <col min="13571" max="13573" width="18.212962962963" style="127" customWidth="1"/>
    <col min="13574" max="13824" width="6.87962962962963" style="127"/>
    <col min="13825" max="13825" width="19.4444444444444" style="127" customWidth="1"/>
    <col min="13826" max="13826" width="52.4444444444444" style="127" customWidth="1"/>
    <col min="13827" max="13829" width="18.212962962963" style="127" customWidth="1"/>
    <col min="13830" max="14080" width="6.87962962962963" style="127"/>
    <col min="14081" max="14081" width="19.4444444444444" style="127" customWidth="1"/>
    <col min="14082" max="14082" width="52.4444444444444" style="127" customWidth="1"/>
    <col min="14083" max="14085" width="18.212962962963" style="127" customWidth="1"/>
    <col min="14086" max="14336" width="6.87962962962963" style="127"/>
    <col min="14337" max="14337" width="19.4444444444444" style="127" customWidth="1"/>
    <col min="14338" max="14338" width="52.4444444444444" style="127" customWidth="1"/>
    <col min="14339" max="14341" width="18.212962962963" style="127" customWidth="1"/>
    <col min="14342" max="14592" width="6.87962962962963" style="127"/>
    <col min="14593" max="14593" width="19.4444444444444" style="127" customWidth="1"/>
    <col min="14594" max="14594" width="52.4444444444444" style="127" customWidth="1"/>
    <col min="14595" max="14597" width="18.212962962963" style="127" customWidth="1"/>
    <col min="14598" max="14848" width="6.87962962962963" style="127"/>
    <col min="14849" max="14849" width="19.4444444444444" style="127" customWidth="1"/>
    <col min="14850" max="14850" width="52.4444444444444" style="127" customWidth="1"/>
    <col min="14851" max="14853" width="18.212962962963" style="127" customWidth="1"/>
    <col min="14854" max="15104" width="6.87962962962963" style="127"/>
    <col min="15105" max="15105" width="19.4444444444444" style="127" customWidth="1"/>
    <col min="15106" max="15106" width="52.4444444444444" style="127" customWidth="1"/>
    <col min="15107" max="15109" width="18.212962962963" style="127" customWidth="1"/>
    <col min="15110" max="15360" width="6.87962962962963" style="127"/>
    <col min="15361" max="15361" width="19.4444444444444" style="127" customWidth="1"/>
    <col min="15362" max="15362" width="52.4444444444444" style="127" customWidth="1"/>
    <col min="15363" max="15365" width="18.212962962963" style="127" customWidth="1"/>
    <col min="15366" max="15616" width="6.87962962962963" style="127"/>
    <col min="15617" max="15617" width="19.4444444444444" style="127" customWidth="1"/>
    <col min="15618" max="15618" width="52.4444444444444" style="127" customWidth="1"/>
    <col min="15619" max="15621" width="18.212962962963" style="127" customWidth="1"/>
    <col min="15622" max="15872" width="6.87962962962963" style="127"/>
    <col min="15873" max="15873" width="19.4444444444444" style="127" customWidth="1"/>
    <col min="15874" max="15874" width="52.4444444444444" style="127" customWidth="1"/>
    <col min="15875" max="15877" width="18.212962962963" style="127" customWidth="1"/>
    <col min="15878" max="16128" width="6.87962962962963" style="127"/>
    <col min="16129" max="16129" width="19.4444444444444" style="127" customWidth="1"/>
    <col min="16130" max="16130" width="52.4444444444444" style="127" customWidth="1"/>
    <col min="16131" max="16133" width="18.212962962963" style="127" customWidth="1"/>
    <col min="16134" max="16384" width="6.87962962962963" style="127"/>
  </cols>
  <sheetData>
    <row r="1" ht="20.1" customHeight="1" spans="1:5">
      <c r="A1" s="128" t="s">
        <v>529</v>
      </c>
      <c r="E1" s="168"/>
    </row>
    <row r="2" ht="42.75" customHeight="1" spans="1:5">
      <c r="A2" s="198" t="s">
        <v>530</v>
      </c>
      <c r="B2" s="199"/>
      <c r="C2" s="199"/>
      <c r="D2" s="199"/>
      <c r="E2" s="199"/>
    </row>
    <row r="3" ht="20.1" customHeight="1" spans="1:5">
      <c r="A3" s="199"/>
      <c r="B3" s="199"/>
      <c r="C3" s="199"/>
      <c r="D3" s="199"/>
      <c r="E3" s="199"/>
    </row>
    <row r="4" ht="20.1" customHeight="1" spans="1:5">
      <c r="A4" s="200"/>
      <c r="B4" s="201"/>
      <c r="C4" s="201"/>
      <c r="D4" s="201"/>
      <c r="E4" s="202" t="s">
        <v>313</v>
      </c>
    </row>
    <row r="5" ht="20.1" customHeight="1" spans="1:5">
      <c r="A5" s="158" t="s">
        <v>348</v>
      </c>
      <c r="B5" s="203" t="s">
        <v>349</v>
      </c>
      <c r="C5" s="158" t="s">
        <v>531</v>
      </c>
      <c r="D5" s="158"/>
      <c r="E5" s="158"/>
    </row>
    <row r="6" ht="29.4" customHeight="1" spans="1:5">
      <c r="A6" s="204"/>
      <c r="B6" s="204"/>
      <c r="C6" s="205" t="s">
        <v>318</v>
      </c>
      <c r="D6" s="205" t="s">
        <v>351</v>
      </c>
      <c r="E6" s="205" t="s">
        <v>352</v>
      </c>
    </row>
    <row r="7" ht="39.6" customHeight="1" spans="1:5">
      <c r="A7" s="206"/>
      <c r="B7" s="207"/>
      <c r="C7" s="208"/>
      <c r="D7" s="209"/>
      <c r="E7" s="145"/>
    </row>
    <row r="8" ht="20.25" customHeight="1" spans="1:5">
      <c r="A8" s="210" t="s">
        <v>532</v>
      </c>
      <c r="B8" s="129"/>
      <c r="C8" s="129"/>
      <c r="D8" s="129"/>
      <c r="E8" s="129"/>
    </row>
    <row r="9" ht="20.25" customHeight="1" spans="1:5">
      <c r="A9" s="129"/>
      <c r="B9" s="129"/>
      <c r="C9" s="129"/>
      <c r="D9" s="129"/>
      <c r="E9" s="129"/>
    </row>
    <row r="10" customHeight="1" spans="1:5">
      <c r="A10" s="129"/>
      <c r="B10" s="129"/>
      <c r="C10" s="129"/>
      <c r="E10" s="129"/>
    </row>
    <row r="11" customHeight="1" spans="1:5">
      <c r="A11" s="129"/>
      <c r="B11" s="129"/>
      <c r="C11" s="129"/>
      <c r="D11" s="129"/>
      <c r="E11" s="129"/>
    </row>
    <row r="12" customHeight="1" spans="1:5">
      <c r="A12" s="129"/>
      <c r="B12" s="129"/>
      <c r="C12" s="129"/>
      <c r="E12" s="129"/>
    </row>
    <row r="13" customHeight="1" spans="1:5">
      <c r="A13" s="129"/>
      <c r="B13" s="129"/>
      <c r="D13" s="129"/>
      <c r="E13" s="129"/>
    </row>
    <row r="14" customHeight="1" spans="1:5">
      <c r="A14" s="129"/>
      <c r="E14" s="129"/>
    </row>
    <row r="15" customHeight="1" spans="2:2">
      <c r="B15" s="129"/>
    </row>
    <row r="16" customHeight="1" spans="2:2">
      <c r="B16" s="129"/>
    </row>
    <row r="17" customHeight="1" spans="2:2">
      <c r="B17" s="129"/>
    </row>
    <row r="18" customHeight="1" spans="2:2">
      <c r="B18" s="129"/>
    </row>
    <row r="19" customHeight="1" spans="2:2">
      <c r="B19" s="129"/>
    </row>
    <row r="20" customHeight="1" spans="2:2">
      <c r="B20" s="129"/>
    </row>
    <row r="22" customHeight="1" spans="2:2">
      <c r="B22" s="129"/>
    </row>
    <row r="23" customHeight="1" spans="2:2">
      <c r="B23" s="129"/>
    </row>
    <row r="25" customHeight="1" spans="2:2">
      <c r="B25" s="129"/>
    </row>
    <row r="26" customHeight="1" spans="2:2">
      <c r="B26" s="129"/>
    </row>
    <row r="27" customHeight="1" spans="4:4">
      <c r="D27" s="12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1161</v>
      </c>
      <c r="C4" s="6"/>
      <c r="D4" s="6"/>
      <c r="E4" s="6" t="s">
        <v>626</v>
      </c>
      <c r="F4" s="6" t="s">
        <v>595</v>
      </c>
      <c r="G4" s="6"/>
    </row>
    <row r="5" ht="27.75" customHeight="1" spans="1:7">
      <c r="A5" s="6" t="s">
        <v>627</v>
      </c>
      <c r="B5" s="6">
        <v>110</v>
      </c>
      <c r="C5" s="6"/>
      <c r="D5" s="6"/>
      <c r="E5" s="7" t="s">
        <v>628</v>
      </c>
      <c r="F5" s="6">
        <v>110</v>
      </c>
      <c r="G5" s="6"/>
    </row>
    <row r="6" ht="27.75" customHeight="1" spans="1:7">
      <c r="A6" s="6"/>
      <c r="B6" s="6"/>
      <c r="C6" s="6"/>
      <c r="D6" s="6"/>
      <c r="E6" s="7" t="s">
        <v>629</v>
      </c>
      <c r="F6" s="6"/>
      <c r="G6" s="6"/>
    </row>
    <row r="7" ht="74.4" customHeight="1" spans="1:7">
      <c r="A7" s="6" t="s">
        <v>630</v>
      </c>
      <c r="B7" s="8" t="s">
        <v>1162</v>
      </c>
      <c r="C7" s="8"/>
      <c r="D7" s="8"/>
      <c r="E7" s="8"/>
      <c r="F7" s="8"/>
      <c r="G7" s="8"/>
    </row>
    <row r="8" ht="50.25" customHeight="1" spans="1:7">
      <c r="A8" s="6" t="s">
        <v>632</v>
      </c>
      <c r="B8" s="8" t="s">
        <v>1163</v>
      </c>
      <c r="C8" s="8"/>
      <c r="D8" s="8"/>
      <c r="E8" s="8"/>
      <c r="F8" s="8"/>
      <c r="G8" s="8"/>
    </row>
    <row r="9" ht="54" customHeight="1" spans="1:7">
      <c r="A9" s="6" t="s">
        <v>633</v>
      </c>
      <c r="B9" s="9" t="s">
        <v>1164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1151</v>
      </c>
      <c r="C11" s="6">
        <v>6</v>
      </c>
      <c r="D11" s="19" t="s">
        <v>1152</v>
      </c>
      <c r="E11" s="19" t="s">
        <v>618</v>
      </c>
      <c r="F11" s="6">
        <v>60</v>
      </c>
      <c r="G11" s="19" t="s">
        <v>644</v>
      </c>
    </row>
    <row r="12" ht="24.75" customHeight="1" spans="1:7">
      <c r="A12" s="13"/>
      <c r="B12" s="17" t="s">
        <v>1153</v>
      </c>
      <c r="C12" s="6">
        <v>6</v>
      </c>
      <c r="D12" s="19" t="s">
        <v>1152</v>
      </c>
      <c r="E12" s="19" t="s">
        <v>618</v>
      </c>
      <c r="F12" s="6">
        <v>60</v>
      </c>
      <c r="G12" s="19" t="s">
        <v>644</v>
      </c>
    </row>
    <row r="13" ht="24.75" customHeight="1" spans="1:7">
      <c r="A13" s="13"/>
      <c r="B13" s="17" t="s">
        <v>1154</v>
      </c>
      <c r="C13" s="6">
        <v>6</v>
      </c>
      <c r="D13" s="19" t="s">
        <v>1152</v>
      </c>
      <c r="E13" s="19" t="s">
        <v>618</v>
      </c>
      <c r="F13" s="6">
        <v>60</v>
      </c>
      <c r="G13" s="19" t="s">
        <v>644</v>
      </c>
    </row>
    <row r="14" ht="24.75" customHeight="1" spans="1:7">
      <c r="A14" s="13"/>
      <c r="B14" s="17" t="s">
        <v>1155</v>
      </c>
      <c r="C14" s="6">
        <v>15</v>
      </c>
      <c r="D14" s="19" t="s">
        <v>607</v>
      </c>
      <c r="E14" s="19" t="s">
        <v>608</v>
      </c>
      <c r="F14" s="6">
        <v>100</v>
      </c>
      <c r="G14" s="19" t="s">
        <v>638</v>
      </c>
    </row>
    <row r="15" ht="24.75" customHeight="1" spans="1:7">
      <c r="A15" s="13"/>
      <c r="B15" s="17" t="s">
        <v>1115</v>
      </c>
      <c r="C15" s="6">
        <v>15</v>
      </c>
      <c r="D15" s="19" t="s">
        <v>730</v>
      </c>
      <c r="E15" s="19" t="s">
        <v>618</v>
      </c>
      <c r="F15" s="6">
        <v>12</v>
      </c>
      <c r="G15" s="19" t="s">
        <v>638</v>
      </c>
    </row>
    <row r="16" ht="24.75" customHeight="1" spans="1:7">
      <c r="A16" s="13"/>
      <c r="B16" s="17" t="s">
        <v>1156</v>
      </c>
      <c r="C16" s="6">
        <v>18</v>
      </c>
      <c r="D16" s="19" t="s">
        <v>646</v>
      </c>
      <c r="E16" s="19" t="s">
        <v>618</v>
      </c>
      <c r="F16" s="6">
        <v>110</v>
      </c>
      <c r="G16" s="19" t="s">
        <v>638</v>
      </c>
    </row>
    <row r="17" ht="24.75" customHeight="1" spans="1:7">
      <c r="A17" s="13"/>
      <c r="B17" s="17" t="s">
        <v>1158</v>
      </c>
      <c r="C17" s="6">
        <v>16</v>
      </c>
      <c r="D17" s="25" t="s">
        <v>1159</v>
      </c>
      <c r="E17" s="25" t="s">
        <v>608</v>
      </c>
      <c r="F17" s="6">
        <v>4</v>
      </c>
      <c r="G17" s="19" t="s">
        <v>638</v>
      </c>
    </row>
    <row r="18" ht="24.75" customHeight="1" spans="1:7">
      <c r="A18" s="13"/>
      <c r="B18" s="17" t="s">
        <v>1157</v>
      </c>
      <c r="C18" s="6">
        <v>9</v>
      </c>
      <c r="D18" s="19" t="s">
        <v>659</v>
      </c>
      <c r="E18" s="19" t="s">
        <v>608</v>
      </c>
      <c r="F18" s="6">
        <v>50</v>
      </c>
      <c r="G18" s="19" t="s">
        <v>644</v>
      </c>
    </row>
    <row r="19" ht="24.75" customHeight="1" spans="1:7">
      <c r="A19" s="13"/>
      <c r="B19" s="17" t="s">
        <v>715</v>
      </c>
      <c r="C19" s="6">
        <v>4</v>
      </c>
      <c r="D19" s="19" t="s">
        <v>607</v>
      </c>
      <c r="E19" s="19" t="s">
        <v>608</v>
      </c>
      <c r="F19" s="6">
        <v>93</v>
      </c>
      <c r="G19" s="19" t="s">
        <v>644</v>
      </c>
    </row>
    <row r="20" ht="24.75" customHeight="1" spans="1:7">
      <c r="A20" s="13"/>
      <c r="B20" s="17" t="s">
        <v>1160</v>
      </c>
      <c r="C20" s="6">
        <v>5</v>
      </c>
      <c r="D20" s="19" t="s">
        <v>637</v>
      </c>
      <c r="E20" s="19" t="s">
        <v>608</v>
      </c>
      <c r="F20" s="6">
        <v>3</v>
      </c>
      <c r="G20" s="19" t="s">
        <v>644</v>
      </c>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1165</v>
      </c>
      <c r="C4" s="6"/>
      <c r="D4" s="6"/>
      <c r="E4" s="6" t="s">
        <v>626</v>
      </c>
      <c r="F4" s="6" t="s">
        <v>595</v>
      </c>
      <c r="G4" s="6"/>
    </row>
    <row r="5" ht="27.75" customHeight="1" spans="1:7">
      <c r="A5" s="6" t="s">
        <v>627</v>
      </c>
      <c r="B5" s="6">
        <v>2252</v>
      </c>
      <c r="C5" s="6"/>
      <c r="D5" s="6"/>
      <c r="E5" s="7" t="s">
        <v>628</v>
      </c>
      <c r="F5" s="6">
        <v>2252</v>
      </c>
      <c r="G5" s="6"/>
    </row>
    <row r="6" ht="27.75" customHeight="1" spans="1:7">
      <c r="A6" s="6"/>
      <c r="B6" s="6"/>
      <c r="C6" s="6"/>
      <c r="D6" s="6"/>
      <c r="E6" s="7" t="s">
        <v>629</v>
      </c>
      <c r="F6" s="6"/>
      <c r="G6" s="6"/>
    </row>
    <row r="7" ht="74.4" customHeight="1" spans="1:7">
      <c r="A7" s="6" t="s">
        <v>630</v>
      </c>
      <c r="B7" s="8" t="s">
        <v>1166</v>
      </c>
      <c r="C7" s="8"/>
      <c r="D7" s="8"/>
      <c r="E7" s="8"/>
      <c r="F7" s="8"/>
      <c r="G7" s="8"/>
    </row>
    <row r="8" ht="50.25" customHeight="1" spans="1:7">
      <c r="A8" s="6" t="s">
        <v>632</v>
      </c>
      <c r="B8" s="8" t="s">
        <v>1167</v>
      </c>
      <c r="C8" s="8"/>
      <c r="D8" s="8"/>
      <c r="E8" s="8"/>
      <c r="F8" s="8"/>
      <c r="G8" s="8"/>
    </row>
    <row r="9" ht="54" customHeight="1" spans="1:7">
      <c r="A9" s="6" t="s">
        <v>633</v>
      </c>
      <c r="B9" s="9" t="s">
        <v>1168</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812</v>
      </c>
      <c r="C11" s="6">
        <v>8</v>
      </c>
      <c r="D11" s="19" t="s">
        <v>659</v>
      </c>
      <c r="E11" s="19" t="s">
        <v>608</v>
      </c>
      <c r="F11" s="6">
        <v>595</v>
      </c>
      <c r="G11" s="19" t="s">
        <v>638</v>
      </c>
    </row>
    <row r="12" ht="24.75" customHeight="1" spans="1:7">
      <c r="A12" s="13"/>
      <c r="B12" s="17" t="s">
        <v>1169</v>
      </c>
      <c r="C12" s="6">
        <v>8</v>
      </c>
      <c r="D12" s="19" t="s">
        <v>791</v>
      </c>
      <c r="E12" s="19" t="s">
        <v>608</v>
      </c>
      <c r="F12" s="6">
        <v>103</v>
      </c>
      <c r="G12" s="19" t="s">
        <v>638</v>
      </c>
    </row>
    <row r="13" ht="24.75" customHeight="1" spans="1:7">
      <c r="A13" s="13"/>
      <c r="B13" s="17" t="s">
        <v>1170</v>
      </c>
      <c r="C13" s="6">
        <v>6</v>
      </c>
      <c r="D13" s="19" t="s">
        <v>671</v>
      </c>
      <c r="E13" s="19" t="s">
        <v>608</v>
      </c>
      <c r="F13" s="6">
        <v>2</v>
      </c>
      <c r="G13" s="19" t="s">
        <v>638</v>
      </c>
    </row>
    <row r="14" ht="24.75" customHeight="1" spans="1:7">
      <c r="A14" s="13"/>
      <c r="B14" s="17" t="s">
        <v>863</v>
      </c>
      <c r="C14" s="6">
        <v>10</v>
      </c>
      <c r="D14" s="19" t="s">
        <v>607</v>
      </c>
      <c r="E14" s="19" t="s">
        <v>608</v>
      </c>
      <c r="F14" s="6">
        <v>100</v>
      </c>
      <c r="G14" s="19" t="s">
        <v>638</v>
      </c>
    </row>
    <row r="15" ht="24.75" customHeight="1" spans="1:7">
      <c r="A15" s="13"/>
      <c r="B15" s="17" t="s">
        <v>1171</v>
      </c>
      <c r="C15" s="6">
        <v>8</v>
      </c>
      <c r="D15" s="19" t="s">
        <v>607</v>
      </c>
      <c r="E15" s="19" t="s">
        <v>608</v>
      </c>
      <c r="F15" s="6">
        <v>98</v>
      </c>
      <c r="G15" s="19" t="s">
        <v>638</v>
      </c>
    </row>
    <row r="16" ht="24.75" customHeight="1" spans="1:7">
      <c r="A16" s="13"/>
      <c r="B16" s="17" t="s">
        <v>1172</v>
      </c>
      <c r="C16" s="6">
        <v>20</v>
      </c>
      <c r="D16" s="19"/>
      <c r="E16" s="19" t="s">
        <v>618</v>
      </c>
      <c r="F16" s="6">
        <v>0</v>
      </c>
      <c r="G16" s="19" t="s">
        <v>638</v>
      </c>
    </row>
    <row r="17" ht="24.75" customHeight="1" spans="1:7">
      <c r="A17" s="13"/>
      <c r="B17" s="17" t="s">
        <v>1173</v>
      </c>
      <c r="C17" s="6">
        <v>5</v>
      </c>
      <c r="D17" s="19" t="s">
        <v>730</v>
      </c>
      <c r="E17" s="19" t="s">
        <v>618</v>
      </c>
      <c r="F17" s="6">
        <v>12</v>
      </c>
      <c r="G17" s="19" t="s">
        <v>638</v>
      </c>
    </row>
    <row r="18" ht="24.75" customHeight="1" spans="1:7">
      <c r="A18" s="13"/>
      <c r="B18" s="17" t="s">
        <v>902</v>
      </c>
      <c r="C18" s="6">
        <v>8</v>
      </c>
      <c r="D18" s="19" t="s">
        <v>1174</v>
      </c>
      <c r="E18" s="19" t="s">
        <v>618</v>
      </c>
      <c r="F18" s="6">
        <v>4</v>
      </c>
      <c r="G18" s="19" t="s">
        <v>638</v>
      </c>
    </row>
    <row r="19" ht="24.75" customHeight="1" spans="1:7">
      <c r="A19" s="13"/>
      <c r="B19" s="17" t="s">
        <v>1175</v>
      </c>
      <c r="C19" s="6">
        <v>3</v>
      </c>
      <c r="D19" s="19" t="s">
        <v>607</v>
      </c>
      <c r="E19" s="19" t="s">
        <v>608</v>
      </c>
      <c r="F19" s="6">
        <v>95</v>
      </c>
      <c r="G19" s="19" t="s">
        <v>644</v>
      </c>
    </row>
    <row r="20" ht="24.75" customHeight="1" spans="1:7">
      <c r="A20" s="13"/>
      <c r="B20" s="17" t="s">
        <v>715</v>
      </c>
      <c r="C20" s="6">
        <v>8</v>
      </c>
      <c r="D20" s="19" t="s">
        <v>607</v>
      </c>
      <c r="E20" s="19" t="s">
        <v>608</v>
      </c>
      <c r="F20" s="6">
        <v>90</v>
      </c>
      <c r="G20" s="19" t="s">
        <v>638</v>
      </c>
    </row>
    <row r="21" ht="24.75" customHeight="1" spans="1:7">
      <c r="A21" s="13"/>
      <c r="B21" s="17" t="s">
        <v>1176</v>
      </c>
      <c r="C21" s="6">
        <v>6</v>
      </c>
      <c r="D21" s="19" t="s">
        <v>607</v>
      </c>
      <c r="E21" s="19" t="s">
        <v>608</v>
      </c>
      <c r="F21" s="6">
        <v>90</v>
      </c>
      <c r="G21" s="19" t="s">
        <v>644</v>
      </c>
    </row>
    <row r="22" ht="24.75" customHeight="1" spans="1:7">
      <c r="A22" s="13"/>
      <c r="B22" s="17" t="s">
        <v>1177</v>
      </c>
      <c r="C22" s="6">
        <v>7</v>
      </c>
      <c r="D22" s="18" t="s">
        <v>607</v>
      </c>
      <c r="E22" s="19" t="s">
        <v>608</v>
      </c>
      <c r="F22" s="6">
        <v>90</v>
      </c>
      <c r="G22" s="19" t="s">
        <v>638</v>
      </c>
    </row>
    <row r="23" ht="24.75" customHeight="1" spans="1:7">
      <c r="A23" s="13"/>
      <c r="B23" s="17" t="s">
        <v>1178</v>
      </c>
      <c r="C23" s="6">
        <v>3</v>
      </c>
      <c r="D23" s="18" t="s">
        <v>773</v>
      </c>
      <c r="E23" s="19" t="s">
        <v>608</v>
      </c>
      <c r="F23" s="6">
        <v>1</v>
      </c>
      <c r="G23" s="19" t="s">
        <v>644</v>
      </c>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1179</v>
      </c>
      <c r="C4" s="6"/>
      <c r="D4" s="6"/>
      <c r="E4" s="6" t="s">
        <v>626</v>
      </c>
      <c r="F4" s="6" t="s">
        <v>595</v>
      </c>
      <c r="G4" s="6"/>
    </row>
    <row r="5" ht="27.75" customHeight="1" spans="1:7">
      <c r="A5" s="6" t="s">
        <v>627</v>
      </c>
      <c r="B5" s="6">
        <v>45</v>
      </c>
      <c r="C5" s="6"/>
      <c r="D5" s="6"/>
      <c r="E5" s="7" t="s">
        <v>628</v>
      </c>
      <c r="F5" s="6"/>
      <c r="G5" s="6"/>
    </row>
    <row r="6" ht="27.75" customHeight="1" spans="1:7">
      <c r="A6" s="6"/>
      <c r="B6" s="6"/>
      <c r="C6" s="6"/>
      <c r="D6" s="6"/>
      <c r="E6" s="7" t="s">
        <v>629</v>
      </c>
      <c r="F6" s="6">
        <v>45</v>
      </c>
      <c r="G6" s="6"/>
    </row>
    <row r="7" ht="74.4" customHeight="1" spans="1:7">
      <c r="A7" s="6" t="s">
        <v>630</v>
      </c>
      <c r="B7" s="8" t="s">
        <v>1180</v>
      </c>
      <c r="C7" s="8"/>
      <c r="D7" s="8"/>
      <c r="E7" s="8"/>
      <c r="F7" s="8"/>
      <c r="G7" s="8"/>
    </row>
    <row r="8" ht="50.25" customHeight="1" spans="1:7">
      <c r="A8" s="6" t="s">
        <v>632</v>
      </c>
      <c r="B8" s="8" t="s">
        <v>1181</v>
      </c>
      <c r="C8" s="8"/>
      <c r="D8" s="8"/>
      <c r="E8" s="8"/>
      <c r="F8" s="8"/>
      <c r="G8" s="8"/>
    </row>
    <row r="9" ht="54" customHeight="1" spans="1:7">
      <c r="A9" s="6" t="s">
        <v>633</v>
      </c>
      <c r="B9" s="9" t="s">
        <v>1182</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1183</v>
      </c>
      <c r="C11" s="6">
        <v>20</v>
      </c>
      <c r="D11" s="19" t="s">
        <v>773</v>
      </c>
      <c r="E11" s="19" t="s">
        <v>643</v>
      </c>
      <c r="F11" s="6">
        <v>9</v>
      </c>
      <c r="G11" s="19" t="s">
        <v>638</v>
      </c>
    </row>
    <row r="12" ht="24.75" customHeight="1" spans="1:7">
      <c r="A12" s="13"/>
      <c r="B12" s="17" t="s">
        <v>1184</v>
      </c>
      <c r="C12" s="6">
        <v>5</v>
      </c>
      <c r="D12" s="19" t="s">
        <v>607</v>
      </c>
      <c r="E12" s="19" t="s">
        <v>608</v>
      </c>
      <c r="F12" s="6">
        <v>90</v>
      </c>
      <c r="G12" s="19" t="s">
        <v>644</v>
      </c>
    </row>
    <row r="13" ht="24.75" customHeight="1" spans="1:7">
      <c r="A13" s="13"/>
      <c r="B13" s="17" t="s">
        <v>1185</v>
      </c>
      <c r="C13" s="6">
        <v>10</v>
      </c>
      <c r="D13" s="19" t="s">
        <v>607</v>
      </c>
      <c r="E13" s="19" t="s">
        <v>608</v>
      </c>
      <c r="F13" s="6">
        <v>95</v>
      </c>
      <c r="G13" s="19" t="s">
        <v>638</v>
      </c>
    </row>
    <row r="14" ht="24.75" customHeight="1" spans="1:7">
      <c r="A14" s="13"/>
      <c r="B14" s="17" t="s">
        <v>641</v>
      </c>
      <c r="C14" s="6">
        <v>10</v>
      </c>
      <c r="D14" s="19" t="s">
        <v>730</v>
      </c>
      <c r="E14" s="19" t="s">
        <v>618</v>
      </c>
      <c r="F14" s="6">
        <v>12</v>
      </c>
      <c r="G14" s="19" t="s">
        <v>638</v>
      </c>
    </row>
    <row r="15" ht="24.75" customHeight="1" spans="1:7">
      <c r="A15" s="13"/>
      <c r="B15" s="17" t="s">
        <v>1056</v>
      </c>
      <c r="C15" s="6">
        <v>10</v>
      </c>
      <c r="D15" s="19" t="s">
        <v>646</v>
      </c>
      <c r="E15" s="19" t="s">
        <v>618</v>
      </c>
      <c r="F15" s="6">
        <v>200</v>
      </c>
      <c r="G15" s="19" t="s">
        <v>638</v>
      </c>
    </row>
    <row r="16" ht="24.75" customHeight="1" spans="1:7">
      <c r="A16" s="13"/>
      <c r="B16" s="17" t="s">
        <v>1186</v>
      </c>
      <c r="C16" s="6">
        <v>10</v>
      </c>
      <c r="D16" s="19" t="s">
        <v>607</v>
      </c>
      <c r="E16" s="19" t="s">
        <v>618</v>
      </c>
      <c r="F16" s="6">
        <v>0</v>
      </c>
      <c r="G16" s="19" t="s">
        <v>638</v>
      </c>
    </row>
    <row r="17" ht="24.75" customHeight="1" spans="1:7">
      <c r="A17" s="13"/>
      <c r="B17" s="17" t="s">
        <v>1187</v>
      </c>
      <c r="C17" s="6">
        <v>10</v>
      </c>
      <c r="D17" s="19" t="s">
        <v>607</v>
      </c>
      <c r="E17" s="19" t="s">
        <v>608</v>
      </c>
      <c r="F17" s="6">
        <v>90</v>
      </c>
      <c r="G17" s="19" t="s">
        <v>638</v>
      </c>
    </row>
    <row r="18" ht="24.75" customHeight="1" spans="1:7">
      <c r="A18" s="13"/>
      <c r="B18" s="17" t="s">
        <v>1188</v>
      </c>
      <c r="C18" s="6">
        <v>10</v>
      </c>
      <c r="D18" s="19" t="s">
        <v>607</v>
      </c>
      <c r="E18" s="19" t="s">
        <v>608</v>
      </c>
      <c r="F18" s="6">
        <v>90</v>
      </c>
      <c r="G18" s="19" t="s">
        <v>638</v>
      </c>
    </row>
    <row r="19" ht="24.75" customHeight="1" spans="1:7">
      <c r="A19" s="13"/>
      <c r="B19" s="17" t="s">
        <v>1177</v>
      </c>
      <c r="C19" s="6">
        <v>10</v>
      </c>
      <c r="D19" s="19" t="s">
        <v>607</v>
      </c>
      <c r="E19" s="19" t="s">
        <v>608</v>
      </c>
      <c r="F19" s="6">
        <v>95</v>
      </c>
      <c r="G19" s="19" t="s">
        <v>638</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1189</v>
      </c>
      <c r="C4" s="6"/>
      <c r="D4" s="6"/>
      <c r="E4" s="6" t="s">
        <v>626</v>
      </c>
      <c r="F4" s="6" t="s">
        <v>595</v>
      </c>
      <c r="G4" s="6"/>
    </row>
    <row r="5" ht="27.75" customHeight="1" spans="1:7">
      <c r="A5" s="6" t="s">
        <v>627</v>
      </c>
      <c r="B5" s="6">
        <v>200</v>
      </c>
      <c r="C5" s="6"/>
      <c r="D5" s="6"/>
      <c r="E5" s="7" t="s">
        <v>628</v>
      </c>
      <c r="F5" s="6"/>
      <c r="G5" s="6"/>
    </row>
    <row r="6" ht="27.75" customHeight="1" spans="1:7">
      <c r="A6" s="6"/>
      <c r="B6" s="6"/>
      <c r="C6" s="6"/>
      <c r="D6" s="6"/>
      <c r="E6" s="7" t="s">
        <v>629</v>
      </c>
      <c r="F6" s="6">
        <v>200</v>
      </c>
      <c r="G6" s="6"/>
    </row>
    <row r="7" ht="74.4" customHeight="1" spans="1:7">
      <c r="A7" s="6" t="s">
        <v>630</v>
      </c>
      <c r="B7" s="8" t="s">
        <v>1190</v>
      </c>
      <c r="C7" s="8"/>
      <c r="D7" s="8"/>
      <c r="E7" s="8"/>
      <c r="F7" s="8"/>
      <c r="G7" s="8"/>
    </row>
    <row r="8" ht="50.25" customHeight="1" spans="1:7">
      <c r="A8" s="6" t="s">
        <v>632</v>
      </c>
      <c r="B8" s="8" t="s">
        <v>1191</v>
      </c>
      <c r="C8" s="8"/>
      <c r="D8" s="8"/>
      <c r="E8" s="8"/>
      <c r="F8" s="8"/>
      <c r="G8" s="8"/>
    </row>
    <row r="9" ht="54" customHeight="1" spans="1:7">
      <c r="A9" s="6" t="s">
        <v>633</v>
      </c>
      <c r="B9" s="9" t="s">
        <v>1192</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1193</v>
      </c>
      <c r="C11" s="6">
        <v>20</v>
      </c>
      <c r="D11" s="19" t="s">
        <v>607</v>
      </c>
      <c r="E11" s="19" t="s">
        <v>608</v>
      </c>
      <c r="F11" s="6">
        <v>98</v>
      </c>
      <c r="G11" s="19" t="s">
        <v>638</v>
      </c>
    </row>
    <row r="12" ht="24.75" customHeight="1" spans="1:7">
      <c r="A12" s="13"/>
      <c r="B12" s="17" t="s">
        <v>1194</v>
      </c>
      <c r="C12" s="6">
        <v>10</v>
      </c>
      <c r="D12" s="19" t="s">
        <v>607</v>
      </c>
      <c r="E12" s="19" t="s">
        <v>608</v>
      </c>
      <c r="F12" s="6">
        <v>100</v>
      </c>
      <c r="G12" s="19" t="s">
        <v>638</v>
      </c>
    </row>
    <row r="13" ht="24.75" customHeight="1" spans="1:7">
      <c r="A13" s="13"/>
      <c r="B13" s="17" t="s">
        <v>1185</v>
      </c>
      <c r="C13" s="6">
        <v>10</v>
      </c>
      <c r="D13" s="19" t="s">
        <v>607</v>
      </c>
      <c r="E13" s="19" t="s">
        <v>608</v>
      </c>
      <c r="F13" s="6">
        <v>95</v>
      </c>
      <c r="G13" s="19" t="s">
        <v>638</v>
      </c>
    </row>
    <row r="14" ht="24.75" customHeight="1" spans="1:7">
      <c r="A14" s="13"/>
      <c r="B14" s="17" t="s">
        <v>641</v>
      </c>
      <c r="C14" s="6">
        <v>10</v>
      </c>
      <c r="D14" s="19" t="s">
        <v>730</v>
      </c>
      <c r="E14" s="19" t="s">
        <v>618</v>
      </c>
      <c r="F14" s="6">
        <v>12</v>
      </c>
      <c r="G14" s="19" t="s">
        <v>644</v>
      </c>
    </row>
    <row r="15" ht="24.75" customHeight="1" spans="1:7">
      <c r="A15" s="13"/>
      <c r="B15" s="17" t="s">
        <v>1056</v>
      </c>
      <c r="C15" s="6">
        <v>10</v>
      </c>
      <c r="D15" s="19" t="s">
        <v>646</v>
      </c>
      <c r="E15" s="19" t="s">
        <v>618</v>
      </c>
      <c r="F15" s="6">
        <v>200</v>
      </c>
      <c r="G15" s="19" t="s">
        <v>638</v>
      </c>
    </row>
    <row r="16" ht="24.75" customHeight="1" spans="1:7">
      <c r="A16" s="13"/>
      <c r="B16" s="17" t="s">
        <v>1186</v>
      </c>
      <c r="C16" s="6">
        <v>10</v>
      </c>
      <c r="D16" s="19" t="s">
        <v>607</v>
      </c>
      <c r="E16" s="19" t="s">
        <v>618</v>
      </c>
      <c r="F16" s="6">
        <v>0</v>
      </c>
      <c r="G16" s="19" t="s">
        <v>638</v>
      </c>
    </row>
    <row r="17" ht="24.75" customHeight="1" spans="1:7">
      <c r="A17" s="13"/>
      <c r="B17" s="17" t="s">
        <v>1187</v>
      </c>
      <c r="C17" s="6">
        <v>10</v>
      </c>
      <c r="D17" s="19" t="s">
        <v>607</v>
      </c>
      <c r="E17" s="19" t="s">
        <v>608</v>
      </c>
      <c r="F17" s="6">
        <v>90</v>
      </c>
      <c r="G17" s="19" t="s">
        <v>644</v>
      </c>
    </row>
    <row r="18" ht="24.75" customHeight="1" spans="1:7">
      <c r="A18" s="13"/>
      <c r="B18" s="17" t="s">
        <v>1188</v>
      </c>
      <c r="C18" s="6">
        <v>10</v>
      </c>
      <c r="D18" s="19" t="s">
        <v>607</v>
      </c>
      <c r="E18" s="19" t="s">
        <v>608</v>
      </c>
      <c r="F18" s="6">
        <v>90</v>
      </c>
      <c r="G18" s="19" t="s">
        <v>638</v>
      </c>
    </row>
    <row r="19" ht="24.75" customHeight="1" spans="1:7">
      <c r="A19" s="13"/>
      <c r="B19" s="17" t="s">
        <v>1177</v>
      </c>
      <c r="C19" s="6">
        <v>10</v>
      </c>
      <c r="D19" s="19" t="s">
        <v>607</v>
      </c>
      <c r="E19" s="19" t="s">
        <v>608</v>
      </c>
      <c r="F19" s="6">
        <v>95</v>
      </c>
      <c r="G19" s="19" t="s">
        <v>638</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1195</v>
      </c>
      <c r="C4" s="6"/>
      <c r="D4" s="6"/>
      <c r="E4" s="6" t="s">
        <v>626</v>
      </c>
      <c r="F4" s="6" t="s">
        <v>595</v>
      </c>
      <c r="G4" s="6"/>
    </row>
    <row r="5" ht="27.75" customHeight="1" spans="1:7">
      <c r="A5" s="6" t="s">
        <v>627</v>
      </c>
      <c r="B5" s="6">
        <v>100</v>
      </c>
      <c r="C5" s="6"/>
      <c r="D5" s="6"/>
      <c r="E5" s="7" t="s">
        <v>628</v>
      </c>
      <c r="F5" s="6"/>
      <c r="G5" s="6"/>
    </row>
    <row r="6" ht="27.75" customHeight="1" spans="1:7">
      <c r="A6" s="6"/>
      <c r="B6" s="6"/>
      <c r="C6" s="6"/>
      <c r="D6" s="6"/>
      <c r="E6" s="7" t="s">
        <v>629</v>
      </c>
      <c r="F6" s="6">
        <v>100</v>
      </c>
      <c r="G6" s="6"/>
    </row>
    <row r="7" ht="74.4" customHeight="1" spans="1:7">
      <c r="A7" s="6" t="s">
        <v>630</v>
      </c>
      <c r="B7" s="8" t="s">
        <v>1196</v>
      </c>
      <c r="C7" s="8"/>
      <c r="D7" s="8"/>
      <c r="E7" s="8"/>
      <c r="F7" s="8"/>
      <c r="G7" s="8"/>
    </row>
    <row r="8" ht="50.25" customHeight="1" spans="1:7">
      <c r="A8" s="6" t="s">
        <v>632</v>
      </c>
      <c r="B8" s="8" t="s">
        <v>1197</v>
      </c>
      <c r="C8" s="8"/>
      <c r="D8" s="8"/>
      <c r="E8" s="8"/>
      <c r="F8" s="8"/>
      <c r="G8" s="8"/>
    </row>
    <row r="9" ht="54" customHeight="1" spans="1:7">
      <c r="A9" s="6" t="s">
        <v>633</v>
      </c>
      <c r="B9" s="9" t="s">
        <v>1198</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1052</v>
      </c>
      <c r="C11" s="6">
        <v>15</v>
      </c>
      <c r="D11" s="19" t="s">
        <v>607</v>
      </c>
      <c r="E11" s="19" t="s">
        <v>608</v>
      </c>
      <c r="F11" s="6">
        <v>100</v>
      </c>
      <c r="G11" s="19" t="s">
        <v>638</v>
      </c>
    </row>
    <row r="12" ht="24.75" customHeight="1" spans="1:7">
      <c r="A12" s="13"/>
      <c r="B12" s="17" t="s">
        <v>1199</v>
      </c>
      <c r="C12" s="6">
        <v>15</v>
      </c>
      <c r="D12" s="19" t="s">
        <v>791</v>
      </c>
      <c r="E12" s="19" t="s">
        <v>608</v>
      </c>
      <c r="F12" s="6">
        <v>30</v>
      </c>
      <c r="G12" s="19" t="s">
        <v>638</v>
      </c>
    </row>
    <row r="13" ht="24.75" customHeight="1" spans="1:7">
      <c r="A13" s="13"/>
      <c r="B13" s="17" t="s">
        <v>1200</v>
      </c>
      <c r="C13" s="6">
        <v>15</v>
      </c>
      <c r="D13" s="19" t="s">
        <v>607</v>
      </c>
      <c r="E13" s="19" t="s">
        <v>608</v>
      </c>
      <c r="F13" s="6">
        <v>95</v>
      </c>
      <c r="G13" s="19" t="s">
        <v>638</v>
      </c>
    </row>
    <row r="14" ht="24.75" customHeight="1" spans="1:7">
      <c r="A14" s="13"/>
      <c r="B14" s="17" t="s">
        <v>1055</v>
      </c>
      <c r="C14" s="6">
        <v>10</v>
      </c>
      <c r="D14" s="19" t="s">
        <v>607</v>
      </c>
      <c r="E14" s="19" t="s">
        <v>608</v>
      </c>
      <c r="F14" s="6">
        <v>95</v>
      </c>
      <c r="G14" s="19" t="s">
        <v>638</v>
      </c>
    </row>
    <row r="15" ht="24.75" customHeight="1" spans="1:7">
      <c r="A15" s="13"/>
      <c r="B15" s="17" t="s">
        <v>1056</v>
      </c>
      <c r="C15" s="6">
        <v>10</v>
      </c>
      <c r="D15" s="19" t="s">
        <v>646</v>
      </c>
      <c r="E15" s="19" t="s">
        <v>618</v>
      </c>
      <c r="F15" s="6">
        <v>150</v>
      </c>
      <c r="G15" s="19" t="s">
        <v>638</v>
      </c>
    </row>
    <row r="16" ht="24.75" customHeight="1" spans="1:7">
      <c r="A16" s="13"/>
      <c r="B16" s="17" t="s">
        <v>1201</v>
      </c>
      <c r="C16" s="6">
        <v>10</v>
      </c>
      <c r="D16" s="19" t="s">
        <v>607</v>
      </c>
      <c r="E16" s="19" t="s">
        <v>608</v>
      </c>
      <c r="F16" s="6">
        <v>95</v>
      </c>
      <c r="G16" s="19" t="s">
        <v>638</v>
      </c>
    </row>
    <row r="17" ht="24.75" customHeight="1" spans="1:7">
      <c r="A17" s="13"/>
      <c r="B17" s="17" t="s">
        <v>1202</v>
      </c>
      <c r="C17" s="6">
        <v>10</v>
      </c>
      <c r="D17" s="19" t="s">
        <v>607</v>
      </c>
      <c r="E17" s="19" t="s">
        <v>608</v>
      </c>
      <c r="F17" s="6">
        <v>90</v>
      </c>
      <c r="G17" s="19" t="s">
        <v>638</v>
      </c>
    </row>
    <row r="18" ht="24.75" customHeight="1" spans="1:7">
      <c r="A18" s="13"/>
      <c r="B18" s="17" t="s">
        <v>687</v>
      </c>
      <c r="C18" s="6">
        <v>10</v>
      </c>
      <c r="D18" s="19" t="s">
        <v>607</v>
      </c>
      <c r="E18" s="19" t="s">
        <v>608</v>
      </c>
      <c r="F18" s="6">
        <v>80</v>
      </c>
      <c r="G18" s="19" t="s">
        <v>638</v>
      </c>
    </row>
    <row r="19" ht="24.75" customHeight="1" spans="1:7">
      <c r="A19" s="13"/>
      <c r="B19" s="17" t="s">
        <v>1203</v>
      </c>
      <c r="C19" s="6">
        <v>5</v>
      </c>
      <c r="D19" s="19" t="s">
        <v>773</v>
      </c>
      <c r="E19" s="19" t="s">
        <v>608</v>
      </c>
      <c r="F19" s="6">
        <v>1</v>
      </c>
      <c r="G19" s="19" t="s">
        <v>644</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1204</v>
      </c>
      <c r="C4" s="6"/>
      <c r="D4" s="6"/>
      <c r="E4" s="6" t="s">
        <v>626</v>
      </c>
      <c r="F4" s="6" t="s">
        <v>595</v>
      </c>
      <c r="G4" s="6"/>
    </row>
    <row r="5" ht="27.75" customHeight="1" spans="1:7">
      <c r="A5" s="6" t="s">
        <v>627</v>
      </c>
      <c r="B5" s="6">
        <v>400</v>
      </c>
      <c r="C5" s="6"/>
      <c r="D5" s="6"/>
      <c r="E5" s="7" t="s">
        <v>628</v>
      </c>
      <c r="F5" s="6"/>
      <c r="G5" s="6"/>
    </row>
    <row r="6" ht="27.75" customHeight="1" spans="1:7">
      <c r="A6" s="6"/>
      <c r="B6" s="6"/>
      <c r="C6" s="6"/>
      <c r="D6" s="6"/>
      <c r="E6" s="7" t="s">
        <v>629</v>
      </c>
      <c r="F6" s="6">
        <v>400</v>
      </c>
      <c r="G6" s="6"/>
    </row>
    <row r="7" ht="74.4" customHeight="1" spans="1:7">
      <c r="A7" s="6" t="s">
        <v>630</v>
      </c>
      <c r="B7" s="8" t="s">
        <v>1205</v>
      </c>
      <c r="C7" s="8"/>
      <c r="D7" s="8"/>
      <c r="E7" s="8"/>
      <c r="F7" s="8"/>
      <c r="G7" s="8"/>
    </row>
    <row r="8" ht="50.25" customHeight="1" spans="1:7">
      <c r="A8" s="6" t="s">
        <v>632</v>
      </c>
      <c r="B8" s="8" t="s">
        <v>1206</v>
      </c>
      <c r="C8" s="8"/>
      <c r="D8" s="8"/>
      <c r="E8" s="8"/>
      <c r="F8" s="8"/>
      <c r="G8" s="8"/>
    </row>
    <row r="9" ht="54" customHeight="1" spans="1:7">
      <c r="A9" s="6" t="s">
        <v>633</v>
      </c>
      <c r="B9" s="9" t="s">
        <v>1207</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1208</v>
      </c>
      <c r="C11" s="6">
        <v>10</v>
      </c>
      <c r="D11" s="19" t="s">
        <v>875</v>
      </c>
      <c r="E11" s="19" t="s">
        <v>608</v>
      </c>
      <c r="F11" s="6">
        <v>80</v>
      </c>
      <c r="G11" s="19" t="s">
        <v>638</v>
      </c>
    </row>
    <row r="12" ht="24.75" customHeight="1" spans="1:7">
      <c r="A12" s="13"/>
      <c r="B12" s="17" t="s">
        <v>1209</v>
      </c>
      <c r="C12" s="6">
        <v>10</v>
      </c>
      <c r="D12" s="19" t="s">
        <v>607</v>
      </c>
      <c r="E12" s="19" t="s">
        <v>608</v>
      </c>
      <c r="F12" s="6">
        <v>98</v>
      </c>
      <c r="G12" s="19" t="s">
        <v>638</v>
      </c>
    </row>
    <row r="13" ht="24.75" customHeight="1" spans="1:7">
      <c r="A13" s="13"/>
      <c r="B13" s="17" t="s">
        <v>1210</v>
      </c>
      <c r="C13" s="6">
        <v>5</v>
      </c>
      <c r="D13" s="19" t="s">
        <v>607</v>
      </c>
      <c r="E13" s="19" t="s">
        <v>608</v>
      </c>
      <c r="F13" s="6">
        <v>95</v>
      </c>
      <c r="G13" s="19" t="s">
        <v>638</v>
      </c>
    </row>
    <row r="14" ht="24.75" customHeight="1" spans="1:7">
      <c r="A14" s="13"/>
      <c r="B14" s="17" t="s">
        <v>1211</v>
      </c>
      <c r="C14" s="6">
        <v>10</v>
      </c>
      <c r="D14" s="19" t="s">
        <v>607</v>
      </c>
      <c r="E14" s="19" t="s">
        <v>608</v>
      </c>
      <c r="F14" s="6">
        <v>100</v>
      </c>
      <c r="G14" s="19" t="s">
        <v>638</v>
      </c>
    </row>
    <row r="15" ht="24.75" customHeight="1" spans="1:7">
      <c r="A15" s="13"/>
      <c r="B15" s="17" t="s">
        <v>1212</v>
      </c>
      <c r="C15" s="6">
        <v>10</v>
      </c>
      <c r="D15" s="19" t="s">
        <v>607</v>
      </c>
      <c r="E15" s="19" t="s">
        <v>643</v>
      </c>
      <c r="F15" s="6">
        <v>100</v>
      </c>
      <c r="G15" s="19" t="s">
        <v>638</v>
      </c>
    </row>
    <row r="16" ht="24.75" customHeight="1" spans="1:7">
      <c r="A16" s="13"/>
      <c r="B16" s="17" t="s">
        <v>641</v>
      </c>
      <c r="C16" s="6">
        <v>10</v>
      </c>
      <c r="D16" s="19" t="s">
        <v>730</v>
      </c>
      <c r="E16" s="19" t="s">
        <v>618</v>
      </c>
      <c r="F16" s="6">
        <v>12</v>
      </c>
      <c r="G16" s="19" t="s">
        <v>638</v>
      </c>
    </row>
    <row r="17" ht="24.75" customHeight="1" spans="1:7">
      <c r="A17" s="13"/>
      <c r="B17" s="17" t="s">
        <v>1056</v>
      </c>
      <c r="C17" s="6">
        <v>10</v>
      </c>
      <c r="D17" s="19" t="s">
        <v>646</v>
      </c>
      <c r="E17" s="19" t="s">
        <v>618</v>
      </c>
      <c r="F17" s="6">
        <v>720</v>
      </c>
      <c r="G17" s="19" t="s">
        <v>638</v>
      </c>
    </row>
    <row r="18" ht="24.75" customHeight="1" spans="1:7">
      <c r="A18" s="13"/>
      <c r="B18" s="17" t="s">
        <v>1213</v>
      </c>
      <c r="C18" s="6">
        <v>10</v>
      </c>
      <c r="D18" s="19" t="s">
        <v>607</v>
      </c>
      <c r="E18" s="19" t="s">
        <v>618</v>
      </c>
      <c r="F18" s="6">
        <v>0</v>
      </c>
      <c r="G18" s="19" t="s">
        <v>638</v>
      </c>
    </row>
    <row r="19" ht="24.75" customHeight="1" spans="1:7">
      <c r="A19" s="13"/>
      <c r="B19" s="17" t="s">
        <v>1188</v>
      </c>
      <c r="C19" s="6">
        <v>10</v>
      </c>
      <c r="D19" s="19" t="s">
        <v>607</v>
      </c>
      <c r="E19" s="19" t="s">
        <v>608</v>
      </c>
      <c r="F19" s="6">
        <v>90</v>
      </c>
      <c r="G19" s="19" t="s">
        <v>638</v>
      </c>
    </row>
    <row r="20" ht="24.75" customHeight="1" spans="1:7">
      <c r="A20" s="13"/>
      <c r="B20" s="17" t="s">
        <v>1214</v>
      </c>
      <c r="C20" s="6">
        <v>5</v>
      </c>
      <c r="D20" s="19" t="s">
        <v>773</v>
      </c>
      <c r="E20" s="19" t="s">
        <v>608</v>
      </c>
      <c r="F20" s="6">
        <v>1</v>
      </c>
      <c r="G20" s="19" t="s">
        <v>644</v>
      </c>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1215</v>
      </c>
      <c r="C4" s="6"/>
      <c r="D4" s="6"/>
      <c r="E4" s="6" t="s">
        <v>626</v>
      </c>
      <c r="F4" s="6" t="s">
        <v>595</v>
      </c>
      <c r="G4" s="6"/>
    </row>
    <row r="5" ht="27.75" customHeight="1" spans="1:7">
      <c r="A5" s="6" t="s">
        <v>627</v>
      </c>
      <c r="B5" s="6">
        <v>50</v>
      </c>
      <c r="C5" s="6"/>
      <c r="D5" s="6"/>
      <c r="E5" s="7" t="s">
        <v>628</v>
      </c>
      <c r="F5" s="6">
        <v>50</v>
      </c>
      <c r="G5" s="6"/>
    </row>
    <row r="6" ht="27.75" customHeight="1" spans="1:7">
      <c r="A6" s="6"/>
      <c r="B6" s="6"/>
      <c r="C6" s="6"/>
      <c r="D6" s="6"/>
      <c r="E6" s="7" t="s">
        <v>629</v>
      </c>
      <c r="F6" s="6"/>
      <c r="G6" s="6"/>
    </row>
    <row r="7" ht="74.4" customHeight="1" spans="1:7">
      <c r="A7" s="6" t="s">
        <v>630</v>
      </c>
      <c r="B7" s="8" t="s">
        <v>1216</v>
      </c>
      <c r="C7" s="8"/>
      <c r="D7" s="8"/>
      <c r="E7" s="8"/>
      <c r="F7" s="8"/>
      <c r="G7" s="8"/>
    </row>
    <row r="8" ht="50.25" customHeight="1" spans="1:7">
      <c r="A8" s="6" t="s">
        <v>632</v>
      </c>
      <c r="B8" s="8" t="s">
        <v>1217</v>
      </c>
      <c r="C8" s="8"/>
      <c r="D8" s="8"/>
      <c r="E8" s="8"/>
      <c r="F8" s="8"/>
      <c r="G8" s="8"/>
    </row>
    <row r="9" ht="54" customHeight="1" spans="1:7">
      <c r="A9" s="6" t="s">
        <v>633</v>
      </c>
      <c r="B9" s="9" t="s">
        <v>1218</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1219</v>
      </c>
      <c r="C11" s="6">
        <v>15</v>
      </c>
      <c r="D11" s="19" t="s">
        <v>773</v>
      </c>
      <c r="E11" s="19" t="s">
        <v>608</v>
      </c>
      <c r="F11" s="6">
        <v>1</v>
      </c>
      <c r="G11" s="19" t="s">
        <v>638</v>
      </c>
    </row>
    <row r="12" ht="24.75" customHeight="1" spans="1:7">
      <c r="A12" s="13"/>
      <c r="B12" s="17" t="s">
        <v>1220</v>
      </c>
      <c r="C12" s="6">
        <v>20</v>
      </c>
      <c r="D12" s="19" t="s">
        <v>607</v>
      </c>
      <c r="E12" s="19" t="s">
        <v>608</v>
      </c>
      <c r="F12" s="6">
        <v>100</v>
      </c>
      <c r="G12" s="19" t="s">
        <v>638</v>
      </c>
    </row>
    <row r="13" ht="24.75" customHeight="1" spans="1:7">
      <c r="A13" s="13"/>
      <c r="B13" s="17" t="s">
        <v>641</v>
      </c>
      <c r="C13" s="6">
        <v>10</v>
      </c>
      <c r="D13" s="19" t="s">
        <v>730</v>
      </c>
      <c r="E13" s="19" t="s">
        <v>618</v>
      </c>
      <c r="F13" s="6">
        <v>12</v>
      </c>
      <c r="G13" s="19" t="s">
        <v>638</v>
      </c>
    </row>
    <row r="14" ht="24.75" customHeight="1" spans="1:7">
      <c r="A14" s="13"/>
      <c r="B14" s="17" t="s">
        <v>1221</v>
      </c>
      <c r="C14" s="6">
        <v>15</v>
      </c>
      <c r="D14" s="19" t="s">
        <v>646</v>
      </c>
      <c r="E14" s="19" t="s">
        <v>618</v>
      </c>
      <c r="F14" s="6">
        <v>50</v>
      </c>
      <c r="G14" s="19" t="s">
        <v>638</v>
      </c>
    </row>
    <row r="15" ht="24.75" customHeight="1" spans="1:7">
      <c r="A15" s="13"/>
      <c r="B15" s="17" t="s">
        <v>1222</v>
      </c>
      <c r="C15" s="6">
        <v>20</v>
      </c>
      <c r="D15" s="19" t="s">
        <v>875</v>
      </c>
      <c r="E15" s="19" t="s">
        <v>643</v>
      </c>
      <c r="F15" s="6">
        <v>0</v>
      </c>
      <c r="G15" s="19" t="s">
        <v>638</v>
      </c>
    </row>
    <row r="16" ht="24.75" customHeight="1" spans="1:7">
      <c r="A16" s="13"/>
      <c r="B16" s="17" t="s">
        <v>1223</v>
      </c>
      <c r="C16" s="6">
        <v>4</v>
      </c>
      <c r="D16" s="19" t="s">
        <v>607</v>
      </c>
      <c r="E16" s="19" t="s">
        <v>618</v>
      </c>
      <c r="F16" s="6">
        <v>98</v>
      </c>
      <c r="G16" s="19" t="s">
        <v>644</v>
      </c>
    </row>
    <row r="17" ht="24.75" customHeight="1" spans="1:7">
      <c r="A17" s="13"/>
      <c r="B17" s="17" t="s">
        <v>1224</v>
      </c>
      <c r="C17" s="6">
        <v>6</v>
      </c>
      <c r="D17" s="19" t="s">
        <v>607</v>
      </c>
      <c r="E17" s="19" t="s">
        <v>608</v>
      </c>
      <c r="F17" s="6">
        <v>90</v>
      </c>
      <c r="G17" s="19" t="s">
        <v>638</v>
      </c>
    </row>
    <row r="18" ht="24.75" customHeight="1" spans="1:7">
      <c r="A18" s="13"/>
      <c r="B18" s="17" t="s">
        <v>1225</v>
      </c>
      <c r="C18" s="6">
        <v>4</v>
      </c>
      <c r="D18" s="19" t="s">
        <v>607</v>
      </c>
      <c r="E18" s="19" t="s">
        <v>608</v>
      </c>
      <c r="F18" s="6">
        <v>98</v>
      </c>
      <c r="G18" s="19" t="s">
        <v>644</v>
      </c>
    </row>
    <row r="19" ht="24.75" customHeight="1" spans="1:7">
      <c r="A19" s="13"/>
      <c r="B19" s="17" t="s">
        <v>657</v>
      </c>
      <c r="C19" s="6">
        <v>6</v>
      </c>
      <c r="D19" s="19" t="s">
        <v>607</v>
      </c>
      <c r="E19" s="19" t="s">
        <v>608</v>
      </c>
      <c r="F19" s="6">
        <v>95</v>
      </c>
      <c r="G19" s="19" t="s">
        <v>638</v>
      </c>
    </row>
    <row r="20" ht="24.75" customHeight="1" spans="1:7">
      <c r="A20" s="13"/>
      <c r="B20" s="17"/>
      <c r="C20" s="6"/>
      <c r="D20" s="19"/>
      <c r="E20" s="19"/>
      <c r="F20" s="6"/>
      <c r="G20" s="19"/>
    </row>
    <row r="21" ht="24.75" customHeight="1" spans="1:7">
      <c r="A21" s="13"/>
      <c r="B21" s="17"/>
      <c r="C21" s="6"/>
      <c r="D21" s="19"/>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19"/>
      <c r="F24" s="6"/>
      <c r="G24" s="19"/>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1226</v>
      </c>
      <c r="C4" s="6"/>
      <c r="D4" s="6"/>
      <c r="E4" s="6" t="s">
        <v>626</v>
      </c>
      <c r="F4" s="6" t="s">
        <v>595</v>
      </c>
      <c r="G4" s="6"/>
    </row>
    <row r="5" ht="27.75" customHeight="1" spans="1:7">
      <c r="A5" s="6" t="s">
        <v>627</v>
      </c>
      <c r="B5" s="6">
        <v>260</v>
      </c>
      <c r="C5" s="6"/>
      <c r="D5" s="6"/>
      <c r="E5" s="7" t="s">
        <v>628</v>
      </c>
      <c r="F5" s="6"/>
      <c r="G5" s="6"/>
    </row>
    <row r="6" ht="27.75" customHeight="1" spans="1:7">
      <c r="A6" s="6"/>
      <c r="B6" s="6"/>
      <c r="C6" s="6"/>
      <c r="D6" s="6"/>
      <c r="E6" s="7" t="s">
        <v>629</v>
      </c>
      <c r="F6" s="6">
        <v>260</v>
      </c>
      <c r="G6" s="6"/>
    </row>
    <row r="7" ht="74.4" customHeight="1" spans="1:7">
      <c r="A7" s="6" t="s">
        <v>630</v>
      </c>
      <c r="B7" s="8" t="s">
        <v>1227</v>
      </c>
      <c r="C7" s="8"/>
      <c r="D7" s="8"/>
      <c r="E7" s="8"/>
      <c r="F7" s="8"/>
      <c r="G7" s="8"/>
    </row>
    <row r="8" ht="50.25" customHeight="1" spans="1:7">
      <c r="A8" s="6" t="s">
        <v>632</v>
      </c>
      <c r="B8" s="8" t="s">
        <v>1228</v>
      </c>
      <c r="C8" s="8"/>
      <c r="D8" s="8"/>
      <c r="E8" s="8"/>
      <c r="F8" s="8"/>
      <c r="G8" s="8"/>
    </row>
    <row r="9" ht="54" customHeight="1" spans="1:7">
      <c r="A9" s="6" t="s">
        <v>633</v>
      </c>
      <c r="B9" s="9" t="s">
        <v>1229</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1065</v>
      </c>
      <c r="C11" s="6">
        <v>10</v>
      </c>
      <c r="D11" s="19" t="s">
        <v>659</v>
      </c>
      <c r="E11" s="19" t="s">
        <v>608</v>
      </c>
      <c r="F11" s="6">
        <v>1500</v>
      </c>
      <c r="G11" s="19" t="s">
        <v>638</v>
      </c>
    </row>
    <row r="12" ht="24.75" customHeight="1" spans="1:7">
      <c r="A12" s="13"/>
      <c r="B12" s="17" t="s">
        <v>1066</v>
      </c>
      <c r="C12" s="6">
        <v>10</v>
      </c>
      <c r="D12" s="19" t="s">
        <v>607</v>
      </c>
      <c r="E12" s="19" t="s">
        <v>643</v>
      </c>
      <c r="F12" s="6">
        <v>100</v>
      </c>
      <c r="G12" s="19" t="s">
        <v>638</v>
      </c>
    </row>
    <row r="13" ht="24.75" customHeight="1" spans="1:7">
      <c r="A13" s="13"/>
      <c r="B13" s="17" t="s">
        <v>1230</v>
      </c>
      <c r="C13" s="6">
        <v>10</v>
      </c>
      <c r="D13" s="19" t="s">
        <v>607</v>
      </c>
      <c r="E13" s="19" t="s">
        <v>643</v>
      </c>
      <c r="F13" s="6">
        <v>100</v>
      </c>
      <c r="G13" s="19" t="s">
        <v>638</v>
      </c>
    </row>
    <row r="14" ht="24.75" customHeight="1" spans="1:7">
      <c r="A14" s="13"/>
      <c r="B14" s="17" t="s">
        <v>1231</v>
      </c>
      <c r="C14" s="6">
        <v>10</v>
      </c>
      <c r="D14" s="19" t="s">
        <v>730</v>
      </c>
      <c r="E14" s="19" t="s">
        <v>618</v>
      </c>
      <c r="F14" s="6">
        <v>3</v>
      </c>
      <c r="G14" s="19" t="s">
        <v>638</v>
      </c>
    </row>
    <row r="15" ht="24.75" customHeight="1" spans="1:7">
      <c r="A15" s="13"/>
      <c r="B15" s="17" t="s">
        <v>1067</v>
      </c>
      <c r="C15" s="6">
        <v>5</v>
      </c>
      <c r="D15" s="19" t="s">
        <v>607</v>
      </c>
      <c r="E15" s="19" t="s">
        <v>608</v>
      </c>
      <c r="F15" s="6">
        <v>98</v>
      </c>
      <c r="G15" s="19" t="s">
        <v>638</v>
      </c>
    </row>
    <row r="16" ht="24.75" customHeight="1" spans="1:7">
      <c r="A16" s="13"/>
      <c r="B16" s="17" t="s">
        <v>1232</v>
      </c>
      <c r="C16" s="6">
        <v>5</v>
      </c>
      <c r="D16" s="19" t="s">
        <v>1143</v>
      </c>
      <c r="E16" s="19" t="s">
        <v>643</v>
      </c>
      <c r="F16" s="6">
        <v>350</v>
      </c>
      <c r="G16" s="19" t="s">
        <v>638</v>
      </c>
    </row>
    <row r="17" ht="24.75" customHeight="1" spans="1:7">
      <c r="A17" s="13"/>
      <c r="B17" s="17" t="s">
        <v>1233</v>
      </c>
      <c r="C17" s="6">
        <v>5</v>
      </c>
      <c r="D17" s="19" t="s">
        <v>1143</v>
      </c>
      <c r="E17" s="19" t="s">
        <v>643</v>
      </c>
      <c r="F17" s="6">
        <v>600</v>
      </c>
      <c r="G17" s="19" t="s">
        <v>638</v>
      </c>
    </row>
    <row r="18" ht="24.75" customHeight="1" spans="1:7">
      <c r="A18" s="13"/>
      <c r="B18" s="17" t="s">
        <v>1234</v>
      </c>
      <c r="C18" s="6">
        <v>5</v>
      </c>
      <c r="D18" s="19" t="s">
        <v>1143</v>
      </c>
      <c r="E18" s="19" t="s">
        <v>643</v>
      </c>
      <c r="F18" s="6">
        <v>400</v>
      </c>
      <c r="G18" s="19" t="s">
        <v>638</v>
      </c>
    </row>
    <row r="19" ht="24.75" customHeight="1" spans="1:7">
      <c r="A19" s="13"/>
      <c r="B19" s="17" t="s">
        <v>1235</v>
      </c>
      <c r="C19" s="6">
        <v>5</v>
      </c>
      <c r="D19" s="19" t="s">
        <v>1143</v>
      </c>
      <c r="E19" s="19" t="s">
        <v>643</v>
      </c>
      <c r="F19" s="6">
        <v>300</v>
      </c>
      <c r="G19" s="19" t="s">
        <v>638</v>
      </c>
    </row>
    <row r="20" ht="24.75" customHeight="1" spans="1:7">
      <c r="A20" s="13"/>
      <c r="B20" s="17" t="s">
        <v>1070</v>
      </c>
      <c r="C20" s="6">
        <v>10</v>
      </c>
      <c r="D20" s="19" t="s">
        <v>607</v>
      </c>
      <c r="E20" s="19" t="s">
        <v>608</v>
      </c>
      <c r="F20" s="6">
        <v>95</v>
      </c>
      <c r="G20" s="19" t="s">
        <v>638</v>
      </c>
    </row>
    <row r="21" ht="24.75" customHeight="1" spans="1:7">
      <c r="A21" s="13"/>
      <c r="B21" s="17" t="s">
        <v>1236</v>
      </c>
      <c r="C21" s="6">
        <v>10</v>
      </c>
      <c r="D21" s="19" t="s">
        <v>607</v>
      </c>
      <c r="E21" s="19" t="s">
        <v>608</v>
      </c>
      <c r="F21" s="6">
        <v>90</v>
      </c>
      <c r="G21" s="19" t="s">
        <v>638</v>
      </c>
    </row>
    <row r="22" ht="24.75" customHeight="1" spans="1:7">
      <c r="A22" s="13"/>
      <c r="B22" s="17" t="s">
        <v>1237</v>
      </c>
      <c r="C22" s="6">
        <v>5</v>
      </c>
      <c r="D22" s="18" t="s">
        <v>607</v>
      </c>
      <c r="E22" s="19" t="s">
        <v>608</v>
      </c>
      <c r="F22" s="6">
        <v>95</v>
      </c>
      <c r="G22" s="19" t="s">
        <v>644</v>
      </c>
    </row>
    <row r="23" ht="24.75" customHeight="1" spans="1:7">
      <c r="A23" s="13"/>
      <c r="B23" s="17" t="s">
        <v>1238</v>
      </c>
      <c r="C23" s="6">
        <v>5</v>
      </c>
      <c r="D23" s="18" t="s">
        <v>607</v>
      </c>
      <c r="E23" s="19" t="s">
        <v>608</v>
      </c>
      <c r="F23" s="6">
        <v>95</v>
      </c>
      <c r="G23" s="19" t="s">
        <v>638</v>
      </c>
    </row>
    <row r="24" ht="24.75" customHeight="1" spans="1:7">
      <c r="A24" s="13"/>
      <c r="B24" s="17" t="s">
        <v>687</v>
      </c>
      <c r="C24" s="6">
        <v>5</v>
      </c>
      <c r="D24" s="18" t="s">
        <v>607</v>
      </c>
      <c r="E24" s="19" t="s">
        <v>608</v>
      </c>
      <c r="F24" s="6">
        <v>95</v>
      </c>
      <c r="G24" s="19" t="s">
        <v>638</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3"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1239</v>
      </c>
      <c r="C4" s="6"/>
      <c r="D4" s="6"/>
      <c r="E4" s="6" t="s">
        <v>626</v>
      </c>
      <c r="F4" s="6" t="s">
        <v>595</v>
      </c>
      <c r="G4" s="6"/>
    </row>
    <row r="5" ht="27.75" customHeight="1" spans="1:7">
      <c r="A5" s="6" t="s">
        <v>627</v>
      </c>
      <c r="B5" s="6">
        <v>274</v>
      </c>
      <c r="C5" s="6"/>
      <c r="D5" s="6"/>
      <c r="E5" s="7" t="s">
        <v>628</v>
      </c>
      <c r="F5" s="6"/>
      <c r="G5" s="6"/>
    </row>
    <row r="6" ht="27.75" customHeight="1" spans="1:7">
      <c r="A6" s="6"/>
      <c r="B6" s="6"/>
      <c r="C6" s="6"/>
      <c r="D6" s="6"/>
      <c r="E6" s="7" t="s">
        <v>629</v>
      </c>
      <c r="F6" s="6">
        <v>274</v>
      </c>
      <c r="G6" s="6"/>
    </row>
    <row r="7" ht="74.4" customHeight="1" spans="1:7">
      <c r="A7" s="6" t="s">
        <v>630</v>
      </c>
      <c r="B7" s="8" t="s">
        <v>1240</v>
      </c>
      <c r="C7" s="8"/>
      <c r="D7" s="8"/>
      <c r="E7" s="8"/>
      <c r="F7" s="8"/>
      <c r="G7" s="8"/>
    </row>
    <row r="8" ht="50.25" customHeight="1" spans="1:7">
      <c r="A8" s="6" t="s">
        <v>632</v>
      </c>
      <c r="B8" s="8" t="s">
        <v>1241</v>
      </c>
      <c r="C8" s="8"/>
      <c r="D8" s="8"/>
      <c r="E8" s="8"/>
      <c r="F8" s="8"/>
      <c r="G8" s="8"/>
    </row>
    <row r="9" ht="54" customHeight="1" spans="1:7">
      <c r="A9" s="6" t="s">
        <v>633</v>
      </c>
      <c r="B9" s="9" t="s">
        <v>1242</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1243</v>
      </c>
      <c r="C11" s="6">
        <v>15</v>
      </c>
      <c r="D11" s="19" t="s">
        <v>791</v>
      </c>
      <c r="E11" s="19" t="s">
        <v>608</v>
      </c>
      <c r="F11" s="6">
        <v>65</v>
      </c>
      <c r="G11" s="19" t="s">
        <v>638</v>
      </c>
    </row>
    <row r="12" ht="24.75" customHeight="1" spans="1:7">
      <c r="A12" s="13"/>
      <c r="B12" s="17" t="s">
        <v>1066</v>
      </c>
      <c r="C12" s="6">
        <v>15</v>
      </c>
      <c r="D12" s="19" t="s">
        <v>607</v>
      </c>
      <c r="E12" s="19" t="s">
        <v>608</v>
      </c>
      <c r="F12" s="6">
        <v>98</v>
      </c>
      <c r="G12" s="19" t="s">
        <v>638</v>
      </c>
    </row>
    <row r="13" ht="24.75" customHeight="1" spans="1:7">
      <c r="A13" s="13"/>
      <c r="B13" s="17" t="s">
        <v>1231</v>
      </c>
      <c r="C13" s="6">
        <v>10</v>
      </c>
      <c r="D13" s="19" t="s">
        <v>730</v>
      </c>
      <c r="E13" s="19" t="s">
        <v>618</v>
      </c>
      <c r="F13" s="6">
        <v>12</v>
      </c>
      <c r="G13" s="19" t="s">
        <v>644</v>
      </c>
    </row>
    <row r="14" ht="24.75" customHeight="1" spans="1:7">
      <c r="A14" s="13"/>
      <c r="B14" s="17" t="s">
        <v>1244</v>
      </c>
      <c r="C14" s="6">
        <v>10</v>
      </c>
      <c r="D14" s="19" t="s">
        <v>607</v>
      </c>
      <c r="E14" s="19" t="s">
        <v>608</v>
      </c>
      <c r="F14" s="6">
        <v>95</v>
      </c>
      <c r="G14" s="19" t="s">
        <v>638</v>
      </c>
    </row>
    <row r="15" ht="24.75" customHeight="1" spans="1:7">
      <c r="A15" s="13"/>
      <c r="B15" s="17" t="s">
        <v>1142</v>
      </c>
      <c r="C15" s="6">
        <v>10</v>
      </c>
      <c r="D15" s="19" t="s">
        <v>1245</v>
      </c>
      <c r="E15" s="19" t="s">
        <v>643</v>
      </c>
      <c r="F15" s="8" t="s">
        <v>1246</v>
      </c>
      <c r="G15" s="19" t="s">
        <v>638</v>
      </c>
    </row>
    <row r="16" ht="24.75" customHeight="1" spans="1:7">
      <c r="A16" s="13"/>
      <c r="B16" s="17" t="s">
        <v>1070</v>
      </c>
      <c r="C16" s="6">
        <v>10</v>
      </c>
      <c r="D16" s="19" t="s">
        <v>607</v>
      </c>
      <c r="E16" s="19" t="s">
        <v>643</v>
      </c>
      <c r="F16" s="6">
        <v>100</v>
      </c>
      <c r="G16" s="19" t="s">
        <v>638</v>
      </c>
    </row>
    <row r="17" ht="24.75" customHeight="1" spans="1:7">
      <c r="A17" s="13"/>
      <c r="B17" s="17" t="s">
        <v>1123</v>
      </c>
      <c r="C17" s="6">
        <v>10</v>
      </c>
      <c r="D17" s="19" t="s">
        <v>607</v>
      </c>
      <c r="E17" s="19" t="s">
        <v>608</v>
      </c>
      <c r="F17" s="6">
        <v>95</v>
      </c>
      <c r="G17" s="19" t="s">
        <v>644</v>
      </c>
    </row>
    <row r="18" ht="24.75" customHeight="1" spans="1:7">
      <c r="A18" s="13"/>
      <c r="B18" s="17" t="s">
        <v>1247</v>
      </c>
      <c r="C18" s="6">
        <v>10</v>
      </c>
      <c r="D18" s="19" t="s">
        <v>607</v>
      </c>
      <c r="E18" s="19" t="s">
        <v>608</v>
      </c>
      <c r="F18" s="6">
        <v>90</v>
      </c>
      <c r="G18" s="19" t="s">
        <v>644</v>
      </c>
    </row>
    <row r="19" ht="24.75" customHeight="1" spans="1:7">
      <c r="A19" s="13"/>
      <c r="B19" s="17" t="s">
        <v>687</v>
      </c>
      <c r="C19" s="6">
        <v>10</v>
      </c>
      <c r="D19" s="19" t="s">
        <v>607</v>
      </c>
      <c r="E19" s="19" t="s">
        <v>608</v>
      </c>
      <c r="F19" s="6">
        <v>95</v>
      </c>
      <c r="G19" s="19" t="s">
        <v>644</v>
      </c>
    </row>
    <row r="20" ht="24.75" customHeight="1" spans="1:7">
      <c r="A20" s="13"/>
      <c r="B20" s="17"/>
      <c r="C20" s="6"/>
      <c r="D20" s="19"/>
      <c r="E20" s="19"/>
      <c r="F20" s="6"/>
      <c r="G20" s="19"/>
    </row>
    <row r="21" ht="24.75" customHeight="1" spans="1:7">
      <c r="A21" s="13"/>
      <c r="B21" s="17"/>
      <c r="C21" s="6"/>
      <c r="D21" s="18"/>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1248</v>
      </c>
      <c r="C4" s="6"/>
      <c r="D4" s="6"/>
      <c r="E4" s="6" t="s">
        <v>626</v>
      </c>
      <c r="F4" s="6" t="s">
        <v>595</v>
      </c>
      <c r="G4" s="6"/>
    </row>
    <row r="5" ht="27.75" customHeight="1" spans="1:7">
      <c r="A5" s="6" t="s">
        <v>627</v>
      </c>
      <c r="B5" s="6">
        <v>791.2</v>
      </c>
      <c r="C5" s="6"/>
      <c r="D5" s="6"/>
      <c r="E5" s="7" t="s">
        <v>628</v>
      </c>
      <c r="F5" s="6"/>
      <c r="G5" s="6"/>
    </row>
    <row r="6" ht="27.75" customHeight="1" spans="1:7">
      <c r="A6" s="6"/>
      <c r="B6" s="6"/>
      <c r="C6" s="6"/>
      <c r="D6" s="6"/>
      <c r="E6" s="7" t="s">
        <v>629</v>
      </c>
      <c r="F6" s="6">
        <v>791.2</v>
      </c>
      <c r="G6" s="6"/>
    </row>
    <row r="7" ht="74.4" customHeight="1" spans="1:7">
      <c r="A7" s="6" t="s">
        <v>630</v>
      </c>
      <c r="B7" s="8" t="s">
        <v>1249</v>
      </c>
      <c r="C7" s="8"/>
      <c r="D7" s="8"/>
      <c r="E7" s="8"/>
      <c r="F7" s="8"/>
      <c r="G7" s="8"/>
    </row>
    <row r="8" ht="50.25" customHeight="1" spans="1:7">
      <c r="A8" s="6" t="s">
        <v>632</v>
      </c>
      <c r="B8" s="8" t="s">
        <v>1250</v>
      </c>
      <c r="C8" s="8"/>
      <c r="D8" s="8"/>
      <c r="E8" s="8"/>
      <c r="F8" s="8"/>
      <c r="G8" s="8"/>
    </row>
    <row r="9" ht="54" customHeight="1" spans="1:7">
      <c r="A9" s="6" t="s">
        <v>633</v>
      </c>
      <c r="B9" s="9" t="s">
        <v>1251</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1252</v>
      </c>
      <c r="C11" s="6">
        <v>10</v>
      </c>
      <c r="D11" s="19" t="s">
        <v>791</v>
      </c>
      <c r="E11" s="19" t="s">
        <v>608</v>
      </c>
      <c r="F11" s="6">
        <v>102</v>
      </c>
      <c r="G11" s="19" t="s">
        <v>638</v>
      </c>
    </row>
    <row r="12" ht="24.75" customHeight="1" spans="1:7">
      <c r="A12" s="13"/>
      <c r="B12" s="17" t="s">
        <v>1253</v>
      </c>
      <c r="C12" s="6">
        <v>10</v>
      </c>
      <c r="D12" s="19" t="s">
        <v>607</v>
      </c>
      <c r="E12" s="19" t="s">
        <v>608</v>
      </c>
      <c r="F12" s="6">
        <v>95</v>
      </c>
      <c r="G12" s="19" t="s">
        <v>638</v>
      </c>
    </row>
    <row r="13" ht="24.75" customHeight="1" spans="1:7">
      <c r="A13" s="13"/>
      <c r="B13" s="17" t="s">
        <v>1254</v>
      </c>
      <c r="C13" s="6">
        <v>10</v>
      </c>
      <c r="D13" s="19" t="s">
        <v>607</v>
      </c>
      <c r="E13" s="19" t="s">
        <v>643</v>
      </c>
      <c r="F13" s="6">
        <v>100</v>
      </c>
      <c r="G13" s="19" t="s">
        <v>638</v>
      </c>
    </row>
    <row r="14" ht="24.75" customHeight="1" spans="1:7">
      <c r="A14" s="13"/>
      <c r="B14" s="17" t="s">
        <v>1255</v>
      </c>
      <c r="C14" s="6">
        <v>10</v>
      </c>
      <c r="D14" s="19" t="s">
        <v>607</v>
      </c>
      <c r="E14" s="19" t="s">
        <v>643</v>
      </c>
      <c r="F14" s="6">
        <v>100</v>
      </c>
      <c r="G14" s="19" t="s">
        <v>638</v>
      </c>
    </row>
    <row r="15" ht="24.75" customHeight="1" spans="1:7">
      <c r="A15" s="13"/>
      <c r="B15" s="17" t="s">
        <v>1256</v>
      </c>
      <c r="C15" s="6">
        <v>10</v>
      </c>
      <c r="D15" s="19" t="s">
        <v>607</v>
      </c>
      <c r="E15" s="19" t="s">
        <v>608</v>
      </c>
      <c r="F15" s="6">
        <v>85</v>
      </c>
      <c r="G15" s="19" t="s">
        <v>638</v>
      </c>
    </row>
    <row r="16" ht="24.75" customHeight="1" spans="1:7">
      <c r="A16" s="13"/>
      <c r="B16" s="17" t="s">
        <v>1257</v>
      </c>
      <c r="C16" s="6">
        <v>5</v>
      </c>
      <c r="D16" s="19" t="s">
        <v>730</v>
      </c>
      <c r="E16" s="19" t="s">
        <v>618</v>
      </c>
      <c r="F16" s="6">
        <v>12</v>
      </c>
      <c r="G16" s="19" t="s">
        <v>644</v>
      </c>
    </row>
    <row r="17" ht="24.75" customHeight="1" spans="1:7">
      <c r="A17" s="13"/>
      <c r="B17" s="17" t="s">
        <v>1258</v>
      </c>
      <c r="C17" s="6">
        <v>10</v>
      </c>
      <c r="D17" s="19" t="s">
        <v>1085</v>
      </c>
      <c r="E17" s="19" t="s">
        <v>618</v>
      </c>
      <c r="F17" s="6">
        <v>1000</v>
      </c>
      <c r="G17" s="19" t="s">
        <v>638</v>
      </c>
    </row>
    <row r="18" ht="24.75" customHeight="1" spans="1:7">
      <c r="A18" s="13"/>
      <c r="B18" s="17" t="s">
        <v>1259</v>
      </c>
      <c r="C18" s="6">
        <v>10</v>
      </c>
      <c r="D18" s="19" t="s">
        <v>1260</v>
      </c>
      <c r="E18" s="19" t="s">
        <v>608</v>
      </c>
      <c r="F18" s="6">
        <v>8</v>
      </c>
      <c r="G18" s="19" t="s">
        <v>638</v>
      </c>
    </row>
    <row r="19" ht="24.75" customHeight="1" spans="1:7">
      <c r="A19" s="13"/>
      <c r="B19" s="17" t="s">
        <v>1123</v>
      </c>
      <c r="C19" s="6">
        <v>10</v>
      </c>
      <c r="D19" s="19" t="s">
        <v>607</v>
      </c>
      <c r="E19" s="19" t="s">
        <v>608</v>
      </c>
      <c r="F19" s="6">
        <v>95</v>
      </c>
      <c r="G19" s="19" t="s">
        <v>638</v>
      </c>
    </row>
    <row r="20" ht="24.75" customHeight="1" spans="1:7">
      <c r="A20" s="13"/>
      <c r="B20" s="17" t="s">
        <v>1188</v>
      </c>
      <c r="C20" s="6">
        <v>5</v>
      </c>
      <c r="D20" s="19" t="s">
        <v>607</v>
      </c>
      <c r="E20" s="19" t="s">
        <v>608</v>
      </c>
      <c r="F20" s="6">
        <v>90</v>
      </c>
      <c r="G20" s="19" t="s">
        <v>638</v>
      </c>
    </row>
    <row r="21" ht="24.75" customHeight="1" spans="1:7">
      <c r="A21" s="13"/>
      <c r="B21" s="17" t="s">
        <v>1261</v>
      </c>
      <c r="C21" s="6">
        <v>5</v>
      </c>
      <c r="D21" s="19" t="s">
        <v>607</v>
      </c>
      <c r="E21" s="19" t="s">
        <v>608</v>
      </c>
      <c r="F21" s="6">
        <v>91</v>
      </c>
      <c r="G21" s="19" t="s">
        <v>638</v>
      </c>
    </row>
    <row r="22" ht="24.75" customHeight="1" spans="1:7">
      <c r="A22" s="13"/>
      <c r="B22" s="17" t="s">
        <v>687</v>
      </c>
      <c r="C22" s="6">
        <v>5</v>
      </c>
      <c r="D22" s="19" t="s">
        <v>607</v>
      </c>
      <c r="E22" s="19" t="s">
        <v>608</v>
      </c>
      <c r="F22" s="6">
        <v>97</v>
      </c>
      <c r="G22" s="19" t="s">
        <v>644</v>
      </c>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3"/>
  <sheetViews>
    <sheetView showGridLines="0" showZeros="0" tabSelected="1" workbookViewId="0">
      <selection activeCell="A8" sqref="A8"/>
    </sheetView>
  </sheetViews>
  <sheetFormatPr defaultColWidth="6.87962962962963" defaultRowHeight="20.1" customHeight="1"/>
  <cols>
    <col min="1" max="4" width="34.4444444444444" style="127" customWidth="1"/>
    <col min="5" max="5" width="25.212962962963" style="127" customWidth="1"/>
    <col min="6" max="6" width="11.7777777777778" style="127" customWidth="1"/>
    <col min="7" max="7" width="6.77777777777778" style="127" customWidth="1"/>
    <col min="8" max="8" width="19.8796296296296" style="127" customWidth="1"/>
    <col min="9" max="9" width="14.4444444444444" style="127" customWidth="1"/>
    <col min="10" max="159" width="6.77777777777778" style="127" customWidth="1"/>
    <col min="160" max="256" width="6.87962962962963" style="127"/>
    <col min="257" max="260" width="34.4444444444444" style="127" customWidth="1"/>
    <col min="261" max="415" width="6.77777777777778" style="127" customWidth="1"/>
    <col min="416" max="512" width="6.87962962962963" style="127"/>
    <col min="513" max="516" width="34.4444444444444" style="127" customWidth="1"/>
    <col min="517" max="671" width="6.77777777777778" style="127" customWidth="1"/>
    <col min="672" max="768" width="6.87962962962963" style="127"/>
    <col min="769" max="772" width="34.4444444444444" style="127" customWidth="1"/>
    <col min="773" max="927" width="6.77777777777778" style="127" customWidth="1"/>
    <col min="928" max="1024" width="6.87962962962963" style="127"/>
    <col min="1025" max="1028" width="34.4444444444444" style="127" customWidth="1"/>
    <col min="1029" max="1183" width="6.77777777777778" style="127" customWidth="1"/>
    <col min="1184" max="1280" width="6.87962962962963" style="127"/>
    <col min="1281" max="1284" width="34.4444444444444" style="127" customWidth="1"/>
    <col min="1285" max="1439" width="6.77777777777778" style="127" customWidth="1"/>
    <col min="1440" max="1536" width="6.87962962962963" style="127"/>
    <col min="1537" max="1540" width="34.4444444444444" style="127" customWidth="1"/>
    <col min="1541" max="1695" width="6.77777777777778" style="127" customWidth="1"/>
    <col min="1696" max="1792" width="6.87962962962963" style="127"/>
    <col min="1793" max="1796" width="34.4444444444444" style="127" customWidth="1"/>
    <col min="1797" max="1951" width="6.77777777777778" style="127" customWidth="1"/>
    <col min="1952" max="2048" width="6.87962962962963" style="127"/>
    <col min="2049" max="2052" width="34.4444444444444" style="127" customWidth="1"/>
    <col min="2053" max="2207" width="6.77777777777778" style="127" customWidth="1"/>
    <col min="2208" max="2304" width="6.87962962962963" style="127"/>
    <col min="2305" max="2308" width="34.4444444444444" style="127" customWidth="1"/>
    <col min="2309" max="2463" width="6.77777777777778" style="127" customWidth="1"/>
    <col min="2464" max="2560" width="6.87962962962963" style="127"/>
    <col min="2561" max="2564" width="34.4444444444444" style="127" customWidth="1"/>
    <col min="2565" max="2719" width="6.77777777777778" style="127" customWidth="1"/>
    <col min="2720" max="2816" width="6.87962962962963" style="127"/>
    <col min="2817" max="2820" width="34.4444444444444" style="127" customWidth="1"/>
    <col min="2821" max="2975" width="6.77777777777778" style="127" customWidth="1"/>
    <col min="2976" max="3072" width="6.87962962962963" style="127"/>
    <col min="3073" max="3076" width="34.4444444444444" style="127" customWidth="1"/>
    <col min="3077" max="3231" width="6.77777777777778" style="127" customWidth="1"/>
    <col min="3232" max="3328" width="6.87962962962963" style="127"/>
    <col min="3329" max="3332" width="34.4444444444444" style="127" customWidth="1"/>
    <col min="3333" max="3487" width="6.77777777777778" style="127" customWidth="1"/>
    <col min="3488" max="3584" width="6.87962962962963" style="127"/>
    <col min="3585" max="3588" width="34.4444444444444" style="127" customWidth="1"/>
    <col min="3589" max="3743" width="6.77777777777778" style="127" customWidth="1"/>
    <col min="3744" max="3840" width="6.87962962962963" style="127"/>
    <col min="3841" max="3844" width="34.4444444444444" style="127" customWidth="1"/>
    <col min="3845" max="3999" width="6.77777777777778" style="127" customWidth="1"/>
    <col min="4000" max="4096" width="6.87962962962963" style="127"/>
    <col min="4097" max="4100" width="34.4444444444444" style="127" customWidth="1"/>
    <col min="4101" max="4255" width="6.77777777777778" style="127" customWidth="1"/>
    <col min="4256" max="4352" width="6.87962962962963" style="127"/>
    <col min="4353" max="4356" width="34.4444444444444" style="127" customWidth="1"/>
    <col min="4357" max="4511" width="6.77777777777778" style="127" customWidth="1"/>
    <col min="4512" max="4608" width="6.87962962962963" style="127"/>
    <col min="4609" max="4612" width="34.4444444444444" style="127" customWidth="1"/>
    <col min="4613" max="4767" width="6.77777777777778" style="127" customWidth="1"/>
    <col min="4768" max="4864" width="6.87962962962963" style="127"/>
    <col min="4865" max="4868" width="34.4444444444444" style="127" customWidth="1"/>
    <col min="4869" max="5023" width="6.77777777777778" style="127" customWidth="1"/>
    <col min="5024" max="5120" width="6.87962962962963" style="127"/>
    <col min="5121" max="5124" width="34.4444444444444" style="127" customWidth="1"/>
    <col min="5125" max="5279" width="6.77777777777778" style="127" customWidth="1"/>
    <col min="5280" max="5376" width="6.87962962962963" style="127"/>
    <col min="5377" max="5380" width="34.4444444444444" style="127" customWidth="1"/>
    <col min="5381" max="5535" width="6.77777777777778" style="127" customWidth="1"/>
    <col min="5536" max="5632" width="6.87962962962963" style="127"/>
    <col min="5633" max="5636" width="34.4444444444444" style="127" customWidth="1"/>
    <col min="5637" max="5791" width="6.77777777777778" style="127" customWidth="1"/>
    <col min="5792" max="5888" width="6.87962962962963" style="127"/>
    <col min="5889" max="5892" width="34.4444444444444" style="127" customWidth="1"/>
    <col min="5893" max="6047" width="6.77777777777778" style="127" customWidth="1"/>
    <col min="6048" max="6144" width="6.87962962962963" style="127"/>
    <col min="6145" max="6148" width="34.4444444444444" style="127" customWidth="1"/>
    <col min="6149" max="6303" width="6.77777777777778" style="127" customWidth="1"/>
    <col min="6304" max="6400" width="6.87962962962963" style="127"/>
    <col min="6401" max="6404" width="34.4444444444444" style="127" customWidth="1"/>
    <col min="6405" max="6559" width="6.77777777777778" style="127" customWidth="1"/>
    <col min="6560" max="6656" width="6.87962962962963" style="127"/>
    <col min="6657" max="6660" width="34.4444444444444" style="127" customWidth="1"/>
    <col min="6661" max="6815" width="6.77777777777778" style="127" customWidth="1"/>
    <col min="6816" max="6912" width="6.87962962962963" style="127"/>
    <col min="6913" max="6916" width="34.4444444444444" style="127" customWidth="1"/>
    <col min="6917" max="7071" width="6.77777777777778" style="127" customWidth="1"/>
    <col min="7072" max="7168" width="6.87962962962963" style="127"/>
    <col min="7169" max="7172" width="34.4444444444444" style="127" customWidth="1"/>
    <col min="7173" max="7327" width="6.77777777777778" style="127" customWidth="1"/>
    <col min="7328" max="7424" width="6.87962962962963" style="127"/>
    <col min="7425" max="7428" width="34.4444444444444" style="127" customWidth="1"/>
    <col min="7429" max="7583" width="6.77777777777778" style="127" customWidth="1"/>
    <col min="7584" max="7680" width="6.87962962962963" style="127"/>
    <col min="7681" max="7684" width="34.4444444444444" style="127" customWidth="1"/>
    <col min="7685" max="7839" width="6.77777777777778" style="127" customWidth="1"/>
    <col min="7840" max="7936" width="6.87962962962963" style="127"/>
    <col min="7937" max="7940" width="34.4444444444444" style="127" customWidth="1"/>
    <col min="7941" max="8095" width="6.77777777777778" style="127" customWidth="1"/>
    <col min="8096" max="8192" width="6.87962962962963" style="127"/>
    <col min="8193" max="8196" width="34.4444444444444" style="127" customWidth="1"/>
    <col min="8197" max="8351" width="6.77777777777778" style="127" customWidth="1"/>
    <col min="8352" max="8448" width="6.87962962962963" style="127"/>
    <col min="8449" max="8452" width="34.4444444444444" style="127" customWidth="1"/>
    <col min="8453" max="8607" width="6.77777777777778" style="127" customWidth="1"/>
    <col min="8608" max="8704" width="6.87962962962963" style="127"/>
    <col min="8705" max="8708" width="34.4444444444444" style="127" customWidth="1"/>
    <col min="8709" max="8863" width="6.77777777777778" style="127" customWidth="1"/>
    <col min="8864" max="8960" width="6.87962962962963" style="127"/>
    <col min="8961" max="8964" width="34.4444444444444" style="127" customWidth="1"/>
    <col min="8965" max="9119" width="6.77777777777778" style="127" customWidth="1"/>
    <col min="9120" max="9216" width="6.87962962962963" style="127"/>
    <col min="9217" max="9220" width="34.4444444444444" style="127" customWidth="1"/>
    <col min="9221" max="9375" width="6.77777777777778" style="127" customWidth="1"/>
    <col min="9376" max="9472" width="6.87962962962963" style="127"/>
    <col min="9473" max="9476" width="34.4444444444444" style="127" customWidth="1"/>
    <col min="9477" max="9631" width="6.77777777777778" style="127" customWidth="1"/>
    <col min="9632" max="9728" width="6.87962962962963" style="127"/>
    <col min="9729" max="9732" width="34.4444444444444" style="127" customWidth="1"/>
    <col min="9733" max="9887" width="6.77777777777778" style="127" customWidth="1"/>
    <col min="9888" max="9984" width="6.87962962962963" style="127"/>
    <col min="9985" max="9988" width="34.4444444444444" style="127" customWidth="1"/>
    <col min="9989" max="10143" width="6.77777777777778" style="127" customWidth="1"/>
    <col min="10144" max="10240" width="6.87962962962963" style="127"/>
    <col min="10241" max="10244" width="34.4444444444444" style="127" customWidth="1"/>
    <col min="10245" max="10399" width="6.77777777777778" style="127" customWidth="1"/>
    <col min="10400" max="10496" width="6.87962962962963" style="127"/>
    <col min="10497" max="10500" width="34.4444444444444" style="127" customWidth="1"/>
    <col min="10501" max="10655" width="6.77777777777778" style="127" customWidth="1"/>
    <col min="10656" max="10752" width="6.87962962962963" style="127"/>
    <col min="10753" max="10756" width="34.4444444444444" style="127" customWidth="1"/>
    <col min="10757" max="10911" width="6.77777777777778" style="127" customWidth="1"/>
    <col min="10912" max="11008" width="6.87962962962963" style="127"/>
    <col min="11009" max="11012" width="34.4444444444444" style="127" customWidth="1"/>
    <col min="11013" max="11167" width="6.77777777777778" style="127" customWidth="1"/>
    <col min="11168" max="11264" width="6.87962962962963" style="127"/>
    <col min="11265" max="11268" width="34.4444444444444" style="127" customWidth="1"/>
    <col min="11269" max="11423" width="6.77777777777778" style="127" customWidth="1"/>
    <col min="11424" max="11520" width="6.87962962962963" style="127"/>
    <col min="11521" max="11524" width="34.4444444444444" style="127" customWidth="1"/>
    <col min="11525" max="11679" width="6.77777777777778" style="127" customWidth="1"/>
    <col min="11680" max="11776" width="6.87962962962963" style="127"/>
    <col min="11777" max="11780" width="34.4444444444444" style="127" customWidth="1"/>
    <col min="11781" max="11935" width="6.77777777777778" style="127" customWidth="1"/>
    <col min="11936" max="12032" width="6.87962962962963" style="127"/>
    <col min="12033" max="12036" width="34.4444444444444" style="127" customWidth="1"/>
    <col min="12037" max="12191" width="6.77777777777778" style="127" customWidth="1"/>
    <col min="12192" max="12288" width="6.87962962962963" style="127"/>
    <col min="12289" max="12292" width="34.4444444444444" style="127" customWidth="1"/>
    <col min="12293" max="12447" width="6.77777777777778" style="127" customWidth="1"/>
    <col min="12448" max="12544" width="6.87962962962963" style="127"/>
    <col min="12545" max="12548" width="34.4444444444444" style="127" customWidth="1"/>
    <col min="12549" max="12703" width="6.77777777777778" style="127" customWidth="1"/>
    <col min="12704" max="12800" width="6.87962962962963" style="127"/>
    <col min="12801" max="12804" width="34.4444444444444" style="127" customWidth="1"/>
    <col min="12805" max="12959" width="6.77777777777778" style="127" customWidth="1"/>
    <col min="12960" max="13056" width="6.87962962962963" style="127"/>
    <col min="13057" max="13060" width="34.4444444444444" style="127" customWidth="1"/>
    <col min="13061" max="13215" width="6.77777777777778" style="127" customWidth="1"/>
    <col min="13216" max="13312" width="6.87962962962963" style="127"/>
    <col min="13313" max="13316" width="34.4444444444444" style="127" customWidth="1"/>
    <col min="13317" max="13471" width="6.77777777777778" style="127" customWidth="1"/>
    <col min="13472" max="13568" width="6.87962962962963" style="127"/>
    <col min="13569" max="13572" width="34.4444444444444" style="127" customWidth="1"/>
    <col min="13573" max="13727" width="6.77777777777778" style="127" customWidth="1"/>
    <col min="13728" max="13824" width="6.87962962962963" style="127"/>
    <col min="13825" max="13828" width="34.4444444444444" style="127" customWidth="1"/>
    <col min="13829" max="13983" width="6.77777777777778" style="127" customWidth="1"/>
    <col min="13984" max="14080" width="6.87962962962963" style="127"/>
    <col min="14081" max="14084" width="34.4444444444444" style="127" customWidth="1"/>
    <col min="14085" max="14239" width="6.77777777777778" style="127" customWidth="1"/>
    <col min="14240" max="14336" width="6.87962962962963" style="127"/>
    <col min="14337" max="14340" width="34.4444444444444" style="127" customWidth="1"/>
    <col min="14341" max="14495" width="6.77777777777778" style="127" customWidth="1"/>
    <col min="14496" max="14592" width="6.87962962962963" style="127"/>
    <col min="14593" max="14596" width="34.4444444444444" style="127" customWidth="1"/>
    <col min="14597" max="14751" width="6.77777777777778" style="127" customWidth="1"/>
    <col min="14752" max="14848" width="6.87962962962963" style="127"/>
    <col min="14849" max="14852" width="34.4444444444444" style="127" customWidth="1"/>
    <col min="14853" max="15007" width="6.77777777777778" style="127" customWidth="1"/>
    <col min="15008" max="15104" width="6.87962962962963" style="127"/>
    <col min="15105" max="15108" width="34.4444444444444" style="127" customWidth="1"/>
    <col min="15109" max="15263" width="6.77777777777778" style="127" customWidth="1"/>
    <col min="15264" max="15360" width="6.87962962962963" style="127"/>
    <col min="15361" max="15364" width="34.4444444444444" style="127" customWidth="1"/>
    <col min="15365" max="15519" width="6.77777777777778" style="127" customWidth="1"/>
    <col min="15520" max="15616" width="6.87962962962963" style="127"/>
    <col min="15617" max="15620" width="34.4444444444444" style="127" customWidth="1"/>
    <col min="15621" max="15775" width="6.77777777777778" style="127" customWidth="1"/>
    <col min="15776" max="15872" width="6.87962962962963" style="127"/>
    <col min="15873" max="15876" width="34.4444444444444" style="127" customWidth="1"/>
    <col min="15877" max="16031" width="6.77777777777778" style="127" customWidth="1"/>
    <col min="16032" max="16128" width="6.87962962962963" style="127"/>
    <col min="16129" max="16132" width="34.4444444444444" style="127" customWidth="1"/>
    <col min="16133" max="16287" width="6.77777777777778" style="127" customWidth="1"/>
    <col min="16288" max="16384" width="6.87962962962963" style="127"/>
  </cols>
  <sheetData>
    <row r="1" customHeight="1" spans="1:251">
      <c r="A1" s="128" t="s">
        <v>533</v>
      </c>
      <c r="B1" s="166"/>
      <c r="C1" s="167"/>
      <c r="D1" s="168"/>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c r="HJ1" s="197"/>
      <c r="HK1" s="197"/>
      <c r="HL1" s="197"/>
      <c r="HM1" s="197"/>
      <c r="HN1" s="197"/>
      <c r="HO1" s="19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row>
    <row r="2" ht="38.25" customHeight="1" spans="1:251">
      <c r="A2" s="169" t="s">
        <v>534</v>
      </c>
      <c r="B2" s="170"/>
      <c r="C2" s="171"/>
      <c r="D2" s="170"/>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row>
    <row r="3" ht="12.75" customHeight="1" spans="1:251">
      <c r="A3" s="170"/>
      <c r="B3" s="170"/>
      <c r="C3" s="171"/>
      <c r="D3" s="170"/>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197"/>
      <c r="HN3" s="197"/>
      <c r="HO3" s="197"/>
      <c r="HP3" s="197"/>
      <c r="HQ3" s="197"/>
      <c r="HR3" s="197"/>
      <c r="HS3" s="197"/>
      <c r="HT3" s="197"/>
      <c r="HU3" s="197"/>
      <c r="HV3" s="197"/>
      <c r="HW3" s="197"/>
      <c r="HX3" s="197"/>
      <c r="HY3" s="197"/>
      <c r="HZ3" s="197"/>
      <c r="IA3" s="197"/>
      <c r="IB3" s="197"/>
      <c r="IC3" s="197"/>
      <c r="ID3" s="197"/>
      <c r="IE3" s="197"/>
      <c r="IF3" s="197"/>
      <c r="IG3" s="197"/>
      <c r="IH3" s="197"/>
      <c r="II3" s="197"/>
      <c r="IJ3" s="197"/>
      <c r="IK3" s="197"/>
      <c r="IL3" s="197"/>
      <c r="IM3" s="197"/>
      <c r="IN3" s="197"/>
      <c r="IO3" s="197"/>
      <c r="IP3" s="197"/>
      <c r="IQ3" s="197"/>
    </row>
    <row r="4" customHeight="1" spans="1:251">
      <c r="A4" s="136"/>
      <c r="B4" s="172"/>
      <c r="C4" s="173"/>
      <c r="D4" s="137" t="s">
        <v>313</v>
      </c>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7"/>
      <c r="HI4" s="197"/>
      <c r="HJ4" s="197"/>
      <c r="HK4" s="197"/>
      <c r="HL4" s="197"/>
      <c r="HM4" s="197"/>
      <c r="HN4" s="197"/>
      <c r="HO4" s="197"/>
      <c r="HP4" s="197"/>
      <c r="HQ4" s="197"/>
      <c r="HR4" s="197"/>
      <c r="HS4" s="197"/>
      <c r="HT4" s="197"/>
      <c r="HU4" s="197"/>
      <c r="HV4" s="197"/>
      <c r="HW4" s="197"/>
      <c r="HX4" s="197"/>
      <c r="HY4" s="197"/>
      <c r="HZ4" s="197"/>
      <c r="IA4" s="197"/>
      <c r="IB4" s="197"/>
      <c r="IC4" s="197"/>
      <c r="ID4" s="197"/>
      <c r="IE4" s="197"/>
      <c r="IF4" s="197"/>
      <c r="IG4" s="197"/>
      <c r="IH4" s="197"/>
      <c r="II4" s="197"/>
      <c r="IJ4" s="197"/>
      <c r="IK4" s="197"/>
      <c r="IL4" s="197"/>
      <c r="IM4" s="197"/>
      <c r="IN4" s="197"/>
      <c r="IO4" s="197"/>
      <c r="IP4" s="197"/>
      <c r="IQ4" s="197"/>
    </row>
    <row r="5" ht="23.25" customHeight="1" spans="1:251">
      <c r="A5" s="158" t="s">
        <v>314</v>
      </c>
      <c r="B5" s="158"/>
      <c r="C5" s="158" t="s">
        <v>315</v>
      </c>
      <c r="D5" s="158"/>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c r="IP5" s="197"/>
      <c r="IQ5" s="197"/>
    </row>
    <row r="6" ht="24" customHeight="1" spans="1:251">
      <c r="A6" s="174" t="s">
        <v>316</v>
      </c>
      <c r="B6" s="175" t="s">
        <v>317</v>
      </c>
      <c r="C6" s="174" t="s">
        <v>316</v>
      </c>
      <c r="D6" s="174" t="s">
        <v>317</v>
      </c>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c r="IP6" s="197"/>
      <c r="IQ6" s="197"/>
    </row>
    <row r="7" customHeight="1" spans="1:251">
      <c r="A7" s="176" t="s">
        <v>535</v>
      </c>
      <c r="B7" s="177">
        <v>166647.636869</v>
      </c>
      <c r="C7" s="178" t="s">
        <v>325</v>
      </c>
      <c r="D7" s="179"/>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7"/>
      <c r="IQ7" s="197"/>
    </row>
    <row r="8" customHeight="1" spans="1:251">
      <c r="A8" s="180" t="s">
        <v>536</v>
      </c>
      <c r="B8" s="145"/>
      <c r="C8" s="178" t="s">
        <v>327</v>
      </c>
      <c r="D8" s="181">
        <v>196.60549</v>
      </c>
      <c r="E8" s="167"/>
      <c r="F8" s="167"/>
      <c r="G8" s="167"/>
      <c r="H8" s="182"/>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row>
    <row r="9" customHeight="1" spans="1:251">
      <c r="A9" s="183" t="s">
        <v>537</v>
      </c>
      <c r="B9" s="177"/>
      <c r="C9" s="178" t="s">
        <v>329</v>
      </c>
      <c r="D9" s="181">
        <v>149346.52243</v>
      </c>
      <c r="E9" s="167"/>
      <c r="F9" s="167"/>
      <c r="G9" s="167"/>
      <c r="H9" s="182"/>
      <c r="I9" s="182"/>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row>
    <row r="10" customHeight="1" spans="1:251">
      <c r="A10" s="184" t="s">
        <v>538</v>
      </c>
      <c r="B10" s="142"/>
      <c r="C10" s="178" t="s">
        <v>331</v>
      </c>
      <c r="D10" s="185">
        <v>25443.483547</v>
      </c>
      <c r="E10" s="167"/>
      <c r="F10" s="167"/>
      <c r="G10" s="167"/>
      <c r="H10" s="182"/>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row>
    <row r="11" customHeight="1" spans="1:251">
      <c r="A11" s="184" t="s">
        <v>539</v>
      </c>
      <c r="B11" s="142"/>
      <c r="C11" s="186" t="s">
        <v>332</v>
      </c>
      <c r="D11" s="185">
        <v>8597.331415</v>
      </c>
      <c r="E11" s="167"/>
      <c r="F11" s="167"/>
      <c r="G11" s="167"/>
      <c r="H11" s="182"/>
      <c r="I11" s="182"/>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row>
    <row r="12" customHeight="1" spans="1:251">
      <c r="A12" s="184" t="s">
        <v>540</v>
      </c>
      <c r="B12" s="145"/>
      <c r="C12" s="186" t="s">
        <v>333</v>
      </c>
      <c r="D12" s="185"/>
      <c r="E12" s="167"/>
      <c r="F12" s="167"/>
      <c r="G12" s="167"/>
      <c r="H12" s="182"/>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row>
    <row r="13" customHeight="1" spans="1:251">
      <c r="A13" s="184"/>
      <c r="B13" s="187"/>
      <c r="C13" s="186" t="s">
        <v>334</v>
      </c>
      <c r="D13" s="185"/>
      <c r="E13" s="167"/>
      <c r="F13" s="167"/>
      <c r="G13" s="167"/>
      <c r="H13" s="182"/>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row>
    <row r="14" customHeight="1" spans="1:251">
      <c r="A14" s="184"/>
      <c r="B14" s="187"/>
      <c r="C14" s="186" t="s">
        <v>335</v>
      </c>
      <c r="D14" s="185"/>
      <c r="E14" s="167"/>
      <c r="F14" s="167"/>
      <c r="G14" s="167"/>
      <c r="H14" s="182"/>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row>
    <row r="15" customHeight="1" spans="1:251">
      <c r="A15" s="184"/>
      <c r="B15" s="187"/>
      <c r="C15" s="186" t="s">
        <v>336</v>
      </c>
      <c r="D15" s="185">
        <v>10</v>
      </c>
      <c r="E15" s="167"/>
      <c r="F15" s="167"/>
      <c r="G15" s="167"/>
      <c r="H15" s="182"/>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row>
    <row r="16" customHeight="1" spans="1:251">
      <c r="A16" s="184"/>
      <c r="B16" s="187"/>
      <c r="C16" s="186" t="s">
        <v>337</v>
      </c>
      <c r="D16" s="185">
        <v>7543.818363</v>
      </c>
      <c r="E16" s="167"/>
      <c r="F16" s="167"/>
      <c r="G16" s="167"/>
      <c r="H16" s="182"/>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row>
    <row r="17" customHeight="1" spans="1:251">
      <c r="A17" s="184"/>
      <c r="B17" s="187"/>
      <c r="C17" s="186" t="s">
        <v>338</v>
      </c>
      <c r="D17" s="185">
        <v>187.77135</v>
      </c>
      <c r="E17" s="167"/>
      <c r="F17" s="167"/>
      <c r="G17" s="167"/>
      <c r="H17" s="182"/>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97"/>
      <c r="IJ17" s="197"/>
      <c r="IK17" s="197"/>
      <c r="IL17" s="197"/>
      <c r="IM17" s="197"/>
      <c r="IN17" s="197"/>
      <c r="IO17" s="197"/>
      <c r="IP17" s="197"/>
      <c r="IQ17" s="197"/>
    </row>
    <row r="18" customHeight="1" spans="1:251">
      <c r="A18" s="184"/>
      <c r="B18" s="187"/>
      <c r="C18" s="186" t="s">
        <v>339</v>
      </c>
      <c r="D18" s="185">
        <v>2559.20605</v>
      </c>
      <c r="G18" s="167"/>
      <c r="H18" s="182"/>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c r="HJ18" s="197"/>
      <c r="HK18" s="197"/>
      <c r="HL18" s="197"/>
      <c r="HM18" s="197"/>
      <c r="HN18" s="197"/>
      <c r="HO18" s="197"/>
      <c r="HP18" s="197"/>
      <c r="HQ18" s="197"/>
      <c r="HR18" s="197"/>
      <c r="HS18" s="197"/>
      <c r="HT18" s="197"/>
      <c r="HU18" s="197"/>
      <c r="HV18" s="197"/>
      <c r="HW18" s="197"/>
      <c r="HX18" s="197"/>
      <c r="HY18" s="197"/>
      <c r="HZ18" s="197"/>
      <c r="IA18" s="197"/>
      <c r="IB18" s="197"/>
      <c r="IC18" s="197"/>
      <c r="ID18" s="197"/>
      <c r="IE18" s="197"/>
      <c r="IF18" s="197"/>
      <c r="IG18" s="197"/>
      <c r="IH18" s="197"/>
      <c r="II18" s="197"/>
      <c r="IJ18" s="197"/>
      <c r="IK18" s="197"/>
      <c r="IL18" s="197"/>
      <c r="IM18" s="197"/>
      <c r="IN18" s="197"/>
      <c r="IO18" s="197"/>
      <c r="IP18" s="197"/>
      <c r="IQ18" s="197"/>
    </row>
    <row r="19" customHeight="1" spans="1:251">
      <c r="A19" s="184"/>
      <c r="B19" s="187"/>
      <c r="C19" s="188" t="s">
        <v>340</v>
      </c>
      <c r="D19" s="181">
        <v>593.02794</v>
      </c>
      <c r="E19" s="167"/>
      <c r="F19" s="167"/>
      <c r="G19" s="167"/>
      <c r="H19" s="182"/>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c r="GF19" s="197"/>
      <c r="GG19" s="197"/>
      <c r="GH19" s="197"/>
      <c r="GI19" s="197"/>
      <c r="GJ19" s="197"/>
      <c r="GK19" s="197"/>
      <c r="GL19" s="197"/>
      <c r="GM19" s="197"/>
      <c r="GN19" s="197"/>
      <c r="GO19" s="197"/>
      <c r="GP19" s="197"/>
      <c r="GQ19" s="197"/>
      <c r="GR19" s="197"/>
      <c r="GS19" s="197"/>
      <c r="GT19" s="197"/>
      <c r="GU19" s="197"/>
      <c r="GV19" s="197"/>
      <c r="GW19" s="197"/>
      <c r="GX19" s="197"/>
      <c r="GY19" s="197"/>
      <c r="GZ19" s="197"/>
      <c r="HA19" s="197"/>
      <c r="HB19" s="197"/>
      <c r="HC19" s="197"/>
      <c r="HD19" s="197"/>
      <c r="HE19" s="197"/>
      <c r="HF19" s="197"/>
      <c r="HG19" s="197"/>
      <c r="HH19" s="197"/>
      <c r="HI19" s="197"/>
      <c r="HJ19" s="197"/>
      <c r="HK19" s="197"/>
      <c r="HL19" s="197"/>
      <c r="HM19" s="197"/>
      <c r="HN19" s="197"/>
      <c r="HO19" s="197"/>
      <c r="HP19" s="197"/>
      <c r="HQ19" s="197"/>
      <c r="HR19" s="197"/>
      <c r="HS19" s="197"/>
      <c r="HT19" s="197"/>
      <c r="HU19" s="197"/>
      <c r="HV19" s="197"/>
      <c r="HW19" s="197"/>
      <c r="HX19" s="197"/>
      <c r="HY19" s="197"/>
      <c r="HZ19" s="197"/>
      <c r="IA19" s="197"/>
      <c r="IB19" s="197"/>
      <c r="IC19" s="197"/>
      <c r="ID19" s="197"/>
      <c r="IE19" s="197"/>
      <c r="IF19" s="197"/>
      <c r="IG19" s="197"/>
      <c r="IH19" s="197"/>
      <c r="II19" s="197"/>
      <c r="IJ19" s="197"/>
      <c r="IK19" s="197"/>
      <c r="IL19" s="197"/>
      <c r="IM19" s="197"/>
      <c r="IN19" s="197"/>
      <c r="IO19" s="197"/>
      <c r="IP19" s="197"/>
      <c r="IQ19" s="197"/>
    </row>
    <row r="20" customHeight="1" spans="1:251">
      <c r="A20" s="184"/>
      <c r="B20" s="187"/>
      <c r="C20" s="179"/>
      <c r="D20" s="179"/>
      <c r="E20" s="167"/>
      <c r="F20" s="167"/>
      <c r="G20" s="167"/>
      <c r="H20" s="182"/>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197"/>
      <c r="GQ20" s="197"/>
      <c r="GR20" s="197"/>
      <c r="GS20" s="197"/>
      <c r="GT20" s="197"/>
      <c r="GU20" s="197"/>
      <c r="GV20" s="197"/>
      <c r="GW20" s="197"/>
      <c r="GX20" s="197"/>
      <c r="GY20" s="197"/>
      <c r="GZ20" s="197"/>
      <c r="HA20" s="197"/>
      <c r="HB20" s="197"/>
      <c r="HC20" s="197"/>
      <c r="HD20" s="197"/>
      <c r="HE20" s="197"/>
      <c r="HF20" s="197"/>
      <c r="HG20" s="197"/>
      <c r="HH20" s="197"/>
      <c r="HI20" s="197"/>
      <c r="HJ20" s="197"/>
      <c r="HK20" s="197"/>
      <c r="HL20" s="197"/>
      <c r="HM20" s="197"/>
      <c r="HN20" s="197"/>
      <c r="HO20" s="197"/>
      <c r="HP20" s="197"/>
      <c r="HQ20" s="197"/>
      <c r="HR20" s="197"/>
      <c r="HS20" s="197"/>
      <c r="HT20" s="197"/>
      <c r="HU20" s="197"/>
      <c r="HV20" s="197"/>
      <c r="HW20" s="197"/>
      <c r="HX20" s="197"/>
      <c r="HY20" s="197"/>
      <c r="HZ20" s="197"/>
      <c r="IA20" s="197"/>
      <c r="IB20" s="197"/>
      <c r="IC20" s="197"/>
      <c r="ID20" s="197"/>
      <c r="IE20" s="197"/>
      <c r="IF20" s="197"/>
      <c r="IG20" s="197"/>
      <c r="IH20" s="197"/>
      <c r="II20" s="197"/>
      <c r="IJ20" s="197"/>
      <c r="IK20" s="197"/>
      <c r="IL20" s="197"/>
      <c r="IM20" s="197"/>
      <c r="IN20" s="197"/>
      <c r="IO20" s="197"/>
      <c r="IP20" s="197"/>
      <c r="IQ20" s="197"/>
    </row>
    <row r="21" customHeight="1" spans="1:251">
      <c r="A21" s="189"/>
      <c r="B21" s="190"/>
      <c r="C21" s="191"/>
      <c r="D21" s="181"/>
      <c r="E21" s="167"/>
      <c r="F21" s="167"/>
      <c r="G21" s="167"/>
      <c r="H21" s="182"/>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row>
    <row r="22" customHeight="1" spans="1:251">
      <c r="A22" s="189"/>
      <c r="B22" s="190"/>
      <c r="C22" s="188"/>
      <c r="D22" s="181"/>
      <c r="E22" s="167"/>
      <c r="F22" s="167"/>
      <c r="G22" s="167"/>
      <c r="H22" s="182"/>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97"/>
      <c r="FE22" s="197"/>
      <c r="FF22" s="197"/>
      <c r="FG22" s="197"/>
      <c r="FH22" s="197"/>
      <c r="FI22" s="197"/>
      <c r="FJ22" s="197"/>
      <c r="FK22" s="197"/>
      <c r="FL22" s="197"/>
      <c r="FM22" s="197"/>
      <c r="FN22" s="197"/>
      <c r="FO22" s="197"/>
      <c r="FP22" s="197"/>
      <c r="FQ22" s="197"/>
      <c r="FR22" s="197"/>
      <c r="FS22" s="197"/>
      <c r="FT22" s="197"/>
      <c r="FU22" s="197"/>
      <c r="FV22" s="197"/>
      <c r="FW22" s="197"/>
      <c r="FX22" s="197"/>
      <c r="FY22" s="197"/>
      <c r="FZ22" s="197"/>
      <c r="GA22" s="197"/>
      <c r="GB22" s="197"/>
      <c r="GC22" s="197"/>
      <c r="GD22" s="197"/>
      <c r="GE22" s="197"/>
      <c r="GF22" s="197"/>
      <c r="GG22" s="197"/>
      <c r="GH22" s="197"/>
      <c r="GI22" s="197"/>
      <c r="GJ22" s="197"/>
      <c r="GK22" s="197"/>
      <c r="GL22" s="197"/>
      <c r="GM22" s="197"/>
      <c r="GN22" s="197"/>
      <c r="GO22" s="197"/>
      <c r="GP22" s="197"/>
      <c r="GQ22" s="197"/>
      <c r="GR22" s="197"/>
      <c r="GS22" s="197"/>
      <c r="GT22" s="197"/>
      <c r="GU22" s="197"/>
      <c r="GV22" s="197"/>
      <c r="GW22" s="197"/>
      <c r="GX22" s="197"/>
      <c r="GY22" s="197"/>
      <c r="GZ22" s="197"/>
      <c r="HA22" s="197"/>
      <c r="HB22" s="197"/>
      <c r="HC22" s="197"/>
      <c r="HD22" s="197"/>
      <c r="HE22" s="197"/>
      <c r="HF22" s="197"/>
      <c r="HG22" s="197"/>
      <c r="HH22" s="197"/>
      <c r="HI22" s="197"/>
      <c r="HJ22" s="197"/>
      <c r="HK22" s="197"/>
      <c r="HL22" s="197"/>
      <c r="HM22" s="197"/>
      <c r="HN22" s="197"/>
      <c r="HO22" s="197"/>
      <c r="HP22" s="197"/>
      <c r="HQ22" s="197"/>
      <c r="HR22" s="197"/>
      <c r="HS22" s="197"/>
      <c r="HT22" s="197"/>
      <c r="HU22" s="197"/>
      <c r="HV22" s="197"/>
      <c r="HW22" s="197"/>
      <c r="HX22" s="197"/>
      <c r="HY22" s="197"/>
      <c r="HZ22" s="197"/>
      <c r="IA22" s="197"/>
      <c r="IB22" s="197"/>
      <c r="IC22" s="197"/>
      <c r="ID22" s="197"/>
      <c r="IE22" s="197"/>
      <c r="IF22" s="197"/>
      <c r="IG22" s="197"/>
      <c r="IH22" s="197"/>
      <c r="II22" s="197"/>
      <c r="IJ22" s="197"/>
      <c r="IK22" s="197"/>
      <c r="IL22" s="197"/>
      <c r="IM22" s="197"/>
      <c r="IN22" s="197"/>
      <c r="IO22" s="197"/>
      <c r="IP22" s="197"/>
      <c r="IQ22" s="197"/>
    </row>
    <row r="23" customHeight="1" spans="1:251">
      <c r="A23" s="192" t="s">
        <v>541</v>
      </c>
      <c r="B23" s="193">
        <f>SUM(B7:B20)</f>
        <v>166647.636869</v>
      </c>
      <c r="C23" s="194" t="s">
        <v>542</v>
      </c>
      <c r="D23" s="181">
        <f>SUM(D7:D22)</f>
        <v>194477.766585</v>
      </c>
      <c r="F23" s="129"/>
      <c r="G23" s="167"/>
      <c r="H23" s="182"/>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97"/>
      <c r="FE23" s="197"/>
      <c r="FF23" s="197"/>
      <c r="FG23" s="197"/>
      <c r="FH23" s="197"/>
      <c r="FI23" s="197"/>
      <c r="FJ23" s="197"/>
      <c r="FK23" s="197"/>
      <c r="FL23" s="197"/>
      <c r="FM23" s="197"/>
      <c r="FN23" s="197"/>
      <c r="FO23" s="197"/>
      <c r="FP23" s="197"/>
      <c r="FQ23" s="197"/>
      <c r="FR23" s="197"/>
      <c r="FS23" s="197"/>
      <c r="FT23" s="197"/>
      <c r="FU23" s="197"/>
      <c r="FV23" s="197"/>
      <c r="FW23" s="197"/>
      <c r="FX23" s="197"/>
      <c r="FY23" s="197"/>
      <c r="FZ23" s="197"/>
      <c r="GA23" s="197"/>
      <c r="GB23" s="197"/>
      <c r="GC23" s="197"/>
      <c r="GD23" s="197"/>
      <c r="GE23" s="197"/>
      <c r="GF23" s="197"/>
      <c r="GG23" s="197"/>
      <c r="GH23" s="197"/>
      <c r="GI23" s="197"/>
      <c r="GJ23" s="197"/>
      <c r="GK23" s="197"/>
      <c r="GL23" s="197"/>
      <c r="GM23" s="197"/>
      <c r="GN23" s="197"/>
      <c r="GO23" s="197"/>
      <c r="GP23" s="197"/>
      <c r="GQ23" s="197"/>
      <c r="GR23" s="197"/>
      <c r="GS23" s="197"/>
      <c r="GT23" s="197"/>
      <c r="GU23" s="197"/>
      <c r="GV23" s="197"/>
      <c r="GW23" s="197"/>
      <c r="GX23" s="197"/>
      <c r="GY23" s="197"/>
      <c r="GZ23" s="197"/>
      <c r="HA23" s="197"/>
      <c r="HB23" s="197"/>
      <c r="HC23" s="197"/>
      <c r="HD23" s="197"/>
      <c r="HE23" s="197"/>
      <c r="HF23" s="197"/>
      <c r="HG23" s="197"/>
      <c r="HH23" s="197"/>
      <c r="HI23" s="197"/>
      <c r="HJ23" s="197"/>
      <c r="HK23" s="197"/>
      <c r="HL23" s="197"/>
      <c r="HM23" s="197"/>
      <c r="HN23" s="197"/>
      <c r="HO23" s="197"/>
      <c r="HP23" s="197"/>
      <c r="HQ23" s="197"/>
      <c r="HR23" s="197"/>
      <c r="HS23" s="197"/>
      <c r="HT23" s="197"/>
      <c r="HU23" s="197"/>
      <c r="HV23" s="197"/>
      <c r="HW23" s="197"/>
      <c r="HX23" s="197"/>
      <c r="HY23" s="197"/>
      <c r="HZ23" s="197"/>
      <c r="IA23" s="197"/>
      <c r="IB23" s="197"/>
      <c r="IC23" s="197"/>
      <c r="ID23" s="197"/>
      <c r="IE23" s="197"/>
      <c r="IF23" s="197"/>
      <c r="IG23" s="197"/>
      <c r="IH23" s="197"/>
      <c r="II23" s="197"/>
      <c r="IJ23" s="197"/>
      <c r="IK23" s="197"/>
      <c r="IL23" s="197"/>
      <c r="IM23" s="197"/>
      <c r="IN23" s="197"/>
      <c r="IO23" s="197"/>
      <c r="IP23" s="197"/>
      <c r="IQ23" s="197"/>
    </row>
    <row r="24" customHeight="1" spans="1:251">
      <c r="A24" s="184" t="s">
        <v>543</v>
      </c>
      <c r="B24" s="193"/>
      <c r="C24" s="191" t="s">
        <v>544</v>
      </c>
      <c r="D24" s="181">
        <v>0</v>
      </c>
      <c r="E24" s="129"/>
      <c r="F24" s="129"/>
      <c r="G24" s="167"/>
      <c r="H24" s="182">
        <f>SUM(H9:H12)</f>
        <v>0</v>
      </c>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97"/>
      <c r="FE24" s="197"/>
      <c r="FF24" s="197"/>
      <c r="FG24" s="197"/>
      <c r="FH24" s="197"/>
      <c r="FI24" s="197"/>
      <c r="FJ24" s="197"/>
      <c r="FK24" s="197"/>
      <c r="FL24" s="197"/>
      <c r="FM24" s="197"/>
      <c r="FN24" s="197"/>
      <c r="FO24" s="197"/>
      <c r="FP24" s="197"/>
      <c r="FQ24" s="197"/>
      <c r="FR24" s="197"/>
      <c r="FS24" s="197"/>
      <c r="FT24" s="197"/>
      <c r="FU24" s="197"/>
      <c r="FV24" s="197"/>
      <c r="FW24" s="197"/>
      <c r="FX24" s="197"/>
      <c r="FY24" s="197"/>
      <c r="FZ24" s="197"/>
      <c r="GA24" s="197"/>
      <c r="GB24" s="197"/>
      <c r="GC24" s="197"/>
      <c r="GD24" s="197"/>
      <c r="GE24" s="197"/>
      <c r="GF24" s="197"/>
      <c r="GG24" s="197"/>
      <c r="GH24" s="197"/>
      <c r="GI24" s="197"/>
      <c r="GJ24" s="197"/>
      <c r="GK24" s="197"/>
      <c r="GL24" s="197"/>
      <c r="GM24" s="197"/>
      <c r="GN24" s="197"/>
      <c r="GO24" s="197"/>
      <c r="GP24" s="197"/>
      <c r="GQ24" s="197"/>
      <c r="GR24" s="197"/>
      <c r="GS24" s="197"/>
      <c r="GT24" s="197"/>
      <c r="GU24" s="197"/>
      <c r="GV24" s="197"/>
      <c r="GW24" s="197"/>
      <c r="GX24" s="197"/>
      <c r="GY24" s="197"/>
      <c r="GZ24" s="197"/>
      <c r="HA24" s="197"/>
      <c r="HB24" s="197"/>
      <c r="HC24" s="197"/>
      <c r="HD24" s="197"/>
      <c r="HE24" s="197"/>
      <c r="HF24" s="197"/>
      <c r="HG24" s="197"/>
      <c r="HH24" s="197"/>
      <c r="HI24" s="197"/>
      <c r="HJ24" s="197"/>
      <c r="HK24" s="197"/>
      <c r="HL24" s="197"/>
      <c r="HM24" s="197"/>
      <c r="HN24" s="197"/>
      <c r="HO24" s="197"/>
      <c r="HP24" s="197"/>
      <c r="HQ24" s="197"/>
      <c r="HR24" s="197"/>
      <c r="HS24" s="197"/>
      <c r="HT24" s="197"/>
      <c r="HU24" s="197"/>
      <c r="HV24" s="197"/>
      <c r="HW24" s="197"/>
      <c r="HX24" s="197"/>
      <c r="HY24" s="197"/>
      <c r="HZ24" s="197"/>
      <c r="IA24" s="197"/>
      <c r="IB24" s="197"/>
      <c r="IC24" s="197"/>
      <c r="ID24" s="197"/>
      <c r="IE24" s="197"/>
      <c r="IF24" s="197"/>
      <c r="IG24" s="197"/>
      <c r="IH24" s="197"/>
      <c r="II24" s="197"/>
      <c r="IJ24" s="197"/>
      <c r="IK24" s="197"/>
      <c r="IL24" s="197"/>
      <c r="IM24" s="197"/>
      <c r="IN24" s="197"/>
      <c r="IO24" s="197"/>
      <c r="IP24" s="197"/>
      <c r="IQ24" s="197"/>
    </row>
    <row r="25" customHeight="1" spans="1:251">
      <c r="A25" s="184" t="s">
        <v>545</v>
      </c>
      <c r="B25" s="145">
        <v>27830.1297</v>
      </c>
      <c r="C25" s="188"/>
      <c r="D25" s="181"/>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c r="GU25" s="197"/>
      <c r="GV25" s="197"/>
      <c r="GW25" s="197"/>
      <c r="GX25" s="197"/>
      <c r="GY25" s="197"/>
      <c r="GZ25" s="197"/>
      <c r="HA25" s="197"/>
      <c r="HB25" s="197"/>
      <c r="HC25" s="197"/>
      <c r="HD25" s="197"/>
      <c r="HE25" s="197"/>
      <c r="HF25" s="197"/>
      <c r="HG25" s="197"/>
      <c r="HH25" s="197"/>
      <c r="HI25" s="197"/>
      <c r="HJ25" s="197"/>
      <c r="HK25" s="197"/>
      <c r="HL25" s="197"/>
      <c r="HM25" s="197"/>
      <c r="HN25" s="197"/>
      <c r="HO25" s="197"/>
      <c r="HP25" s="197"/>
      <c r="HQ25" s="197"/>
      <c r="HR25" s="197"/>
      <c r="HS25" s="197"/>
      <c r="HT25" s="197"/>
      <c r="HU25" s="197"/>
      <c r="HV25" s="197"/>
      <c r="HW25" s="197"/>
      <c r="HX25" s="197"/>
      <c r="HY25" s="197"/>
      <c r="HZ25" s="197"/>
      <c r="IA25" s="197"/>
      <c r="IB25" s="197"/>
      <c r="IC25" s="197"/>
      <c r="ID25" s="197"/>
      <c r="IE25" s="197"/>
      <c r="IF25" s="197"/>
      <c r="IG25" s="197"/>
      <c r="IH25" s="197"/>
      <c r="II25" s="197"/>
      <c r="IJ25" s="197"/>
      <c r="IK25" s="197"/>
      <c r="IL25" s="197"/>
      <c r="IM25" s="197"/>
      <c r="IN25" s="197"/>
      <c r="IO25" s="197"/>
      <c r="IP25" s="197"/>
      <c r="IQ25" s="197"/>
    </row>
    <row r="26" customHeight="1" spans="1:5">
      <c r="A26" s="195" t="s">
        <v>546</v>
      </c>
      <c r="B26" s="196">
        <f>B25+B23</f>
        <v>194477.766569</v>
      </c>
      <c r="C26" s="188" t="s">
        <v>547</v>
      </c>
      <c r="D26" s="181">
        <f>D23+D24</f>
        <v>194477.766585</v>
      </c>
      <c r="E26" s="129"/>
    </row>
    <row r="33" customHeight="1" spans="3:3">
      <c r="C33" s="12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1262</v>
      </c>
      <c r="C4" s="6"/>
      <c r="D4" s="6"/>
      <c r="E4" s="6" t="s">
        <v>626</v>
      </c>
      <c r="F4" s="6" t="s">
        <v>595</v>
      </c>
      <c r="G4" s="6"/>
    </row>
    <row r="5" ht="27.75" customHeight="1" spans="1:7">
      <c r="A5" s="6" t="s">
        <v>627</v>
      </c>
      <c r="B5" s="6">
        <v>1286</v>
      </c>
      <c r="C5" s="6"/>
      <c r="D5" s="6"/>
      <c r="E5" s="7" t="s">
        <v>628</v>
      </c>
      <c r="F5" s="6"/>
      <c r="G5" s="6"/>
    </row>
    <row r="6" ht="27.75" customHeight="1" spans="1:7">
      <c r="A6" s="6"/>
      <c r="B6" s="6"/>
      <c r="C6" s="6"/>
      <c r="D6" s="6"/>
      <c r="E6" s="7" t="s">
        <v>629</v>
      </c>
      <c r="F6" s="6">
        <v>1286</v>
      </c>
      <c r="G6" s="6"/>
    </row>
    <row r="7" ht="74.4" customHeight="1" spans="1:7">
      <c r="A7" s="6" t="s">
        <v>630</v>
      </c>
      <c r="B7" s="8" t="s">
        <v>1263</v>
      </c>
      <c r="C7" s="8"/>
      <c r="D7" s="8"/>
      <c r="E7" s="8"/>
      <c r="F7" s="8"/>
      <c r="G7" s="8"/>
    </row>
    <row r="8" ht="50.25" customHeight="1" spans="1:7">
      <c r="A8" s="6" t="s">
        <v>632</v>
      </c>
      <c r="B8" s="8" t="s">
        <v>1264</v>
      </c>
      <c r="C8" s="8"/>
      <c r="D8" s="8"/>
      <c r="E8" s="8"/>
      <c r="F8" s="8"/>
      <c r="G8" s="8"/>
    </row>
    <row r="9" ht="54" customHeight="1" spans="1:7">
      <c r="A9" s="6" t="s">
        <v>633</v>
      </c>
      <c r="B9" s="9" t="s">
        <v>1265</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1266</v>
      </c>
      <c r="C11" s="6">
        <v>10</v>
      </c>
      <c r="D11" s="19" t="s">
        <v>791</v>
      </c>
      <c r="E11" s="19" t="s">
        <v>643</v>
      </c>
      <c r="F11" s="6">
        <v>157</v>
      </c>
      <c r="G11" s="19" t="s">
        <v>638</v>
      </c>
    </row>
    <row r="12" ht="24.75" customHeight="1" spans="1:7">
      <c r="A12" s="13"/>
      <c r="B12" s="17" t="s">
        <v>1066</v>
      </c>
      <c r="C12" s="6">
        <v>15</v>
      </c>
      <c r="D12" s="19" t="s">
        <v>607</v>
      </c>
      <c r="E12" s="19" t="s">
        <v>643</v>
      </c>
      <c r="F12" s="6">
        <v>100</v>
      </c>
      <c r="G12" s="19" t="s">
        <v>638</v>
      </c>
    </row>
    <row r="13" ht="24.75" customHeight="1" spans="1:7">
      <c r="A13" s="13"/>
      <c r="B13" s="17" t="s">
        <v>1267</v>
      </c>
      <c r="C13" s="6">
        <v>10</v>
      </c>
      <c r="D13" s="19" t="s">
        <v>659</v>
      </c>
      <c r="E13" s="19" t="s">
        <v>608</v>
      </c>
      <c r="F13" s="6">
        <v>19679</v>
      </c>
      <c r="G13" s="19" t="s">
        <v>638</v>
      </c>
    </row>
    <row r="14" ht="24.75" customHeight="1" spans="1:7">
      <c r="A14" s="13"/>
      <c r="B14" s="17" t="s">
        <v>1231</v>
      </c>
      <c r="C14" s="6">
        <v>10</v>
      </c>
      <c r="D14" s="19" t="s">
        <v>730</v>
      </c>
      <c r="E14" s="19" t="s">
        <v>618</v>
      </c>
      <c r="F14" s="6">
        <v>12</v>
      </c>
      <c r="G14" s="19" t="s">
        <v>638</v>
      </c>
    </row>
    <row r="15" ht="24.75" customHeight="1" spans="1:7">
      <c r="A15" s="13"/>
      <c r="B15" s="17" t="s">
        <v>1142</v>
      </c>
      <c r="C15" s="6">
        <v>15</v>
      </c>
      <c r="D15" s="19" t="s">
        <v>1268</v>
      </c>
      <c r="E15" s="19" t="s">
        <v>643</v>
      </c>
      <c r="F15" s="8" t="s">
        <v>1269</v>
      </c>
      <c r="G15" s="19" t="s">
        <v>638</v>
      </c>
    </row>
    <row r="16" ht="24.75" customHeight="1" spans="1:7">
      <c r="A16" s="13"/>
      <c r="B16" s="17" t="s">
        <v>1070</v>
      </c>
      <c r="C16" s="6">
        <v>10</v>
      </c>
      <c r="D16" s="19" t="s">
        <v>607</v>
      </c>
      <c r="E16" s="19" t="s">
        <v>618</v>
      </c>
      <c r="F16" s="6">
        <v>100</v>
      </c>
      <c r="G16" s="19" t="s">
        <v>638</v>
      </c>
    </row>
    <row r="17" ht="24.75" customHeight="1" spans="1:7">
      <c r="A17" s="13"/>
      <c r="B17" s="17" t="s">
        <v>610</v>
      </c>
      <c r="C17" s="6">
        <v>10</v>
      </c>
      <c r="D17" s="19" t="s">
        <v>607</v>
      </c>
      <c r="E17" s="19" t="s">
        <v>608</v>
      </c>
      <c r="F17" s="6">
        <v>86.45</v>
      </c>
      <c r="G17" s="19" t="s">
        <v>638</v>
      </c>
    </row>
    <row r="18" ht="24.75" customHeight="1" spans="1:7">
      <c r="A18" s="13"/>
      <c r="B18" s="17" t="s">
        <v>1123</v>
      </c>
      <c r="C18" s="6">
        <v>10</v>
      </c>
      <c r="D18" s="19" t="s">
        <v>607</v>
      </c>
      <c r="E18" s="19" t="s">
        <v>608</v>
      </c>
      <c r="F18" s="6">
        <v>95</v>
      </c>
      <c r="G18" s="19" t="s">
        <v>638</v>
      </c>
    </row>
    <row r="19" ht="24.75" customHeight="1" spans="1:7">
      <c r="A19" s="13"/>
      <c r="B19" s="17" t="s">
        <v>1270</v>
      </c>
      <c r="C19" s="6">
        <v>5</v>
      </c>
      <c r="D19" s="19" t="s">
        <v>607</v>
      </c>
      <c r="E19" s="19" t="s">
        <v>608</v>
      </c>
      <c r="F19" s="6">
        <v>90</v>
      </c>
      <c r="G19" s="19" t="s">
        <v>638</v>
      </c>
    </row>
    <row r="20" ht="24.75" customHeight="1" spans="1:7">
      <c r="A20" s="13"/>
      <c r="B20" s="17" t="s">
        <v>687</v>
      </c>
      <c r="C20" s="6">
        <v>5</v>
      </c>
      <c r="D20" s="19" t="s">
        <v>607</v>
      </c>
      <c r="E20" s="19" t="s">
        <v>608</v>
      </c>
      <c r="F20" s="6">
        <v>100</v>
      </c>
      <c r="G20" s="19" t="s">
        <v>638</v>
      </c>
    </row>
    <row r="21" ht="24.75" customHeight="1" spans="1:7">
      <c r="A21" s="13"/>
      <c r="B21" s="17"/>
      <c r="C21" s="6"/>
      <c r="D21" s="18"/>
      <c r="E21" s="19"/>
      <c r="F21" s="6"/>
      <c r="G21" s="19"/>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8" workbookViewId="0">
      <selection activeCell="L7" sqref="L7"/>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8" customHeight="1" spans="1:7">
      <c r="A3" s="3"/>
      <c r="B3" s="3"/>
      <c r="C3" s="2"/>
      <c r="D3" s="2"/>
      <c r="E3" s="2"/>
      <c r="G3" s="4" t="s">
        <v>313</v>
      </c>
    </row>
    <row r="4" ht="33" customHeight="1" spans="1:7">
      <c r="A4" s="5" t="s">
        <v>624</v>
      </c>
      <c r="B4" s="6" t="s">
        <v>1271</v>
      </c>
      <c r="C4" s="6"/>
      <c r="D4" s="6"/>
      <c r="E4" s="6" t="s">
        <v>626</v>
      </c>
      <c r="F4" s="6" t="s">
        <v>595</v>
      </c>
      <c r="G4" s="6"/>
    </row>
    <row r="5" ht="27.75" customHeight="1" spans="1:7">
      <c r="A5" s="6" t="s">
        <v>627</v>
      </c>
      <c r="B5" s="6">
        <v>130</v>
      </c>
      <c r="C5" s="6"/>
      <c r="D5" s="6"/>
      <c r="E5" s="7" t="s">
        <v>628</v>
      </c>
      <c r="F5" s="6"/>
      <c r="G5" s="6"/>
    </row>
    <row r="6" ht="27.75" customHeight="1" spans="1:7">
      <c r="A6" s="6"/>
      <c r="B6" s="6"/>
      <c r="C6" s="6"/>
      <c r="D6" s="6"/>
      <c r="E6" s="7" t="s">
        <v>629</v>
      </c>
      <c r="F6" s="6">
        <v>130</v>
      </c>
      <c r="G6" s="6"/>
    </row>
    <row r="7" ht="74.4" customHeight="1" spans="1:7">
      <c r="A7" s="6" t="s">
        <v>630</v>
      </c>
      <c r="B7" s="8" t="s">
        <v>1272</v>
      </c>
      <c r="C7" s="8"/>
      <c r="D7" s="8"/>
      <c r="E7" s="8"/>
      <c r="F7" s="8"/>
      <c r="G7" s="8"/>
    </row>
    <row r="8" ht="50.25" customHeight="1" spans="1:7">
      <c r="A8" s="6" t="s">
        <v>632</v>
      </c>
      <c r="B8" s="8" t="s">
        <v>1273</v>
      </c>
      <c r="C8" s="8"/>
      <c r="D8" s="8"/>
      <c r="E8" s="8"/>
      <c r="F8" s="8"/>
      <c r="G8" s="8"/>
    </row>
    <row r="9" ht="54" customHeight="1" spans="1:7">
      <c r="A9" s="6" t="s">
        <v>633</v>
      </c>
      <c r="B9" s="9" t="s">
        <v>1274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7" t="s">
        <v>1275</v>
      </c>
      <c r="C11" s="6">
        <v>15</v>
      </c>
      <c r="D11" s="19" t="s">
        <v>791</v>
      </c>
      <c r="E11" s="19" t="s">
        <v>608</v>
      </c>
      <c r="F11" s="6">
        <v>60</v>
      </c>
      <c r="G11" s="19" t="s">
        <v>638</v>
      </c>
    </row>
    <row r="12" ht="24.75" customHeight="1" spans="1:7">
      <c r="A12" s="13"/>
      <c r="B12" s="17" t="s">
        <v>1276</v>
      </c>
      <c r="C12" s="6">
        <v>15</v>
      </c>
      <c r="D12" s="19" t="s">
        <v>1277</v>
      </c>
      <c r="E12" s="19" t="s">
        <v>608</v>
      </c>
      <c r="F12" s="6">
        <v>20</v>
      </c>
      <c r="G12" s="19" t="s">
        <v>638</v>
      </c>
    </row>
    <row r="13" ht="24.75" customHeight="1" spans="1:7">
      <c r="A13" s="13"/>
      <c r="B13" s="17" t="s">
        <v>1278</v>
      </c>
      <c r="C13" s="6">
        <v>10</v>
      </c>
      <c r="D13" s="19" t="s">
        <v>791</v>
      </c>
      <c r="E13" s="19" t="s">
        <v>608</v>
      </c>
      <c r="F13" s="6">
        <v>18</v>
      </c>
      <c r="G13" s="19" t="s">
        <v>638</v>
      </c>
    </row>
    <row r="14" ht="24.75" customHeight="1" spans="1:7">
      <c r="A14" s="13"/>
      <c r="B14" s="17" t="s">
        <v>1279</v>
      </c>
      <c r="C14" s="6">
        <v>15</v>
      </c>
      <c r="D14" s="19" t="s">
        <v>607</v>
      </c>
      <c r="E14" s="19" t="s">
        <v>643</v>
      </c>
      <c r="F14" s="6">
        <v>100</v>
      </c>
      <c r="G14" s="19" t="s">
        <v>638</v>
      </c>
    </row>
    <row r="15" ht="24.75" customHeight="1" spans="1:7">
      <c r="A15" s="13"/>
      <c r="B15" s="17" t="s">
        <v>1280</v>
      </c>
      <c r="C15" s="6">
        <v>5</v>
      </c>
      <c r="D15" s="19" t="s">
        <v>607</v>
      </c>
      <c r="E15" s="19" t="s">
        <v>608</v>
      </c>
      <c r="F15" s="6">
        <v>90</v>
      </c>
      <c r="G15" s="19" t="s">
        <v>638</v>
      </c>
    </row>
    <row r="16" ht="24.75" customHeight="1" spans="1:7">
      <c r="A16" s="13"/>
      <c r="B16" s="17" t="s">
        <v>1056</v>
      </c>
      <c r="C16" s="6">
        <v>10</v>
      </c>
      <c r="D16" s="19" t="s">
        <v>646</v>
      </c>
      <c r="E16" s="19" t="s">
        <v>618</v>
      </c>
      <c r="F16" s="6">
        <v>300</v>
      </c>
      <c r="G16" s="19" t="s">
        <v>638</v>
      </c>
    </row>
    <row r="17" ht="24.75" customHeight="1" spans="1:7">
      <c r="A17" s="13"/>
      <c r="B17" s="17" t="s">
        <v>1281</v>
      </c>
      <c r="C17" s="6">
        <v>5</v>
      </c>
      <c r="D17" s="18" t="s">
        <v>607</v>
      </c>
      <c r="E17" s="19" t="s">
        <v>608</v>
      </c>
      <c r="F17" s="6">
        <v>10</v>
      </c>
      <c r="G17" s="19" t="s">
        <v>638</v>
      </c>
    </row>
    <row r="18" ht="24.75" customHeight="1" spans="1:7">
      <c r="A18" s="13"/>
      <c r="B18" s="17" t="s">
        <v>1282</v>
      </c>
      <c r="C18" s="6">
        <v>5</v>
      </c>
      <c r="D18" s="18" t="s">
        <v>607</v>
      </c>
      <c r="E18" s="19" t="s">
        <v>618</v>
      </c>
      <c r="F18" s="6">
        <v>5</v>
      </c>
      <c r="G18" s="19" t="s">
        <v>644</v>
      </c>
    </row>
    <row r="19" ht="24.75" customHeight="1" spans="1:7">
      <c r="A19" s="13"/>
      <c r="B19" s="17" t="s">
        <v>1188</v>
      </c>
      <c r="C19" s="6">
        <v>5</v>
      </c>
      <c r="D19" s="18" t="s">
        <v>607</v>
      </c>
      <c r="E19" s="19" t="s">
        <v>608</v>
      </c>
      <c r="F19" s="6">
        <v>90</v>
      </c>
      <c r="G19" s="19" t="s">
        <v>638</v>
      </c>
    </row>
    <row r="20" ht="24.75" customHeight="1" spans="1:7">
      <c r="A20" s="13"/>
      <c r="B20" s="17" t="s">
        <v>1225</v>
      </c>
      <c r="C20" s="6">
        <v>5</v>
      </c>
      <c r="D20" s="18" t="s">
        <v>607</v>
      </c>
      <c r="E20" s="19" t="s">
        <v>608</v>
      </c>
      <c r="F20" s="6">
        <v>95</v>
      </c>
      <c r="G20" s="19" t="s">
        <v>644</v>
      </c>
    </row>
    <row r="21" ht="24.75" customHeight="1" spans="1:7">
      <c r="A21" s="13"/>
      <c r="B21" s="17" t="s">
        <v>687</v>
      </c>
      <c r="C21" s="6">
        <v>10</v>
      </c>
      <c r="D21" s="18" t="s">
        <v>607</v>
      </c>
      <c r="E21" s="19" t="s">
        <v>608</v>
      </c>
      <c r="F21" s="6">
        <v>90</v>
      </c>
      <c r="G21" s="19" t="s">
        <v>638</v>
      </c>
    </row>
    <row r="22" ht="24.75" customHeight="1" spans="1:7">
      <c r="A22" s="13"/>
      <c r="B22" s="17"/>
      <c r="C22" s="6"/>
      <c r="D22" s="18"/>
      <c r="E22" s="19"/>
      <c r="F22" s="6"/>
      <c r="G22" s="19"/>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B32" sqref="B32"/>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28"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1283</v>
      </c>
      <c r="C4" s="6"/>
      <c r="D4" s="6"/>
      <c r="E4" s="6" t="s">
        <v>626</v>
      </c>
      <c r="F4" s="6" t="s">
        <v>595</v>
      </c>
      <c r="G4" s="6"/>
    </row>
    <row r="5" ht="27.75" customHeight="1" spans="1:7">
      <c r="A5" s="6" t="s">
        <v>627</v>
      </c>
      <c r="B5" s="6">
        <v>80</v>
      </c>
      <c r="C5" s="6"/>
      <c r="D5" s="6"/>
      <c r="E5" s="7" t="s">
        <v>628</v>
      </c>
      <c r="F5" s="6">
        <v>80</v>
      </c>
      <c r="G5" s="6"/>
    </row>
    <row r="6" ht="27.75" customHeight="1" spans="1:7">
      <c r="A6" s="6"/>
      <c r="B6" s="6"/>
      <c r="C6" s="6"/>
      <c r="D6" s="6"/>
      <c r="E6" s="7" t="s">
        <v>629</v>
      </c>
      <c r="F6" s="6"/>
      <c r="G6" s="6"/>
    </row>
    <row r="7" ht="74.4" customHeight="1" spans="1:7">
      <c r="A7" s="6" t="s">
        <v>630</v>
      </c>
      <c r="B7" s="8" t="s">
        <v>1284</v>
      </c>
      <c r="C7" s="8"/>
      <c r="D7" s="8"/>
      <c r="E7" s="8"/>
      <c r="F7" s="8"/>
      <c r="G7" s="8"/>
    </row>
    <row r="8" ht="50.25" customHeight="1" spans="1:7">
      <c r="A8" s="6" t="s">
        <v>632</v>
      </c>
      <c r="B8" s="8" t="s">
        <v>1285</v>
      </c>
      <c r="C8" s="8"/>
      <c r="D8" s="8"/>
      <c r="E8" s="8"/>
      <c r="F8" s="8"/>
      <c r="G8" s="8"/>
    </row>
    <row r="9" ht="54" customHeight="1" spans="1:7">
      <c r="A9" s="6" t="s">
        <v>633</v>
      </c>
      <c r="B9" s="9" t="s">
        <v>1286</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24" t="s">
        <v>1287</v>
      </c>
      <c r="C11" s="6">
        <v>10</v>
      </c>
      <c r="D11" s="25" t="s">
        <v>637</v>
      </c>
      <c r="E11" s="25" t="s">
        <v>662</v>
      </c>
      <c r="F11" s="6">
        <v>3000</v>
      </c>
      <c r="G11" s="25" t="s">
        <v>638</v>
      </c>
    </row>
    <row r="12" ht="24.75" customHeight="1" spans="1:7">
      <c r="A12" s="13"/>
      <c r="B12" s="24" t="s">
        <v>724</v>
      </c>
      <c r="C12" s="6">
        <v>10</v>
      </c>
      <c r="D12" s="25" t="s">
        <v>607</v>
      </c>
      <c r="E12" s="25" t="s">
        <v>643</v>
      </c>
      <c r="F12" s="6">
        <v>100</v>
      </c>
      <c r="G12" s="25" t="s">
        <v>638</v>
      </c>
    </row>
    <row r="13" ht="24.75" customHeight="1" spans="1:7">
      <c r="A13" s="13"/>
      <c r="B13" s="24" t="s">
        <v>1288</v>
      </c>
      <c r="C13" s="6">
        <v>8</v>
      </c>
      <c r="D13" s="25" t="s">
        <v>607</v>
      </c>
      <c r="E13" s="25" t="s">
        <v>662</v>
      </c>
      <c r="F13" s="6">
        <v>10</v>
      </c>
      <c r="G13" s="25" t="s">
        <v>638</v>
      </c>
    </row>
    <row r="14" ht="24.75" customHeight="1" spans="1:7">
      <c r="A14" s="13"/>
      <c r="B14" s="24" t="s">
        <v>729</v>
      </c>
      <c r="C14" s="6">
        <v>8</v>
      </c>
      <c r="D14" s="25" t="s">
        <v>730</v>
      </c>
      <c r="E14" s="25" t="s">
        <v>946</v>
      </c>
      <c r="F14" s="6">
        <v>12</v>
      </c>
      <c r="G14" s="25" t="s">
        <v>638</v>
      </c>
    </row>
    <row r="15" ht="24.75" customHeight="1" spans="1:7">
      <c r="A15" s="13"/>
      <c r="B15" s="24" t="s">
        <v>1289</v>
      </c>
      <c r="C15" s="6">
        <v>8</v>
      </c>
      <c r="D15" s="25" t="s">
        <v>607</v>
      </c>
      <c r="E15" s="25" t="s">
        <v>643</v>
      </c>
      <c r="F15" s="6">
        <v>100</v>
      </c>
      <c r="G15" s="25" t="s">
        <v>638</v>
      </c>
    </row>
    <row r="16" ht="24.75" customHeight="1" spans="1:7">
      <c r="A16" s="13"/>
      <c r="B16" s="24" t="s">
        <v>1290</v>
      </c>
      <c r="C16" s="6">
        <v>8</v>
      </c>
      <c r="D16" s="25" t="s">
        <v>1291</v>
      </c>
      <c r="E16" s="25" t="s">
        <v>662</v>
      </c>
      <c r="F16" s="6">
        <v>1000</v>
      </c>
      <c r="G16" s="25" t="s">
        <v>638</v>
      </c>
    </row>
    <row r="17" ht="24.75" customHeight="1" spans="1:7">
      <c r="A17" s="13"/>
      <c r="B17" s="24" t="s">
        <v>1292</v>
      </c>
      <c r="C17" s="6">
        <v>6</v>
      </c>
      <c r="D17" s="25" t="s">
        <v>607</v>
      </c>
      <c r="E17" s="25" t="s">
        <v>662</v>
      </c>
      <c r="F17" s="6">
        <v>95</v>
      </c>
      <c r="G17" s="25" t="s">
        <v>644</v>
      </c>
    </row>
    <row r="18" ht="24.75" customHeight="1" spans="1:7">
      <c r="A18" s="13"/>
      <c r="B18" s="24" t="s">
        <v>1293</v>
      </c>
      <c r="C18" s="6">
        <v>5</v>
      </c>
      <c r="D18" s="25" t="s">
        <v>607</v>
      </c>
      <c r="E18" s="25" t="s">
        <v>662</v>
      </c>
      <c r="F18" s="6">
        <v>95</v>
      </c>
      <c r="G18" s="25" t="s">
        <v>644</v>
      </c>
    </row>
    <row r="19" ht="24.75" customHeight="1" spans="1:7">
      <c r="A19" s="13"/>
      <c r="B19" s="24" t="s">
        <v>1294</v>
      </c>
      <c r="C19" s="6">
        <v>5</v>
      </c>
      <c r="D19" s="25" t="s">
        <v>607</v>
      </c>
      <c r="E19" s="25" t="s">
        <v>662</v>
      </c>
      <c r="F19" s="6">
        <v>95</v>
      </c>
      <c r="G19" s="25" t="s">
        <v>644</v>
      </c>
    </row>
    <row r="20" ht="24.75" customHeight="1" spans="1:7">
      <c r="A20" s="13"/>
      <c r="B20" s="24" t="s">
        <v>1295</v>
      </c>
      <c r="C20" s="6">
        <v>8</v>
      </c>
      <c r="D20" s="25" t="s">
        <v>607</v>
      </c>
      <c r="E20" s="25" t="s">
        <v>662</v>
      </c>
      <c r="F20" s="6">
        <v>98</v>
      </c>
      <c r="G20" s="25" t="s">
        <v>638</v>
      </c>
    </row>
    <row r="21" ht="24.75" customHeight="1" spans="1:7">
      <c r="A21" s="13"/>
      <c r="B21" s="24" t="s">
        <v>1296</v>
      </c>
      <c r="C21" s="6">
        <v>8</v>
      </c>
      <c r="D21" s="25" t="s">
        <v>607</v>
      </c>
      <c r="E21" s="25" t="s">
        <v>662</v>
      </c>
      <c r="F21" s="6">
        <v>98</v>
      </c>
      <c r="G21" s="25" t="s">
        <v>638</v>
      </c>
    </row>
    <row r="22" ht="24.75" customHeight="1" spans="1:7">
      <c r="A22" s="13"/>
      <c r="B22" s="24" t="s">
        <v>846</v>
      </c>
      <c r="C22" s="6">
        <v>8</v>
      </c>
      <c r="D22" s="25" t="s">
        <v>607</v>
      </c>
      <c r="E22" s="25" t="s">
        <v>643</v>
      </c>
      <c r="F22" s="6">
        <v>100</v>
      </c>
      <c r="G22" s="25" t="s">
        <v>638</v>
      </c>
    </row>
    <row r="23" ht="24.75" customHeight="1" spans="1:7">
      <c r="A23" s="13"/>
      <c r="B23" s="24" t="s">
        <v>754</v>
      </c>
      <c r="C23" s="6">
        <v>8</v>
      </c>
      <c r="D23" s="25" t="s">
        <v>607</v>
      </c>
      <c r="E23" s="25" t="s">
        <v>643</v>
      </c>
      <c r="F23" s="6">
        <v>100</v>
      </c>
      <c r="G23" s="25" t="s">
        <v>638</v>
      </c>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1297</v>
      </c>
      <c r="C4" s="6"/>
      <c r="D4" s="6"/>
      <c r="E4" s="6" t="s">
        <v>626</v>
      </c>
      <c r="F4" s="6" t="s">
        <v>595</v>
      </c>
      <c r="G4" s="6"/>
    </row>
    <row r="5" ht="27.75" customHeight="1" spans="1:7">
      <c r="A5" s="6" t="s">
        <v>627</v>
      </c>
      <c r="B5" s="6">
        <v>200</v>
      </c>
      <c r="C5" s="6"/>
      <c r="D5" s="6"/>
      <c r="E5" s="7" t="s">
        <v>628</v>
      </c>
      <c r="F5" s="6">
        <v>200</v>
      </c>
      <c r="G5" s="6"/>
    </row>
    <row r="6" ht="27.75" customHeight="1" spans="1:7">
      <c r="A6" s="6"/>
      <c r="B6" s="6"/>
      <c r="C6" s="6"/>
      <c r="D6" s="6"/>
      <c r="E6" s="7" t="s">
        <v>629</v>
      </c>
      <c r="F6" s="6"/>
      <c r="G6" s="6"/>
    </row>
    <row r="7" ht="74.4" customHeight="1" spans="1:7">
      <c r="A7" s="6" t="s">
        <v>630</v>
      </c>
      <c r="B7" s="8" t="s">
        <v>1298</v>
      </c>
      <c r="C7" s="8"/>
      <c r="D7" s="8"/>
      <c r="E7" s="8"/>
      <c r="F7" s="8"/>
      <c r="G7" s="8"/>
    </row>
    <row r="8" ht="50.25" customHeight="1" spans="1:7">
      <c r="A8" s="6" t="s">
        <v>632</v>
      </c>
      <c r="B8" s="8" t="s">
        <v>1299</v>
      </c>
      <c r="C8" s="8"/>
      <c r="D8" s="8"/>
      <c r="E8" s="8"/>
      <c r="F8" s="8"/>
      <c r="G8" s="8"/>
    </row>
    <row r="9" ht="54" customHeight="1" spans="1:7">
      <c r="A9" s="6" t="s">
        <v>633</v>
      </c>
      <c r="B9" s="9" t="s">
        <v>1300</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24" t="s">
        <v>1301</v>
      </c>
      <c r="C11" s="6">
        <v>10</v>
      </c>
      <c r="D11" s="24" t="s">
        <v>659</v>
      </c>
      <c r="E11" s="24" t="s">
        <v>608</v>
      </c>
      <c r="F11" s="6">
        <v>600</v>
      </c>
      <c r="G11" s="24" t="s">
        <v>638</v>
      </c>
    </row>
    <row r="12" ht="24.75" customHeight="1" spans="1:7">
      <c r="A12" s="13"/>
      <c r="B12" s="24" t="s">
        <v>1302</v>
      </c>
      <c r="C12" s="6">
        <v>10</v>
      </c>
      <c r="D12" s="24" t="s">
        <v>1303</v>
      </c>
      <c r="E12" s="24" t="s">
        <v>608</v>
      </c>
      <c r="F12" s="6">
        <v>400</v>
      </c>
      <c r="G12" s="24" t="s">
        <v>638</v>
      </c>
    </row>
    <row r="13" ht="24.75" customHeight="1" spans="1:7">
      <c r="A13" s="13"/>
      <c r="B13" s="24" t="s">
        <v>1304</v>
      </c>
      <c r="C13" s="6">
        <v>5</v>
      </c>
      <c r="D13" s="24" t="s">
        <v>607</v>
      </c>
      <c r="E13" s="24" t="s">
        <v>643</v>
      </c>
      <c r="F13" s="6">
        <v>100</v>
      </c>
      <c r="G13" s="24" t="s">
        <v>638</v>
      </c>
    </row>
    <row r="14" ht="24.75" customHeight="1" spans="1:7">
      <c r="A14" s="13"/>
      <c r="B14" s="24" t="s">
        <v>1305</v>
      </c>
      <c r="C14" s="6">
        <v>10</v>
      </c>
      <c r="D14" s="24" t="s">
        <v>607</v>
      </c>
      <c r="E14" s="24" t="s">
        <v>643</v>
      </c>
      <c r="F14" s="6">
        <v>100</v>
      </c>
      <c r="G14" s="24" t="s">
        <v>638</v>
      </c>
    </row>
    <row r="15" ht="24.75" customHeight="1" spans="1:7">
      <c r="A15" s="13"/>
      <c r="B15" s="24" t="s">
        <v>729</v>
      </c>
      <c r="C15" s="6">
        <v>5</v>
      </c>
      <c r="D15" s="24" t="s">
        <v>730</v>
      </c>
      <c r="E15" s="24" t="s">
        <v>946</v>
      </c>
      <c r="F15" s="6">
        <v>12</v>
      </c>
      <c r="G15" s="24" t="s">
        <v>644</v>
      </c>
    </row>
    <row r="16" ht="24.75" customHeight="1" spans="1:7">
      <c r="A16" s="13"/>
      <c r="B16" s="24" t="s">
        <v>1142</v>
      </c>
      <c r="C16" s="6">
        <v>10</v>
      </c>
      <c r="D16" s="24" t="s">
        <v>1306</v>
      </c>
      <c r="E16" s="24" t="s">
        <v>618</v>
      </c>
      <c r="F16" s="6">
        <v>8000</v>
      </c>
      <c r="G16" s="24" t="s">
        <v>638</v>
      </c>
    </row>
    <row r="17" ht="24.75" customHeight="1" spans="1:7">
      <c r="A17" s="13"/>
      <c r="B17" s="24" t="s">
        <v>1307</v>
      </c>
      <c r="C17" s="6">
        <v>5</v>
      </c>
      <c r="D17" s="24" t="s">
        <v>607</v>
      </c>
      <c r="E17" s="24" t="s">
        <v>643</v>
      </c>
      <c r="F17" s="6">
        <v>100</v>
      </c>
      <c r="G17" s="24" t="s">
        <v>638</v>
      </c>
    </row>
    <row r="18" ht="24.75" customHeight="1" spans="1:7">
      <c r="A18" s="13"/>
      <c r="B18" s="24" t="s">
        <v>1308</v>
      </c>
      <c r="C18" s="6">
        <v>5</v>
      </c>
      <c r="D18" s="24" t="s">
        <v>607</v>
      </c>
      <c r="E18" s="24" t="s">
        <v>608</v>
      </c>
      <c r="F18" s="6">
        <v>100</v>
      </c>
      <c r="G18" s="24" t="s">
        <v>644</v>
      </c>
    </row>
    <row r="19" ht="24.75" customHeight="1" spans="1:7">
      <c r="A19" s="13"/>
      <c r="B19" s="24" t="s">
        <v>1309</v>
      </c>
      <c r="C19" s="6">
        <v>5</v>
      </c>
      <c r="D19" s="24" t="s">
        <v>607</v>
      </c>
      <c r="E19" s="24" t="s">
        <v>608</v>
      </c>
      <c r="F19" s="6">
        <v>95</v>
      </c>
      <c r="G19" s="24" t="s">
        <v>644</v>
      </c>
    </row>
    <row r="20" ht="24.75" customHeight="1" spans="1:7">
      <c r="A20" s="13"/>
      <c r="B20" s="24" t="s">
        <v>1295</v>
      </c>
      <c r="C20" s="6">
        <v>10</v>
      </c>
      <c r="D20" s="24" t="s">
        <v>607</v>
      </c>
      <c r="E20" s="24" t="s">
        <v>608</v>
      </c>
      <c r="F20" s="6">
        <v>95</v>
      </c>
      <c r="G20" s="24" t="s">
        <v>638</v>
      </c>
    </row>
    <row r="21" ht="24.75" customHeight="1" spans="1:7">
      <c r="A21" s="13"/>
      <c r="B21" s="24" t="s">
        <v>1296</v>
      </c>
      <c r="C21" s="6">
        <v>10</v>
      </c>
      <c r="D21" s="24" t="s">
        <v>607</v>
      </c>
      <c r="E21" s="24" t="s">
        <v>608</v>
      </c>
      <c r="F21" s="6">
        <v>95</v>
      </c>
      <c r="G21" s="24" t="s">
        <v>638</v>
      </c>
    </row>
    <row r="22" ht="24.75" customHeight="1" spans="1:7">
      <c r="A22" s="13"/>
      <c r="B22" s="24" t="s">
        <v>1310</v>
      </c>
      <c r="C22" s="6">
        <v>5</v>
      </c>
      <c r="D22" s="24" t="s">
        <v>671</v>
      </c>
      <c r="E22" s="24" t="s">
        <v>608</v>
      </c>
      <c r="F22" s="6">
        <v>2</v>
      </c>
      <c r="G22" s="24" t="s">
        <v>644</v>
      </c>
    </row>
    <row r="23" ht="24.75" customHeight="1" spans="1:7">
      <c r="A23" s="13"/>
      <c r="B23" s="24" t="s">
        <v>846</v>
      </c>
      <c r="C23" s="6">
        <v>5</v>
      </c>
      <c r="D23" s="24" t="s">
        <v>607</v>
      </c>
      <c r="E23" s="24" t="s">
        <v>608</v>
      </c>
      <c r="F23" s="6">
        <v>98</v>
      </c>
      <c r="G23" s="24" t="s">
        <v>644</v>
      </c>
    </row>
    <row r="24" ht="24.75" customHeight="1" spans="1:7">
      <c r="A24" s="13"/>
      <c r="B24" s="24" t="s">
        <v>754</v>
      </c>
      <c r="C24" s="6">
        <v>5</v>
      </c>
      <c r="D24" s="24" t="s">
        <v>607</v>
      </c>
      <c r="E24" s="24" t="s">
        <v>608</v>
      </c>
      <c r="F24" s="6">
        <v>98</v>
      </c>
      <c r="G24" s="24" t="s">
        <v>638</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10" workbookViewId="0">
      <selection activeCell="F6" sqref="F6:G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1311</v>
      </c>
      <c r="C4" s="6"/>
      <c r="D4" s="6"/>
      <c r="E4" s="6" t="s">
        <v>626</v>
      </c>
      <c r="F4" s="6" t="s">
        <v>595</v>
      </c>
      <c r="G4" s="6"/>
    </row>
    <row r="5" ht="27.75" customHeight="1" spans="1:7">
      <c r="A5" s="6" t="s">
        <v>627</v>
      </c>
      <c r="B5" s="6">
        <v>30</v>
      </c>
      <c r="C5" s="6"/>
      <c r="D5" s="6"/>
      <c r="E5" s="7" t="s">
        <v>628</v>
      </c>
      <c r="F5" s="6">
        <v>30</v>
      </c>
      <c r="G5" s="6"/>
    </row>
    <row r="6" ht="27.75" customHeight="1" spans="1:7">
      <c r="A6" s="6"/>
      <c r="B6" s="6"/>
      <c r="C6" s="6"/>
      <c r="D6" s="6"/>
      <c r="E6" s="7" t="s">
        <v>629</v>
      </c>
      <c r="F6" s="6"/>
      <c r="G6" s="6"/>
    </row>
    <row r="7" ht="74.4" customHeight="1" spans="1:7">
      <c r="A7" s="6" t="s">
        <v>630</v>
      </c>
      <c r="B7" s="8" t="s">
        <v>1312</v>
      </c>
      <c r="C7" s="8"/>
      <c r="D7" s="8"/>
      <c r="E7" s="8"/>
      <c r="F7" s="8"/>
      <c r="G7" s="8"/>
    </row>
    <row r="8" ht="50.25" customHeight="1" spans="1:7">
      <c r="A8" s="6" t="s">
        <v>632</v>
      </c>
      <c r="B8" s="8" t="s">
        <v>1313</v>
      </c>
      <c r="C8" s="8"/>
      <c r="D8" s="8"/>
      <c r="E8" s="8"/>
      <c r="F8" s="8"/>
      <c r="G8" s="8"/>
    </row>
    <row r="9" ht="54" customHeight="1" spans="1:7">
      <c r="A9" s="6" t="s">
        <v>633</v>
      </c>
      <c r="B9" s="9" t="s">
        <v>1314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4" t="s">
        <v>1315</v>
      </c>
      <c r="C11" s="6">
        <v>8</v>
      </c>
      <c r="D11" s="15" t="s">
        <v>637</v>
      </c>
      <c r="E11" s="15" t="s">
        <v>662</v>
      </c>
      <c r="F11" s="6">
        <v>1000</v>
      </c>
      <c r="G11" s="15" t="s">
        <v>638</v>
      </c>
    </row>
    <row r="12" ht="24.75" customHeight="1" spans="1:7">
      <c r="A12" s="13"/>
      <c r="B12" s="14" t="s">
        <v>724</v>
      </c>
      <c r="C12" s="6">
        <v>8</v>
      </c>
      <c r="D12" s="15" t="s">
        <v>607</v>
      </c>
      <c r="E12" s="15" t="s">
        <v>643</v>
      </c>
      <c r="F12" s="6">
        <v>100</v>
      </c>
      <c r="G12" s="15" t="s">
        <v>638</v>
      </c>
    </row>
    <row r="13" ht="24.75" customHeight="1" spans="1:7">
      <c r="A13" s="13"/>
      <c r="B13" s="14" t="s">
        <v>1305</v>
      </c>
      <c r="C13" s="6">
        <v>8</v>
      </c>
      <c r="D13" s="15" t="s">
        <v>607</v>
      </c>
      <c r="E13" s="15" t="s">
        <v>643</v>
      </c>
      <c r="F13" s="6">
        <v>100</v>
      </c>
      <c r="G13" s="15" t="s">
        <v>638</v>
      </c>
    </row>
    <row r="14" ht="24.75" customHeight="1" spans="1:7">
      <c r="A14" s="13"/>
      <c r="B14" s="14" t="s">
        <v>1316</v>
      </c>
      <c r="C14" s="6">
        <v>8</v>
      </c>
      <c r="D14" s="15" t="s">
        <v>607</v>
      </c>
      <c r="E14" s="15" t="s">
        <v>662</v>
      </c>
      <c r="F14" s="6">
        <v>98</v>
      </c>
      <c r="G14" s="15" t="s">
        <v>638</v>
      </c>
    </row>
    <row r="15" ht="24.75" customHeight="1" spans="1:7">
      <c r="A15" s="13"/>
      <c r="B15" s="14" t="s">
        <v>729</v>
      </c>
      <c r="C15" s="6">
        <v>6</v>
      </c>
      <c r="D15" s="15" t="s">
        <v>730</v>
      </c>
      <c r="E15" s="15" t="s">
        <v>946</v>
      </c>
      <c r="F15" s="6">
        <v>12</v>
      </c>
      <c r="G15" s="19" t="s">
        <v>644</v>
      </c>
    </row>
    <row r="16" ht="24.75" customHeight="1" spans="1:7">
      <c r="A16" s="13"/>
      <c r="B16" s="14" t="s">
        <v>1317</v>
      </c>
      <c r="C16" s="6">
        <v>8</v>
      </c>
      <c r="D16" s="15" t="s">
        <v>607</v>
      </c>
      <c r="E16" s="15" t="s">
        <v>662</v>
      </c>
      <c r="F16" s="6">
        <v>98</v>
      </c>
      <c r="G16" s="19" t="s">
        <v>638</v>
      </c>
    </row>
    <row r="17" ht="24.75" customHeight="1" spans="1:7">
      <c r="A17" s="13"/>
      <c r="B17" s="14" t="s">
        <v>1318</v>
      </c>
      <c r="C17" s="6">
        <v>8</v>
      </c>
      <c r="D17" s="15" t="s">
        <v>1291</v>
      </c>
      <c r="E17" s="15" t="s">
        <v>662</v>
      </c>
      <c r="F17" s="6">
        <v>1000</v>
      </c>
      <c r="G17" s="15" t="s">
        <v>638</v>
      </c>
    </row>
    <row r="18" ht="24.75" customHeight="1" spans="1:7">
      <c r="A18" s="13"/>
      <c r="B18" s="14" t="s">
        <v>1292</v>
      </c>
      <c r="C18" s="6">
        <v>6</v>
      </c>
      <c r="D18" s="15" t="s">
        <v>607</v>
      </c>
      <c r="E18" s="15" t="s">
        <v>662</v>
      </c>
      <c r="F18" s="6">
        <v>95</v>
      </c>
      <c r="G18" s="15" t="s">
        <v>644</v>
      </c>
    </row>
    <row r="19" ht="24.75" customHeight="1" spans="1:7">
      <c r="A19" s="13"/>
      <c r="B19" s="14" t="s">
        <v>1319</v>
      </c>
      <c r="C19" s="6">
        <v>6</v>
      </c>
      <c r="D19" s="15" t="s">
        <v>607</v>
      </c>
      <c r="E19" s="15" t="s">
        <v>662</v>
      </c>
      <c r="F19" s="6">
        <v>95</v>
      </c>
      <c r="G19" s="15" t="s">
        <v>644</v>
      </c>
    </row>
    <row r="20" ht="24.75" customHeight="1" spans="1:7">
      <c r="A20" s="13"/>
      <c r="B20" s="14" t="s">
        <v>1320</v>
      </c>
      <c r="C20" s="6">
        <v>5</v>
      </c>
      <c r="D20" s="15" t="s">
        <v>607</v>
      </c>
      <c r="E20" s="15" t="s">
        <v>662</v>
      </c>
      <c r="F20" s="6">
        <v>95</v>
      </c>
      <c r="G20" s="15" t="s">
        <v>644</v>
      </c>
    </row>
    <row r="21" ht="24.75" customHeight="1" spans="1:7">
      <c r="A21" s="13"/>
      <c r="B21" s="14" t="s">
        <v>1295</v>
      </c>
      <c r="C21" s="6">
        <v>8</v>
      </c>
      <c r="D21" s="15" t="s">
        <v>607</v>
      </c>
      <c r="E21" s="15" t="s">
        <v>662</v>
      </c>
      <c r="F21" s="6">
        <v>95</v>
      </c>
      <c r="G21" s="15" t="s">
        <v>638</v>
      </c>
    </row>
    <row r="22" ht="24.75" customHeight="1" spans="1:7">
      <c r="A22" s="13"/>
      <c r="B22" s="14" t="s">
        <v>1296</v>
      </c>
      <c r="C22" s="6">
        <v>8</v>
      </c>
      <c r="D22" s="15" t="s">
        <v>607</v>
      </c>
      <c r="E22" s="15" t="s">
        <v>662</v>
      </c>
      <c r="F22" s="6">
        <v>95</v>
      </c>
      <c r="G22" s="15" t="s">
        <v>638</v>
      </c>
    </row>
    <row r="23" ht="24.75" customHeight="1" spans="1:7">
      <c r="A23" s="13"/>
      <c r="B23" s="14" t="s">
        <v>754</v>
      </c>
      <c r="C23" s="6">
        <v>8</v>
      </c>
      <c r="D23" s="15" t="s">
        <v>607</v>
      </c>
      <c r="E23" s="15" t="s">
        <v>662</v>
      </c>
      <c r="F23" s="6">
        <v>98</v>
      </c>
      <c r="G23" s="15" t="s">
        <v>638</v>
      </c>
    </row>
    <row r="24" ht="24.75" customHeight="1" spans="1:7">
      <c r="A24" s="13"/>
      <c r="B24" s="14" t="s">
        <v>846</v>
      </c>
      <c r="C24" s="6">
        <v>5</v>
      </c>
      <c r="D24" s="15" t="s">
        <v>607</v>
      </c>
      <c r="E24" s="15" t="s">
        <v>662</v>
      </c>
      <c r="F24" s="6">
        <v>98</v>
      </c>
      <c r="G24" s="15" t="s">
        <v>644</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10"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6"/>
      <c r="D3" s="2"/>
      <c r="E3" s="2"/>
      <c r="G3" s="4" t="s">
        <v>313</v>
      </c>
    </row>
    <row r="4" ht="33" customHeight="1" spans="1:7">
      <c r="A4" s="5" t="s">
        <v>624</v>
      </c>
      <c r="B4" s="6" t="s">
        <v>1321</v>
      </c>
      <c r="C4" s="6"/>
      <c r="D4" s="6"/>
      <c r="E4" s="6" t="s">
        <v>626</v>
      </c>
      <c r="F4" s="6" t="s">
        <v>595</v>
      </c>
      <c r="G4" s="6"/>
    </row>
    <row r="5" ht="27.75" customHeight="1" spans="1:7">
      <c r="A5" s="6" t="s">
        <v>627</v>
      </c>
      <c r="B5" s="6">
        <v>80</v>
      </c>
      <c r="C5" s="6"/>
      <c r="D5" s="6"/>
      <c r="E5" s="7" t="s">
        <v>628</v>
      </c>
      <c r="F5" s="6">
        <v>80</v>
      </c>
      <c r="G5" s="6"/>
    </row>
    <row r="6" ht="27.75" customHeight="1" spans="1:7">
      <c r="A6" s="6"/>
      <c r="B6" s="6"/>
      <c r="C6" s="6"/>
      <c r="D6" s="6"/>
      <c r="E6" s="7" t="s">
        <v>629</v>
      </c>
      <c r="F6" s="6"/>
      <c r="G6" s="6"/>
    </row>
    <row r="7" ht="74.4" customHeight="1" spans="1:7">
      <c r="A7" s="6" t="s">
        <v>630</v>
      </c>
      <c r="B7" s="8" t="s">
        <v>1322</v>
      </c>
      <c r="C7" s="8"/>
      <c r="D7" s="8"/>
      <c r="E7" s="8"/>
      <c r="F7" s="8"/>
      <c r="G7" s="8"/>
    </row>
    <row r="8" ht="50.25" customHeight="1" spans="1:7">
      <c r="A8" s="6" t="s">
        <v>632</v>
      </c>
      <c r="B8" s="8" t="s">
        <v>1323</v>
      </c>
      <c r="C8" s="8"/>
      <c r="D8" s="8"/>
      <c r="E8" s="8"/>
      <c r="F8" s="8"/>
      <c r="G8" s="8"/>
    </row>
    <row r="9" ht="54" customHeight="1" spans="1:7">
      <c r="A9" s="6" t="s">
        <v>633</v>
      </c>
      <c r="B9" s="9" t="s">
        <v>1324</v>
      </c>
      <c r="C9" s="10"/>
      <c r="D9" s="10"/>
      <c r="E9" s="10"/>
      <c r="F9" s="10"/>
      <c r="G9" s="11"/>
    </row>
    <row r="10" ht="27" customHeight="1" spans="1:7">
      <c r="A10" s="12" t="s">
        <v>600</v>
      </c>
      <c r="B10" s="6" t="s">
        <v>601</v>
      </c>
      <c r="C10" s="27" t="s">
        <v>602</v>
      </c>
      <c r="D10" s="6" t="s">
        <v>603</v>
      </c>
      <c r="E10" s="6" t="s">
        <v>604</v>
      </c>
      <c r="F10" s="6" t="s">
        <v>605</v>
      </c>
      <c r="G10" s="6" t="s">
        <v>635</v>
      </c>
    </row>
    <row r="11" ht="24.75" customHeight="1" spans="1:7">
      <c r="A11" s="13"/>
      <c r="B11" s="14" t="s">
        <v>1325</v>
      </c>
      <c r="C11" s="27">
        <v>8</v>
      </c>
      <c r="D11" s="14" t="s">
        <v>637</v>
      </c>
      <c r="E11" s="14" t="s">
        <v>662</v>
      </c>
      <c r="F11" s="14">
        <v>6000</v>
      </c>
      <c r="G11" s="19" t="s">
        <v>638</v>
      </c>
    </row>
    <row r="12" ht="24.75" customHeight="1" spans="1:7">
      <c r="A12" s="13"/>
      <c r="B12" s="14" t="s">
        <v>724</v>
      </c>
      <c r="C12" s="27">
        <v>8</v>
      </c>
      <c r="D12" s="14" t="s">
        <v>607</v>
      </c>
      <c r="E12" s="14" t="s">
        <v>643</v>
      </c>
      <c r="F12" s="14">
        <v>100</v>
      </c>
      <c r="G12" s="19" t="s">
        <v>638</v>
      </c>
    </row>
    <row r="13" ht="24.75" customHeight="1" spans="1:7">
      <c r="A13" s="13"/>
      <c r="B13" s="14" t="s">
        <v>1305</v>
      </c>
      <c r="C13" s="27">
        <v>8</v>
      </c>
      <c r="D13" s="14" t="s">
        <v>607</v>
      </c>
      <c r="E13" s="14" t="s">
        <v>643</v>
      </c>
      <c r="F13" s="6">
        <v>100</v>
      </c>
      <c r="G13" s="14" t="s">
        <v>638</v>
      </c>
    </row>
    <row r="14" ht="24.75" customHeight="1" spans="1:7">
      <c r="A14" s="13"/>
      <c r="B14" s="14" t="s">
        <v>1326</v>
      </c>
      <c r="C14" s="27">
        <v>8</v>
      </c>
      <c r="D14" s="14" t="s">
        <v>607</v>
      </c>
      <c r="E14" s="14" t="s">
        <v>662</v>
      </c>
      <c r="F14" s="6">
        <v>20</v>
      </c>
      <c r="G14" s="14" t="s">
        <v>638</v>
      </c>
    </row>
    <row r="15" ht="24.75" customHeight="1" spans="1:7">
      <c r="A15" s="13"/>
      <c r="B15" s="14" t="s">
        <v>729</v>
      </c>
      <c r="C15" s="27">
        <v>6</v>
      </c>
      <c r="D15" s="14" t="s">
        <v>730</v>
      </c>
      <c r="E15" s="14" t="s">
        <v>946</v>
      </c>
      <c r="F15" s="6">
        <v>12</v>
      </c>
      <c r="G15" s="14" t="s">
        <v>644</v>
      </c>
    </row>
    <row r="16" ht="24.75" customHeight="1" spans="1:7">
      <c r="A16" s="13"/>
      <c r="B16" s="14" t="s">
        <v>1317</v>
      </c>
      <c r="C16" s="27">
        <v>8</v>
      </c>
      <c r="D16" s="14" t="s">
        <v>607</v>
      </c>
      <c r="E16" s="14" t="s">
        <v>662</v>
      </c>
      <c r="F16" s="6">
        <v>98</v>
      </c>
      <c r="G16" s="14" t="s">
        <v>638</v>
      </c>
    </row>
    <row r="17" ht="24.75" customHeight="1" spans="1:7">
      <c r="A17" s="13"/>
      <c r="B17" s="14" t="s">
        <v>1327</v>
      </c>
      <c r="C17" s="14">
        <v>8</v>
      </c>
      <c r="D17" s="14" t="s">
        <v>1291</v>
      </c>
      <c r="E17" s="14" t="s">
        <v>662</v>
      </c>
      <c r="F17" s="6">
        <v>1500</v>
      </c>
      <c r="G17" s="14" t="s">
        <v>638</v>
      </c>
    </row>
    <row r="18" ht="24.75" customHeight="1" spans="1:7">
      <c r="A18" s="13"/>
      <c r="B18" s="14" t="s">
        <v>1292</v>
      </c>
      <c r="C18" s="27">
        <v>6</v>
      </c>
      <c r="D18" s="14" t="s">
        <v>607</v>
      </c>
      <c r="E18" s="14" t="s">
        <v>662</v>
      </c>
      <c r="F18" s="6">
        <v>98</v>
      </c>
      <c r="G18" s="14" t="s">
        <v>644</v>
      </c>
    </row>
    <row r="19" ht="24.75" customHeight="1" spans="1:7">
      <c r="A19" s="13"/>
      <c r="B19" s="14" t="s">
        <v>1328</v>
      </c>
      <c r="C19" s="27">
        <v>6</v>
      </c>
      <c r="D19" s="14" t="s">
        <v>607</v>
      </c>
      <c r="E19" s="14" t="s">
        <v>662</v>
      </c>
      <c r="F19" s="6">
        <v>95</v>
      </c>
      <c r="G19" s="14" t="s">
        <v>644</v>
      </c>
    </row>
    <row r="20" ht="24.75" customHeight="1" spans="1:7">
      <c r="A20" s="13"/>
      <c r="B20" s="14" t="s">
        <v>1329</v>
      </c>
      <c r="C20" s="27">
        <v>6</v>
      </c>
      <c r="D20" s="14" t="s">
        <v>607</v>
      </c>
      <c r="E20" s="14" t="s">
        <v>662</v>
      </c>
      <c r="F20" s="6">
        <v>95</v>
      </c>
      <c r="G20" s="14" t="s">
        <v>644</v>
      </c>
    </row>
    <row r="21" ht="24.75" customHeight="1" spans="1:7">
      <c r="A21" s="13"/>
      <c r="B21" s="14" t="s">
        <v>1295</v>
      </c>
      <c r="C21" s="27">
        <v>8</v>
      </c>
      <c r="D21" s="14" t="s">
        <v>607</v>
      </c>
      <c r="E21" s="14" t="s">
        <v>662</v>
      </c>
      <c r="F21" s="6">
        <v>98</v>
      </c>
      <c r="G21" s="14" t="s">
        <v>638</v>
      </c>
    </row>
    <row r="22" ht="24.75" customHeight="1" spans="1:7">
      <c r="A22" s="13"/>
      <c r="B22" s="14" t="s">
        <v>1330</v>
      </c>
      <c r="C22" s="27">
        <v>8</v>
      </c>
      <c r="D22" s="14" t="s">
        <v>607</v>
      </c>
      <c r="E22" s="14" t="s">
        <v>662</v>
      </c>
      <c r="F22" s="6">
        <v>98</v>
      </c>
      <c r="G22" s="14" t="s">
        <v>638</v>
      </c>
    </row>
    <row r="23" ht="24.75" customHeight="1" spans="1:7">
      <c r="A23" s="13"/>
      <c r="B23" s="14" t="s">
        <v>846</v>
      </c>
      <c r="C23" s="27">
        <v>4</v>
      </c>
      <c r="D23" s="14" t="s">
        <v>607</v>
      </c>
      <c r="E23" s="14" t="s">
        <v>662</v>
      </c>
      <c r="F23" s="6">
        <v>98</v>
      </c>
      <c r="G23" s="14" t="s">
        <v>644</v>
      </c>
    </row>
    <row r="24" ht="24.75" customHeight="1" spans="1:7">
      <c r="A24" s="13"/>
      <c r="B24" s="14" t="s">
        <v>754</v>
      </c>
      <c r="C24" s="27">
        <v>8</v>
      </c>
      <c r="D24" s="14" t="s">
        <v>607</v>
      </c>
      <c r="E24" s="14" t="s">
        <v>662</v>
      </c>
      <c r="F24" s="6">
        <v>98</v>
      </c>
      <c r="G24" s="14" t="s">
        <v>638</v>
      </c>
    </row>
    <row r="25" ht="24.75" customHeight="1" spans="1:7">
      <c r="A25" s="16"/>
      <c r="B25" s="17"/>
      <c r="C25" s="27"/>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M12" sqref="M12"/>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1331</v>
      </c>
      <c r="C4" s="6"/>
      <c r="D4" s="6"/>
      <c r="E4" s="6" t="s">
        <v>626</v>
      </c>
      <c r="F4" s="6" t="s">
        <v>595</v>
      </c>
      <c r="G4" s="6"/>
    </row>
    <row r="5" ht="27.75" customHeight="1" spans="1:7">
      <c r="A5" s="6" t="s">
        <v>627</v>
      </c>
      <c r="B5" s="6">
        <v>130</v>
      </c>
      <c r="C5" s="6"/>
      <c r="D5" s="6"/>
      <c r="E5" s="7" t="s">
        <v>628</v>
      </c>
      <c r="F5" s="6">
        <v>130</v>
      </c>
      <c r="G5" s="6"/>
    </row>
    <row r="6" ht="27.75" customHeight="1" spans="1:7">
      <c r="A6" s="6"/>
      <c r="B6" s="6"/>
      <c r="C6" s="6"/>
      <c r="D6" s="6"/>
      <c r="E6" s="7" t="s">
        <v>629</v>
      </c>
      <c r="F6" s="6"/>
      <c r="G6" s="6"/>
    </row>
    <row r="7" ht="74.4" customHeight="1" spans="1:7">
      <c r="A7" s="6" t="s">
        <v>630</v>
      </c>
      <c r="B7" s="8" t="s">
        <v>1332</v>
      </c>
      <c r="C7" s="8"/>
      <c r="D7" s="8"/>
      <c r="E7" s="8"/>
      <c r="F7" s="8"/>
      <c r="G7" s="8"/>
    </row>
    <row r="8" ht="66.75" customHeight="1" spans="1:7">
      <c r="A8" s="6" t="s">
        <v>632</v>
      </c>
      <c r="B8" s="8" t="s">
        <v>1333</v>
      </c>
      <c r="C8" s="8"/>
      <c r="D8" s="8"/>
      <c r="E8" s="8"/>
      <c r="F8" s="8"/>
      <c r="G8" s="8"/>
    </row>
    <row r="9" ht="54" customHeight="1" spans="1:7">
      <c r="A9" s="6" t="s">
        <v>633</v>
      </c>
      <c r="B9" s="9" t="s">
        <v>1334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4" t="s">
        <v>1335</v>
      </c>
      <c r="C11" s="6">
        <v>8</v>
      </c>
      <c r="D11" s="14" t="s">
        <v>637</v>
      </c>
      <c r="E11" s="14" t="s">
        <v>662</v>
      </c>
      <c r="F11" s="6">
        <v>2000</v>
      </c>
      <c r="G11" s="14" t="s">
        <v>638</v>
      </c>
    </row>
    <row r="12" ht="24.75" customHeight="1" spans="1:7">
      <c r="A12" s="13"/>
      <c r="B12" s="14" t="s">
        <v>865</v>
      </c>
      <c r="C12" s="6">
        <v>8</v>
      </c>
      <c r="D12" s="14" t="s">
        <v>607</v>
      </c>
      <c r="E12" s="14" t="s">
        <v>643</v>
      </c>
      <c r="F12" s="6">
        <v>100</v>
      </c>
      <c r="G12" s="14" t="s">
        <v>638</v>
      </c>
    </row>
    <row r="13" ht="24.75" customHeight="1" spans="1:7">
      <c r="A13" s="13"/>
      <c r="B13" s="14" t="s">
        <v>1336</v>
      </c>
      <c r="C13" s="6">
        <v>8</v>
      </c>
      <c r="D13" s="14" t="s">
        <v>607</v>
      </c>
      <c r="E13" s="14" t="s">
        <v>662</v>
      </c>
      <c r="F13" s="6">
        <v>5</v>
      </c>
      <c r="G13" s="14" t="s">
        <v>638</v>
      </c>
    </row>
    <row r="14" ht="24.75" customHeight="1" spans="1:7">
      <c r="A14" s="13"/>
      <c r="B14" s="14" t="s">
        <v>1305</v>
      </c>
      <c r="C14" s="6">
        <v>8</v>
      </c>
      <c r="D14" s="14" t="s">
        <v>607</v>
      </c>
      <c r="E14" s="14" t="s">
        <v>643</v>
      </c>
      <c r="F14" s="6">
        <v>100</v>
      </c>
      <c r="G14" s="14" t="s">
        <v>638</v>
      </c>
    </row>
    <row r="15" ht="24.75" customHeight="1" spans="1:7">
      <c r="A15" s="13"/>
      <c r="B15" s="14" t="s">
        <v>1317</v>
      </c>
      <c r="C15" s="6">
        <v>8</v>
      </c>
      <c r="D15" s="14" t="s">
        <v>607</v>
      </c>
      <c r="E15" s="14" t="s">
        <v>662</v>
      </c>
      <c r="F15" s="6">
        <v>95</v>
      </c>
      <c r="G15" s="14" t="s">
        <v>638</v>
      </c>
    </row>
    <row r="16" ht="24.75" customHeight="1" spans="1:7">
      <c r="A16" s="13"/>
      <c r="B16" s="14" t="s">
        <v>729</v>
      </c>
      <c r="C16" s="6">
        <v>6</v>
      </c>
      <c r="D16" s="14" t="s">
        <v>730</v>
      </c>
      <c r="E16" s="14" t="s">
        <v>946</v>
      </c>
      <c r="F16" s="6">
        <v>12</v>
      </c>
      <c r="G16" s="14" t="s">
        <v>644</v>
      </c>
    </row>
    <row r="17" ht="24.75" customHeight="1" spans="1:7">
      <c r="A17" s="13"/>
      <c r="B17" s="14" t="s">
        <v>1318</v>
      </c>
      <c r="C17" s="6">
        <v>8</v>
      </c>
      <c r="D17" s="14" t="s">
        <v>1291</v>
      </c>
      <c r="E17" s="14" t="s">
        <v>618</v>
      </c>
      <c r="F17" s="6">
        <v>2160</v>
      </c>
      <c r="G17" s="14" t="s">
        <v>638</v>
      </c>
    </row>
    <row r="18" ht="24.75" customHeight="1" spans="1:7">
      <c r="A18" s="13"/>
      <c r="B18" s="14" t="s">
        <v>1337</v>
      </c>
      <c r="C18" s="6">
        <v>6</v>
      </c>
      <c r="D18" s="14" t="s">
        <v>607</v>
      </c>
      <c r="E18" s="14" t="s">
        <v>662</v>
      </c>
      <c r="F18" s="6">
        <v>95</v>
      </c>
      <c r="G18" s="14" t="s">
        <v>644</v>
      </c>
    </row>
    <row r="19" ht="24.75" customHeight="1" spans="1:7">
      <c r="A19" s="13"/>
      <c r="B19" s="14" t="s">
        <v>1338</v>
      </c>
      <c r="C19" s="6">
        <v>6</v>
      </c>
      <c r="D19" s="14" t="s">
        <v>607</v>
      </c>
      <c r="E19" s="14" t="s">
        <v>607</v>
      </c>
      <c r="F19" s="6">
        <v>95</v>
      </c>
      <c r="G19" s="14" t="s">
        <v>644</v>
      </c>
    </row>
    <row r="20" ht="24.75" customHeight="1" spans="1:7">
      <c r="A20" s="13"/>
      <c r="B20" s="14" t="s">
        <v>1339</v>
      </c>
      <c r="C20" s="6">
        <v>5</v>
      </c>
      <c r="D20" s="14" t="s">
        <v>607</v>
      </c>
      <c r="E20" s="14" t="s">
        <v>662</v>
      </c>
      <c r="F20" s="6">
        <v>95</v>
      </c>
      <c r="G20" s="14" t="s">
        <v>644</v>
      </c>
    </row>
    <row r="21" ht="24.75" customHeight="1" spans="1:7">
      <c r="A21" s="13"/>
      <c r="B21" s="14" t="s">
        <v>1340</v>
      </c>
      <c r="C21" s="6">
        <v>8</v>
      </c>
      <c r="D21" s="14" t="s">
        <v>607</v>
      </c>
      <c r="E21" s="14" t="s">
        <v>662</v>
      </c>
      <c r="F21" s="6">
        <v>95</v>
      </c>
      <c r="G21" s="14" t="s">
        <v>638</v>
      </c>
    </row>
    <row r="22" ht="24.75" customHeight="1" spans="1:7">
      <c r="A22" s="13"/>
      <c r="B22" s="14" t="s">
        <v>1341</v>
      </c>
      <c r="C22" s="6">
        <v>8</v>
      </c>
      <c r="D22" s="14" t="s">
        <v>607</v>
      </c>
      <c r="E22" s="14" t="s">
        <v>662</v>
      </c>
      <c r="F22" s="6">
        <v>95</v>
      </c>
      <c r="G22" s="14" t="s">
        <v>638</v>
      </c>
    </row>
    <row r="23" ht="24.75" customHeight="1" spans="1:7">
      <c r="A23" s="13"/>
      <c r="B23" s="14" t="s">
        <v>754</v>
      </c>
      <c r="C23" s="6">
        <v>8</v>
      </c>
      <c r="D23" s="14" t="s">
        <v>607</v>
      </c>
      <c r="E23" s="14" t="s">
        <v>643</v>
      </c>
      <c r="F23" s="6">
        <v>98</v>
      </c>
      <c r="G23" s="14" t="s">
        <v>638</v>
      </c>
    </row>
    <row r="24" ht="24.75" customHeight="1" spans="1:7">
      <c r="A24" s="13"/>
      <c r="B24" s="14" t="s">
        <v>846</v>
      </c>
      <c r="C24" s="6">
        <v>5</v>
      </c>
      <c r="D24" s="14" t="s">
        <v>607</v>
      </c>
      <c r="E24" s="14" t="s">
        <v>643</v>
      </c>
      <c r="F24" s="6">
        <v>10</v>
      </c>
      <c r="G24" s="14" t="s">
        <v>644</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2"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1342</v>
      </c>
      <c r="C4" s="6"/>
      <c r="D4" s="6"/>
      <c r="E4" s="6" t="s">
        <v>626</v>
      </c>
      <c r="F4" s="6" t="s">
        <v>595</v>
      </c>
      <c r="G4" s="6"/>
    </row>
    <row r="5" ht="27.75" customHeight="1" spans="1:7">
      <c r="A5" s="6" t="s">
        <v>627</v>
      </c>
      <c r="B5" s="6">
        <v>400</v>
      </c>
      <c r="C5" s="6"/>
      <c r="D5" s="6"/>
      <c r="E5" s="7" t="s">
        <v>628</v>
      </c>
      <c r="F5" s="6">
        <v>400</v>
      </c>
      <c r="G5" s="6"/>
    </row>
    <row r="6" ht="27.75" customHeight="1" spans="1:7">
      <c r="A6" s="6"/>
      <c r="B6" s="6"/>
      <c r="C6" s="6"/>
      <c r="D6" s="6"/>
      <c r="E6" s="7" t="s">
        <v>629</v>
      </c>
      <c r="F6" s="6"/>
      <c r="G6" s="6"/>
    </row>
    <row r="7" ht="74.4" customHeight="1" spans="1:7">
      <c r="A7" s="6" t="s">
        <v>630</v>
      </c>
      <c r="B7" s="8" t="s">
        <v>1343</v>
      </c>
      <c r="C7" s="8"/>
      <c r="D7" s="8"/>
      <c r="E7" s="8"/>
      <c r="F7" s="8"/>
      <c r="G7" s="8"/>
    </row>
    <row r="8" ht="77.25" customHeight="1" spans="1:7">
      <c r="A8" s="6" t="s">
        <v>632</v>
      </c>
      <c r="B8" s="8" t="s">
        <v>1344</v>
      </c>
      <c r="C8" s="8"/>
      <c r="D8" s="8"/>
      <c r="E8" s="8"/>
      <c r="F8" s="8"/>
      <c r="G8" s="8"/>
    </row>
    <row r="9" ht="54" customHeight="1" spans="1:7">
      <c r="A9" s="6" t="s">
        <v>633</v>
      </c>
      <c r="B9" s="9" t="s">
        <v>1345</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4" t="s">
        <v>1346</v>
      </c>
      <c r="C11" s="6">
        <v>8</v>
      </c>
      <c r="D11" s="14" t="s">
        <v>637</v>
      </c>
      <c r="E11" s="14" t="s">
        <v>662</v>
      </c>
      <c r="F11" s="6">
        <v>10000</v>
      </c>
      <c r="G11" s="14" t="s">
        <v>638</v>
      </c>
    </row>
    <row r="12" ht="24.75" customHeight="1" spans="1:7">
      <c r="A12" s="13"/>
      <c r="B12" s="14" t="s">
        <v>724</v>
      </c>
      <c r="C12" s="6">
        <v>8</v>
      </c>
      <c r="D12" s="14" t="s">
        <v>607</v>
      </c>
      <c r="E12" s="14" t="s">
        <v>643</v>
      </c>
      <c r="F12" s="6">
        <v>100</v>
      </c>
      <c r="G12" s="14" t="s">
        <v>638</v>
      </c>
    </row>
    <row r="13" ht="24.75" customHeight="1" spans="1:7">
      <c r="A13" s="13"/>
      <c r="B13" s="14" t="s">
        <v>1347</v>
      </c>
      <c r="C13" s="6">
        <v>8</v>
      </c>
      <c r="D13" s="14" t="s">
        <v>607</v>
      </c>
      <c r="E13" s="14" t="s">
        <v>662</v>
      </c>
      <c r="F13" s="6">
        <v>35</v>
      </c>
      <c r="G13" s="14" t="s">
        <v>638</v>
      </c>
    </row>
    <row r="14" ht="24.75" customHeight="1" spans="1:7">
      <c r="A14" s="13"/>
      <c r="B14" s="14" t="s">
        <v>1305</v>
      </c>
      <c r="C14" s="6">
        <v>8</v>
      </c>
      <c r="D14" s="14" t="s">
        <v>607</v>
      </c>
      <c r="E14" s="14" t="s">
        <v>643</v>
      </c>
      <c r="F14" s="6">
        <v>100</v>
      </c>
      <c r="G14" s="14" t="s">
        <v>638</v>
      </c>
    </row>
    <row r="15" ht="24.75" customHeight="1" spans="1:7">
      <c r="A15" s="13"/>
      <c r="B15" s="14" t="s">
        <v>1348</v>
      </c>
      <c r="C15" s="6">
        <v>6</v>
      </c>
      <c r="D15" s="14" t="s">
        <v>607</v>
      </c>
      <c r="E15" s="14" t="s">
        <v>662</v>
      </c>
      <c r="F15" s="6">
        <v>98</v>
      </c>
      <c r="G15" s="14" t="s">
        <v>638</v>
      </c>
    </row>
    <row r="16" ht="24.75" customHeight="1" spans="1:7">
      <c r="A16" s="13"/>
      <c r="B16" s="14" t="s">
        <v>729</v>
      </c>
      <c r="C16" s="6">
        <v>6</v>
      </c>
      <c r="D16" s="14" t="s">
        <v>730</v>
      </c>
      <c r="E16" s="14" t="s">
        <v>946</v>
      </c>
      <c r="F16" s="6">
        <v>12</v>
      </c>
      <c r="G16" s="14" t="s">
        <v>644</v>
      </c>
    </row>
    <row r="17" ht="24.75" customHeight="1" spans="1:7">
      <c r="A17" s="13"/>
      <c r="B17" s="14" t="s">
        <v>1349</v>
      </c>
      <c r="C17" s="6">
        <v>8</v>
      </c>
      <c r="D17" s="14" t="s">
        <v>1350</v>
      </c>
      <c r="E17" s="14" t="s">
        <v>643</v>
      </c>
      <c r="F17" s="6">
        <v>4</v>
      </c>
      <c r="G17" s="14" t="s">
        <v>638</v>
      </c>
    </row>
    <row r="18" ht="24.75" customHeight="1" spans="1:7">
      <c r="A18" s="13"/>
      <c r="B18" s="14" t="s">
        <v>1351</v>
      </c>
      <c r="C18" s="6">
        <v>6</v>
      </c>
      <c r="D18" s="14" t="s">
        <v>607</v>
      </c>
      <c r="E18" s="14" t="s">
        <v>662</v>
      </c>
      <c r="F18" s="6">
        <v>98</v>
      </c>
      <c r="G18" s="14" t="s">
        <v>644</v>
      </c>
    </row>
    <row r="19" ht="24.75" customHeight="1" spans="1:7">
      <c r="A19" s="13"/>
      <c r="B19" s="14" t="s">
        <v>1352</v>
      </c>
      <c r="C19" s="6">
        <v>6</v>
      </c>
      <c r="D19" s="14" t="s">
        <v>607</v>
      </c>
      <c r="E19" s="14" t="s">
        <v>662</v>
      </c>
      <c r="F19" s="6">
        <v>5</v>
      </c>
      <c r="G19" s="14" t="s">
        <v>644</v>
      </c>
    </row>
    <row r="20" ht="24.75" customHeight="1" spans="1:7">
      <c r="A20" s="13"/>
      <c r="B20" s="14" t="s">
        <v>1320</v>
      </c>
      <c r="C20" s="6">
        <v>6</v>
      </c>
      <c r="D20" s="14" t="s">
        <v>607</v>
      </c>
      <c r="E20" s="14" t="s">
        <v>662</v>
      </c>
      <c r="F20" s="6">
        <v>95</v>
      </c>
      <c r="G20" s="14" t="s">
        <v>644</v>
      </c>
    </row>
    <row r="21" ht="24.75" customHeight="1" spans="1:7">
      <c r="A21" s="13"/>
      <c r="B21" s="14" t="s">
        <v>1296</v>
      </c>
      <c r="C21" s="6">
        <v>8</v>
      </c>
      <c r="D21" s="14" t="s">
        <v>607</v>
      </c>
      <c r="E21" s="14" t="s">
        <v>662</v>
      </c>
      <c r="F21" s="6">
        <v>95</v>
      </c>
      <c r="G21" s="14" t="s">
        <v>638</v>
      </c>
    </row>
    <row r="22" ht="24.75" customHeight="1" spans="1:7">
      <c r="A22" s="13"/>
      <c r="B22" s="14" t="s">
        <v>1295</v>
      </c>
      <c r="C22" s="6">
        <v>8</v>
      </c>
      <c r="D22" s="14" t="s">
        <v>607</v>
      </c>
      <c r="E22" s="14" t="s">
        <v>662</v>
      </c>
      <c r="F22" s="6">
        <v>95</v>
      </c>
      <c r="G22" s="14" t="s">
        <v>638</v>
      </c>
    </row>
    <row r="23" ht="24.75" customHeight="1" spans="1:7">
      <c r="A23" s="13"/>
      <c r="B23" s="14" t="s">
        <v>846</v>
      </c>
      <c r="C23" s="6">
        <v>6</v>
      </c>
      <c r="D23" s="14" t="s">
        <v>607</v>
      </c>
      <c r="E23" s="14" t="s">
        <v>662</v>
      </c>
      <c r="F23" s="6">
        <v>98</v>
      </c>
      <c r="G23" s="14" t="s">
        <v>644</v>
      </c>
    </row>
    <row r="24" ht="24.75" customHeight="1" spans="1:7">
      <c r="A24" s="13"/>
      <c r="B24" s="14" t="s">
        <v>754</v>
      </c>
      <c r="C24" s="6">
        <v>8</v>
      </c>
      <c r="D24" s="14" t="s">
        <v>607</v>
      </c>
      <c r="E24" s="14" t="s">
        <v>662</v>
      </c>
      <c r="F24" s="6">
        <v>98</v>
      </c>
      <c r="G24" s="14" t="s">
        <v>638</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26" sqref="$A26:$XFD26"/>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1353</v>
      </c>
      <c r="C4" s="6"/>
      <c r="D4" s="6"/>
      <c r="E4" s="6" t="s">
        <v>626</v>
      </c>
      <c r="F4" s="6" t="s">
        <v>595</v>
      </c>
      <c r="G4" s="6"/>
    </row>
    <row r="5" ht="27.75" customHeight="1" spans="1:7">
      <c r="A5" s="6" t="s">
        <v>627</v>
      </c>
      <c r="B5" s="6">
        <v>60</v>
      </c>
      <c r="C5" s="6"/>
      <c r="D5" s="6"/>
      <c r="E5" s="7" t="s">
        <v>628</v>
      </c>
      <c r="F5" s="6">
        <v>60</v>
      </c>
      <c r="G5" s="6"/>
    </row>
    <row r="6" ht="27.75" customHeight="1" spans="1:7">
      <c r="A6" s="6"/>
      <c r="B6" s="6"/>
      <c r="C6" s="6"/>
      <c r="D6" s="6"/>
      <c r="E6" s="7" t="s">
        <v>629</v>
      </c>
      <c r="F6" s="6"/>
      <c r="G6" s="6"/>
    </row>
    <row r="7" ht="74.4" customHeight="1" spans="1:7">
      <c r="A7" s="6" t="s">
        <v>630</v>
      </c>
      <c r="B7" s="8" t="s">
        <v>1354</v>
      </c>
      <c r="C7" s="8"/>
      <c r="D7" s="8"/>
      <c r="E7" s="8"/>
      <c r="F7" s="8"/>
      <c r="G7" s="8"/>
    </row>
    <row r="8" ht="50.25" customHeight="1" spans="1:7">
      <c r="A8" s="6" t="s">
        <v>632</v>
      </c>
      <c r="B8" s="8" t="s">
        <v>1355</v>
      </c>
      <c r="C8" s="8"/>
      <c r="D8" s="8"/>
      <c r="E8" s="8"/>
      <c r="F8" s="8"/>
      <c r="G8" s="8"/>
    </row>
    <row r="9" ht="54" customHeight="1" spans="1:7">
      <c r="A9" s="6" t="s">
        <v>633</v>
      </c>
      <c r="B9" s="9" t="s">
        <v>1356</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4" t="s">
        <v>1325</v>
      </c>
      <c r="C11" s="6">
        <v>8</v>
      </c>
      <c r="D11" s="15" t="s">
        <v>637</v>
      </c>
      <c r="E11" s="15" t="s">
        <v>662</v>
      </c>
      <c r="F11" s="6">
        <v>7000</v>
      </c>
      <c r="G11" s="15" t="s">
        <v>638</v>
      </c>
    </row>
    <row r="12" ht="24.75" customHeight="1" spans="1:7">
      <c r="A12" s="13"/>
      <c r="B12" s="14" t="s">
        <v>724</v>
      </c>
      <c r="C12" s="6">
        <v>8</v>
      </c>
      <c r="D12" s="15" t="s">
        <v>607</v>
      </c>
      <c r="E12" s="15" t="s">
        <v>643</v>
      </c>
      <c r="F12" s="6">
        <v>100</v>
      </c>
      <c r="G12" s="15" t="s">
        <v>638</v>
      </c>
    </row>
    <row r="13" ht="24.75" customHeight="1" spans="1:7">
      <c r="A13" s="13"/>
      <c r="B13" s="14" t="s">
        <v>1305</v>
      </c>
      <c r="C13" s="6">
        <v>8</v>
      </c>
      <c r="D13" s="15" t="s">
        <v>607</v>
      </c>
      <c r="E13" s="15" t="s">
        <v>643</v>
      </c>
      <c r="F13" s="6">
        <v>100</v>
      </c>
      <c r="G13" s="15" t="s">
        <v>638</v>
      </c>
    </row>
    <row r="14" ht="24.75" customHeight="1" spans="1:7">
      <c r="A14" s="13"/>
      <c r="B14" s="14" t="s">
        <v>1357</v>
      </c>
      <c r="C14" s="6">
        <v>8</v>
      </c>
      <c r="D14" s="15" t="s">
        <v>607</v>
      </c>
      <c r="E14" s="15" t="s">
        <v>662</v>
      </c>
      <c r="F14" s="6">
        <v>5</v>
      </c>
      <c r="G14" s="15" t="s">
        <v>638</v>
      </c>
    </row>
    <row r="15" ht="24.75" customHeight="1" spans="1:7">
      <c r="A15" s="13"/>
      <c r="B15" s="14" t="s">
        <v>729</v>
      </c>
      <c r="C15" s="6">
        <v>6</v>
      </c>
      <c r="D15" s="15" t="s">
        <v>730</v>
      </c>
      <c r="E15" s="15" t="s">
        <v>946</v>
      </c>
      <c r="F15" s="6">
        <v>12</v>
      </c>
      <c r="G15" s="15" t="s">
        <v>644</v>
      </c>
    </row>
    <row r="16" ht="24.75" customHeight="1" spans="1:7">
      <c r="A16" s="13"/>
      <c r="B16" s="14" t="s">
        <v>1317</v>
      </c>
      <c r="C16" s="6">
        <v>8</v>
      </c>
      <c r="D16" s="15" t="s">
        <v>607</v>
      </c>
      <c r="E16" s="15" t="s">
        <v>662</v>
      </c>
      <c r="F16" s="6">
        <v>98</v>
      </c>
      <c r="G16" s="15" t="s">
        <v>638</v>
      </c>
    </row>
    <row r="17" ht="24.75" customHeight="1" spans="1:7">
      <c r="A17" s="13"/>
      <c r="B17" s="14" t="s">
        <v>1358</v>
      </c>
      <c r="C17" s="6">
        <v>4</v>
      </c>
      <c r="D17" s="15" t="s">
        <v>1291</v>
      </c>
      <c r="E17" s="15" t="s">
        <v>643</v>
      </c>
      <c r="F17" s="6">
        <v>500</v>
      </c>
      <c r="G17" s="15" t="s">
        <v>638</v>
      </c>
    </row>
    <row r="18" ht="24.75" customHeight="1" spans="1:7">
      <c r="A18" s="13"/>
      <c r="B18" s="14" t="s">
        <v>1359</v>
      </c>
      <c r="C18" s="6">
        <v>4</v>
      </c>
      <c r="D18" s="15" t="s">
        <v>1291</v>
      </c>
      <c r="E18" s="15" t="s">
        <v>643</v>
      </c>
      <c r="F18" s="6">
        <v>625</v>
      </c>
      <c r="G18" s="15" t="s">
        <v>638</v>
      </c>
    </row>
    <row r="19" ht="24.75" customHeight="1" spans="1:7">
      <c r="A19" s="13"/>
      <c r="B19" s="14" t="s">
        <v>1292</v>
      </c>
      <c r="C19" s="6">
        <v>6</v>
      </c>
      <c r="D19" s="15" t="s">
        <v>607</v>
      </c>
      <c r="E19" s="15" t="s">
        <v>662</v>
      </c>
      <c r="F19" s="6">
        <v>95</v>
      </c>
      <c r="G19" s="15" t="s">
        <v>644</v>
      </c>
    </row>
    <row r="20" ht="24.75" customHeight="1" spans="1:7">
      <c r="A20" s="13"/>
      <c r="B20" s="14" t="s">
        <v>1360</v>
      </c>
      <c r="C20" s="6">
        <v>6</v>
      </c>
      <c r="D20" s="15" t="s">
        <v>607</v>
      </c>
      <c r="E20" s="15" t="s">
        <v>662</v>
      </c>
      <c r="F20" s="6">
        <v>95</v>
      </c>
      <c r="G20" s="15" t="s">
        <v>644</v>
      </c>
    </row>
    <row r="21" ht="24.75" customHeight="1" spans="1:7">
      <c r="A21" s="13"/>
      <c r="B21" s="14" t="s">
        <v>1320</v>
      </c>
      <c r="C21" s="6">
        <v>5</v>
      </c>
      <c r="D21" s="15" t="s">
        <v>607</v>
      </c>
      <c r="E21" s="15" t="s">
        <v>662</v>
      </c>
      <c r="F21" s="6">
        <v>95</v>
      </c>
      <c r="G21" s="15" t="s">
        <v>644</v>
      </c>
    </row>
    <row r="22" ht="24.75" customHeight="1" spans="1:7">
      <c r="A22" s="13"/>
      <c r="B22" s="14" t="s">
        <v>1295</v>
      </c>
      <c r="C22" s="6">
        <v>8</v>
      </c>
      <c r="D22" s="15" t="s">
        <v>607</v>
      </c>
      <c r="E22" s="15" t="s">
        <v>662</v>
      </c>
      <c r="F22" s="6">
        <v>95</v>
      </c>
      <c r="G22" s="15" t="s">
        <v>638</v>
      </c>
    </row>
    <row r="23" ht="24.75" customHeight="1" spans="1:7">
      <c r="A23" s="13"/>
      <c r="B23" s="14" t="s">
        <v>1296</v>
      </c>
      <c r="C23" s="6">
        <v>8</v>
      </c>
      <c r="D23" s="15" t="s">
        <v>607</v>
      </c>
      <c r="E23" s="15" t="s">
        <v>662</v>
      </c>
      <c r="F23" s="6">
        <v>95</v>
      </c>
      <c r="G23" s="15" t="s">
        <v>638</v>
      </c>
    </row>
    <row r="24" ht="24.75" customHeight="1" spans="1:7">
      <c r="A24" s="13"/>
      <c r="B24" s="14" t="s">
        <v>846</v>
      </c>
      <c r="C24" s="6">
        <v>5</v>
      </c>
      <c r="D24" s="15" t="s">
        <v>607</v>
      </c>
      <c r="E24" s="15" t="s">
        <v>662</v>
      </c>
      <c r="F24" s="6">
        <v>98</v>
      </c>
      <c r="G24" s="15" t="s">
        <v>644</v>
      </c>
    </row>
    <row r="25" ht="24.75" customHeight="1" spans="1:7">
      <c r="A25" s="16"/>
      <c r="B25" s="14" t="s">
        <v>754</v>
      </c>
      <c r="C25" s="6">
        <v>8</v>
      </c>
      <c r="D25" s="15" t="s">
        <v>607</v>
      </c>
      <c r="E25" s="15" t="s">
        <v>662</v>
      </c>
      <c r="F25" s="6">
        <v>98</v>
      </c>
      <c r="G25" s="15" t="s">
        <v>638</v>
      </c>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M10" sqref="M10"/>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1361</v>
      </c>
      <c r="C4" s="6"/>
      <c r="D4" s="6"/>
      <c r="E4" s="6" t="s">
        <v>626</v>
      </c>
      <c r="F4" s="6" t="s">
        <v>595</v>
      </c>
      <c r="G4" s="6"/>
    </row>
    <row r="5" ht="27.75" customHeight="1" spans="1:7">
      <c r="A5" s="6" t="s">
        <v>627</v>
      </c>
      <c r="B5" s="6">
        <v>80</v>
      </c>
      <c r="C5" s="6"/>
      <c r="D5" s="6"/>
      <c r="E5" s="7" t="s">
        <v>628</v>
      </c>
      <c r="F5" s="6">
        <v>80</v>
      </c>
      <c r="G5" s="6"/>
    </row>
    <row r="6" ht="27.75" customHeight="1" spans="1:7">
      <c r="A6" s="6"/>
      <c r="B6" s="6"/>
      <c r="C6" s="6"/>
      <c r="D6" s="6"/>
      <c r="E6" s="7" t="s">
        <v>629</v>
      </c>
      <c r="F6" s="6"/>
      <c r="G6" s="6"/>
    </row>
    <row r="7" ht="74.4" customHeight="1" spans="1:7">
      <c r="A7" s="6" t="s">
        <v>630</v>
      </c>
      <c r="B7" s="8" t="s">
        <v>1362</v>
      </c>
      <c r="C7" s="8"/>
      <c r="D7" s="8"/>
      <c r="E7" s="8"/>
      <c r="F7" s="8"/>
      <c r="G7" s="8"/>
    </row>
    <row r="8" ht="50.25" customHeight="1" spans="1:7">
      <c r="A8" s="6" t="s">
        <v>632</v>
      </c>
      <c r="B8" s="8" t="s">
        <v>1363</v>
      </c>
      <c r="C8" s="8"/>
      <c r="D8" s="8"/>
      <c r="E8" s="8"/>
      <c r="F8" s="8"/>
      <c r="G8" s="8"/>
    </row>
    <row r="9" ht="54" customHeight="1" spans="1:7">
      <c r="A9" s="6" t="s">
        <v>633</v>
      </c>
      <c r="B9" s="9" t="s">
        <v>1364</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24" t="s">
        <v>1365</v>
      </c>
      <c r="C11" s="6">
        <v>8</v>
      </c>
      <c r="D11" s="25" t="s">
        <v>637</v>
      </c>
      <c r="E11" s="25" t="s">
        <v>662</v>
      </c>
      <c r="F11" s="6">
        <v>20000</v>
      </c>
      <c r="G11" s="25" t="s">
        <v>638</v>
      </c>
    </row>
    <row r="12" ht="24.75" customHeight="1" spans="1:7">
      <c r="A12" s="13"/>
      <c r="B12" s="24" t="s">
        <v>1366</v>
      </c>
      <c r="C12" s="6">
        <v>8</v>
      </c>
      <c r="D12" s="25" t="s">
        <v>637</v>
      </c>
      <c r="E12" s="25" t="s">
        <v>662</v>
      </c>
      <c r="F12" s="6">
        <v>1800</v>
      </c>
      <c r="G12" s="25" t="s">
        <v>638</v>
      </c>
    </row>
    <row r="13" ht="24.75" customHeight="1" spans="1:7">
      <c r="A13" s="13"/>
      <c r="B13" s="24" t="s">
        <v>1305</v>
      </c>
      <c r="C13" s="6">
        <v>8</v>
      </c>
      <c r="D13" s="25" t="s">
        <v>607</v>
      </c>
      <c r="E13" s="25" t="s">
        <v>643</v>
      </c>
      <c r="F13" s="6">
        <v>100</v>
      </c>
      <c r="G13" s="25" t="s">
        <v>638</v>
      </c>
    </row>
    <row r="14" ht="24.75" customHeight="1" spans="1:7">
      <c r="A14" s="13"/>
      <c r="B14" s="24" t="s">
        <v>1367</v>
      </c>
      <c r="C14" s="6">
        <v>8</v>
      </c>
      <c r="D14" s="25" t="s">
        <v>637</v>
      </c>
      <c r="E14" s="25" t="s">
        <v>662</v>
      </c>
      <c r="F14" s="6">
        <v>1000</v>
      </c>
      <c r="G14" s="25" t="s">
        <v>638</v>
      </c>
    </row>
    <row r="15" ht="24.75" customHeight="1" spans="1:7">
      <c r="A15" s="13"/>
      <c r="B15" s="24" t="s">
        <v>729</v>
      </c>
      <c r="C15" s="6">
        <v>6</v>
      </c>
      <c r="D15" s="25" t="s">
        <v>730</v>
      </c>
      <c r="E15" s="25" t="s">
        <v>946</v>
      </c>
      <c r="F15" s="6">
        <v>12</v>
      </c>
      <c r="G15" s="25" t="s">
        <v>644</v>
      </c>
    </row>
    <row r="16" ht="24.75" customHeight="1" spans="1:7">
      <c r="A16" s="13"/>
      <c r="B16" s="24" t="s">
        <v>1368</v>
      </c>
      <c r="C16" s="6">
        <v>8</v>
      </c>
      <c r="D16" s="25" t="s">
        <v>607</v>
      </c>
      <c r="E16" s="25" t="s">
        <v>662</v>
      </c>
      <c r="F16" s="6">
        <v>95</v>
      </c>
      <c r="G16" s="25" t="s">
        <v>638</v>
      </c>
    </row>
    <row r="17" ht="24.75" customHeight="1" spans="1:7">
      <c r="A17" s="13"/>
      <c r="B17" s="24" t="s">
        <v>1369</v>
      </c>
      <c r="C17" s="6">
        <v>8</v>
      </c>
      <c r="D17" s="25" t="s">
        <v>1370</v>
      </c>
      <c r="E17" s="25" t="s">
        <v>662</v>
      </c>
      <c r="F17" s="6">
        <v>2000</v>
      </c>
      <c r="G17" s="25" t="s">
        <v>638</v>
      </c>
    </row>
    <row r="18" ht="24.75" customHeight="1" spans="1:7">
      <c r="A18" s="13"/>
      <c r="B18" s="24" t="s">
        <v>1371</v>
      </c>
      <c r="C18" s="6">
        <v>6</v>
      </c>
      <c r="D18" s="25" t="s">
        <v>607</v>
      </c>
      <c r="E18" s="25" t="s">
        <v>662</v>
      </c>
      <c r="F18" s="6">
        <v>95</v>
      </c>
      <c r="G18" s="25" t="s">
        <v>644</v>
      </c>
    </row>
    <row r="19" ht="24.75" customHeight="1" spans="1:7">
      <c r="A19" s="13"/>
      <c r="B19" s="24" t="s">
        <v>1372</v>
      </c>
      <c r="C19" s="6">
        <v>6</v>
      </c>
      <c r="D19" s="25" t="s">
        <v>607</v>
      </c>
      <c r="E19" s="25" t="s">
        <v>662</v>
      </c>
      <c r="F19" s="6">
        <v>95</v>
      </c>
      <c r="G19" s="25" t="s">
        <v>644</v>
      </c>
    </row>
    <row r="20" ht="24.75" customHeight="1" spans="1:7">
      <c r="A20" s="13"/>
      <c r="B20" s="24" t="s">
        <v>1373</v>
      </c>
      <c r="C20" s="6">
        <v>5</v>
      </c>
      <c r="D20" s="25" t="s">
        <v>607</v>
      </c>
      <c r="E20" s="25" t="s">
        <v>662</v>
      </c>
      <c r="F20" s="6">
        <v>98</v>
      </c>
      <c r="G20" s="25" t="s">
        <v>644</v>
      </c>
    </row>
    <row r="21" ht="24.75" customHeight="1" spans="1:7">
      <c r="A21" s="13"/>
      <c r="B21" s="24" t="s">
        <v>1295</v>
      </c>
      <c r="C21" s="6">
        <v>8</v>
      </c>
      <c r="D21" s="25" t="s">
        <v>607</v>
      </c>
      <c r="E21" s="25" t="s">
        <v>662</v>
      </c>
      <c r="F21" s="6">
        <v>90</v>
      </c>
      <c r="G21" s="25" t="s">
        <v>638</v>
      </c>
    </row>
    <row r="22" ht="24.75" customHeight="1" spans="1:7">
      <c r="A22" s="13"/>
      <c r="B22" s="24" t="s">
        <v>699</v>
      </c>
      <c r="C22" s="6">
        <v>8</v>
      </c>
      <c r="D22" s="25" t="s">
        <v>607</v>
      </c>
      <c r="E22" s="25" t="s">
        <v>662</v>
      </c>
      <c r="F22" s="6">
        <v>90</v>
      </c>
      <c r="G22" s="25" t="s">
        <v>638</v>
      </c>
    </row>
    <row r="23" ht="24.75" customHeight="1" spans="1:7">
      <c r="A23" s="13"/>
      <c r="B23" s="24" t="s">
        <v>846</v>
      </c>
      <c r="C23" s="6">
        <v>5</v>
      </c>
      <c r="D23" s="25" t="s">
        <v>607</v>
      </c>
      <c r="E23" s="25" t="s">
        <v>662</v>
      </c>
      <c r="F23" s="6">
        <v>98</v>
      </c>
      <c r="G23" s="25" t="s">
        <v>644</v>
      </c>
    </row>
    <row r="24" ht="24.75" customHeight="1" spans="1:7">
      <c r="A24" s="13"/>
      <c r="B24" s="24" t="s">
        <v>754</v>
      </c>
      <c r="C24" s="6">
        <v>8</v>
      </c>
      <c r="D24" s="25" t="s">
        <v>607</v>
      </c>
      <c r="E24" s="25" t="s">
        <v>662</v>
      </c>
      <c r="F24" s="6">
        <v>98</v>
      </c>
      <c r="G24" s="25" t="s">
        <v>638</v>
      </c>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7"/>
  <sheetViews>
    <sheetView showGridLines="0" showZeros="0" topLeftCell="A5" workbookViewId="0">
      <selection activeCell="E5" sqref="E5:E6"/>
    </sheetView>
  </sheetViews>
  <sheetFormatPr defaultColWidth="6.87962962962963" defaultRowHeight="12.75" customHeight="1"/>
  <cols>
    <col min="1" max="1" width="16.7777777777778" style="127" customWidth="1"/>
    <col min="2" max="2" width="38.212962962963" style="127" customWidth="1"/>
    <col min="3" max="3" width="16.8796296296296" style="127" customWidth="1"/>
    <col min="4" max="4" width="12.6666666666667" style="127" customWidth="1"/>
    <col min="5" max="5" width="16.3333333333333" style="127" customWidth="1"/>
    <col min="6" max="12" width="12.6666666666667" style="127" customWidth="1"/>
    <col min="13" max="256" width="6.87962962962963" style="127"/>
    <col min="257" max="257" width="9.21296296296296" style="127" customWidth="1"/>
    <col min="258" max="258" width="44.6666666666667" style="127" customWidth="1"/>
    <col min="259" max="268" width="12.6666666666667" style="127" customWidth="1"/>
    <col min="269" max="512" width="6.87962962962963" style="127"/>
    <col min="513" max="513" width="9.21296296296296" style="127" customWidth="1"/>
    <col min="514" max="514" width="44.6666666666667" style="127" customWidth="1"/>
    <col min="515" max="524" width="12.6666666666667" style="127" customWidth="1"/>
    <col min="525" max="768" width="6.87962962962963" style="127"/>
    <col min="769" max="769" width="9.21296296296296" style="127" customWidth="1"/>
    <col min="770" max="770" width="44.6666666666667" style="127" customWidth="1"/>
    <col min="771" max="780" width="12.6666666666667" style="127" customWidth="1"/>
    <col min="781" max="1024" width="6.87962962962963" style="127"/>
    <col min="1025" max="1025" width="9.21296296296296" style="127" customWidth="1"/>
    <col min="1026" max="1026" width="44.6666666666667" style="127" customWidth="1"/>
    <col min="1027" max="1036" width="12.6666666666667" style="127" customWidth="1"/>
    <col min="1037" max="1280" width="6.87962962962963" style="127"/>
    <col min="1281" max="1281" width="9.21296296296296" style="127" customWidth="1"/>
    <col min="1282" max="1282" width="44.6666666666667" style="127" customWidth="1"/>
    <col min="1283" max="1292" width="12.6666666666667" style="127" customWidth="1"/>
    <col min="1293" max="1536" width="6.87962962962963" style="127"/>
    <col min="1537" max="1537" width="9.21296296296296" style="127" customWidth="1"/>
    <col min="1538" max="1538" width="44.6666666666667" style="127" customWidth="1"/>
    <col min="1539" max="1548" width="12.6666666666667" style="127" customWidth="1"/>
    <col min="1549" max="1792" width="6.87962962962963" style="127"/>
    <col min="1793" max="1793" width="9.21296296296296" style="127" customWidth="1"/>
    <col min="1794" max="1794" width="44.6666666666667" style="127" customWidth="1"/>
    <col min="1795" max="1804" width="12.6666666666667" style="127" customWidth="1"/>
    <col min="1805" max="2048" width="6.87962962962963" style="127"/>
    <col min="2049" max="2049" width="9.21296296296296" style="127" customWidth="1"/>
    <col min="2050" max="2050" width="44.6666666666667" style="127" customWidth="1"/>
    <col min="2051" max="2060" width="12.6666666666667" style="127" customWidth="1"/>
    <col min="2061" max="2304" width="6.87962962962963" style="127"/>
    <col min="2305" max="2305" width="9.21296296296296" style="127" customWidth="1"/>
    <col min="2306" max="2306" width="44.6666666666667" style="127" customWidth="1"/>
    <col min="2307" max="2316" width="12.6666666666667" style="127" customWidth="1"/>
    <col min="2317" max="2560" width="6.87962962962963" style="127"/>
    <col min="2561" max="2561" width="9.21296296296296" style="127" customWidth="1"/>
    <col min="2562" max="2562" width="44.6666666666667" style="127" customWidth="1"/>
    <col min="2563" max="2572" width="12.6666666666667" style="127" customWidth="1"/>
    <col min="2573" max="2816" width="6.87962962962963" style="127"/>
    <col min="2817" max="2817" width="9.21296296296296" style="127" customWidth="1"/>
    <col min="2818" max="2818" width="44.6666666666667" style="127" customWidth="1"/>
    <col min="2819" max="2828" width="12.6666666666667" style="127" customWidth="1"/>
    <col min="2829" max="3072" width="6.87962962962963" style="127"/>
    <col min="3073" max="3073" width="9.21296296296296" style="127" customWidth="1"/>
    <col min="3074" max="3074" width="44.6666666666667" style="127" customWidth="1"/>
    <col min="3075" max="3084" width="12.6666666666667" style="127" customWidth="1"/>
    <col min="3085" max="3328" width="6.87962962962963" style="127"/>
    <col min="3329" max="3329" width="9.21296296296296" style="127" customWidth="1"/>
    <col min="3330" max="3330" width="44.6666666666667" style="127" customWidth="1"/>
    <col min="3331" max="3340" width="12.6666666666667" style="127" customWidth="1"/>
    <col min="3341" max="3584" width="6.87962962962963" style="127"/>
    <col min="3585" max="3585" width="9.21296296296296" style="127" customWidth="1"/>
    <col min="3586" max="3586" width="44.6666666666667" style="127" customWidth="1"/>
    <col min="3587" max="3596" width="12.6666666666667" style="127" customWidth="1"/>
    <col min="3597" max="3840" width="6.87962962962963" style="127"/>
    <col min="3841" max="3841" width="9.21296296296296" style="127" customWidth="1"/>
    <col min="3842" max="3842" width="44.6666666666667" style="127" customWidth="1"/>
    <col min="3843" max="3852" width="12.6666666666667" style="127" customWidth="1"/>
    <col min="3853" max="4096" width="6.87962962962963" style="127"/>
    <col min="4097" max="4097" width="9.21296296296296" style="127" customWidth="1"/>
    <col min="4098" max="4098" width="44.6666666666667" style="127" customWidth="1"/>
    <col min="4099" max="4108" width="12.6666666666667" style="127" customWidth="1"/>
    <col min="4109" max="4352" width="6.87962962962963" style="127"/>
    <col min="4353" max="4353" width="9.21296296296296" style="127" customWidth="1"/>
    <col min="4354" max="4354" width="44.6666666666667" style="127" customWidth="1"/>
    <col min="4355" max="4364" width="12.6666666666667" style="127" customWidth="1"/>
    <col min="4365" max="4608" width="6.87962962962963" style="127"/>
    <col min="4609" max="4609" width="9.21296296296296" style="127" customWidth="1"/>
    <col min="4610" max="4610" width="44.6666666666667" style="127" customWidth="1"/>
    <col min="4611" max="4620" width="12.6666666666667" style="127" customWidth="1"/>
    <col min="4621" max="4864" width="6.87962962962963" style="127"/>
    <col min="4865" max="4865" width="9.21296296296296" style="127" customWidth="1"/>
    <col min="4866" max="4866" width="44.6666666666667" style="127" customWidth="1"/>
    <col min="4867" max="4876" width="12.6666666666667" style="127" customWidth="1"/>
    <col min="4877" max="5120" width="6.87962962962963" style="127"/>
    <col min="5121" max="5121" width="9.21296296296296" style="127" customWidth="1"/>
    <col min="5122" max="5122" width="44.6666666666667" style="127" customWidth="1"/>
    <col min="5123" max="5132" width="12.6666666666667" style="127" customWidth="1"/>
    <col min="5133" max="5376" width="6.87962962962963" style="127"/>
    <col min="5377" max="5377" width="9.21296296296296" style="127" customWidth="1"/>
    <col min="5378" max="5378" width="44.6666666666667" style="127" customWidth="1"/>
    <col min="5379" max="5388" width="12.6666666666667" style="127" customWidth="1"/>
    <col min="5389" max="5632" width="6.87962962962963" style="127"/>
    <col min="5633" max="5633" width="9.21296296296296" style="127" customWidth="1"/>
    <col min="5634" max="5634" width="44.6666666666667" style="127" customWidth="1"/>
    <col min="5635" max="5644" width="12.6666666666667" style="127" customWidth="1"/>
    <col min="5645" max="5888" width="6.87962962962963" style="127"/>
    <col min="5889" max="5889" width="9.21296296296296" style="127" customWidth="1"/>
    <col min="5890" max="5890" width="44.6666666666667" style="127" customWidth="1"/>
    <col min="5891" max="5900" width="12.6666666666667" style="127" customWidth="1"/>
    <col min="5901" max="6144" width="6.87962962962963" style="127"/>
    <col min="6145" max="6145" width="9.21296296296296" style="127" customWidth="1"/>
    <col min="6146" max="6146" width="44.6666666666667" style="127" customWidth="1"/>
    <col min="6147" max="6156" width="12.6666666666667" style="127" customWidth="1"/>
    <col min="6157" max="6400" width="6.87962962962963" style="127"/>
    <col min="6401" max="6401" width="9.21296296296296" style="127" customWidth="1"/>
    <col min="6402" max="6402" width="44.6666666666667" style="127" customWidth="1"/>
    <col min="6403" max="6412" width="12.6666666666667" style="127" customWidth="1"/>
    <col min="6413" max="6656" width="6.87962962962963" style="127"/>
    <col min="6657" max="6657" width="9.21296296296296" style="127" customWidth="1"/>
    <col min="6658" max="6658" width="44.6666666666667" style="127" customWidth="1"/>
    <col min="6659" max="6668" width="12.6666666666667" style="127" customWidth="1"/>
    <col min="6669" max="6912" width="6.87962962962963" style="127"/>
    <col min="6913" max="6913" width="9.21296296296296" style="127" customWidth="1"/>
    <col min="6914" max="6914" width="44.6666666666667" style="127" customWidth="1"/>
    <col min="6915" max="6924" width="12.6666666666667" style="127" customWidth="1"/>
    <col min="6925" max="7168" width="6.87962962962963" style="127"/>
    <col min="7169" max="7169" width="9.21296296296296" style="127" customWidth="1"/>
    <col min="7170" max="7170" width="44.6666666666667" style="127" customWidth="1"/>
    <col min="7171" max="7180" width="12.6666666666667" style="127" customWidth="1"/>
    <col min="7181" max="7424" width="6.87962962962963" style="127"/>
    <col min="7425" max="7425" width="9.21296296296296" style="127" customWidth="1"/>
    <col min="7426" max="7426" width="44.6666666666667" style="127" customWidth="1"/>
    <col min="7427" max="7436" width="12.6666666666667" style="127" customWidth="1"/>
    <col min="7437" max="7680" width="6.87962962962963" style="127"/>
    <col min="7681" max="7681" width="9.21296296296296" style="127" customWidth="1"/>
    <col min="7682" max="7682" width="44.6666666666667" style="127" customWidth="1"/>
    <col min="7683" max="7692" width="12.6666666666667" style="127" customWidth="1"/>
    <col min="7693" max="7936" width="6.87962962962963" style="127"/>
    <col min="7937" max="7937" width="9.21296296296296" style="127" customWidth="1"/>
    <col min="7938" max="7938" width="44.6666666666667" style="127" customWidth="1"/>
    <col min="7939" max="7948" width="12.6666666666667" style="127" customWidth="1"/>
    <col min="7949" max="8192" width="6.87962962962963" style="127"/>
    <col min="8193" max="8193" width="9.21296296296296" style="127" customWidth="1"/>
    <col min="8194" max="8194" width="44.6666666666667" style="127" customWidth="1"/>
    <col min="8195" max="8204" width="12.6666666666667" style="127" customWidth="1"/>
    <col min="8205" max="8448" width="6.87962962962963" style="127"/>
    <col min="8449" max="8449" width="9.21296296296296" style="127" customWidth="1"/>
    <col min="8450" max="8450" width="44.6666666666667" style="127" customWidth="1"/>
    <col min="8451" max="8460" width="12.6666666666667" style="127" customWidth="1"/>
    <col min="8461" max="8704" width="6.87962962962963" style="127"/>
    <col min="8705" max="8705" width="9.21296296296296" style="127" customWidth="1"/>
    <col min="8706" max="8706" width="44.6666666666667" style="127" customWidth="1"/>
    <col min="8707" max="8716" width="12.6666666666667" style="127" customWidth="1"/>
    <col min="8717" max="8960" width="6.87962962962963" style="127"/>
    <col min="8961" max="8961" width="9.21296296296296" style="127" customWidth="1"/>
    <col min="8962" max="8962" width="44.6666666666667" style="127" customWidth="1"/>
    <col min="8963" max="8972" width="12.6666666666667" style="127" customWidth="1"/>
    <col min="8973" max="9216" width="6.87962962962963" style="127"/>
    <col min="9217" max="9217" width="9.21296296296296" style="127" customWidth="1"/>
    <col min="9218" max="9218" width="44.6666666666667" style="127" customWidth="1"/>
    <col min="9219" max="9228" width="12.6666666666667" style="127" customWidth="1"/>
    <col min="9229" max="9472" width="6.87962962962963" style="127"/>
    <col min="9473" max="9473" width="9.21296296296296" style="127" customWidth="1"/>
    <col min="9474" max="9474" width="44.6666666666667" style="127" customWidth="1"/>
    <col min="9475" max="9484" width="12.6666666666667" style="127" customWidth="1"/>
    <col min="9485" max="9728" width="6.87962962962963" style="127"/>
    <col min="9729" max="9729" width="9.21296296296296" style="127" customWidth="1"/>
    <col min="9730" max="9730" width="44.6666666666667" style="127" customWidth="1"/>
    <col min="9731" max="9740" width="12.6666666666667" style="127" customWidth="1"/>
    <col min="9741" max="9984" width="6.87962962962963" style="127"/>
    <col min="9985" max="9985" width="9.21296296296296" style="127" customWidth="1"/>
    <col min="9986" max="9986" width="44.6666666666667" style="127" customWidth="1"/>
    <col min="9987" max="9996" width="12.6666666666667" style="127" customWidth="1"/>
    <col min="9997" max="10240" width="6.87962962962963" style="127"/>
    <col min="10241" max="10241" width="9.21296296296296" style="127" customWidth="1"/>
    <col min="10242" max="10242" width="44.6666666666667" style="127" customWidth="1"/>
    <col min="10243" max="10252" width="12.6666666666667" style="127" customWidth="1"/>
    <col min="10253" max="10496" width="6.87962962962963" style="127"/>
    <col min="10497" max="10497" width="9.21296296296296" style="127" customWidth="1"/>
    <col min="10498" max="10498" width="44.6666666666667" style="127" customWidth="1"/>
    <col min="10499" max="10508" width="12.6666666666667" style="127" customWidth="1"/>
    <col min="10509" max="10752" width="6.87962962962963" style="127"/>
    <col min="10753" max="10753" width="9.21296296296296" style="127" customWidth="1"/>
    <col min="10754" max="10754" width="44.6666666666667" style="127" customWidth="1"/>
    <col min="10755" max="10764" width="12.6666666666667" style="127" customWidth="1"/>
    <col min="10765" max="11008" width="6.87962962962963" style="127"/>
    <col min="11009" max="11009" width="9.21296296296296" style="127" customWidth="1"/>
    <col min="11010" max="11010" width="44.6666666666667" style="127" customWidth="1"/>
    <col min="11011" max="11020" width="12.6666666666667" style="127" customWidth="1"/>
    <col min="11021" max="11264" width="6.87962962962963" style="127"/>
    <col min="11265" max="11265" width="9.21296296296296" style="127" customWidth="1"/>
    <col min="11266" max="11266" width="44.6666666666667" style="127" customWidth="1"/>
    <col min="11267" max="11276" width="12.6666666666667" style="127" customWidth="1"/>
    <col min="11277" max="11520" width="6.87962962962963" style="127"/>
    <col min="11521" max="11521" width="9.21296296296296" style="127" customWidth="1"/>
    <col min="11522" max="11522" width="44.6666666666667" style="127" customWidth="1"/>
    <col min="11523" max="11532" width="12.6666666666667" style="127" customWidth="1"/>
    <col min="11533" max="11776" width="6.87962962962963" style="127"/>
    <col min="11777" max="11777" width="9.21296296296296" style="127" customWidth="1"/>
    <col min="11778" max="11778" width="44.6666666666667" style="127" customWidth="1"/>
    <col min="11779" max="11788" width="12.6666666666667" style="127" customWidth="1"/>
    <col min="11789" max="12032" width="6.87962962962963" style="127"/>
    <col min="12033" max="12033" width="9.21296296296296" style="127" customWidth="1"/>
    <col min="12034" max="12034" width="44.6666666666667" style="127" customWidth="1"/>
    <col min="12035" max="12044" width="12.6666666666667" style="127" customWidth="1"/>
    <col min="12045" max="12288" width="6.87962962962963" style="127"/>
    <col min="12289" max="12289" width="9.21296296296296" style="127" customWidth="1"/>
    <col min="12290" max="12290" width="44.6666666666667" style="127" customWidth="1"/>
    <col min="12291" max="12300" width="12.6666666666667" style="127" customWidth="1"/>
    <col min="12301" max="12544" width="6.87962962962963" style="127"/>
    <col min="12545" max="12545" width="9.21296296296296" style="127" customWidth="1"/>
    <col min="12546" max="12546" width="44.6666666666667" style="127" customWidth="1"/>
    <col min="12547" max="12556" width="12.6666666666667" style="127" customWidth="1"/>
    <col min="12557" max="12800" width="6.87962962962963" style="127"/>
    <col min="12801" max="12801" width="9.21296296296296" style="127" customWidth="1"/>
    <col min="12802" max="12802" width="44.6666666666667" style="127" customWidth="1"/>
    <col min="12803" max="12812" width="12.6666666666667" style="127" customWidth="1"/>
    <col min="12813" max="13056" width="6.87962962962963" style="127"/>
    <col min="13057" max="13057" width="9.21296296296296" style="127" customWidth="1"/>
    <col min="13058" max="13058" width="44.6666666666667" style="127" customWidth="1"/>
    <col min="13059" max="13068" width="12.6666666666667" style="127" customWidth="1"/>
    <col min="13069" max="13312" width="6.87962962962963" style="127"/>
    <col min="13313" max="13313" width="9.21296296296296" style="127" customWidth="1"/>
    <col min="13314" max="13314" width="44.6666666666667" style="127" customWidth="1"/>
    <col min="13315" max="13324" width="12.6666666666667" style="127" customWidth="1"/>
    <col min="13325" max="13568" width="6.87962962962963" style="127"/>
    <col min="13569" max="13569" width="9.21296296296296" style="127" customWidth="1"/>
    <col min="13570" max="13570" width="44.6666666666667" style="127" customWidth="1"/>
    <col min="13571" max="13580" width="12.6666666666667" style="127" customWidth="1"/>
    <col min="13581" max="13824" width="6.87962962962963" style="127"/>
    <col min="13825" max="13825" width="9.21296296296296" style="127" customWidth="1"/>
    <col min="13826" max="13826" width="44.6666666666667" style="127" customWidth="1"/>
    <col min="13827" max="13836" width="12.6666666666667" style="127" customWidth="1"/>
    <col min="13837" max="14080" width="6.87962962962963" style="127"/>
    <col min="14081" max="14081" width="9.21296296296296" style="127" customWidth="1"/>
    <col min="14082" max="14082" width="44.6666666666667" style="127" customWidth="1"/>
    <col min="14083" max="14092" width="12.6666666666667" style="127" customWidth="1"/>
    <col min="14093" max="14336" width="6.87962962962963" style="127"/>
    <col min="14337" max="14337" width="9.21296296296296" style="127" customWidth="1"/>
    <col min="14338" max="14338" width="44.6666666666667" style="127" customWidth="1"/>
    <col min="14339" max="14348" width="12.6666666666667" style="127" customWidth="1"/>
    <col min="14349" max="14592" width="6.87962962962963" style="127"/>
    <col min="14593" max="14593" width="9.21296296296296" style="127" customWidth="1"/>
    <col min="14594" max="14594" width="44.6666666666667" style="127" customWidth="1"/>
    <col min="14595" max="14604" width="12.6666666666667" style="127" customWidth="1"/>
    <col min="14605" max="14848" width="6.87962962962963" style="127"/>
    <col min="14849" max="14849" width="9.21296296296296" style="127" customWidth="1"/>
    <col min="14850" max="14850" width="44.6666666666667" style="127" customWidth="1"/>
    <col min="14851" max="14860" width="12.6666666666667" style="127" customWidth="1"/>
    <col min="14861" max="15104" width="6.87962962962963" style="127"/>
    <col min="15105" max="15105" width="9.21296296296296" style="127" customWidth="1"/>
    <col min="15106" max="15106" width="44.6666666666667" style="127" customWidth="1"/>
    <col min="15107" max="15116" width="12.6666666666667" style="127" customWidth="1"/>
    <col min="15117" max="15360" width="6.87962962962963" style="127"/>
    <col min="15361" max="15361" width="9.21296296296296" style="127" customWidth="1"/>
    <col min="15362" max="15362" width="44.6666666666667" style="127" customWidth="1"/>
    <col min="15363" max="15372" width="12.6666666666667" style="127" customWidth="1"/>
    <col min="15373" max="15616" width="6.87962962962963" style="127"/>
    <col min="15617" max="15617" width="9.21296296296296" style="127" customWidth="1"/>
    <col min="15618" max="15618" width="44.6666666666667" style="127" customWidth="1"/>
    <col min="15619" max="15628" width="12.6666666666667" style="127" customWidth="1"/>
    <col min="15629" max="15872" width="6.87962962962963" style="127"/>
    <col min="15873" max="15873" width="9.21296296296296" style="127" customWidth="1"/>
    <col min="15874" max="15874" width="44.6666666666667" style="127" customWidth="1"/>
    <col min="15875" max="15884" width="12.6666666666667" style="127" customWidth="1"/>
    <col min="15885" max="16128" width="6.87962962962963" style="127"/>
    <col min="16129" max="16129" width="9.21296296296296" style="127" customWidth="1"/>
    <col min="16130" max="16130" width="44.6666666666667" style="127" customWidth="1"/>
    <col min="16131" max="16140" width="12.6666666666667" style="127" customWidth="1"/>
    <col min="16141" max="16384" width="6.87962962962963" style="127"/>
  </cols>
  <sheetData>
    <row r="1" ht="20.1" customHeight="1" spans="1:12">
      <c r="A1" s="128" t="s">
        <v>548</v>
      </c>
      <c r="B1" s="153"/>
      <c r="C1" s="154"/>
      <c r="L1" s="164"/>
    </row>
    <row r="2" ht="43.5" customHeight="1" spans="1:12">
      <c r="A2" s="155" t="s">
        <v>549</v>
      </c>
      <c r="B2" s="134"/>
      <c r="C2" s="134"/>
      <c r="D2" s="134"/>
      <c r="E2" s="134"/>
      <c r="F2" s="134"/>
      <c r="G2" s="134"/>
      <c r="H2" s="134"/>
      <c r="I2" s="134"/>
      <c r="J2" s="134"/>
      <c r="K2" s="134"/>
      <c r="L2" s="134"/>
    </row>
    <row r="3" ht="20.1" customHeight="1" spans="1:12">
      <c r="A3" s="156"/>
      <c r="B3" s="156"/>
      <c r="C3" s="156"/>
      <c r="D3" s="156"/>
      <c r="E3" s="156"/>
      <c r="F3" s="156"/>
      <c r="G3" s="156"/>
      <c r="H3" s="156"/>
      <c r="I3" s="156"/>
      <c r="J3" s="156"/>
      <c r="K3" s="156"/>
      <c r="L3" s="156"/>
    </row>
    <row r="4" ht="20.1" customHeight="1" spans="1:12">
      <c r="A4" s="157"/>
      <c r="B4" s="157"/>
      <c r="C4" s="157"/>
      <c r="D4" s="157"/>
      <c r="E4" s="157"/>
      <c r="F4" s="157"/>
      <c r="G4" s="157"/>
      <c r="H4" s="157"/>
      <c r="I4" s="157"/>
      <c r="J4" s="157"/>
      <c r="K4" s="157"/>
      <c r="L4" s="165" t="s">
        <v>313</v>
      </c>
    </row>
    <row r="5" ht="24" customHeight="1" spans="1:12">
      <c r="A5" s="158" t="s">
        <v>550</v>
      </c>
      <c r="B5" s="158"/>
      <c r="C5" s="159" t="s">
        <v>318</v>
      </c>
      <c r="D5" s="123" t="s">
        <v>545</v>
      </c>
      <c r="E5" s="123" t="s">
        <v>551</v>
      </c>
      <c r="F5" s="123" t="s">
        <v>536</v>
      </c>
      <c r="G5" s="123" t="s">
        <v>537</v>
      </c>
      <c r="H5" s="160" t="s">
        <v>538</v>
      </c>
      <c r="I5" s="159"/>
      <c r="J5" s="123" t="s">
        <v>539</v>
      </c>
      <c r="K5" s="123" t="s">
        <v>540</v>
      </c>
      <c r="L5" s="139" t="s">
        <v>543</v>
      </c>
    </row>
    <row r="6" ht="42" customHeight="1" spans="1:12">
      <c r="A6" s="161" t="s">
        <v>348</v>
      </c>
      <c r="B6" s="162" t="s">
        <v>349</v>
      </c>
      <c r="C6" s="138"/>
      <c r="D6" s="138"/>
      <c r="E6" s="138"/>
      <c r="F6" s="138"/>
      <c r="G6" s="138"/>
      <c r="H6" s="123" t="s">
        <v>552</v>
      </c>
      <c r="I6" s="123" t="s">
        <v>553</v>
      </c>
      <c r="J6" s="138"/>
      <c r="K6" s="138"/>
      <c r="L6" s="138"/>
    </row>
    <row r="7" ht="34.95" customHeight="1" spans="1:12">
      <c r="A7" s="123"/>
      <c r="B7" s="123" t="s">
        <v>318</v>
      </c>
      <c r="C7" s="145">
        <f>D7+E7+F7+G7+H7+I7+J7+K7+L7</f>
        <v>194477.766585</v>
      </c>
      <c r="D7" s="145">
        <f>D8+D10+D33+D36+D38+D46+D52+D54+D57</f>
        <v>27830.129716</v>
      </c>
      <c r="E7" s="145">
        <f t="shared" ref="E7:L7" si="0">E8+E10+E33+E36+E38+E46+E52+E54+E57</f>
        <v>166647.636869</v>
      </c>
      <c r="F7" s="123">
        <f t="shared" si="0"/>
        <v>0</v>
      </c>
      <c r="G7" s="123">
        <f t="shared" si="0"/>
        <v>0</v>
      </c>
      <c r="H7" s="123">
        <f t="shared" si="0"/>
        <v>0</v>
      </c>
      <c r="I7" s="123">
        <f t="shared" si="0"/>
        <v>0</v>
      </c>
      <c r="J7" s="123">
        <f t="shared" si="0"/>
        <v>0</v>
      </c>
      <c r="K7" s="123">
        <f t="shared" si="0"/>
        <v>0</v>
      </c>
      <c r="L7" s="123">
        <f t="shared" si="0"/>
        <v>0</v>
      </c>
    </row>
    <row r="8" ht="34.95" customHeight="1" spans="1:12">
      <c r="A8" s="143">
        <v>204</v>
      </c>
      <c r="B8" s="144" t="s">
        <v>327</v>
      </c>
      <c r="C8" s="145">
        <f t="shared" ref="C8:C60" si="1">D8+E8+F8+G8+H8+I8+J8+K8+L8</f>
        <v>196.60549</v>
      </c>
      <c r="D8" s="145">
        <f>D9</f>
        <v>196.60549</v>
      </c>
      <c r="E8" s="145">
        <f t="shared" ref="E8:L8" si="2">E9</f>
        <v>0</v>
      </c>
      <c r="F8" s="123">
        <f t="shared" si="2"/>
        <v>0</v>
      </c>
      <c r="G8" s="123">
        <f t="shared" si="2"/>
        <v>0</v>
      </c>
      <c r="H8" s="123">
        <f t="shared" si="2"/>
        <v>0</v>
      </c>
      <c r="I8" s="123">
        <f t="shared" si="2"/>
        <v>0</v>
      </c>
      <c r="J8" s="123">
        <f t="shared" si="2"/>
        <v>0</v>
      </c>
      <c r="K8" s="123">
        <f t="shared" si="2"/>
        <v>0</v>
      </c>
      <c r="L8" s="123">
        <f t="shared" si="2"/>
        <v>0</v>
      </c>
    </row>
    <row r="9" ht="34.95" customHeight="1" spans="1:12">
      <c r="A9" s="143">
        <v>2049901</v>
      </c>
      <c r="B9" s="144" t="s">
        <v>554</v>
      </c>
      <c r="C9" s="145">
        <f t="shared" si="1"/>
        <v>196.60549</v>
      </c>
      <c r="D9" s="145">
        <v>196.60549</v>
      </c>
      <c r="E9" s="145"/>
      <c r="F9" s="123"/>
      <c r="G9" s="123"/>
      <c r="H9" s="123"/>
      <c r="I9" s="123"/>
      <c r="J9" s="123"/>
      <c r="K9" s="123"/>
      <c r="L9" s="123"/>
    </row>
    <row r="10" ht="42" customHeight="1" spans="1:12">
      <c r="A10" s="147">
        <v>205</v>
      </c>
      <c r="B10" s="148" t="s">
        <v>329</v>
      </c>
      <c r="C10" s="145">
        <f t="shared" si="1"/>
        <v>149346.52243</v>
      </c>
      <c r="D10" s="145">
        <f>D11+D16+D22+D24+D27+D29+D31</f>
        <v>24224.216262</v>
      </c>
      <c r="E10" s="145">
        <f t="shared" ref="E10:L10" si="3">E11+E16+E22+E24+E27+E29</f>
        <v>125122.306168</v>
      </c>
      <c r="F10" s="123">
        <f t="shared" si="3"/>
        <v>0</v>
      </c>
      <c r="G10" s="123">
        <f t="shared" si="3"/>
        <v>0</v>
      </c>
      <c r="H10" s="123">
        <f t="shared" si="3"/>
        <v>0</v>
      </c>
      <c r="I10" s="123">
        <f t="shared" si="3"/>
        <v>0</v>
      </c>
      <c r="J10" s="123">
        <f t="shared" si="3"/>
        <v>0</v>
      </c>
      <c r="K10" s="123">
        <f t="shared" si="3"/>
        <v>0</v>
      </c>
      <c r="L10" s="123">
        <f t="shared" si="3"/>
        <v>0</v>
      </c>
    </row>
    <row r="11" ht="42" customHeight="1" spans="1:12">
      <c r="A11" s="147" t="s">
        <v>353</v>
      </c>
      <c r="B11" s="148" t="s">
        <v>354</v>
      </c>
      <c r="C11" s="145">
        <f t="shared" si="1"/>
        <v>9291.387403</v>
      </c>
      <c r="D11" s="145">
        <f>SUM(D12:D15)</f>
        <v>773.172876</v>
      </c>
      <c r="E11" s="145">
        <f t="shared" ref="E11:L11" si="4">SUM(E12:E15)</f>
        <v>8518.214527</v>
      </c>
      <c r="F11" s="123">
        <f t="shared" si="4"/>
        <v>0</v>
      </c>
      <c r="G11" s="123">
        <f t="shared" si="4"/>
        <v>0</v>
      </c>
      <c r="H11" s="123">
        <f t="shared" si="4"/>
        <v>0</v>
      </c>
      <c r="I11" s="123">
        <f t="shared" si="4"/>
        <v>0</v>
      </c>
      <c r="J11" s="123">
        <f t="shared" si="4"/>
        <v>0</v>
      </c>
      <c r="K11" s="123">
        <f t="shared" si="4"/>
        <v>0</v>
      </c>
      <c r="L11" s="123">
        <f t="shared" si="4"/>
        <v>0</v>
      </c>
    </row>
    <row r="12" ht="42" customHeight="1" spans="1:12">
      <c r="A12" s="147" t="s">
        <v>355</v>
      </c>
      <c r="B12" s="148" t="s">
        <v>356</v>
      </c>
      <c r="C12" s="145">
        <f t="shared" si="1"/>
        <v>436.257922</v>
      </c>
      <c r="D12" s="145"/>
      <c r="E12" s="145">
        <v>436.257922</v>
      </c>
      <c r="F12" s="123"/>
      <c r="G12" s="123"/>
      <c r="H12" s="123"/>
      <c r="I12" s="123"/>
      <c r="J12" s="123"/>
      <c r="K12" s="123"/>
      <c r="L12" s="123"/>
    </row>
    <row r="13" ht="42" customHeight="1" spans="1:12">
      <c r="A13" s="147" t="s">
        <v>357</v>
      </c>
      <c r="B13" s="148" t="s">
        <v>358</v>
      </c>
      <c r="C13" s="145">
        <f t="shared" si="1"/>
        <v>468.55</v>
      </c>
      <c r="D13" s="145"/>
      <c r="E13" s="145">
        <v>468.55</v>
      </c>
      <c r="F13" s="123"/>
      <c r="G13" s="123"/>
      <c r="H13" s="123"/>
      <c r="I13" s="123"/>
      <c r="J13" s="123"/>
      <c r="K13" s="123"/>
      <c r="L13" s="123"/>
    </row>
    <row r="14" ht="42" customHeight="1" spans="1:12">
      <c r="A14" s="147" t="s">
        <v>359</v>
      </c>
      <c r="B14" s="148" t="s">
        <v>555</v>
      </c>
      <c r="C14" s="145">
        <f t="shared" si="1"/>
        <v>10</v>
      </c>
      <c r="D14" s="145"/>
      <c r="E14" s="145">
        <v>10</v>
      </c>
      <c r="F14" s="123"/>
      <c r="G14" s="123"/>
      <c r="H14" s="123"/>
      <c r="I14" s="123"/>
      <c r="J14" s="123"/>
      <c r="K14" s="123"/>
      <c r="L14" s="123"/>
    </row>
    <row r="15" ht="42" customHeight="1" spans="1:12">
      <c r="A15" s="147" t="s">
        <v>361</v>
      </c>
      <c r="B15" s="148" t="s">
        <v>362</v>
      </c>
      <c r="C15" s="145">
        <f t="shared" si="1"/>
        <v>8376.579481</v>
      </c>
      <c r="D15" s="145">
        <v>773.172876</v>
      </c>
      <c r="E15" s="145">
        <v>7603.406605</v>
      </c>
      <c r="F15" s="123"/>
      <c r="G15" s="123"/>
      <c r="H15" s="123"/>
      <c r="I15" s="123"/>
      <c r="J15" s="123"/>
      <c r="K15" s="123"/>
      <c r="L15" s="123"/>
    </row>
    <row r="16" ht="42" customHeight="1" spans="1:12">
      <c r="A16" s="147" t="s">
        <v>363</v>
      </c>
      <c r="B16" s="148" t="s">
        <v>364</v>
      </c>
      <c r="C16" s="145">
        <f t="shared" si="1"/>
        <v>127394.86909</v>
      </c>
      <c r="D16" s="145">
        <f>SUM(D17:D21)</f>
        <v>20517.694206</v>
      </c>
      <c r="E16" s="145">
        <f t="shared" ref="E16:L16" si="5">SUM(E17:E21)</f>
        <v>106877.174884</v>
      </c>
      <c r="F16" s="123">
        <f t="shared" si="5"/>
        <v>0</v>
      </c>
      <c r="G16" s="123">
        <f t="shared" si="5"/>
        <v>0</v>
      </c>
      <c r="H16" s="123">
        <f t="shared" si="5"/>
        <v>0</v>
      </c>
      <c r="I16" s="123">
        <f t="shared" si="5"/>
        <v>0</v>
      </c>
      <c r="J16" s="123">
        <f t="shared" si="5"/>
        <v>0</v>
      </c>
      <c r="K16" s="123">
        <f t="shared" si="5"/>
        <v>0</v>
      </c>
      <c r="L16" s="123">
        <f t="shared" si="5"/>
        <v>0</v>
      </c>
    </row>
    <row r="17" ht="42" customHeight="1" spans="1:12">
      <c r="A17" s="147" t="s">
        <v>365</v>
      </c>
      <c r="B17" s="148" t="s">
        <v>366</v>
      </c>
      <c r="C17" s="145">
        <f t="shared" si="1"/>
        <v>6217.451248</v>
      </c>
      <c r="D17" s="145">
        <v>3595.806914</v>
      </c>
      <c r="E17" s="145">
        <v>2621.644334</v>
      </c>
      <c r="F17" s="123"/>
      <c r="G17" s="123"/>
      <c r="H17" s="123"/>
      <c r="I17" s="123"/>
      <c r="J17" s="123"/>
      <c r="K17" s="123"/>
      <c r="L17" s="123"/>
    </row>
    <row r="18" ht="42" customHeight="1" spans="1:12">
      <c r="A18" s="147" t="s">
        <v>367</v>
      </c>
      <c r="B18" s="148" t="s">
        <v>368</v>
      </c>
      <c r="C18" s="145">
        <f t="shared" si="1"/>
        <v>55196.628566</v>
      </c>
      <c r="D18" s="145">
        <v>6432.75086</v>
      </c>
      <c r="E18" s="145">
        <v>48763.877706</v>
      </c>
      <c r="F18" s="123"/>
      <c r="G18" s="123"/>
      <c r="H18" s="123"/>
      <c r="I18" s="123"/>
      <c r="J18" s="123"/>
      <c r="K18" s="123"/>
      <c r="L18" s="123"/>
    </row>
    <row r="19" ht="42" customHeight="1" spans="1:12">
      <c r="A19" s="147" t="s">
        <v>369</v>
      </c>
      <c r="B19" s="148" t="s">
        <v>370</v>
      </c>
      <c r="C19" s="145">
        <f t="shared" si="1"/>
        <v>33526.005686</v>
      </c>
      <c r="D19" s="145">
        <v>3183.549773</v>
      </c>
      <c r="E19" s="145">
        <v>30342.455913</v>
      </c>
      <c r="F19" s="123"/>
      <c r="G19" s="123"/>
      <c r="H19" s="123"/>
      <c r="I19" s="123"/>
      <c r="J19" s="123"/>
      <c r="K19" s="123"/>
      <c r="L19" s="123"/>
    </row>
    <row r="20" ht="42" customHeight="1" spans="1:12">
      <c r="A20" s="147" t="s">
        <v>371</v>
      </c>
      <c r="B20" s="148" t="s">
        <v>372</v>
      </c>
      <c r="C20" s="145">
        <f t="shared" si="1"/>
        <v>30432.70399</v>
      </c>
      <c r="D20" s="145">
        <v>6413.507059</v>
      </c>
      <c r="E20" s="145">
        <v>24019.196931</v>
      </c>
      <c r="F20" s="123"/>
      <c r="G20" s="123"/>
      <c r="H20" s="123"/>
      <c r="I20" s="123"/>
      <c r="J20" s="123"/>
      <c r="K20" s="123"/>
      <c r="L20" s="123"/>
    </row>
    <row r="21" ht="42" customHeight="1" spans="1:12">
      <c r="A21" s="147" t="s">
        <v>373</v>
      </c>
      <c r="B21" s="148" t="s">
        <v>374</v>
      </c>
      <c r="C21" s="145">
        <f t="shared" si="1"/>
        <v>2022.0796</v>
      </c>
      <c r="D21" s="145">
        <v>892.0796</v>
      </c>
      <c r="E21" s="145">
        <v>1130</v>
      </c>
      <c r="F21" s="123"/>
      <c r="G21" s="123"/>
      <c r="H21" s="123"/>
      <c r="I21" s="123"/>
      <c r="J21" s="123"/>
      <c r="K21" s="123"/>
      <c r="L21" s="123"/>
    </row>
    <row r="22" ht="42" customHeight="1" spans="1:12">
      <c r="A22" s="147" t="s">
        <v>375</v>
      </c>
      <c r="B22" s="148" t="s">
        <v>376</v>
      </c>
      <c r="C22" s="145">
        <f t="shared" si="1"/>
        <v>5946.92828</v>
      </c>
      <c r="D22" s="145">
        <f>D23</f>
        <v>1323.727349</v>
      </c>
      <c r="E22" s="145">
        <f>E23</f>
        <v>4623.200931</v>
      </c>
      <c r="F22" s="123"/>
      <c r="G22" s="123"/>
      <c r="H22" s="123"/>
      <c r="I22" s="123"/>
      <c r="J22" s="123"/>
      <c r="K22" s="123"/>
      <c r="L22" s="123"/>
    </row>
    <row r="23" ht="42" customHeight="1" spans="1:12">
      <c r="A23" s="147" t="s">
        <v>556</v>
      </c>
      <c r="B23" s="148" t="s">
        <v>378</v>
      </c>
      <c r="C23" s="145">
        <f t="shared" si="1"/>
        <v>5946.92828</v>
      </c>
      <c r="D23" s="145">
        <v>1323.727349</v>
      </c>
      <c r="E23" s="145">
        <v>4623.200931</v>
      </c>
      <c r="F23" s="123"/>
      <c r="G23" s="123"/>
      <c r="H23" s="123"/>
      <c r="I23" s="123"/>
      <c r="J23" s="123"/>
      <c r="K23" s="123"/>
      <c r="L23" s="123"/>
    </row>
    <row r="24" ht="42" customHeight="1" spans="1:12">
      <c r="A24" s="147" t="s">
        <v>379</v>
      </c>
      <c r="B24" s="148" t="s">
        <v>380</v>
      </c>
      <c r="C24" s="145">
        <f t="shared" si="1"/>
        <v>721.780337</v>
      </c>
      <c r="D24" s="145">
        <f>D25+D26</f>
        <v>79.012748</v>
      </c>
      <c r="E24" s="145">
        <f t="shared" ref="E24:L24" si="6">E25+E26</f>
        <v>642.767589</v>
      </c>
      <c r="F24" s="163">
        <f t="shared" si="6"/>
        <v>0</v>
      </c>
      <c r="G24" s="163">
        <f t="shared" si="6"/>
        <v>0</v>
      </c>
      <c r="H24" s="163">
        <f t="shared" si="6"/>
        <v>0</v>
      </c>
      <c r="I24" s="163">
        <f t="shared" si="6"/>
        <v>0</v>
      </c>
      <c r="J24" s="163">
        <f t="shared" si="6"/>
        <v>0</v>
      </c>
      <c r="K24" s="163">
        <f t="shared" si="6"/>
        <v>0</v>
      </c>
      <c r="L24" s="163">
        <f t="shared" si="6"/>
        <v>0</v>
      </c>
    </row>
    <row r="25" ht="42" customHeight="1" spans="1:12">
      <c r="A25" s="147" t="s">
        <v>381</v>
      </c>
      <c r="B25" s="148" t="s">
        <v>382</v>
      </c>
      <c r="C25" s="145">
        <f t="shared" si="1"/>
        <v>719.380337</v>
      </c>
      <c r="D25" s="149">
        <v>79.012748</v>
      </c>
      <c r="E25" s="149">
        <v>640.367589</v>
      </c>
      <c r="F25" s="123"/>
      <c r="G25" s="123"/>
      <c r="H25" s="123"/>
      <c r="I25" s="123"/>
      <c r="J25" s="123"/>
      <c r="K25" s="123"/>
      <c r="L25" s="123"/>
    </row>
    <row r="26" ht="42" customHeight="1" spans="1:12">
      <c r="A26" s="147" t="s">
        <v>383</v>
      </c>
      <c r="B26" s="148" t="s">
        <v>384</v>
      </c>
      <c r="C26" s="145">
        <f t="shared" si="1"/>
        <v>2.4</v>
      </c>
      <c r="D26" s="149"/>
      <c r="E26" s="149">
        <v>2.4</v>
      </c>
      <c r="F26" s="123"/>
      <c r="G26" s="123"/>
      <c r="H26" s="123"/>
      <c r="I26" s="123"/>
      <c r="J26" s="123"/>
      <c r="K26" s="123"/>
      <c r="L26" s="123"/>
    </row>
    <row r="27" ht="42" customHeight="1" spans="1:12">
      <c r="A27" s="147" t="s">
        <v>385</v>
      </c>
      <c r="B27" s="148" t="s">
        <v>386</v>
      </c>
      <c r="C27" s="145">
        <f t="shared" si="1"/>
        <v>1247.059119</v>
      </c>
      <c r="D27" s="145">
        <f>D28</f>
        <v>606.110882</v>
      </c>
      <c r="E27" s="145">
        <f t="shared" ref="E27:L27" si="7">E28</f>
        <v>640.948237</v>
      </c>
      <c r="F27" s="123">
        <f t="shared" si="7"/>
        <v>0</v>
      </c>
      <c r="G27" s="123">
        <f t="shared" si="7"/>
        <v>0</v>
      </c>
      <c r="H27" s="123">
        <f t="shared" si="7"/>
        <v>0</v>
      </c>
      <c r="I27" s="123">
        <f t="shared" si="7"/>
        <v>0</v>
      </c>
      <c r="J27" s="123">
        <f t="shared" si="7"/>
        <v>0</v>
      </c>
      <c r="K27" s="123">
        <f t="shared" si="7"/>
        <v>0</v>
      </c>
      <c r="L27" s="123">
        <f t="shared" si="7"/>
        <v>0</v>
      </c>
    </row>
    <row r="28" ht="42" customHeight="1" spans="1:12">
      <c r="A28" s="147" t="s">
        <v>387</v>
      </c>
      <c r="B28" s="148" t="s">
        <v>388</v>
      </c>
      <c r="C28" s="145">
        <f t="shared" si="1"/>
        <v>1247.059119</v>
      </c>
      <c r="D28" s="145">
        <v>606.110882</v>
      </c>
      <c r="E28" s="145">
        <v>640.948237</v>
      </c>
      <c r="F28" s="123"/>
      <c r="G28" s="123"/>
      <c r="H28" s="123"/>
      <c r="I28" s="123"/>
      <c r="J28" s="123"/>
      <c r="K28" s="123"/>
      <c r="L28" s="123"/>
    </row>
    <row r="29" ht="42" customHeight="1" spans="1:12">
      <c r="A29" s="147" t="s">
        <v>389</v>
      </c>
      <c r="B29" s="148" t="s">
        <v>390</v>
      </c>
      <c r="C29" s="145">
        <f t="shared" si="1"/>
        <v>4410.113278</v>
      </c>
      <c r="D29" s="145">
        <f>D30</f>
        <v>590.113278</v>
      </c>
      <c r="E29" s="145">
        <f t="shared" ref="E29:L29" si="8">E30</f>
        <v>3820</v>
      </c>
      <c r="F29" s="123">
        <f t="shared" si="8"/>
        <v>0</v>
      </c>
      <c r="G29" s="123">
        <f t="shared" si="8"/>
        <v>0</v>
      </c>
      <c r="H29" s="123">
        <f t="shared" si="8"/>
        <v>0</v>
      </c>
      <c r="I29" s="123">
        <f t="shared" si="8"/>
        <v>0</v>
      </c>
      <c r="J29" s="123">
        <f t="shared" si="8"/>
        <v>0</v>
      </c>
      <c r="K29" s="123">
        <f t="shared" si="8"/>
        <v>0</v>
      </c>
      <c r="L29" s="123">
        <f t="shared" si="8"/>
        <v>0</v>
      </c>
    </row>
    <row r="30" ht="42" customHeight="1" spans="1:12">
      <c r="A30" s="147" t="s">
        <v>391</v>
      </c>
      <c r="B30" s="148" t="s">
        <v>392</v>
      </c>
      <c r="C30" s="145">
        <f t="shared" si="1"/>
        <v>4410.113278</v>
      </c>
      <c r="D30" s="145">
        <v>590.113278</v>
      </c>
      <c r="E30" s="145">
        <v>3820</v>
      </c>
      <c r="F30" s="123"/>
      <c r="G30" s="123"/>
      <c r="H30" s="123"/>
      <c r="I30" s="123"/>
      <c r="J30" s="123"/>
      <c r="K30" s="123"/>
      <c r="L30" s="123"/>
    </row>
    <row r="31" ht="42" customHeight="1" spans="1:12">
      <c r="A31" s="147" t="s">
        <v>557</v>
      </c>
      <c r="B31" s="148" t="s">
        <v>558</v>
      </c>
      <c r="C31" s="145">
        <f t="shared" si="1"/>
        <v>334.384923</v>
      </c>
      <c r="D31" s="145">
        <f>D32</f>
        <v>334.384923</v>
      </c>
      <c r="E31" s="145">
        <f t="shared" ref="E31:F31" si="9">E32</f>
        <v>0</v>
      </c>
      <c r="F31" s="123">
        <f t="shared" si="9"/>
        <v>0</v>
      </c>
      <c r="G31" s="123"/>
      <c r="H31" s="123"/>
      <c r="I31" s="123"/>
      <c r="J31" s="123"/>
      <c r="K31" s="123"/>
      <c r="L31" s="123"/>
    </row>
    <row r="32" ht="42" customHeight="1" spans="1:12">
      <c r="A32" s="147" t="s">
        <v>559</v>
      </c>
      <c r="B32" s="148" t="s">
        <v>560</v>
      </c>
      <c r="C32" s="145">
        <f t="shared" si="1"/>
        <v>334.384923</v>
      </c>
      <c r="D32" s="145">
        <v>334.384923</v>
      </c>
      <c r="E32" s="145"/>
      <c r="F32" s="123"/>
      <c r="G32" s="123"/>
      <c r="H32" s="123"/>
      <c r="I32" s="123"/>
      <c r="J32" s="123"/>
      <c r="K32" s="123"/>
      <c r="L32" s="123"/>
    </row>
    <row r="33" ht="42" customHeight="1" spans="1:12">
      <c r="A33" s="147">
        <v>206</v>
      </c>
      <c r="B33" s="148" t="s">
        <v>338</v>
      </c>
      <c r="C33" s="145">
        <f t="shared" si="1"/>
        <v>187.77135</v>
      </c>
      <c r="D33" s="145">
        <f>D34+D35</f>
        <v>187.77135</v>
      </c>
      <c r="E33" s="145">
        <f>E34+E35</f>
        <v>0</v>
      </c>
      <c r="F33" s="123"/>
      <c r="G33" s="123"/>
      <c r="H33" s="123"/>
      <c r="I33" s="123"/>
      <c r="J33" s="123"/>
      <c r="K33" s="123"/>
      <c r="L33" s="123"/>
    </row>
    <row r="34" ht="42" customHeight="1" spans="1:12">
      <c r="A34" s="147" t="s">
        <v>561</v>
      </c>
      <c r="B34" s="148" t="s">
        <v>562</v>
      </c>
      <c r="C34" s="145">
        <f t="shared" si="1"/>
        <v>133.342812</v>
      </c>
      <c r="D34" s="145">
        <v>133.342812</v>
      </c>
      <c r="E34" s="145"/>
      <c r="F34" s="123"/>
      <c r="G34" s="123"/>
      <c r="H34" s="123"/>
      <c r="I34" s="123"/>
      <c r="J34" s="123"/>
      <c r="K34" s="123"/>
      <c r="L34" s="123"/>
    </row>
    <row r="35" ht="42" customHeight="1" spans="1:12">
      <c r="A35" s="147" t="s">
        <v>563</v>
      </c>
      <c r="B35" s="148" t="s">
        <v>564</v>
      </c>
      <c r="C35" s="145">
        <f t="shared" si="1"/>
        <v>54.428538</v>
      </c>
      <c r="D35" s="145">
        <v>54.428538</v>
      </c>
      <c r="E35" s="145"/>
      <c r="F35" s="123"/>
      <c r="G35" s="123"/>
      <c r="H35" s="123"/>
      <c r="I35" s="123"/>
      <c r="J35" s="123"/>
      <c r="K35" s="123"/>
      <c r="L35" s="123"/>
    </row>
    <row r="36" ht="42" customHeight="1" spans="1:12">
      <c r="A36" s="147">
        <v>207</v>
      </c>
      <c r="B36" s="148" t="s">
        <v>336</v>
      </c>
      <c r="C36" s="145">
        <f t="shared" si="1"/>
        <v>10</v>
      </c>
      <c r="D36" s="145">
        <f>D37</f>
        <v>10</v>
      </c>
      <c r="E36" s="145">
        <f>E37</f>
        <v>0</v>
      </c>
      <c r="F36" s="123"/>
      <c r="G36" s="123"/>
      <c r="H36" s="123"/>
      <c r="I36" s="123"/>
      <c r="J36" s="123"/>
      <c r="K36" s="123"/>
      <c r="L36" s="123"/>
    </row>
    <row r="37" ht="42" customHeight="1" spans="1:12">
      <c r="A37" s="147" t="s">
        <v>565</v>
      </c>
      <c r="B37" s="148" t="s">
        <v>566</v>
      </c>
      <c r="C37" s="145">
        <f t="shared" si="1"/>
        <v>10</v>
      </c>
      <c r="D37" s="145">
        <v>10</v>
      </c>
      <c r="E37" s="145"/>
      <c r="F37" s="123"/>
      <c r="G37" s="123"/>
      <c r="H37" s="123"/>
      <c r="I37" s="123"/>
      <c r="J37" s="123"/>
      <c r="K37" s="123"/>
      <c r="L37" s="123"/>
    </row>
    <row r="38" ht="42" customHeight="1" spans="1:12">
      <c r="A38" s="147" t="s">
        <v>393</v>
      </c>
      <c r="B38" s="148" t="s">
        <v>331</v>
      </c>
      <c r="C38" s="145">
        <f t="shared" si="1"/>
        <v>25443.483547</v>
      </c>
      <c r="D38" s="145">
        <f>D39+D43</f>
        <v>59.302624</v>
      </c>
      <c r="E38" s="145">
        <f t="shared" ref="E38:F38" si="10">E39+E43</f>
        <v>25384.180923</v>
      </c>
      <c r="F38" s="123">
        <f t="shared" si="10"/>
        <v>0</v>
      </c>
      <c r="G38" s="123"/>
      <c r="H38" s="123"/>
      <c r="I38" s="123"/>
      <c r="J38" s="123"/>
      <c r="K38" s="123"/>
      <c r="L38" s="123"/>
    </row>
    <row r="39" ht="42" customHeight="1" spans="1:12">
      <c r="A39" s="147" t="s">
        <v>394</v>
      </c>
      <c r="B39" s="148" t="s">
        <v>395</v>
      </c>
      <c r="C39" s="145">
        <f t="shared" si="1"/>
        <v>25372.06092</v>
      </c>
      <c r="D39" s="145">
        <f>SUM(D40:D42)</f>
        <v>35.117997</v>
      </c>
      <c r="E39" s="145">
        <f t="shared" ref="E39:F39" si="11">SUM(E40:E42)</f>
        <v>25336.942923</v>
      </c>
      <c r="F39" s="123">
        <f t="shared" si="11"/>
        <v>0</v>
      </c>
      <c r="G39" s="123"/>
      <c r="H39" s="123"/>
      <c r="I39" s="123"/>
      <c r="J39" s="123"/>
      <c r="K39" s="123"/>
      <c r="L39" s="123"/>
    </row>
    <row r="40" ht="42" customHeight="1" spans="1:12">
      <c r="A40" s="147" t="s">
        <v>396</v>
      </c>
      <c r="B40" s="148" t="s">
        <v>397</v>
      </c>
      <c r="C40" s="145">
        <f t="shared" si="1"/>
        <v>10030.102562</v>
      </c>
      <c r="D40" s="145"/>
      <c r="E40" s="145">
        <v>10030.102562</v>
      </c>
      <c r="F40" s="123"/>
      <c r="G40" s="123"/>
      <c r="H40" s="123"/>
      <c r="I40" s="123"/>
      <c r="J40" s="123"/>
      <c r="K40" s="123"/>
      <c r="L40" s="123"/>
    </row>
    <row r="41" ht="42" customHeight="1" spans="1:12">
      <c r="A41" s="147" t="s">
        <v>398</v>
      </c>
      <c r="B41" s="148" t="s">
        <v>567</v>
      </c>
      <c r="C41" s="145">
        <f t="shared" si="1"/>
        <v>5015.051237</v>
      </c>
      <c r="D41" s="145"/>
      <c r="E41" s="145">
        <v>5015.051237</v>
      </c>
      <c r="F41" s="123"/>
      <c r="G41" s="123"/>
      <c r="H41" s="123"/>
      <c r="I41" s="123"/>
      <c r="J41" s="123"/>
      <c r="K41" s="123"/>
      <c r="L41" s="123"/>
    </row>
    <row r="42" ht="42" customHeight="1" spans="1:12">
      <c r="A42" s="147" t="s">
        <v>400</v>
      </c>
      <c r="B42" s="148" t="s">
        <v>568</v>
      </c>
      <c r="C42" s="145">
        <f t="shared" si="1"/>
        <v>10326.907121</v>
      </c>
      <c r="D42" s="145">
        <v>35.117997</v>
      </c>
      <c r="E42" s="145">
        <v>10291.789124</v>
      </c>
      <c r="F42" s="123"/>
      <c r="G42" s="123"/>
      <c r="H42" s="123"/>
      <c r="I42" s="123"/>
      <c r="J42" s="123"/>
      <c r="K42" s="123"/>
      <c r="L42" s="123"/>
    </row>
    <row r="43" ht="42" customHeight="1" spans="1:12">
      <c r="A43" s="147" t="s">
        <v>402</v>
      </c>
      <c r="B43" s="148" t="s">
        <v>403</v>
      </c>
      <c r="C43" s="145">
        <f t="shared" si="1"/>
        <v>71.422627</v>
      </c>
      <c r="D43" s="145">
        <f>D44+D45</f>
        <v>24.184627</v>
      </c>
      <c r="E43" s="145">
        <f>E44+E45</f>
        <v>47.238</v>
      </c>
      <c r="F43" s="123"/>
      <c r="G43" s="123"/>
      <c r="H43" s="123"/>
      <c r="I43" s="123"/>
      <c r="J43" s="123"/>
      <c r="K43" s="123"/>
      <c r="L43" s="123"/>
    </row>
    <row r="44" ht="42" customHeight="1" spans="1:12">
      <c r="A44" s="147" t="s">
        <v>569</v>
      </c>
      <c r="B44" s="148" t="s">
        <v>570</v>
      </c>
      <c r="C44" s="145">
        <f t="shared" si="1"/>
        <v>24.1546</v>
      </c>
      <c r="D44" s="145">
        <v>24.1546</v>
      </c>
      <c r="E44" s="145"/>
      <c r="F44" s="123"/>
      <c r="G44" s="123"/>
      <c r="H44" s="123"/>
      <c r="I44" s="123"/>
      <c r="J44" s="123"/>
      <c r="K44" s="123"/>
      <c r="L44" s="123"/>
    </row>
    <row r="45" ht="42" customHeight="1" spans="1:12">
      <c r="A45" s="147" t="s">
        <v>404</v>
      </c>
      <c r="B45" s="148" t="s">
        <v>405</v>
      </c>
      <c r="C45" s="145">
        <f t="shared" si="1"/>
        <v>47.268027</v>
      </c>
      <c r="D45" s="145">
        <v>0.030027</v>
      </c>
      <c r="E45" s="145">
        <v>47.238</v>
      </c>
      <c r="F45" s="123"/>
      <c r="G45" s="123"/>
      <c r="H45" s="123"/>
      <c r="I45" s="123"/>
      <c r="J45" s="123"/>
      <c r="K45" s="123"/>
      <c r="L45" s="123"/>
    </row>
    <row r="46" ht="42" customHeight="1" spans="1:12">
      <c r="A46" s="147" t="s">
        <v>406</v>
      </c>
      <c r="B46" s="148" t="s">
        <v>332</v>
      </c>
      <c r="C46" s="145">
        <f t="shared" si="1"/>
        <v>8597.331415</v>
      </c>
      <c r="D46" s="145">
        <f>D47</f>
        <v>0</v>
      </c>
      <c r="E46" s="145">
        <f>E47</f>
        <v>8597.331415</v>
      </c>
      <c r="F46" s="123"/>
      <c r="G46" s="123"/>
      <c r="H46" s="123"/>
      <c r="I46" s="123"/>
      <c r="J46" s="123"/>
      <c r="K46" s="123"/>
      <c r="L46" s="123"/>
    </row>
    <row r="47" ht="42" customHeight="1" spans="1:12">
      <c r="A47" s="147" t="s">
        <v>407</v>
      </c>
      <c r="B47" s="148" t="s">
        <v>408</v>
      </c>
      <c r="C47" s="145">
        <f t="shared" si="1"/>
        <v>8597.331415</v>
      </c>
      <c r="D47" s="145">
        <f>D48+D49+D50+D51</f>
        <v>0</v>
      </c>
      <c r="E47" s="145">
        <f>E48+E49+E50+E51</f>
        <v>8597.331415</v>
      </c>
      <c r="F47" s="123"/>
      <c r="G47" s="123"/>
      <c r="H47" s="123"/>
      <c r="I47" s="123"/>
      <c r="J47" s="123"/>
      <c r="K47" s="123"/>
      <c r="L47" s="123"/>
    </row>
    <row r="48" ht="42" customHeight="1" spans="1:12">
      <c r="A48" s="147" t="s">
        <v>409</v>
      </c>
      <c r="B48" s="148" t="s">
        <v>410</v>
      </c>
      <c r="C48" s="145">
        <f t="shared" si="1"/>
        <v>22.843048</v>
      </c>
      <c r="D48" s="145"/>
      <c r="E48" s="145">
        <v>22.843048</v>
      </c>
      <c r="F48" s="123"/>
      <c r="G48" s="123"/>
      <c r="H48" s="123"/>
      <c r="I48" s="123"/>
      <c r="J48" s="123"/>
      <c r="K48" s="123"/>
      <c r="L48" s="123"/>
    </row>
    <row r="49" ht="42" customHeight="1" spans="1:12">
      <c r="A49" s="147" t="s">
        <v>411</v>
      </c>
      <c r="B49" s="148" t="s">
        <v>412</v>
      </c>
      <c r="C49" s="145">
        <f t="shared" si="1"/>
        <v>6404.368367</v>
      </c>
      <c r="D49" s="145"/>
      <c r="E49" s="145">
        <v>6404.368367</v>
      </c>
      <c r="F49" s="123"/>
      <c r="G49" s="123"/>
      <c r="H49" s="123"/>
      <c r="I49" s="123"/>
      <c r="J49" s="123"/>
      <c r="K49" s="123"/>
      <c r="L49" s="123"/>
    </row>
    <row r="50" ht="42" customHeight="1" spans="1:12">
      <c r="A50" s="147" t="s">
        <v>413</v>
      </c>
      <c r="B50" s="148" t="s">
        <v>414</v>
      </c>
      <c r="C50" s="145">
        <f t="shared" si="1"/>
        <v>11.52</v>
      </c>
      <c r="D50" s="145"/>
      <c r="E50" s="145">
        <v>11.52</v>
      </c>
      <c r="F50" s="123"/>
      <c r="G50" s="123"/>
      <c r="H50" s="123"/>
      <c r="I50" s="123"/>
      <c r="J50" s="123"/>
      <c r="K50" s="123"/>
      <c r="L50" s="123"/>
    </row>
    <row r="51" ht="42" customHeight="1" spans="1:12">
      <c r="A51" s="147" t="s">
        <v>415</v>
      </c>
      <c r="B51" s="148" t="s">
        <v>416</v>
      </c>
      <c r="C51" s="145">
        <f t="shared" si="1"/>
        <v>2158.6</v>
      </c>
      <c r="D51" s="145"/>
      <c r="E51" s="145">
        <v>2158.6</v>
      </c>
      <c r="F51" s="123"/>
      <c r="G51" s="123"/>
      <c r="H51" s="123"/>
      <c r="I51" s="123"/>
      <c r="J51" s="123"/>
      <c r="K51" s="123"/>
      <c r="L51" s="123"/>
    </row>
    <row r="52" ht="42" customHeight="1" spans="1:12">
      <c r="A52" s="147" t="s">
        <v>571</v>
      </c>
      <c r="B52" s="148" t="s">
        <v>339</v>
      </c>
      <c r="C52" s="145">
        <f t="shared" si="1"/>
        <v>2559.20605</v>
      </c>
      <c r="D52" s="145">
        <f>D53</f>
        <v>2559.20605</v>
      </c>
      <c r="E52" s="145">
        <f>E53</f>
        <v>0</v>
      </c>
      <c r="F52" s="123"/>
      <c r="G52" s="123"/>
      <c r="H52" s="123"/>
      <c r="I52" s="123"/>
      <c r="J52" s="123"/>
      <c r="K52" s="123"/>
      <c r="L52" s="123"/>
    </row>
    <row r="53" ht="42" customHeight="1" spans="1:12">
      <c r="A53" s="147" t="s">
        <v>572</v>
      </c>
      <c r="B53" s="148" t="s">
        <v>573</v>
      </c>
      <c r="C53" s="145">
        <f t="shared" si="1"/>
        <v>2559.20605</v>
      </c>
      <c r="D53" s="145">
        <v>2559.20605</v>
      </c>
      <c r="E53" s="145"/>
      <c r="F53" s="123"/>
      <c r="G53" s="123"/>
      <c r="H53" s="123"/>
      <c r="I53" s="123"/>
      <c r="J53" s="123"/>
      <c r="K53" s="123"/>
      <c r="L53" s="123"/>
    </row>
    <row r="54" ht="42" customHeight="1" spans="1:12">
      <c r="A54" s="147" t="s">
        <v>417</v>
      </c>
      <c r="B54" s="148" t="s">
        <v>337</v>
      </c>
      <c r="C54" s="145">
        <f t="shared" si="1"/>
        <v>7543.818363</v>
      </c>
      <c r="D54" s="145">
        <f>D55</f>
        <v>0</v>
      </c>
      <c r="E54" s="145">
        <f>E55</f>
        <v>7543.818363</v>
      </c>
      <c r="F54" s="123"/>
      <c r="G54" s="123"/>
      <c r="H54" s="123"/>
      <c r="I54" s="123"/>
      <c r="J54" s="123"/>
      <c r="K54" s="123"/>
      <c r="L54" s="123"/>
    </row>
    <row r="55" ht="42" customHeight="1" spans="1:12">
      <c r="A55" s="147" t="s">
        <v>418</v>
      </c>
      <c r="B55" s="148" t="s">
        <v>419</v>
      </c>
      <c r="C55" s="145">
        <f t="shared" si="1"/>
        <v>7543.818363</v>
      </c>
      <c r="D55" s="145">
        <f>D56</f>
        <v>0</v>
      </c>
      <c r="E55" s="145">
        <f>E56</f>
        <v>7543.818363</v>
      </c>
      <c r="F55" s="123"/>
      <c r="G55" s="123"/>
      <c r="H55" s="123"/>
      <c r="I55" s="123"/>
      <c r="J55" s="123"/>
      <c r="K55" s="123"/>
      <c r="L55" s="123"/>
    </row>
    <row r="56" ht="42" customHeight="1" spans="1:12">
      <c r="A56" s="147" t="s">
        <v>420</v>
      </c>
      <c r="B56" s="148" t="s">
        <v>574</v>
      </c>
      <c r="C56" s="145">
        <f t="shared" si="1"/>
        <v>7543.818363</v>
      </c>
      <c r="D56" s="145"/>
      <c r="E56" s="145">
        <v>7543.818363</v>
      </c>
      <c r="F56" s="123"/>
      <c r="G56" s="123"/>
      <c r="H56" s="123"/>
      <c r="I56" s="123"/>
      <c r="J56" s="123"/>
      <c r="K56" s="123"/>
      <c r="L56" s="123"/>
    </row>
    <row r="57" ht="42" customHeight="1" spans="1:12">
      <c r="A57" s="143">
        <v>229</v>
      </c>
      <c r="B57" s="144" t="s">
        <v>340</v>
      </c>
      <c r="C57" s="145">
        <f t="shared" si="1"/>
        <v>593.02794</v>
      </c>
      <c r="D57" s="145">
        <f>SUM(D58:D60)</f>
        <v>593.02794</v>
      </c>
      <c r="E57" s="145">
        <f>SUM(E58:E60)</f>
        <v>0</v>
      </c>
      <c r="F57" s="123"/>
      <c r="G57" s="123"/>
      <c r="H57" s="123"/>
      <c r="I57" s="123"/>
      <c r="J57" s="123"/>
      <c r="K57" s="123"/>
      <c r="L57" s="123"/>
    </row>
    <row r="58" ht="42" customHeight="1" spans="1:12">
      <c r="A58" s="150" t="s">
        <v>575</v>
      </c>
      <c r="B58" s="151" t="s">
        <v>576</v>
      </c>
      <c r="C58" s="145">
        <f t="shared" si="1"/>
        <v>302.134</v>
      </c>
      <c r="D58" s="145">
        <v>302.134</v>
      </c>
      <c r="E58" s="145"/>
      <c r="F58" s="123"/>
      <c r="G58" s="123"/>
      <c r="H58" s="123"/>
      <c r="I58" s="123"/>
      <c r="J58" s="123"/>
      <c r="K58" s="123"/>
      <c r="L58" s="123"/>
    </row>
    <row r="59" ht="42" customHeight="1" spans="1:12">
      <c r="A59" s="143" t="s">
        <v>577</v>
      </c>
      <c r="B59" s="152" t="s">
        <v>578</v>
      </c>
      <c r="C59" s="145">
        <f t="shared" si="1"/>
        <v>251.84394</v>
      </c>
      <c r="D59" s="145">
        <v>251.84394</v>
      </c>
      <c r="E59" s="145"/>
      <c r="F59" s="123"/>
      <c r="G59" s="123"/>
      <c r="H59" s="123"/>
      <c r="I59" s="123"/>
      <c r="J59" s="123"/>
      <c r="K59" s="123"/>
      <c r="L59" s="123"/>
    </row>
    <row r="60" ht="42" customHeight="1" spans="1:12">
      <c r="A60" s="143" t="s">
        <v>579</v>
      </c>
      <c r="B60" s="152" t="s">
        <v>580</v>
      </c>
      <c r="C60" s="145">
        <f t="shared" si="1"/>
        <v>39.05</v>
      </c>
      <c r="D60" s="145">
        <v>39.05</v>
      </c>
      <c r="E60" s="145"/>
      <c r="F60" s="123"/>
      <c r="G60" s="123"/>
      <c r="H60" s="123"/>
      <c r="I60" s="123"/>
      <c r="J60" s="123"/>
      <c r="K60" s="123"/>
      <c r="L60" s="123"/>
    </row>
    <row r="61" ht="21" customHeight="1" spans="1:12">
      <c r="A61" s="129"/>
      <c r="B61" s="129"/>
      <c r="C61" s="129"/>
      <c r="D61" s="129"/>
      <c r="E61" s="129"/>
      <c r="F61" s="129"/>
      <c r="G61" s="129"/>
      <c r="H61" s="129"/>
      <c r="I61" s="129"/>
      <c r="J61" s="129"/>
      <c r="K61" s="129"/>
      <c r="L61" s="129"/>
    </row>
    <row r="62" ht="21" customHeight="1" spans="2:12">
      <c r="B62" s="129"/>
      <c r="C62" s="129"/>
      <c r="D62" s="129"/>
      <c r="E62" s="129"/>
      <c r="F62" s="129"/>
      <c r="G62" s="129"/>
      <c r="H62" s="129"/>
      <c r="I62" s="129"/>
      <c r="J62" s="129"/>
      <c r="K62" s="129"/>
      <c r="L62" s="129"/>
    </row>
    <row r="63" customHeight="1" spans="2:12">
      <c r="B63" s="129"/>
      <c r="C63" s="129"/>
      <c r="D63" s="129"/>
      <c r="E63" s="129"/>
      <c r="F63" s="129"/>
      <c r="G63" s="129"/>
      <c r="H63" s="129"/>
      <c r="I63" s="129"/>
      <c r="J63" s="129"/>
      <c r="K63" s="129"/>
      <c r="L63" s="129"/>
    </row>
    <row r="64" customHeight="1" spans="1:12">
      <c r="A64" s="129"/>
      <c r="B64" s="129"/>
      <c r="C64" s="129"/>
      <c r="D64" s="129"/>
      <c r="E64" s="129"/>
      <c r="F64" s="129"/>
      <c r="G64" s="129"/>
      <c r="H64" s="129"/>
      <c r="I64" s="129"/>
      <c r="J64" s="129"/>
      <c r="K64" s="129"/>
      <c r="L64" s="129"/>
    </row>
    <row r="65" customHeight="1" spans="2:12">
      <c r="B65" s="129"/>
      <c r="C65" s="129"/>
      <c r="D65" s="129"/>
      <c r="F65" s="129"/>
      <c r="G65" s="129"/>
      <c r="H65" s="129"/>
      <c r="I65" s="129"/>
      <c r="J65" s="129"/>
      <c r="K65" s="129"/>
      <c r="L65" s="129"/>
    </row>
    <row r="66" customHeight="1" spans="2:12">
      <c r="B66" s="129"/>
      <c r="C66" s="129"/>
      <c r="I66" s="129"/>
      <c r="J66" s="129"/>
      <c r="K66" s="129"/>
      <c r="L66" s="129"/>
    </row>
    <row r="67" customHeight="1" spans="2:11">
      <c r="B67" s="129"/>
      <c r="J67" s="129"/>
      <c r="K67" s="129"/>
    </row>
    <row r="68" customHeight="1" spans="2:12">
      <c r="B68" s="129"/>
      <c r="J68" s="129"/>
      <c r="K68" s="129"/>
      <c r="L68" s="129"/>
    </row>
    <row r="69" customHeight="1" spans="2:10">
      <c r="B69" s="129"/>
      <c r="E69" s="129"/>
      <c r="J69" s="129"/>
    </row>
    <row r="70" customHeight="1" spans="2:10">
      <c r="B70" s="129"/>
      <c r="I70" s="129"/>
      <c r="J70" s="129"/>
    </row>
    <row r="71" customHeight="1" spans="2:9">
      <c r="B71" s="129"/>
      <c r="I71" s="129"/>
    </row>
    <row r="72" customHeight="1" spans="2:11">
      <c r="B72" s="129"/>
      <c r="I72" s="129"/>
      <c r="K72" s="129"/>
    </row>
    <row r="73" customHeight="1" spans="2:2">
      <c r="B73" s="129"/>
    </row>
    <row r="74" customHeight="1" spans="2:6">
      <c r="B74" s="129"/>
      <c r="C74" s="129"/>
      <c r="F74" s="129"/>
    </row>
    <row r="75" customHeight="1" spans="2:2">
      <c r="B75" s="129"/>
    </row>
    <row r="76" customHeight="1" spans="2:4">
      <c r="B76" s="129"/>
      <c r="C76" s="129"/>
      <c r="D76" s="129"/>
    </row>
    <row r="77" customHeight="1" spans="2:11">
      <c r="B77" s="129"/>
      <c r="K77" s="12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28" orientation="portrait"/>
  <headerFooter alignWithMargins="0"/>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F30" sqref="F30"/>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1374</v>
      </c>
      <c r="C4" s="6"/>
      <c r="D4" s="6"/>
      <c r="E4" s="6" t="s">
        <v>626</v>
      </c>
      <c r="F4" s="6" t="s">
        <v>595</v>
      </c>
      <c r="G4" s="6"/>
    </row>
    <row r="5" ht="27.75" customHeight="1" spans="1:7">
      <c r="A5" s="6" t="s">
        <v>627</v>
      </c>
      <c r="B5" s="6">
        <v>10</v>
      </c>
      <c r="C5" s="6"/>
      <c r="D5" s="6"/>
      <c r="E5" s="7" t="s">
        <v>628</v>
      </c>
      <c r="F5" s="6">
        <v>10</v>
      </c>
      <c r="G5" s="6"/>
    </row>
    <row r="6" ht="27.75" customHeight="1" spans="1:7">
      <c r="A6" s="6"/>
      <c r="B6" s="6"/>
      <c r="C6" s="6"/>
      <c r="D6" s="6"/>
      <c r="E6" s="7" t="s">
        <v>629</v>
      </c>
      <c r="F6" s="6"/>
      <c r="G6" s="6"/>
    </row>
    <row r="7" ht="74.4" customHeight="1" spans="1:7">
      <c r="A7" s="6" t="s">
        <v>630</v>
      </c>
      <c r="B7" s="8" t="s">
        <v>1375</v>
      </c>
      <c r="C7" s="8"/>
      <c r="D7" s="8"/>
      <c r="E7" s="8"/>
      <c r="F7" s="8"/>
      <c r="G7" s="8"/>
    </row>
    <row r="8" ht="50.25" customHeight="1" spans="1:7">
      <c r="A8" s="6" t="s">
        <v>632</v>
      </c>
      <c r="B8" s="8" t="s">
        <v>1376</v>
      </c>
      <c r="C8" s="8"/>
      <c r="D8" s="8"/>
      <c r="E8" s="8"/>
      <c r="F8" s="8"/>
      <c r="G8" s="8"/>
    </row>
    <row r="9" ht="54" customHeight="1" spans="1:7">
      <c r="A9" s="6" t="s">
        <v>633</v>
      </c>
      <c r="B9" s="9" t="s">
        <v>1375</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22" t="s">
        <v>1377</v>
      </c>
      <c r="C11" s="6">
        <v>10</v>
      </c>
      <c r="D11" s="23" t="s">
        <v>791</v>
      </c>
      <c r="E11" s="23" t="s">
        <v>608</v>
      </c>
      <c r="F11" s="6">
        <v>100</v>
      </c>
      <c r="G11" s="23" t="s">
        <v>638</v>
      </c>
    </row>
    <row r="12" ht="24.75" customHeight="1" spans="1:7">
      <c r="A12" s="13"/>
      <c r="B12" s="22" t="s">
        <v>1378</v>
      </c>
      <c r="C12" s="6">
        <v>10</v>
      </c>
      <c r="D12" s="23" t="s">
        <v>637</v>
      </c>
      <c r="E12" s="23" t="s">
        <v>608</v>
      </c>
      <c r="F12" s="6">
        <v>10000</v>
      </c>
      <c r="G12" s="23" t="s">
        <v>638</v>
      </c>
    </row>
    <row r="13" ht="24.75" customHeight="1" spans="1:7">
      <c r="A13" s="13"/>
      <c r="B13" s="22" t="s">
        <v>1379</v>
      </c>
      <c r="C13" s="6">
        <v>10</v>
      </c>
      <c r="D13" s="23" t="s">
        <v>607</v>
      </c>
      <c r="E13" s="23" t="s">
        <v>608</v>
      </c>
      <c r="F13" s="6">
        <v>98</v>
      </c>
      <c r="G13" s="23" t="s">
        <v>638</v>
      </c>
    </row>
    <row r="14" ht="24.75" customHeight="1" spans="1:7">
      <c r="A14" s="13"/>
      <c r="B14" s="22" t="s">
        <v>729</v>
      </c>
      <c r="C14" s="6">
        <v>10</v>
      </c>
      <c r="D14" s="23" t="s">
        <v>730</v>
      </c>
      <c r="E14" s="23" t="s">
        <v>946</v>
      </c>
      <c r="F14" s="6">
        <v>12</v>
      </c>
      <c r="G14" s="23" t="s">
        <v>644</v>
      </c>
    </row>
    <row r="15" ht="24.75" customHeight="1" spans="1:7">
      <c r="A15" s="13"/>
      <c r="B15" s="22" t="s">
        <v>1380</v>
      </c>
      <c r="C15" s="6">
        <v>10</v>
      </c>
      <c r="D15" s="23" t="s">
        <v>646</v>
      </c>
      <c r="E15" s="23" t="s">
        <v>608</v>
      </c>
      <c r="F15" s="6">
        <v>1.5</v>
      </c>
      <c r="G15" s="23" t="s">
        <v>638</v>
      </c>
    </row>
    <row r="16" ht="24.75" customHeight="1" spans="1:7">
      <c r="A16" s="13"/>
      <c r="B16" s="22" t="s">
        <v>1381</v>
      </c>
      <c r="C16" s="6">
        <v>10</v>
      </c>
      <c r="D16" s="23" t="s">
        <v>607</v>
      </c>
      <c r="E16" s="23" t="s">
        <v>608</v>
      </c>
      <c r="F16" s="6">
        <v>95</v>
      </c>
      <c r="G16" s="23" t="s">
        <v>638</v>
      </c>
    </row>
    <row r="17" ht="24.75" customHeight="1" spans="1:7">
      <c r="A17" s="13"/>
      <c r="B17" s="22" t="s">
        <v>1382</v>
      </c>
      <c r="C17" s="6">
        <v>5</v>
      </c>
      <c r="D17" s="23" t="s">
        <v>607</v>
      </c>
      <c r="E17" s="23" t="s">
        <v>608</v>
      </c>
      <c r="F17" s="6">
        <v>95</v>
      </c>
      <c r="G17" s="23" t="s">
        <v>644</v>
      </c>
    </row>
    <row r="18" ht="24.75" customHeight="1" spans="1:7">
      <c r="A18" s="13"/>
      <c r="B18" s="22" t="s">
        <v>1383</v>
      </c>
      <c r="C18" s="6">
        <v>10</v>
      </c>
      <c r="D18" s="23" t="s">
        <v>607</v>
      </c>
      <c r="E18" s="23" t="s">
        <v>608</v>
      </c>
      <c r="F18" s="6">
        <v>95</v>
      </c>
      <c r="G18" s="23" t="s">
        <v>638</v>
      </c>
    </row>
    <row r="19" ht="24.75" customHeight="1" spans="1:7">
      <c r="A19" s="13"/>
      <c r="B19" s="22" t="s">
        <v>1384</v>
      </c>
      <c r="C19" s="6">
        <v>10</v>
      </c>
      <c r="D19" s="23" t="s">
        <v>607</v>
      </c>
      <c r="E19" s="23" t="s">
        <v>608</v>
      </c>
      <c r="F19" s="6">
        <v>95</v>
      </c>
      <c r="G19" s="23" t="s">
        <v>638</v>
      </c>
    </row>
    <row r="20" ht="24.75" customHeight="1" spans="1:7">
      <c r="A20" s="13"/>
      <c r="B20" s="22" t="s">
        <v>1310</v>
      </c>
      <c r="C20" s="6">
        <v>5</v>
      </c>
      <c r="D20" s="23" t="s">
        <v>671</v>
      </c>
      <c r="E20" s="23" t="s">
        <v>643</v>
      </c>
      <c r="F20" s="6">
        <v>2</v>
      </c>
      <c r="G20" s="23" t="s">
        <v>644</v>
      </c>
    </row>
    <row r="21" ht="24.75" customHeight="1" spans="1:7">
      <c r="A21" s="13"/>
      <c r="B21" s="22" t="s">
        <v>754</v>
      </c>
      <c r="C21" s="6">
        <v>5</v>
      </c>
      <c r="D21" s="23" t="s">
        <v>607</v>
      </c>
      <c r="E21" s="23" t="s">
        <v>608</v>
      </c>
      <c r="F21" s="6">
        <v>95</v>
      </c>
      <c r="G21" s="23" t="s">
        <v>644</v>
      </c>
    </row>
    <row r="22" ht="24.75" customHeight="1" spans="1:7">
      <c r="A22" s="13"/>
      <c r="B22" s="22" t="s">
        <v>657</v>
      </c>
      <c r="C22" s="6">
        <v>5</v>
      </c>
      <c r="D22" s="23" t="s">
        <v>607</v>
      </c>
      <c r="E22" s="23" t="s">
        <v>608</v>
      </c>
      <c r="F22" s="6">
        <v>98</v>
      </c>
      <c r="G22" s="23" t="s">
        <v>644</v>
      </c>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13" workbookViewId="0">
      <selection activeCell="C11" sqref="C11:C23"/>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1385</v>
      </c>
      <c r="C4" s="6"/>
      <c r="D4" s="6"/>
      <c r="E4" s="6" t="s">
        <v>626</v>
      </c>
      <c r="F4" s="6" t="s">
        <v>595</v>
      </c>
      <c r="G4" s="6"/>
    </row>
    <row r="5" ht="27.75" customHeight="1" spans="1:7">
      <c r="A5" s="6" t="s">
        <v>627</v>
      </c>
      <c r="B5" s="6">
        <v>7.5</v>
      </c>
      <c r="C5" s="6"/>
      <c r="D5" s="6"/>
      <c r="E5" s="7" t="s">
        <v>628</v>
      </c>
      <c r="F5" s="6">
        <v>7.5</v>
      </c>
      <c r="G5" s="6"/>
    </row>
    <row r="6" ht="27.75" customHeight="1" spans="1:7">
      <c r="A6" s="6"/>
      <c r="B6" s="6"/>
      <c r="C6" s="6"/>
      <c r="D6" s="6"/>
      <c r="E6" s="7" t="s">
        <v>629</v>
      </c>
      <c r="F6" s="6"/>
      <c r="G6" s="6"/>
    </row>
    <row r="7" ht="74.4" customHeight="1" spans="1:7">
      <c r="A7" s="6" t="s">
        <v>630</v>
      </c>
      <c r="B7" s="8" t="s">
        <v>1386</v>
      </c>
      <c r="C7" s="8"/>
      <c r="D7" s="8"/>
      <c r="E7" s="8"/>
      <c r="F7" s="8"/>
      <c r="G7" s="8"/>
    </row>
    <row r="8" ht="50.25" customHeight="1" spans="1:7">
      <c r="A8" s="6" t="s">
        <v>632</v>
      </c>
      <c r="B8" s="8" t="s">
        <v>1387</v>
      </c>
      <c r="C8" s="8"/>
      <c r="D8" s="8"/>
      <c r="E8" s="8"/>
      <c r="F8" s="8"/>
      <c r="G8" s="8"/>
    </row>
    <row r="9" ht="54" customHeight="1" spans="1:7">
      <c r="A9" s="6" t="s">
        <v>633</v>
      </c>
      <c r="B9" s="9" t="s">
        <v>1375</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22" t="s">
        <v>1388</v>
      </c>
      <c r="C11" s="6">
        <v>10</v>
      </c>
      <c r="D11" s="22" t="s">
        <v>659</v>
      </c>
      <c r="E11" s="22" t="s">
        <v>608</v>
      </c>
      <c r="F11" s="6">
        <v>10</v>
      </c>
      <c r="G11" s="22" t="s">
        <v>638</v>
      </c>
    </row>
    <row r="12" ht="24.75" customHeight="1" spans="1:7">
      <c r="A12" s="13"/>
      <c r="B12" s="22" t="s">
        <v>724</v>
      </c>
      <c r="C12" s="6">
        <v>10</v>
      </c>
      <c r="D12" s="22" t="s">
        <v>607</v>
      </c>
      <c r="E12" s="22" t="s">
        <v>643</v>
      </c>
      <c r="F12" s="6">
        <v>100</v>
      </c>
      <c r="G12" s="22" t="s">
        <v>638</v>
      </c>
    </row>
    <row r="13" ht="24.75" customHeight="1" spans="1:7">
      <c r="A13" s="13"/>
      <c r="B13" s="22" t="s">
        <v>1389</v>
      </c>
      <c r="C13" s="6">
        <v>10</v>
      </c>
      <c r="D13" s="22" t="s">
        <v>607</v>
      </c>
      <c r="E13" s="22" t="s">
        <v>608</v>
      </c>
      <c r="F13" s="6">
        <v>98</v>
      </c>
      <c r="G13" s="22" t="s">
        <v>638</v>
      </c>
    </row>
    <row r="14" ht="24.75" customHeight="1" spans="1:7">
      <c r="A14" s="13"/>
      <c r="B14" s="22" t="s">
        <v>729</v>
      </c>
      <c r="C14" s="6">
        <v>10</v>
      </c>
      <c r="D14" s="22" t="s">
        <v>730</v>
      </c>
      <c r="E14" s="22" t="s">
        <v>946</v>
      </c>
      <c r="F14" s="6">
        <v>12</v>
      </c>
      <c r="G14" s="22" t="s">
        <v>638</v>
      </c>
    </row>
    <row r="15" ht="24.75" customHeight="1" spans="1:7">
      <c r="A15" s="13"/>
      <c r="B15" s="22" t="s">
        <v>1390</v>
      </c>
      <c r="C15" s="6">
        <v>5</v>
      </c>
      <c r="D15" s="22" t="s">
        <v>607</v>
      </c>
      <c r="E15" s="22" t="s">
        <v>608</v>
      </c>
      <c r="F15" s="6">
        <v>95</v>
      </c>
      <c r="G15" s="22" t="s">
        <v>638</v>
      </c>
    </row>
    <row r="16" ht="24.75" customHeight="1" spans="1:7">
      <c r="A16" s="13"/>
      <c r="B16" s="22" t="s">
        <v>1391</v>
      </c>
      <c r="C16" s="6">
        <v>5</v>
      </c>
      <c r="D16" s="22" t="s">
        <v>1392</v>
      </c>
      <c r="E16" s="22" t="s">
        <v>643</v>
      </c>
      <c r="F16" s="6">
        <v>5000</v>
      </c>
      <c r="G16" s="22" t="s">
        <v>638</v>
      </c>
    </row>
    <row r="17" ht="24.75" customHeight="1" spans="1:7">
      <c r="A17" s="13"/>
      <c r="B17" s="22" t="s">
        <v>1393</v>
      </c>
      <c r="C17" s="6">
        <v>10</v>
      </c>
      <c r="D17" s="22" t="s">
        <v>607</v>
      </c>
      <c r="E17" s="22" t="s">
        <v>608</v>
      </c>
      <c r="F17" s="6">
        <v>90</v>
      </c>
      <c r="G17" s="22" t="s">
        <v>638</v>
      </c>
    </row>
    <row r="18" ht="24.75" customHeight="1" spans="1:7">
      <c r="A18" s="13"/>
      <c r="B18" s="22" t="s">
        <v>1382</v>
      </c>
      <c r="C18" s="6">
        <v>5</v>
      </c>
      <c r="D18" s="22" t="s">
        <v>607</v>
      </c>
      <c r="E18" s="22" t="s">
        <v>608</v>
      </c>
      <c r="F18" s="6">
        <v>95</v>
      </c>
      <c r="G18" s="22" t="s">
        <v>644</v>
      </c>
    </row>
    <row r="19" ht="24.75" customHeight="1" spans="1:7">
      <c r="A19" s="13"/>
      <c r="B19" s="22" t="s">
        <v>1394</v>
      </c>
      <c r="C19" s="6">
        <v>10</v>
      </c>
      <c r="D19" s="22" t="s">
        <v>607</v>
      </c>
      <c r="E19" s="22" t="s">
        <v>608</v>
      </c>
      <c r="F19" s="6">
        <v>95</v>
      </c>
      <c r="G19" s="22" t="s">
        <v>638</v>
      </c>
    </row>
    <row r="20" ht="24.75" customHeight="1" spans="1:7">
      <c r="A20" s="13"/>
      <c r="B20" s="22" t="s">
        <v>1395</v>
      </c>
      <c r="C20" s="6">
        <v>10</v>
      </c>
      <c r="D20" s="22" t="s">
        <v>607</v>
      </c>
      <c r="E20" s="22" t="s">
        <v>608</v>
      </c>
      <c r="F20" s="6">
        <v>95</v>
      </c>
      <c r="G20" s="22" t="s">
        <v>638</v>
      </c>
    </row>
    <row r="21" ht="24.75" customHeight="1" spans="1:7">
      <c r="A21" s="13"/>
      <c r="B21" s="22" t="s">
        <v>1310</v>
      </c>
      <c r="C21" s="6">
        <v>5</v>
      </c>
      <c r="D21" s="22" t="s">
        <v>671</v>
      </c>
      <c r="E21" s="22" t="s">
        <v>643</v>
      </c>
      <c r="F21" s="6">
        <v>2</v>
      </c>
      <c r="G21" s="22" t="s">
        <v>644</v>
      </c>
    </row>
    <row r="22" ht="24.75" customHeight="1" spans="1:7">
      <c r="A22" s="13"/>
      <c r="B22" s="22" t="s">
        <v>754</v>
      </c>
      <c r="C22" s="23">
        <v>5</v>
      </c>
      <c r="D22" s="22" t="s">
        <v>607</v>
      </c>
      <c r="E22" s="22" t="s">
        <v>608</v>
      </c>
      <c r="F22" s="6">
        <v>98</v>
      </c>
      <c r="G22" s="22" t="s">
        <v>644</v>
      </c>
    </row>
    <row r="23" ht="24.75" customHeight="1" spans="1:7">
      <c r="A23" s="13"/>
      <c r="B23" s="22" t="s">
        <v>657</v>
      </c>
      <c r="C23" s="23">
        <v>5</v>
      </c>
      <c r="D23" s="22" t="s">
        <v>607</v>
      </c>
      <c r="E23" s="22" t="s">
        <v>643</v>
      </c>
      <c r="F23" s="6">
        <v>100</v>
      </c>
      <c r="G23" s="22" t="s">
        <v>644</v>
      </c>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E34" sqref="E34"/>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4.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1396</v>
      </c>
      <c r="C4" s="6"/>
      <c r="D4" s="6"/>
      <c r="E4" s="6" t="s">
        <v>626</v>
      </c>
      <c r="F4" s="6" t="s">
        <v>595</v>
      </c>
      <c r="G4" s="6"/>
    </row>
    <row r="5" ht="27.75" customHeight="1" spans="1:7">
      <c r="A5" s="6" t="s">
        <v>627</v>
      </c>
      <c r="B5" s="6">
        <v>5</v>
      </c>
      <c r="C5" s="6"/>
      <c r="D5" s="6"/>
      <c r="E5" s="7" t="s">
        <v>628</v>
      </c>
      <c r="F5" s="6">
        <v>5</v>
      </c>
      <c r="G5" s="6"/>
    </row>
    <row r="6" ht="27.75" customHeight="1" spans="1:7">
      <c r="A6" s="6"/>
      <c r="B6" s="6"/>
      <c r="C6" s="6"/>
      <c r="D6" s="6"/>
      <c r="E6" s="7" t="s">
        <v>629</v>
      </c>
      <c r="F6" s="6"/>
      <c r="G6" s="6"/>
    </row>
    <row r="7" ht="74.4" customHeight="1" spans="1:7">
      <c r="A7" s="6" t="s">
        <v>630</v>
      </c>
      <c r="B7" s="8" t="s">
        <v>1397</v>
      </c>
      <c r="C7" s="8"/>
      <c r="D7" s="8"/>
      <c r="E7" s="8"/>
      <c r="F7" s="8"/>
      <c r="G7" s="8"/>
    </row>
    <row r="8" ht="50.25" customHeight="1" spans="1:7">
      <c r="A8" s="6" t="s">
        <v>632</v>
      </c>
      <c r="B8" s="8" t="s">
        <v>1398</v>
      </c>
      <c r="C8" s="8"/>
      <c r="D8" s="8"/>
      <c r="E8" s="8"/>
      <c r="F8" s="8"/>
      <c r="G8" s="8"/>
    </row>
    <row r="9" ht="54" customHeight="1" spans="1:7">
      <c r="A9" s="6" t="s">
        <v>633</v>
      </c>
      <c r="B9" s="9" t="s">
        <v>1399</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4" t="s">
        <v>1400</v>
      </c>
      <c r="C11" s="6">
        <v>10</v>
      </c>
      <c r="D11" s="14" t="s">
        <v>659</v>
      </c>
      <c r="E11" s="14" t="s">
        <v>662</v>
      </c>
      <c r="F11" s="6">
        <v>20</v>
      </c>
      <c r="G11" s="14" t="s">
        <v>638</v>
      </c>
    </row>
    <row r="12" ht="24.75" customHeight="1" spans="1:7">
      <c r="A12" s="13"/>
      <c r="B12" s="14" t="s">
        <v>724</v>
      </c>
      <c r="C12" s="6">
        <v>10</v>
      </c>
      <c r="D12" s="14" t="s">
        <v>607</v>
      </c>
      <c r="E12" s="14" t="s">
        <v>643</v>
      </c>
      <c r="F12" s="6">
        <v>100</v>
      </c>
      <c r="G12" s="14" t="s">
        <v>638</v>
      </c>
    </row>
    <row r="13" ht="24.75" customHeight="1" spans="1:7">
      <c r="A13" s="13"/>
      <c r="B13" s="14" t="s">
        <v>1401</v>
      </c>
      <c r="C13" s="6">
        <v>10</v>
      </c>
      <c r="D13" s="14" t="s">
        <v>607</v>
      </c>
      <c r="E13" s="14" t="s">
        <v>643</v>
      </c>
      <c r="F13" s="6">
        <v>100</v>
      </c>
      <c r="G13" s="14" t="s">
        <v>638</v>
      </c>
    </row>
    <row r="14" ht="24.75" customHeight="1" spans="1:7">
      <c r="A14" s="13"/>
      <c r="B14" s="14" t="s">
        <v>729</v>
      </c>
      <c r="C14" s="6">
        <v>8</v>
      </c>
      <c r="D14" s="14" t="s">
        <v>730</v>
      </c>
      <c r="E14" s="14" t="s">
        <v>946</v>
      </c>
      <c r="F14" s="6">
        <v>12</v>
      </c>
      <c r="G14" s="14" t="s">
        <v>638</v>
      </c>
    </row>
    <row r="15" ht="24.75" customHeight="1" spans="1:7">
      <c r="A15" s="13"/>
      <c r="B15" s="14" t="s">
        <v>1402</v>
      </c>
      <c r="C15" s="6">
        <v>10</v>
      </c>
      <c r="D15" s="14" t="s">
        <v>1291</v>
      </c>
      <c r="E15" s="14" t="s">
        <v>618</v>
      </c>
      <c r="F15" s="6">
        <v>5000</v>
      </c>
      <c r="G15" s="14" t="s">
        <v>638</v>
      </c>
    </row>
    <row r="16" ht="24.75" customHeight="1" spans="1:7">
      <c r="A16" s="13"/>
      <c r="B16" s="14" t="s">
        <v>1403</v>
      </c>
      <c r="C16" s="6">
        <v>6</v>
      </c>
      <c r="D16" s="14" t="s">
        <v>607</v>
      </c>
      <c r="E16" s="14" t="s">
        <v>662</v>
      </c>
      <c r="F16" s="6">
        <v>95</v>
      </c>
      <c r="G16" s="14" t="s">
        <v>644</v>
      </c>
    </row>
    <row r="17" ht="24.75" customHeight="1" spans="1:7">
      <c r="A17" s="13"/>
      <c r="B17" s="14" t="s">
        <v>1404</v>
      </c>
      <c r="C17" s="6">
        <v>5</v>
      </c>
      <c r="D17" s="14" t="s">
        <v>607</v>
      </c>
      <c r="E17" s="14" t="s">
        <v>662</v>
      </c>
      <c r="F17" s="6">
        <v>95</v>
      </c>
      <c r="G17" s="14" t="s">
        <v>644</v>
      </c>
    </row>
    <row r="18" ht="24.75" customHeight="1" spans="1:7">
      <c r="A18" s="13"/>
      <c r="B18" s="14" t="s">
        <v>1320</v>
      </c>
      <c r="C18" s="6">
        <v>5</v>
      </c>
      <c r="D18" s="14" t="s">
        <v>607</v>
      </c>
      <c r="E18" s="14" t="s">
        <v>662</v>
      </c>
      <c r="F18" s="6">
        <v>95</v>
      </c>
      <c r="G18" s="14" t="s">
        <v>644</v>
      </c>
    </row>
    <row r="19" ht="24.75" customHeight="1" spans="1:7">
      <c r="A19" s="13"/>
      <c r="B19" s="14" t="s">
        <v>1295</v>
      </c>
      <c r="C19" s="6">
        <v>10</v>
      </c>
      <c r="D19" s="14" t="s">
        <v>607</v>
      </c>
      <c r="E19" s="14" t="s">
        <v>662</v>
      </c>
      <c r="F19" s="6">
        <v>98</v>
      </c>
      <c r="G19" s="14" t="s">
        <v>638</v>
      </c>
    </row>
    <row r="20" ht="24.75" customHeight="1" spans="1:7">
      <c r="A20" s="13"/>
      <c r="B20" s="14" t="s">
        <v>1296</v>
      </c>
      <c r="C20" s="6">
        <v>10</v>
      </c>
      <c r="D20" s="14" t="s">
        <v>607</v>
      </c>
      <c r="E20" s="14" t="s">
        <v>662</v>
      </c>
      <c r="F20" s="6">
        <v>98</v>
      </c>
      <c r="G20" s="14" t="s">
        <v>638</v>
      </c>
    </row>
    <row r="21" ht="24.75" customHeight="1" spans="1:7">
      <c r="A21" s="13"/>
      <c r="B21" s="14" t="s">
        <v>846</v>
      </c>
      <c r="C21" s="6">
        <v>6</v>
      </c>
      <c r="D21" s="14" t="s">
        <v>607</v>
      </c>
      <c r="E21" s="14" t="s">
        <v>662</v>
      </c>
      <c r="F21" s="6">
        <v>98</v>
      </c>
      <c r="G21" s="14" t="s">
        <v>638</v>
      </c>
    </row>
    <row r="22" ht="24.75" customHeight="1" spans="1:7">
      <c r="A22" s="13"/>
      <c r="B22" s="14" t="s">
        <v>754</v>
      </c>
      <c r="C22" s="6">
        <v>10</v>
      </c>
      <c r="D22" s="14" t="s">
        <v>607</v>
      </c>
      <c r="E22" s="14" t="s">
        <v>662</v>
      </c>
      <c r="F22" s="6">
        <v>98</v>
      </c>
      <c r="G22" s="14" t="s">
        <v>638</v>
      </c>
    </row>
    <row r="23" ht="24.75" customHeight="1" spans="1:7">
      <c r="A23" s="13"/>
      <c r="B23" s="17"/>
      <c r="C23" s="6"/>
      <c r="D23" s="18"/>
      <c r="E23" s="19"/>
      <c r="F23" s="6"/>
      <c r="G23" s="19"/>
    </row>
    <row r="24" ht="24.75" customHeight="1" spans="1:7">
      <c r="A24" s="13"/>
      <c r="B24" s="17"/>
      <c r="C24" s="6"/>
      <c r="D24" s="18"/>
      <c r="E24" s="20"/>
      <c r="F24" s="6"/>
      <c r="G24" s="21"/>
    </row>
    <row r="25" ht="24.75" customHeight="1" spans="1:7">
      <c r="A25" s="16"/>
      <c r="B25" s="17"/>
      <c r="C25" s="6"/>
      <c r="D25" s="18"/>
      <c r="E25" s="19"/>
      <c r="F25" s="6"/>
      <c r="G25" s="21"/>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J30" sqref="J30"/>
    </sheetView>
  </sheetViews>
  <sheetFormatPr defaultColWidth="9" defaultRowHeight="14.4" outlineLevelCol="6"/>
  <cols>
    <col min="1" max="1" width="13.3333333333333" style="1" customWidth="1"/>
    <col min="2" max="2" width="22.7777777777778" style="1" customWidth="1"/>
    <col min="3" max="3" width="9.87962962962963" style="1" customWidth="1"/>
    <col min="4" max="4" width="8" style="1" customWidth="1"/>
    <col min="5" max="5" width="8.87962962962963" style="1" customWidth="1"/>
    <col min="6" max="6" width="13.212962962963" style="1" customWidth="1"/>
    <col min="7" max="7" width="15.8796296296296" style="1" customWidth="1"/>
    <col min="8" max="16384" width="9" style="1"/>
  </cols>
  <sheetData>
    <row r="1" spans="1:1">
      <c r="A1" s="1" t="s">
        <v>650</v>
      </c>
    </row>
    <row r="2" ht="27" customHeight="1" spans="1:7">
      <c r="A2" s="2" t="s">
        <v>623</v>
      </c>
      <c r="B2" s="2"/>
      <c r="C2" s="2"/>
      <c r="D2" s="2"/>
      <c r="E2" s="2"/>
      <c r="F2" s="2"/>
      <c r="G2" s="2"/>
    </row>
    <row r="3" ht="19.95" customHeight="1" spans="1:7">
      <c r="A3" s="3"/>
      <c r="B3" s="3"/>
      <c r="C3" s="2"/>
      <c r="D3" s="2"/>
      <c r="E3" s="2"/>
      <c r="G3" s="4" t="s">
        <v>313</v>
      </c>
    </row>
    <row r="4" ht="33" customHeight="1" spans="1:7">
      <c r="A4" s="5" t="s">
        <v>624</v>
      </c>
      <c r="B4" s="6" t="s">
        <v>1405</v>
      </c>
      <c r="C4" s="6"/>
      <c r="D4" s="6"/>
      <c r="E4" s="6" t="s">
        <v>626</v>
      </c>
      <c r="F4" s="6" t="s">
        <v>595</v>
      </c>
      <c r="G4" s="6"/>
    </row>
    <row r="5" ht="27.75" customHeight="1" spans="1:7">
      <c r="A5" s="6" t="s">
        <v>627</v>
      </c>
      <c r="B5" s="6">
        <v>180</v>
      </c>
      <c r="C5" s="6"/>
      <c r="D5" s="6"/>
      <c r="E5" s="7" t="s">
        <v>628</v>
      </c>
      <c r="F5" s="6">
        <v>180</v>
      </c>
      <c r="G5" s="6"/>
    </row>
    <row r="6" ht="27.75" customHeight="1" spans="1:7">
      <c r="A6" s="6"/>
      <c r="B6" s="6"/>
      <c r="C6" s="6"/>
      <c r="D6" s="6"/>
      <c r="E6" s="7" t="s">
        <v>629</v>
      </c>
      <c r="F6" s="6"/>
      <c r="G6" s="6"/>
    </row>
    <row r="7" ht="74.4" customHeight="1" spans="1:7">
      <c r="A7" s="6" t="s">
        <v>630</v>
      </c>
      <c r="B7" s="8" t="s">
        <v>1406</v>
      </c>
      <c r="C7" s="8"/>
      <c r="D7" s="8"/>
      <c r="E7" s="8"/>
      <c r="F7" s="8"/>
      <c r="G7" s="8"/>
    </row>
    <row r="8" ht="63.75" customHeight="1" spans="1:7">
      <c r="A8" s="6" t="s">
        <v>632</v>
      </c>
      <c r="B8" s="8" t="s">
        <v>1407</v>
      </c>
      <c r="C8" s="8"/>
      <c r="D8" s="8"/>
      <c r="E8" s="8"/>
      <c r="F8" s="8"/>
      <c r="G8" s="8"/>
    </row>
    <row r="9" ht="54" customHeight="1" spans="1:7">
      <c r="A9" s="6" t="s">
        <v>633</v>
      </c>
      <c r="B9" s="9" t="s">
        <v>1408</v>
      </c>
      <c r="C9" s="10"/>
      <c r="D9" s="10"/>
      <c r="E9" s="10"/>
      <c r="F9" s="10"/>
      <c r="G9" s="11"/>
    </row>
    <row r="10" ht="27" customHeight="1" spans="1:7">
      <c r="A10" s="12" t="s">
        <v>600</v>
      </c>
      <c r="B10" s="6" t="s">
        <v>601</v>
      </c>
      <c r="C10" s="6" t="s">
        <v>602</v>
      </c>
      <c r="D10" s="6" t="s">
        <v>603</v>
      </c>
      <c r="E10" s="6" t="s">
        <v>604</v>
      </c>
      <c r="F10" s="6" t="s">
        <v>605</v>
      </c>
      <c r="G10" s="6" t="s">
        <v>635</v>
      </c>
    </row>
    <row r="11" ht="24.75" customHeight="1" spans="1:7">
      <c r="A11" s="13"/>
      <c r="B11" s="14" t="s">
        <v>1325</v>
      </c>
      <c r="C11" s="6">
        <v>8</v>
      </c>
      <c r="D11" s="15" t="s">
        <v>637</v>
      </c>
      <c r="E11" s="15" t="s">
        <v>662</v>
      </c>
      <c r="F11" s="6">
        <v>8000</v>
      </c>
      <c r="G11" s="15" t="s">
        <v>638</v>
      </c>
    </row>
    <row r="12" ht="24.75" customHeight="1" spans="1:7">
      <c r="A12" s="13"/>
      <c r="B12" s="14" t="s">
        <v>724</v>
      </c>
      <c r="C12" s="6">
        <v>8</v>
      </c>
      <c r="D12" s="15" t="s">
        <v>607</v>
      </c>
      <c r="E12" s="15" t="s">
        <v>643</v>
      </c>
      <c r="F12" s="6">
        <v>100</v>
      </c>
      <c r="G12" s="15" t="s">
        <v>638</v>
      </c>
    </row>
    <row r="13" ht="24.75" customHeight="1" spans="1:7">
      <c r="A13" s="13"/>
      <c r="B13" s="14" t="s">
        <v>1305</v>
      </c>
      <c r="C13" s="6">
        <v>8</v>
      </c>
      <c r="D13" s="15" t="s">
        <v>607</v>
      </c>
      <c r="E13" s="15" t="s">
        <v>643</v>
      </c>
      <c r="F13" s="6">
        <v>100</v>
      </c>
      <c r="G13" s="15" t="s">
        <v>638</v>
      </c>
    </row>
    <row r="14" ht="24.75" customHeight="1" spans="1:7">
      <c r="A14" s="13"/>
      <c r="B14" s="14" t="s">
        <v>1409</v>
      </c>
      <c r="C14" s="6">
        <v>8</v>
      </c>
      <c r="D14" s="15" t="s">
        <v>607</v>
      </c>
      <c r="E14" s="15" t="s">
        <v>618</v>
      </c>
      <c r="F14" s="6">
        <v>55</v>
      </c>
      <c r="G14" s="15" t="s">
        <v>638</v>
      </c>
    </row>
    <row r="15" ht="24.75" customHeight="1" spans="1:7">
      <c r="A15" s="13"/>
      <c r="B15" s="14" t="s">
        <v>729</v>
      </c>
      <c r="C15" s="6">
        <v>6</v>
      </c>
      <c r="D15" s="15" t="s">
        <v>730</v>
      </c>
      <c r="E15" s="15" t="s">
        <v>946</v>
      </c>
      <c r="F15" s="6">
        <v>12</v>
      </c>
      <c r="G15" s="15" t="s">
        <v>644</v>
      </c>
    </row>
    <row r="16" ht="24.75" customHeight="1" spans="1:7">
      <c r="A16" s="13"/>
      <c r="B16" s="14" t="s">
        <v>1410</v>
      </c>
      <c r="C16" s="6">
        <v>8</v>
      </c>
      <c r="D16" s="15" t="s">
        <v>607</v>
      </c>
      <c r="E16" s="15" t="s">
        <v>662</v>
      </c>
      <c r="F16" s="6">
        <v>98</v>
      </c>
      <c r="G16" s="15" t="s">
        <v>638</v>
      </c>
    </row>
    <row r="17" ht="24.75" customHeight="1" spans="1:7">
      <c r="A17" s="13"/>
      <c r="B17" s="14" t="s">
        <v>1411</v>
      </c>
      <c r="C17" s="6">
        <v>4</v>
      </c>
      <c r="D17" s="15" t="s">
        <v>1291</v>
      </c>
      <c r="E17" s="15" t="s">
        <v>643</v>
      </c>
      <c r="F17" s="6">
        <v>1250</v>
      </c>
      <c r="G17" s="15" t="s">
        <v>638</v>
      </c>
    </row>
    <row r="18" ht="24.75" customHeight="1" spans="1:7">
      <c r="A18" s="13"/>
      <c r="B18" s="14" t="s">
        <v>1412</v>
      </c>
      <c r="C18" s="6">
        <v>4</v>
      </c>
      <c r="D18" s="15" t="s">
        <v>1291</v>
      </c>
      <c r="E18" s="15" t="s">
        <v>643</v>
      </c>
      <c r="F18" s="6">
        <v>1000</v>
      </c>
      <c r="G18" s="15" t="s">
        <v>638</v>
      </c>
    </row>
    <row r="19" ht="24.75" customHeight="1" spans="1:7">
      <c r="A19" s="13"/>
      <c r="B19" s="14" t="s">
        <v>1413</v>
      </c>
      <c r="C19" s="6">
        <v>6</v>
      </c>
      <c r="D19" s="15" t="s">
        <v>607</v>
      </c>
      <c r="E19" s="15" t="s">
        <v>662</v>
      </c>
      <c r="F19" s="6">
        <v>95</v>
      </c>
      <c r="G19" s="15" t="s">
        <v>644</v>
      </c>
    </row>
    <row r="20" ht="24.75" customHeight="1" spans="1:7">
      <c r="A20" s="13"/>
      <c r="B20" s="14" t="s">
        <v>1414</v>
      </c>
      <c r="C20" s="6">
        <v>6</v>
      </c>
      <c r="D20" s="15" t="s">
        <v>607</v>
      </c>
      <c r="E20" s="15" t="s">
        <v>662</v>
      </c>
      <c r="F20" s="6">
        <v>95</v>
      </c>
      <c r="G20" s="15" t="s">
        <v>644</v>
      </c>
    </row>
    <row r="21" ht="24.75" customHeight="1" spans="1:7">
      <c r="A21" s="13"/>
      <c r="B21" s="14" t="s">
        <v>1320</v>
      </c>
      <c r="C21" s="6">
        <v>5</v>
      </c>
      <c r="D21" s="15" t="s">
        <v>607</v>
      </c>
      <c r="E21" s="15" t="s">
        <v>662</v>
      </c>
      <c r="F21" s="6">
        <v>98</v>
      </c>
      <c r="G21" s="15" t="s">
        <v>644</v>
      </c>
    </row>
    <row r="22" ht="24.75" customHeight="1" spans="1:7">
      <c r="A22" s="13"/>
      <c r="B22" s="14" t="s">
        <v>1295</v>
      </c>
      <c r="C22" s="6">
        <v>8</v>
      </c>
      <c r="D22" s="15" t="s">
        <v>607</v>
      </c>
      <c r="E22" s="15" t="s">
        <v>662</v>
      </c>
      <c r="F22" s="6">
        <v>98</v>
      </c>
      <c r="G22" s="15" t="s">
        <v>638</v>
      </c>
    </row>
    <row r="23" ht="24.75" customHeight="1" spans="1:7">
      <c r="A23" s="13"/>
      <c r="B23" s="14" t="s">
        <v>1296</v>
      </c>
      <c r="C23" s="6">
        <v>8</v>
      </c>
      <c r="D23" s="15" t="s">
        <v>607</v>
      </c>
      <c r="E23" s="15" t="s">
        <v>662</v>
      </c>
      <c r="F23" s="6">
        <v>98</v>
      </c>
      <c r="G23" s="15" t="s">
        <v>638</v>
      </c>
    </row>
    <row r="24" ht="24.75" customHeight="1" spans="1:7">
      <c r="A24" s="13"/>
      <c r="B24" s="14" t="s">
        <v>846</v>
      </c>
      <c r="C24" s="6">
        <v>5</v>
      </c>
      <c r="D24" s="15" t="s">
        <v>607</v>
      </c>
      <c r="E24" s="15" t="s">
        <v>662</v>
      </c>
      <c r="F24" s="6">
        <v>98</v>
      </c>
      <c r="G24" s="15" t="s">
        <v>644</v>
      </c>
    </row>
    <row r="25" ht="24.75" customHeight="1" spans="1:7">
      <c r="A25" s="16"/>
      <c r="B25" s="14" t="s">
        <v>754</v>
      </c>
      <c r="C25" s="6">
        <v>8</v>
      </c>
      <c r="D25" s="15" t="s">
        <v>607</v>
      </c>
      <c r="E25" s="15" t="s">
        <v>662</v>
      </c>
      <c r="F25" s="6">
        <v>98</v>
      </c>
      <c r="G25" s="15" t="s">
        <v>638</v>
      </c>
    </row>
  </sheetData>
  <mergeCells count="12">
    <mergeCell ref="A2:G2"/>
    <mergeCell ref="A3:B3"/>
    <mergeCell ref="B4:D4"/>
    <mergeCell ref="F4:G4"/>
    <mergeCell ref="F5:G5"/>
    <mergeCell ref="F6:G6"/>
    <mergeCell ref="B7:G7"/>
    <mergeCell ref="B8:G8"/>
    <mergeCell ref="B9:G9"/>
    <mergeCell ref="A5:A6"/>
    <mergeCell ref="A10:A25"/>
    <mergeCell ref="B5:D6"/>
  </mergeCells>
  <pageMargins left="0.699305555555556" right="0.699305555555556" top="0.75" bottom="0.75" header="0.3" footer="0.3"/>
  <pageSetup paperSize="9" orientation="portrait"/>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7"/>
  <sheetViews>
    <sheetView showGridLines="0" showZeros="0" view="pageBreakPreview" zoomScaleNormal="100" topLeftCell="A3" workbookViewId="0">
      <selection activeCell="I9" sqref="I9"/>
    </sheetView>
  </sheetViews>
  <sheetFormatPr defaultColWidth="6.87962962962963" defaultRowHeight="12.75" customHeight="1"/>
  <cols>
    <col min="1" max="1" width="17.1111111111111" style="127" customWidth="1"/>
    <col min="2" max="2" width="40" style="127" customWidth="1"/>
    <col min="3" max="3" width="20.3333333333333" style="127" customWidth="1"/>
    <col min="4" max="4" width="20.6666666666667" style="127" customWidth="1"/>
    <col min="5" max="5" width="21.5555555555556" style="127" customWidth="1"/>
    <col min="6" max="6" width="18" style="127" customWidth="1"/>
    <col min="7" max="7" width="19.4444444444444" style="127" customWidth="1"/>
    <col min="8" max="8" width="21" style="127" customWidth="1"/>
    <col min="9" max="256" width="6.87962962962963" style="127"/>
    <col min="257" max="257" width="17.1111111111111" style="127" customWidth="1"/>
    <col min="258" max="258" width="34.8796296296296" style="127" customWidth="1"/>
    <col min="259" max="264" width="18" style="127" customWidth="1"/>
    <col min="265" max="512" width="6.87962962962963" style="127"/>
    <col min="513" max="513" width="17.1111111111111" style="127" customWidth="1"/>
    <col min="514" max="514" width="34.8796296296296" style="127" customWidth="1"/>
    <col min="515" max="520" width="18" style="127" customWidth="1"/>
    <col min="521" max="768" width="6.87962962962963" style="127"/>
    <col min="769" max="769" width="17.1111111111111" style="127" customWidth="1"/>
    <col min="770" max="770" width="34.8796296296296" style="127" customWidth="1"/>
    <col min="771" max="776" width="18" style="127" customWidth="1"/>
    <col min="777" max="1024" width="6.87962962962963" style="127"/>
    <col min="1025" max="1025" width="17.1111111111111" style="127" customWidth="1"/>
    <col min="1026" max="1026" width="34.8796296296296" style="127" customWidth="1"/>
    <col min="1027" max="1032" width="18" style="127" customWidth="1"/>
    <col min="1033" max="1280" width="6.87962962962963" style="127"/>
    <col min="1281" max="1281" width="17.1111111111111" style="127" customWidth="1"/>
    <col min="1282" max="1282" width="34.8796296296296" style="127" customWidth="1"/>
    <col min="1283" max="1288" width="18" style="127" customWidth="1"/>
    <col min="1289" max="1536" width="6.87962962962963" style="127"/>
    <col min="1537" max="1537" width="17.1111111111111" style="127" customWidth="1"/>
    <col min="1538" max="1538" width="34.8796296296296" style="127" customWidth="1"/>
    <col min="1539" max="1544" width="18" style="127" customWidth="1"/>
    <col min="1545" max="1792" width="6.87962962962963" style="127"/>
    <col min="1793" max="1793" width="17.1111111111111" style="127" customWidth="1"/>
    <col min="1794" max="1794" width="34.8796296296296" style="127" customWidth="1"/>
    <col min="1795" max="1800" width="18" style="127" customWidth="1"/>
    <col min="1801" max="2048" width="6.87962962962963" style="127"/>
    <col min="2049" max="2049" width="17.1111111111111" style="127" customWidth="1"/>
    <col min="2050" max="2050" width="34.8796296296296" style="127" customWidth="1"/>
    <col min="2051" max="2056" width="18" style="127" customWidth="1"/>
    <col min="2057" max="2304" width="6.87962962962963" style="127"/>
    <col min="2305" max="2305" width="17.1111111111111" style="127" customWidth="1"/>
    <col min="2306" max="2306" width="34.8796296296296" style="127" customWidth="1"/>
    <col min="2307" max="2312" width="18" style="127" customWidth="1"/>
    <col min="2313" max="2560" width="6.87962962962963" style="127"/>
    <col min="2561" max="2561" width="17.1111111111111" style="127" customWidth="1"/>
    <col min="2562" max="2562" width="34.8796296296296" style="127" customWidth="1"/>
    <col min="2563" max="2568" width="18" style="127" customWidth="1"/>
    <col min="2569" max="2816" width="6.87962962962963" style="127"/>
    <col min="2817" max="2817" width="17.1111111111111" style="127" customWidth="1"/>
    <col min="2818" max="2818" width="34.8796296296296" style="127" customWidth="1"/>
    <col min="2819" max="2824" width="18" style="127" customWidth="1"/>
    <col min="2825" max="3072" width="6.87962962962963" style="127"/>
    <col min="3073" max="3073" width="17.1111111111111" style="127" customWidth="1"/>
    <col min="3074" max="3074" width="34.8796296296296" style="127" customWidth="1"/>
    <col min="3075" max="3080" width="18" style="127" customWidth="1"/>
    <col min="3081" max="3328" width="6.87962962962963" style="127"/>
    <col min="3329" max="3329" width="17.1111111111111" style="127" customWidth="1"/>
    <col min="3330" max="3330" width="34.8796296296296" style="127" customWidth="1"/>
    <col min="3331" max="3336" width="18" style="127" customWidth="1"/>
    <col min="3337" max="3584" width="6.87962962962963" style="127"/>
    <col min="3585" max="3585" width="17.1111111111111" style="127" customWidth="1"/>
    <col min="3586" max="3586" width="34.8796296296296" style="127" customWidth="1"/>
    <col min="3587" max="3592" width="18" style="127" customWidth="1"/>
    <col min="3593" max="3840" width="6.87962962962963" style="127"/>
    <col min="3841" max="3841" width="17.1111111111111" style="127" customWidth="1"/>
    <col min="3842" max="3842" width="34.8796296296296" style="127" customWidth="1"/>
    <col min="3843" max="3848" width="18" style="127" customWidth="1"/>
    <col min="3849" max="4096" width="6.87962962962963" style="127"/>
    <col min="4097" max="4097" width="17.1111111111111" style="127" customWidth="1"/>
    <col min="4098" max="4098" width="34.8796296296296" style="127" customWidth="1"/>
    <col min="4099" max="4104" width="18" style="127" customWidth="1"/>
    <col min="4105" max="4352" width="6.87962962962963" style="127"/>
    <col min="4353" max="4353" width="17.1111111111111" style="127" customWidth="1"/>
    <col min="4354" max="4354" width="34.8796296296296" style="127" customWidth="1"/>
    <col min="4355" max="4360" width="18" style="127" customWidth="1"/>
    <col min="4361" max="4608" width="6.87962962962963" style="127"/>
    <col min="4609" max="4609" width="17.1111111111111" style="127" customWidth="1"/>
    <col min="4610" max="4610" width="34.8796296296296" style="127" customWidth="1"/>
    <col min="4611" max="4616" width="18" style="127" customWidth="1"/>
    <col min="4617" max="4864" width="6.87962962962963" style="127"/>
    <col min="4865" max="4865" width="17.1111111111111" style="127" customWidth="1"/>
    <col min="4866" max="4866" width="34.8796296296296" style="127" customWidth="1"/>
    <col min="4867" max="4872" width="18" style="127" customWidth="1"/>
    <col min="4873" max="5120" width="6.87962962962963" style="127"/>
    <col min="5121" max="5121" width="17.1111111111111" style="127" customWidth="1"/>
    <col min="5122" max="5122" width="34.8796296296296" style="127" customWidth="1"/>
    <col min="5123" max="5128" width="18" style="127" customWidth="1"/>
    <col min="5129" max="5376" width="6.87962962962963" style="127"/>
    <col min="5377" max="5377" width="17.1111111111111" style="127" customWidth="1"/>
    <col min="5378" max="5378" width="34.8796296296296" style="127" customWidth="1"/>
    <col min="5379" max="5384" width="18" style="127" customWidth="1"/>
    <col min="5385" max="5632" width="6.87962962962963" style="127"/>
    <col min="5633" max="5633" width="17.1111111111111" style="127" customWidth="1"/>
    <col min="5634" max="5634" width="34.8796296296296" style="127" customWidth="1"/>
    <col min="5635" max="5640" width="18" style="127" customWidth="1"/>
    <col min="5641" max="5888" width="6.87962962962963" style="127"/>
    <col min="5889" max="5889" width="17.1111111111111" style="127" customWidth="1"/>
    <col min="5890" max="5890" width="34.8796296296296" style="127" customWidth="1"/>
    <col min="5891" max="5896" width="18" style="127" customWidth="1"/>
    <col min="5897" max="6144" width="6.87962962962963" style="127"/>
    <col min="6145" max="6145" width="17.1111111111111" style="127" customWidth="1"/>
    <col min="6146" max="6146" width="34.8796296296296" style="127" customWidth="1"/>
    <col min="6147" max="6152" width="18" style="127" customWidth="1"/>
    <col min="6153" max="6400" width="6.87962962962963" style="127"/>
    <col min="6401" max="6401" width="17.1111111111111" style="127" customWidth="1"/>
    <col min="6402" max="6402" width="34.8796296296296" style="127" customWidth="1"/>
    <col min="6403" max="6408" width="18" style="127" customWidth="1"/>
    <col min="6409" max="6656" width="6.87962962962963" style="127"/>
    <col min="6657" max="6657" width="17.1111111111111" style="127" customWidth="1"/>
    <col min="6658" max="6658" width="34.8796296296296" style="127" customWidth="1"/>
    <col min="6659" max="6664" width="18" style="127" customWidth="1"/>
    <col min="6665" max="6912" width="6.87962962962963" style="127"/>
    <col min="6913" max="6913" width="17.1111111111111" style="127" customWidth="1"/>
    <col min="6914" max="6914" width="34.8796296296296" style="127" customWidth="1"/>
    <col min="6915" max="6920" width="18" style="127" customWidth="1"/>
    <col min="6921" max="7168" width="6.87962962962963" style="127"/>
    <col min="7169" max="7169" width="17.1111111111111" style="127" customWidth="1"/>
    <col min="7170" max="7170" width="34.8796296296296" style="127" customWidth="1"/>
    <col min="7171" max="7176" width="18" style="127" customWidth="1"/>
    <col min="7177" max="7424" width="6.87962962962963" style="127"/>
    <col min="7425" max="7425" width="17.1111111111111" style="127" customWidth="1"/>
    <col min="7426" max="7426" width="34.8796296296296" style="127" customWidth="1"/>
    <col min="7427" max="7432" width="18" style="127" customWidth="1"/>
    <col min="7433" max="7680" width="6.87962962962963" style="127"/>
    <col min="7681" max="7681" width="17.1111111111111" style="127" customWidth="1"/>
    <col min="7682" max="7682" width="34.8796296296296" style="127" customWidth="1"/>
    <col min="7683" max="7688" width="18" style="127" customWidth="1"/>
    <col min="7689" max="7936" width="6.87962962962963" style="127"/>
    <col min="7937" max="7937" width="17.1111111111111" style="127" customWidth="1"/>
    <col min="7938" max="7938" width="34.8796296296296" style="127" customWidth="1"/>
    <col min="7939" max="7944" width="18" style="127" customWidth="1"/>
    <col min="7945" max="8192" width="6.87962962962963" style="127"/>
    <col min="8193" max="8193" width="17.1111111111111" style="127" customWidth="1"/>
    <col min="8194" max="8194" width="34.8796296296296" style="127" customWidth="1"/>
    <col min="8195" max="8200" width="18" style="127" customWidth="1"/>
    <col min="8201" max="8448" width="6.87962962962963" style="127"/>
    <col min="8449" max="8449" width="17.1111111111111" style="127" customWidth="1"/>
    <col min="8450" max="8450" width="34.8796296296296" style="127" customWidth="1"/>
    <col min="8451" max="8456" width="18" style="127" customWidth="1"/>
    <col min="8457" max="8704" width="6.87962962962963" style="127"/>
    <col min="8705" max="8705" width="17.1111111111111" style="127" customWidth="1"/>
    <col min="8706" max="8706" width="34.8796296296296" style="127" customWidth="1"/>
    <col min="8707" max="8712" width="18" style="127" customWidth="1"/>
    <col min="8713" max="8960" width="6.87962962962963" style="127"/>
    <col min="8961" max="8961" width="17.1111111111111" style="127" customWidth="1"/>
    <col min="8962" max="8962" width="34.8796296296296" style="127" customWidth="1"/>
    <col min="8963" max="8968" width="18" style="127" customWidth="1"/>
    <col min="8969" max="9216" width="6.87962962962963" style="127"/>
    <col min="9217" max="9217" width="17.1111111111111" style="127" customWidth="1"/>
    <col min="9218" max="9218" width="34.8796296296296" style="127" customWidth="1"/>
    <col min="9219" max="9224" width="18" style="127" customWidth="1"/>
    <col min="9225" max="9472" width="6.87962962962963" style="127"/>
    <col min="9473" max="9473" width="17.1111111111111" style="127" customWidth="1"/>
    <col min="9474" max="9474" width="34.8796296296296" style="127" customWidth="1"/>
    <col min="9475" max="9480" width="18" style="127" customWidth="1"/>
    <col min="9481" max="9728" width="6.87962962962963" style="127"/>
    <col min="9729" max="9729" width="17.1111111111111" style="127" customWidth="1"/>
    <col min="9730" max="9730" width="34.8796296296296" style="127" customWidth="1"/>
    <col min="9731" max="9736" width="18" style="127" customWidth="1"/>
    <col min="9737" max="9984" width="6.87962962962963" style="127"/>
    <col min="9985" max="9985" width="17.1111111111111" style="127" customWidth="1"/>
    <col min="9986" max="9986" width="34.8796296296296" style="127" customWidth="1"/>
    <col min="9987" max="9992" width="18" style="127" customWidth="1"/>
    <col min="9993" max="10240" width="6.87962962962963" style="127"/>
    <col min="10241" max="10241" width="17.1111111111111" style="127" customWidth="1"/>
    <col min="10242" max="10242" width="34.8796296296296" style="127" customWidth="1"/>
    <col min="10243" max="10248" width="18" style="127" customWidth="1"/>
    <col min="10249" max="10496" width="6.87962962962963" style="127"/>
    <col min="10497" max="10497" width="17.1111111111111" style="127" customWidth="1"/>
    <col min="10498" max="10498" width="34.8796296296296" style="127" customWidth="1"/>
    <col min="10499" max="10504" width="18" style="127" customWidth="1"/>
    <col min="10505" max="10752" width="6.87962962962963" style="127"/>
    <col min="10753" max="10753" width="17.1111111111111" style="127" customWidth="1"/>
    <col min="10754" max="10754" width="34.8796296296296" style="127" customWidth="1"/>
    <col min="10755" max="10760" width="18" style="127" customWidth="1"/>
    <col min="10761" max="11008" width="6.87962962962963" style="127"/>
    <col min="11009" max="11009" width="17.1111111111111" style="127" customWidth="1"/>
    <col min="11010" max="11010" width="34.8796296296296" style="127" customWidth="1"/>
    <col min="11011" max="11016" width="18" style="127" customWidth="1"/>
    <col min="11017" max="11264" width="6.87962962962963" style="127"/>
    <col min="11265" max="11265" width="17.1111111111111" style="127" customWidth="1"/>
    <col min="11266" max="11266" width="34.8796296296296" style="127" customWidth="1"/>
    <col min="11267" max="11272" width="18" style="127" customWidth="1"/>
    <col min="11273" max="11520" width="6.87962962962963" style="127"/>
    <col min="11521" max="11521" width="17.1111111111111" style="127" customWidth="1"/>
    <col min="11522" max="11522" width="34.8796296296296" style="127" customWidth="1"/>
    <col min="11523" max="11528" width="18" style="127" customWidth="1"/>
    <col min="11529" max="11776" width="6.87962962962963" style="127"/>
    <col min="11777" max="11777" width="17.1111111111111" style="127" customWidth="1"/>
    <col min="11778" max="11778" width="34.8796296296296" style="127" customWidth="1"/>
    <col min="11779" max="11784" width="18" style="127" customWidth="1"/>
    <col min="11785" max="12032" width="6.87962962962963" style="127"/>
    <col min="12033" max="12033" width="17.1111111111111" style="127" customWidth="1"/>
    <col min="12034" max="12034" width="34.8796296296296" style="127" customWidth="1"/>
    <col min="12035" max="12040" width="18" style="127" customWidth="1"/>
    <col min="12041" max="12288" width="6.87962962962963" style="127"/>
    <col min="12289" max="12289" width="17.1111111111111" style="127" customWidth="1"/>
    <col min="12290" max="12290" width="34.8796296296296" style="127" customWidth="1"/>
    <col min="12291" max="12296" width="18" style="127" customWidth="1"/>
    <col min="12297" max="12544" width="6.87962962962963" style="127"/>
    <col min="12545" max="12545" width="17.1111111111111" style="127" customWidth="1"/>
    <col min="12546" max="12546" width="34.8796296296296" style="127" customWidth="1"/>
    <col min="12547" max="12552" width="18" style="127" customWidth="1"/>
    <col min="12553" max="12800" width="6.87962962962963" style="127"/>
    <col min="12801" max="12801" width="17.1111111111111" style="127" customWidth="1"/>
    <col min="12802" max="12802" width="34.8796296296296" style="127" customWidth="1"/>
    <col min="12803" max="12808" width="18" style="127" customWidth="1"/>
    <col min="12809" max="13056" width="6.87962962962963" style="127"/>
    <col min="13057" max="13057" width="17.1111111111111" style="127" customWidth="1"/>
    <col min="13058" max="13058" width="34.8796296296296" style="127" customWidth="1"/>
    <col min="13059" max="13064" width="18" style="127" customWidth="1"/>
    <col min="13065" max="13312" width="6.87962962962963" style="127"/>
    <col min="13313" max="13313" width="17.1111111111111" style="127" customWidth="1"/>
    <col min="13314" max="13314" width="34.8796296296296" style="127" customWidth="1"/>
    <col min="13315" max="13320" width="18" style="127" customWidth="1"/>
    <col min="13321" max="13568" width="6.87962962962963" style="127"/>
    <col min="13569" max="13569" width="17.1111111111111" style="127" customWidth="1"/>
    <col min="13570" max="13570" width="34.8796296296296" style="127" customWidth="1"/>
    <col min="13571" max="13576" width="18" style="127" customWidth="1"/>
    <col min="13577" max="13824" width="6.87962962962963" style="127"/>
    <col min="13825" max="13825" width="17.1111111111111" style="127" customWidth="1"/>
    <col min="13826" max="13826" width="34.8796296296296" style="127" customWidth="1"/>
    <col min="13827" max="13832" width="18" style="127" customWidth="1"/>
    <col min="13833" max="14080" width="6.87962962962963" style="127"/>
    <col min="14081" max="14081" width="17.1111111111111" style="127" customWidth="1"/>
    <col min="14082" max="14082" width="34.8796296296296" style="127" customWidth="1"/>
    <col min="14083" max="14088" width="18" style="127" customWidth="1"/>
    <col min="14089" max="14336" width="6.87962962962963" style="127"/>
    <col min="14337" max="14337" width="17.1111111111111" style="127" customWidth="1"/>
    <col min="14338" max="14338" width="34.8796296296296" style="127" customWidth="1"/>
    <col min="14339" max="14344" width="18" style="127" customWidth="1"/>
    <col min="14345" max="14592" width="6.87962962962963" style="127"/>
    <col min="14593" max="14593" width="17.1111111111111" style="127" customWidth="1"/>
    <col min="14594" max="14594" width="34.8796296296296" style="127" customWidth="1"/>
    <col min="14595" max="14600" width="18" style="127" customWidth="1"/>
    <col min="14601" max="14848" width="6.87962962962963" style="127"/>
    <col min="14849" max="14849" width="17.1111111111111" style="127" customWidth="1"/>
    <col min="14850" max="14850" width="34.8796296296296" style="127" customWidth="1"/>
    <col min="14851" max="14856" width="18" style="127" customWidth="1"/>
    <col min="14857" max="15104" width="6.87962962962963" style="127"/>
    <col min="15105" max="15105" width="17.1111111111111" style="127" customWidth="1"/>
    <col min="15106" max="15106" width="34.8796296296296" style="127" customWidth="1"/>
    <col min="15107" max="15112" width="18" style="127" customWidth="1"/>
    <col min="15113" max="15360" width="6.87962962962963" style="127"/>
    <col min="15361" max="15361" width="17.1111111111111" style="127" customWidth="1"/>
    <col min="15362" max="15362" width="34.8796296296296" style="127" customWidth="1"/>
    <col min="15363" max="15368" width="18" style="127" customWidth="1"/>
    <col min="15369" max="15616" width="6.87962962962963" style="127"/>
    <col min="15617" max="15617" width="17.1111111111111" style="127" customWidth="1"/>
    <col min="15618" max="15618" width="34.8796296296296" style="127" customWidth="1"/>
    <col min="15619" max="15624" width="18" style="127" customWidth="1"/>
    <col min="15625" max="15872" width="6.87962962962963" style="127"/>
    <col min="15873" max="15873" width="17.1111111111111" style="127" customWidth="1"/>
    <col min="15874" max="15874" width="34.8796296296296" style="127" customWidth="1"/>
    <col min="15875" max="15880" width="18" style="127" customWidth="1"/>
    <col min="15881" max="16128" width="6.87962962962963" style="127"/>
    <col min="16129" max="16129" width="17.1111111111111" style="127" customWidth="1"/>
    <col min="16130" max="16130" width="34.8796296296296" style="127" customWidth="1"/>
    <col min="16131" max="16136" width="18" style="127" customWidth="1"/>
    <col min="16137" max="16384" width="6.87962962962963" style="127"/>
  </cols>
  <sheetData>
    <row r="1" ht="20.1" customHeight="1" spans="1:2">
      <c r="A1" s="128" t="s">
        <v>581</v>
      </c>
      <c r="B1" s="129"/>
    </row>
    <row r="2" ht="44.25" customHeight="1" spans="1:8">
      <c r="A2" s="130" t="s">
        <v>582</v>
      </c>
      <c r="B2" s="130"/>
      <c r="C2" s="130"/>
      <c r="D2" s="130"/>
      <c r="E2" s="130"/>
      <c r="F2" s="130"/>
      <c r="G2" s="130"/>
      <c r="H2" s="130"/>
    </row>
    <row r="3" ht="15" customHeight="1" spans="1:8">
      <c r="A3" s="131"/>
      <c r="B3" s="132"/>
      <c r="C3" s="133"/>
      <c r="D3" s="133"/>
      <c r="E3" s="133"/>
      <c r="F3" s="133"/>
      <c r="G3" s="133"/>
      <c r="H3" s="134"/>
    </row>
    <row r="4" ht="21" customHeight="1" spans="1:8">
      <c r="A4" s="135"/>
      <c r="B4" s="136"/>
      <c r="C4" s="135"/>
      <c r="D4" s="135"/>
      <c r="E4" s="135"/>
      <c r="F4" s="135"/>
      <c r="G4" s="135"/>
      <c r="H4" s="137" t="s">
        <v>313</v>
      </c>
    </row>
    <row r="5" ht="29.25" customHeight="1" spans="1:8">
      <c r="A5" s="123" t="s">
        <v>348</v>
      </c>
      <c r="B5" s="123" t="s">
        <v>349</v>
      </c>
      <c r="C5" s="123" t="s">
        <v>318</v>
      </c>
      <c r="D5" s="138" t="s">
        <v>351</v>
      </c>
      <c r="E5" s="123" t="s">
        <v>352</v>
      </c>
      <c r="F5" s="123" t="s">
        <v>583</v>
      </c>
      <c r="G5" s="123" t="s">
        <v>584</v>
      </c>
      <c r="H5" s="123" t="s">
        <v>585</v>
      </c>
    </row>
    <row r="6" ht="29.25" customHeight="1" spans="1:8">
      <c r="A6" s="139"/>
      <c r="B6" s="140" t="s">
        <v>318</v>
      </c>
      <c r="C6" s="141">
        <f>D6+E6</f>
        <v>194477.766585</v>
      </c>
      <c r="D6" s="142">
        <f>D7+D9+D32+D35+D37+D45+D51+D53+D56</f>
        <v>161024.344627</v>
      </c>
      <c r="E6" s="142">
        <f>E7+E9+E32+E35+E37+E45+E51+E53+E56</f>
        <v>33453.421958</v>
      </c>
      <c r="F6" s="139"/>
      <c r="G6" s="139"/>
      <c r="H6" s="139"/>
    </row>
    <row r="7" ht="29.25" customHeight="1" spans="1:8">
      <c r="A7" s="143">
        <v>204</v>
      </c>
      <c r="B7" s="144" t="s">
        <v>327</v>
      </c>
      <c r="C7" s="141">
        <f t="shared" ref="C7:C59" si="0">D7+E7</f>
        <v>196.60549</v>
      </c>
      <c r="D7" s="145"/>
      <c r="E7" s="145">
        <v>196.60549</v>
      </c>
      <c r="F7" s="146"/>
      <c r="G7" s="139"/>
      <c r="H7" s="139"/>
    </row>
    <row r="8" ht="29.25" customHeight="1" spans="1:8">
      <c r="A8" s="143">
        <v>2049901</v>
      </c>
      <c r="B8" s="144" t="s">
        <v>554</v>
      </c>
      <c r="C8" s="141">
        <f t="shared" si="0"/>
        <v>196.60549</v>
      </c>
      <c r="D8" s="145"/>
      <c r="E8" s="145">
        <v>196.60549</v>
      </c>
      <c r="F8" s="146"/>
      <c r="G8" s="139"/>
      <c r="H8" s="139"/>
    </row>
    <row r="9" ht="29.25" customHeight="1" spans="1:8">
      <c r="A9" s="147">
        <v>205</v>
      </c>
      <c r="B9" s="148" t="s">
        <v>329</v>
      </c>
      <c r="C9" s="141">
        <f t="shared" si="0"/>
        <v>149346.52243</v>
      </c>
      <c r="D9" s="145">
        <f>D10+D15+D21+D23+D26+D28+D30</f>
        <v>119486.949302</v>
      </c>
      <c r="E9" s="145">
        <f>E10+E15+E21+E23+E26+E28+E30</f>
        <v>29859.573128</v>
      </c>
      <c r="F9" s="146"/>
      <c r="G9" s="139"/>
      <c r="H9" s="139"/>
    </row>
    <row r="10" ht="29.25" customHeight="1" spans="1:8">
      <c r="A10" s="147" t="s">
        <v>353</v>
      </c>
      <c r="B10" s="148" t="s">
        <v>354</v>
      </c>
      <c r="C10" s="141">
        <f t="shared" si="0"/>
        <v>9291.387403</v>
      </c>
      <c r="D10" s="145">
        <f>D11+D12+D13+D14</f>
        <v>2821.526204</v>
      </c>
      <c r="E10" s="145">
        <f>E11+E12+E13+E14</f>
        <v>6469.861199</v>
      </c>
      <c r="F10" s="146"/>
      <c r="G10" s="139"/>
      <c r="H10" s="139"/>
    </row>
    <row r="11" ht="29.25" customHeight="1" spans="1:8">
      <c r="A11" s="147" t="s">
        <v>355</v>
      </c>
      <c r="B11" s="148" t="s">
        <v>356</v>
      </c>
      <c r="C11" s="141">
        <f t="shared" si="0"/>
        <v>436.257922</v>
      </c>
      <c r="D11" s="149">
        <v>436.257922</v>
      </c>
      <c r="E11" s="149"/>
      <c r="F11" s="146"/>
      <c r="G11" s="139"/>
      <c r="H11" s="139"/>
    </row>
    <row r="12" ht="29.25" customHeight="1" spans="1:8">
      <c r="A12" s="147" t="s">
        <v>357</v>
      </c>
      <c r="B12" s="148" t="s">
        <v>358</v>
      </c>
      <c r="C12" s="141">
        <f t="shared" si="0"/>
        <v>468.55</v>
      </c>
      <c r="D12" s="149"/>
      <c r="E12" s="149">
        <v>468.55</v>
      </c>
      <c r="F12" s="146"/>
      <c r="G12" s="139"/>
      <c r="H12" s="139"/>
    </row>
    <row r="13" ht="29.25" customHeight="1" spans="1:8">
      <c r="A13" s="147" t="s">
        <v>359</v>
      </c>
      <c r="B13" s="148" t="s">
        <v>555</v>
      </c>
      <c r="C13" s="141">
        <f t="shared" si="0"/>
        <v>10</v>
      </c>
      <c r="D13" s="149"/>
      <c r="E13" s="149">
        <v>10</v>
      </c>
      <c r="F13" s="146"/>
      <c r="G13" s="139"/>
      <c r="H13" s="139"/>
    </row>
    <row r="14" ht="29.25" customHeight="1" spans="1:8">
      <c r="A14" s="147" t="s">
        <v>361</v>
      </c>
      <c r="B14" s="148" t="s">
        <v>362</v>
      </c>
      <c r="C14" s="141">
        <f t="shared" si="0"/>
        <v>8376.579481</v>
      </c>
      <c r="D14" s="149">
        <v>2385.268282</v>
      </c>
      <c r="E14" s="149">
        <v>5991.311199</v>
      </c>
      <c r="F14" s="146"/>
      <c r="G14" s="139"/>
      <c r="H14" s="139"/>
    </row>
    <row r="15" ht="29.25" customHeight="1" spans="1:8">
      <c r="A15" s="147" t="s">
        <v>363</v>
      </c>
      <c r="B15" s="148" t="s">
        <v>364</v>
      </c>
      <c r="C15" s="141">
        <f t="shared" si="0"/>
        <v>127394.86909</v>
      </c>
      <c r="D15" s="145">
        <f>D16+D17+D18+D19+D20</f>
        <v>110499.669085</v>
      </c>
      <c r="E15" s="145">
        <f>E16+E17+E18+E19+E20</f>
        <v>16895.200005</v>
      </c>
      <c r="F15" s="146"/>
      <c r="G15" s="139"/>
      <c r="H15" s="139"/>
    </row>
    <row r="16" ht="29.25" customHeight="1" spans="1:8">
      <c r="A16" s="147" t="s">
        <v>365</v>
      </c>
      <c r="B16" s="148" t="s">
        <v>366</v>
      </c>
      <c r="C16" s="141">
        <f t="shared" si="0"/>
        <v>6217.451248</v>
      </c>
      <c r="D16" s="149">
        <v>1367.878165</v>
      </c>
      <c r="E16" s="149">
        <v>4849.573083</v>
      </c>
      <c r="F16" s="146"/>
      <c r="G16" s="139"/>
      <c r="H16" s="139"/>
    </row>
    <row r="17" ht="29.25" customHeight="1" spans="1:8">
      <c r="A17" s="147" t="s">
        <v>367</v>
      </c>
      <c r="B17" s="148" t="s">
        <v>368</v>
      </c>
      <c r="C17" s="141">
        <f t="shared" si="0"/>
        <v>55196.628566</v>
      </c>
      <c r="D17" s="149">
        <v>51612.457488</v>
      </c>
      <c r="E17" s="149">
        <v>3584.171078</v>
      </c>
      <c r="F17" s="146"/>
      <c r="G17" s="139"/>
      <c r="H17" s="139"/>
    </row>
    <row r="18" ht="29.25" customHeight="1" spans="1:8">
      <c r="A18" s="147" t="s">
        <v>369</v>
      </c>
      <c r="B18" s="148" t="s">
        <v>370</v>
      </c>
      <c r="C18" s="141">
        <f t="shared" si="0"/>
        <v>33526.005686</v>
      </c>
      <c r="D18" s="149">
        <v>32398.11626</v>
      </c>
      <c r="E18" s="149">
        <v>1127.889426</v>
      </c>
      <c r="F18" s="146"/>
      <c r="G18" s="139"/>
      <c r="H18" s="139"/>
    </row>
    <row r="19" ht="29.25" customHeight="1" spans="1:8">
      <c r="A19" s="147" t="s">
        <v>371</v>
      </c>
      <c r="B19" s="148" t="s">
        <v>372</v>
      </c>
      <c r="C19" s="141">
        <f t="shared" si="0"/>
        <v>30432.70399</v>
      </c>
      <c r="D19" s="149">
        <v>25121.217172</v>
      </c>
      <c r="E19" s="149">
        <v>5311.486818</v>
      </c>
      <c r="F19" s="146"/>
      <c r="G19" s="139"/>
      <c r="H19" s="139"/>
    </row>
    <row r="20" ht="29.25" customHeight="1" spans="1:8">
      <c r="A20" s="147" t="s">
        <v>373</v>
      </c>
      <c r="B20" s="148" t="s">
        <v>374</v>
      </c>
      <c r="C20" s="141">
        <f t="shared" si="0"/>
        <v>2022.0796</v>
      </c>
      <c r="D20" s="149"/>
      <c r="E20" s="149">
        <v>2022.0796</v>
      </c>
      <c r="F20" s="146"/>
      <c r="G20" s="139"/>
      <c r="H20" s="139"/>
    </row>
    <row r="21" ht="29.25" customHeight="1" spans="1:8">
      <c r="A21" s="147" t="s">
        <v>375</v>
      </c>
      <c r="B21" s="148" t="s">
        <v>376</v>
      </c>
      <c r="C21" s="141">
        <f t="shared" si="0"/>
        <v>5946.92828</v>
      </c>
      <c r="D21" s="145">
        <f>D22</f>
        <v>4548.307688</v>
      </c>
      <c r="E21" s="145">
        <f>E22</f>
        <v>1398.620592</v>
      </c>
      <c r="F21" s="146"/>
      <c r="G21" s="139"/>
      <c r="H21" s="139"/>
    </row>
    <row r="22" ht="29.25" customHeight="1" spans="1:8">
      <c r="A22" s="147" t="s">
        <v>556</v>
      </c>
      <c r="B22" s="148" t="s">
        <v>378</v>
      </c>
      <c r="C22" s="141">
        <f t="shared" si="0"/>
        <v>5946.92828</v>
      </c>
      <c r="D22" s="149">
        <v>4548.307688</v>
      </c>
      <c r="E22" s="149">
        <v>1398.620592</v>
      </c>
      <c r="F22" s="146"/>
      <c r="G22" s="139"/>
      <c r="H22" s="139"/>
    </row>
    <row r="23" ht="29.25" customHeight="1" spans="1:8">
      <c r="A23" s="147" t="s">
        <v>379</v>
      </c>
      <c r="B23" s="148" t="s">
        <v>380</v>
      </c>
      <c r="C23" s="141">
        <f t="shared" si="0"/>
        <v>721.780337</v>
      </c>
      <c r="D23" s="145">
        <f>D24+D25</f>
        <v>686.514619</v>
      </c>
      <c r="E23" s="145">
        <f>E24+E25</f>
        <v>35.265718</v>
      </c>
      <c r="F23" s="146"/>
      <c r="G23" s="139"/>
      <c r="H23" s="139"/>
    </row>
    <row r="24" ht="29.25" customHeight="1" spans="1:8">
      <c r="A24" s="147" t="s">
        <v>381</v>
      </c>
      <c r="B24" s="148" t="s">
        <v>382</v>
      </c>
      <c r="C24" s="141">
        <f t="shared" si="0"/>
        <v>719.380337</v>
      </c>
      <c r="D24" s="149">
        <v>684.114619</v>
      </c>
      <c r="E24" s="149">
        <v>35.265718</v>
      </c>
      <c r="F24" s="146"/>
      <c r="G24" s="139"/>
      <c r="H24" s="139"/>
    </row>
    <row r="25" ht="29.25" customHeight="1" spans="1:8">
      <c r="A25" s="147" t="s">
        <v>383</v>
      </c>
      <c r="B25" s="148" t="s">
        <v>384</v>
      </c>
      <c r="C25" s="141">
        <f t="shared" si="0"/>
        <v>2.4</v>
      </c>
      <c r="D25" s="149">
        <v>2.4</v>
      </c>
      <c r="E25" s="149"/>
      <c r="F25" s="146"/>
      <c r="G25" s="139"/>
      <c r="H25" s="139"/>
    </row>
    <row r="26" ht="29.25" customHeight="1" spans="1:8">
      <c r="A26" s="147" t="s">
        <v>385</v>
      </c>
      <c r="B26" s="148" t="s">
        <v>386</v>
      </c>
      <c r="C26" s="141">
        <f t="shared" si="0"/>
        <v>1247.059119</v>
      </c>
      <c r="D26" s="145">
        <f>D27</f>
        <v>930.931706</v>
      </c>
      <c r="E26" s="145">
        <f>E27</f>
        <v>316.127413</v>
      </c>
      <c r="F26" s="146"/>
      <c r="G26" s="139"/>
      <c r="H26" s="139"/>
    </row>
    <row r="27" ht="29.25" customHeight="1" spans="1:8">
      <c r="A27" s="147" t="s">
        <v>387</v>
      </c>
      <c r="B27" s="148" t="s">
        <v>388</v>
      </c>
      <c r="C27" s="141">
        <f t="shared" si="0"/>
        <v>1247.059119</v>
      </c>
      <c r="D27" s="145">
        <v>930.931706</v>
      </c>
      <c r="E27" s="145">
        <v>316.127413</v>
      </c>
      <c r="F27" s="146"/>
      <c r="G27" s="139"/>
      <c r="H27" s="139"/>
    </row>
    <row r="28" ht="29.25" customHeight="1" spans="1:8">
      <c r="A28" s="147" t="s">
        <v>389</v>
      </c>
      <c r="B28" s="148" t="s">
        <v>390</v>
      </c>
      <c r="C28" s="141">
        <f t="shared" si="0"/>
        <v>4410.113278</v>
      </c>
      <c r="D28" s="145">
        <f>D29</f>
        <v>0</v>
      </c>
      <c r="E28" s="145">
        <f>E29</f>
        <v>4410.113278</v>
      </c>
      <c r="F28" s="146"/>
      <c r="G28" s="139"/>
      <c r="H28" s="139"/>
    </row>
    <row r="29" ht="29.25" customHeight="1" spans="1:8">
      <c r="A29" s="147" t="s">
        <v>391</v>
      </c>
      <c r="B29" s="148" t="s">
        <v>392</v>
      </c>
      <c r="C29" s="141">
        <f t="shared" si="0"/>
        <v>4410.113278</v>
      </c>
      <c r="D29" s="149"/>
      <c r="E29" s="149">
        <v>4410.113278</v>
      </c>
      <c r="F29" s="146"/>
      <c r="G29" s="139"/>
      <c r="H29" s="139"/>
    </row>
    <row r="30" ht="29.25" customHeight="1" spans="1:8">
      <c r="A30" s="147" t="s">
        <v>557</v>
      </c>
      <c r="B30" s="148" t="s">
        <v>558</v>
      </c>
      <c r="C30" s="141">
        <f t="shared" si="0"/>
        <v>334.384923</v>
      </c>
      <c r="D30" s="145">
        <f>D31</f>
        <v>0</v>
      </c>
      <c r="E30" s="145">
        <f>E31</f>
        <v>334.384923</v>
      </c>
      <c r="F30" s="146"/>
      <c r="G30" s="139"/>
      <c r="H30" s="139"/>
    </row>
    <row r="31" ht="29.25" customHeight="1" spans="1:8">
      <c r="A31" s="147" t="s">
        <v>559</v>
      </c>
      <c r="B31" s="148" t="s">
        <v>560</v>
      </c>
      <c r="C31" s="141">
        <f t="shared" si="0"/>
        <v>334.384923</v>
      </c>
      <c r="D31" s="149"/>
      <c r="E31" s="149">
        <v>334.384923</v>
      </c>
      <c r="F31" s="146"/>
      <c r="G31" s="139"/>
      <c r="H31" s="139"/>
    </row>
    <row r="32" ht="29.25" customHeight="1" spans="1:8">
      <c r="A32" s="147">
        <v>206</v>
      </c>
      <c r="B32" s="148" t="s">
        <v>338</v>
      </c>
      <c r="C32" s="141">
        <f t="shared" si="0"/>
        <v>187.77135</v>
      </c>
      <c r="D32" s="149">
        <f>D33+D34</f>
        <v>0</v>
      </c>
      <c r="E32" s="149">
        <f>E33+E34</f>
        <v>187.77135</v>
      </c>
      <c r="F32" s="146"/>
      <c r="G32" s="139"/>
      <c r="H32" s="139"/>
    </row>
    <row r="33" ht="29.25" customHeight="1" spans="1:8">
      <c r="A33" s="147" t="s">
        <v>561</v>
      </c>
      <c r="B33" s="148" t="s">
        <v>562</v>
      </c>
      <c r="C33" s="141">
        <f t="shared" si="0"/>
        <v>133.342812</v>
      </c>
      <c r="D33" s="149"/>
      <c r="E33" s="149">
        <v>133.342812</v>
      </c>
      <c r="F33" s="146"/>
      <c r="G33" s="139"/>
      <c r="H33" s="139"/>
    </row>
    <row r="34" ht="29.25" customHeight="1" spans="1:8">
      <c r="A34" s="147" t="s">
        <v>563</v>
      </c>
      <c r="B34" s="148" t="s">
        <v>564</v>
      </c>
      <c r="C34" s="141">
        <f t="shared" si="0"/>
        <v>54.428538</v>
      </c>
      <c r="D34" s="149"/>
      <c r="E34" s="149">
        <v>54.428538</v>
      </c>
      <c r="F34" s="146"/>
      <c r="G34" s="139"/>
      <c r="H34" s="139"/>
    </row>
    <row r="35" ht="29.25" customHeight="1" spans="1:8">
      <c r="A35" s="147">
        <v>207</v>
      </c>
      <c r="B35" s="148" t="s">
        <v>336</v>
      </c>
      <c r="C35" s="141">
        <f t="shared" si="0"/>
        <v>10</v>
      </c>
      <c r="D35" s="145">
        <f>D36</f>
        <v>0</v>
      </c>
      <c r="E35" s="145">
        <f>E36</f>
        <v>10</v>
      </c>
      <c r="F35" s="146"/>
      <c r="G35" s="139"/>
      <c r="H35" s="139"/>
    </row>
    <row r="36" ht="29.25" customHeight="1" spans="1:8">
      <c r="A36" s="147" t="s">
        <v>565</v>
      </c>
      <c r="B36" s="148" t="s">
        <v>566</v>
      </c>
      <c r="C36" s="141">
        <f t="shared" si="0"/>
        <v>10</v>
      </c>
      <c r="D36" s="145"/>
      <c r="E36" s="145">
        <v>10</v>
      </c>
      <c r="F36" s="146"/>
      <c r="G36" s="139"/>
      <c r="H36" s="139"/>
    </row>
    <row r="37" ht="29.25" customHeight="1" spans="1:8">
      <c r="A37" s="147" t="s">
        <v>393</v>
      </c>
      <c r="B37" s="148" t="s">
        <v>331</v>
      </c>
      <c r="C37" s="141">
        <f t="shared" si="0"/>
        <v>25443.483547</v>
      </c>
      <c r="D37" s="145">
        <f>D38+D42</f>
        <v>25396.245547</v>
      </c>
      <c r="E37" s="145">
        <f>E38+E42</f>
        <v>47.238</v>
      </c>
      <c r="F37" s="146"/>
      <c r="G37" s="139"/>
      <c r="H37" s="139"/>
    </row>
    <row r="38" ht="29.25" customHeight="1" spans="1:8">
      <c r="A38" s="147" t="s">
        <v>394</v>
      </c>
      <c r="B38" s="148" t="s">
        <v>395</v>
      </c>
      <c r="C38" s="141">
        <f t="shared" si="0"/>
        <v>25372.06092</v>
      </c>
      <c r="D38" s="145">
        <f>D39+D40+D41</f>
        <v>25372.06092</v>
      </c>
      <c r="E38" s="145">
        <f>E39+E40+E41</f>
        <v>0</v>
      </c>
      <c r="F38" s="146"/>
      <c r="G38" s="139"/>
      <c r="H38" s="139"/>
    </row>
    <row r="39" ht="29.25" customHeight="1" spans="1:8">
      <c r="A39" s="147" t="s">
        <v>396</v>
      </c>
      <c r="B39" s="148" t="s">
        <v>397</v>
      </c>
      <c r="C39" s="141">
        <f t="shared" si="0"/>
        <v>10030.102562</v>
      </c>
      <c r="D39" s="149">
        <v>10030.102562</v>
      </c>
      <c r="E39" s="149"/>
      <c r="F39" s="146"/>
      <c r="G39" s="139"/>
      <c r="H39" s="139"/>
    </row>
    <row r="40" ht="29.25" customHeight="1" spans="1:8">
      <c r="A40" s="147" t="s">
        <v>398</v>
      </c>
      <c r="B40" s="148" t="s">
        <v>567</v>
      </c>
      <c r="C40" s="141">
        <f t="shared" si="0"/>
        <v>5015.051237</v>
      </c>
      <c r="D40" s="149">
        <v>5015.051237</v>
      </c>
      <c r="E40" s="149"/>
      <c r="F40" s="146"/>
      <c r="G40" s="139"/>
      <c r="H40" s="139"/>
    </row>
    <row r="41" ht="29.25" customHeight="1" spans="1:8">
      <c r="A41" s="147" t="s">
        <v>400</v>
      </c>
      <c r="B41" s="148" t="s">
        <v>568</v>
      </c>
      <c r="C41" s="141">
        <f t="shared" si="0"/>
        <v>10326.907121</v>
      </c>
      <c r="D41" s="149">
        <v>10326.907121</v>
      </c>
      <c r="E41" s="149"/>
      <c r="F41" s="146"/>
      <c r="G41" s="139"/>
      <c r="H41" s="139"/>
    </row>
    <row r="42" ht="29.25" customHeight="1" spans="1:8">
      <c r="A42" s="147" t="s">
        <v>402</v>
      </c>
      <c r="B42" s="148" t="s">
        <v>403</v>
      </c>
      <c r="C42" s="141">
        <f t="shared" si="0"/>
        <v>71.422627</v>
      </c>
      <c r="D42" s="145">
        <f>D43+D44</f>
        <v>24.184627</v>
      </c>
      <c r="E42" s="145">
        <f>E43+E44</f>
        <v>47.238</v>
      </c>
      <c r="F42" s="146"/>
      <c r="G42" s="139"/>
      <c r="H42" s="139"/>
    </row>
    <row r="43" ht="29.25" customHeight="1" spans="1:8">
      <c r="A43" s="147" t="s">
        <v>569</v>
      </c>
      <c r="B43" s="148" t="s">
        <v>570</v>
      </c>
      <c r="C43" s="141">
        <f t="shared" si="0"/>
        <v>24.1546</v>
      </c>
      <c r="D43" s="149">
        <v>24.1546</v>
      </c>
      <c r="E43" s="149"/>
      <c r="F43" s="146"/>
      <c r="G43" s="139"/>
      <c r="H43" s="139"/>
    </row>
    <row r="44" ht="29.25" customHeight="1" spans="1:8">
      <c r="A44" s="147" t="s">
        <v>404</v>
      </c>
      <c r="B44" s="148" t="s">
        <v>405</v>
      </c>
      <c r="C44" s="141">
        <f t="shared" si="0"/>
        <v>47.268027</v>
      </c>
      <c r="D44" s="149">
        <v>0.030027</v>
      </c>
      <c r="E44" s="149">
        <v>47.238</v>
      </c>
      <c r="F44" s="146"/>
      <c r="G44" s="139"/>
      <c r="H44" s="139"/>
    </row>
    <row r="45" ht="29.25" customHeight="1" spans="1:8">
      <c r="A45" s="147" t="s">
        <v>406</v>
      </c>
      <c r="B45" s="148" t="s">
        <v>332</v>
      </c>
      <c r="C45" s="141">
        <f t="shared" si="0"/>
        <v>8597.331415</v>
      </c>
      <c r="D45" s="145">
        <f>D46</f>
        <v>8597.331415</v>
      </c>
      <c r="E45" s="145">
        <f>E46</f>
        <v>0</v>
      </c>
      <c r="F45" s="146"/>
      <c r="G45" s="139"/>
      <c r="H45" s="139"/>
    </row>
    <row r="46" ht="29.25" customHeight="1" spans="1:8">
      <c r="A46" s="147" t="s">
        <v>407</v>
      </c>
      <c r="B46" s="148" t="s">
        <v>408</v>
      </c>
      <c r="C46" s="141">
        <f t="shared" si="0"/>
        <v>8597.331415</v>
      </c>
      <c r="D46" s="145">
        <f>D47+D48+D49+D50</f>
        <v>8597.331415</v>
      </c>
      <c r="E46" s="145">
        <f>E47+E48+E49+E50</f>
        <v>0</v>
      </c>
      <c r="F46" s="146"/>
      <c r="G46" s="139"/>
      <c r="H46" s="139"/>
    </row>
    <row r="47" ht="29.25" customHeight="1" spans="1:8">
      <c r="A47" s="147" t="s">
        <v>409</v>
      </c>
      <c r="B47" s="148" t="s">
        <v>410</v>
      </c>
      <c r="C47" s="141">
        <f t="shared" si="0"/>
        <v>22.843048</v>
      </c>
      <c r="D47" s="149">
        <v>22.843048</v>
      </c>
      <c r="E47" s="149"/>
      <c r="F47" s="146"/>
      <c r="G47" s="139"/>
      <c r="H47" s="139"/>
    </row>
    <row r="48" ht="29.25" customHeight="1" spans="1:8">
      <c r="A48" s="147" t="s">
        <v>411</v>
      </c>
      <c r="B48" s="148" t="s">
        <v>412</v>
      </c>
      <c r="C48" s="141">
        <f t="shared" si="0"/>
        <v>6404.368367</v>
      </c>
      <c r="D48" s="149">
        <v>6404.368367</v>
      </c>
      <c r="E48" s="149"/>
      <c r="F48" s="146"/>
      <c r="G48" s="139"/>
      <c r="H48" s="139"/>
    </row>
    <row r="49" ht="29.25" customHeight="1" spans="1:8">
      <c r="A49" s="147" t="s">
        <v>413</v>
      </c>
      <c r="B49" s="148" t="s">
        <v>414</v>
      </c>
      <c r="C49" s="141">
        <f t="shared" si="0"/>
        <v>11.52</v>
      </c>
      <c r="D49" s="149">
        <v>11.52</v>
      </c>
      <c r="E49" s="149"/>
      <c r="F49" s="146"/>
      <c r="G49" s="139"/>
      <c r="H49" s="139"/>
    </row>
    <row r="50" ht="29.25" customHeight="1" spans="1:8">
      <c r="A50" s="147" t="s">
        <v>415</v>
      </c>
      <c r="B50" s="148" t="s">
        <v>416</v>
      </c>
      <c r="C50" s="141">
        <f t="shared" si="0"/>
        <v>2158.6</v>
      </c>
      <c r="D50" s="149">
        <v>2158.6</v>
      </c>
      <c r="E50" s="149"/>
      <c r="F50" s="146"/>
      <c r="G50" s="139"/>
      <c r="H50" s="139"/>
    </row>
    <row r="51" ht="29.25" customHeight="1" spans="1:8">
      <c r="A51" s="147" t="s">
        <v>571</v>
      </c>
      <c r="B51" s="148" t="s">
        <v>339</v>
      </c>
      <c r="C51" s="141">
        <f t="shared" si="0"/>
        <v>2559.20605</v>
      </c>
      <c r="D51" s="149">
        <f>D52</f>
        <v>0</v>
      </c>
      <c r="E51" s="149">
        <f>E52</f>
        <v>2559.20605</v>
      </c>
      <c r="F51" s="146"/>
      <c r="G51" s="139"/>
      <c r="H51" s="139"/>
    </row>
    <row r="52" ht="29.25" customHeight="1" spans="1:8">
      <c r="A52" s="147" t="s">
        <v>572</v>
      </c>
      <c r="B52" s="148" t="s">
        <v>573</v>
      </c>
      <c r="C52" s="141">
        <f t="shared" si="0"/>
        <v>2559.20605</v>
      </c>
      <c r="D52" s="149"/>
      <c r="E52" s="149">
        <v>2559.20605</v>
      </c>
      <c r="F52" s="146"/>
      <c r="G52" s="139"/>
      <c r="H52" s="139"/>
    </row>
    <row r="53" ht="29.25" customHeight="1" spans="1:8">
      <c r="A53" s="147" t="s">
        <v>417</v>
      </c>
      <c r="B53" s="148" t="s">
        <v>337</v>
      </c>
      <c r="C53" s="141">
        <f t="shared" si="0"/>
        <v>7543.818363</v>
      </c>
      <c r="D53" s="145">
        <f>D54</f>
        <v>7543.818363</v>
      </c>
      <c r="E53" s="145">
        <f>E54</f>
        <v>0</v>
      </c>
      <c r="F53" s="146"/>
      <c r="G53" s="139"/>
      <c r="H53" s="139"/>
    </row>
    <row r="54" ht="29.25" customHeight="1" spans="1:8">
      <c r="A54" s="147" t="s">
        <v>418</v>
      </c>
      <c r="B54" s="148" t="s">
        <v>419</v>
      </c>
      <c r="C54" s="141">
        <f t="shared" si="0"/>
        <v>7543.818363</v>
      </c>
      <c r="D54" s="145">
        <f>D55</f>
        <v>7543.818363</v>
      </c>
      <c r="E54" s="145">
        <f>E55</f>
        <v>0</v>
      </c>
      <c r="F54" s="146"/>
      <c r="G54" s="139"/>
      <c r="H54" s="139"/>
    </row>
    <row r="55" ht="29.25" customHeight="1" spans="1:8">
      <c r="A55" s="147" t="s">
        <v>420</v>
      </c>
      <c r="B55" s="148" t="s">
        <v>574</v>
      </c>
      <c r="C55" s="141">
        <f t="shared" si="0"/>
        <v>7543.818363</v>
      </c>
      <c r="D55" s="149">
        <v>7543.818363</v>
      </c>
      <c r="E55" s="145"/>
      <c r="F55" s="146"/>
      <c r="G55" s="139"/>
      <c r="H55" s="139"/>
    </row>
    <row r="56" ht="29.25" customHeight="1" spans="1:8">
      <c r="A56" s="143">
        <v>229</v>
      </c>
      <c r="B56" s="144" t="s">
        <v>340</v>
      </c>
      <c r="C56" s="141">
        <f t="shared" si="0"/>
        <v>593.02794</v>
      </c>
      <c r="D56" s="145">
        <f>D57+D58+D59</f>
        <v>0</v>
      </c>
      <c r="E56" s="145">
        <f>E57+E58+E59</f>
        <v>593.02794</v>
      </c>
      <c r="F56" s="146"/>
      <c r="G56" s="139"/>
      <c r="H56" s="139"/>
    </row>
    <row r="57" ht="29.25" customHeight="1" spans="1:8">
      <c r="A57" s="150" t="s">
        <v>575</v>
      </c>
      <c r="B57" s="151" t="s">
        <v>576</v>
      </c>
      <c r="C57" s="141">
        <f t="shared" si="0"/>
        <v>302.134</v>
      </c>
      <c r="D57" s="149"/>
      <c r="E57" s="149">
        <v>302.134</v>
      </c>
      <c r="F57" s="146"/>
      <c r="G57" s="139"/>
      <c r="H57" s="139"/>
    </row>
    <row r="58" ht="29.25" customHeight="1" spans="1:8">
      <c r="A58" s="143" t="s">
        <v>577</v>
      </c>
      <c r="B58" s="152" t="s">
        <v>578</v>
      </c>
      <c r="C58" s="141">
        <f t="shared" si="0"/>
        <v>251.84394</v>
      </c>
      <c r="D58" s="149"/>
      <c r="E58" s="149">
        <v>251.84394</v>
      </c>
      <c r="F58" s="146"/>
      <c r="G58" s="139"/>
      <c r="H58" s="139"/>
    </row>
    <row r="59" ht="29.25" customHeight="1" spans="1:8">
      <c r="A59" s="143" t="s">
        <v>579</v>
      </c>
      <c r="B59" s="152" t="s">
        <v>580</v>
      </c>
      <c r="C59" s="141">
        <f t="shared" si="0"/>
        <v>39.05</v>
      </c>
      <c r="D59" s="149"/>
      <c r="E59" s="149">
        <v>39.05</v>
      </c>
      <c r="F59" s="146"/>
      <c r="G59" s="139"/>
      <c r="H59" s="139"/>
    </row>
    <row r="60" ht="18.75" customHeight="1" spans="1:8">
      <c r="A60" s="129"/>
      <c r="B60" s="129"/>
      <c r="C60" s="129"/>
      <c r="D60" s="129"/>
      <c r="E60" s="129"/>
      <c r="F60" s="129"/>
      <c r="G60" s="129"/>
      <c r="H60" s="129"/>
    </row>
    <row r="61" ht="18.75" customHeight="1" spans="1:8">
      <c r="A61" s="129"/>
      <c r="B61" s="129"/>
      <c r="C61" s="129"/>
      <c r="D61" s="129"/>
      <c r="E61" s="129"/>
      <c r="F61" s="129"/>
      <c r="G61" s="129"/>
      <c r="H61" s="129"/>
    </row>
    <row r="62" customHeight="1" spans="1:8">
      <c r="A62" s="129"/>
      <c r="B62" s="129"/>
      <c r="D62" s="129"/>
      <c r="E62" s="129"/>
      <c r="F62" s="129"/>
      <c r="G62" s="129"/>
      <c r="H62" s="129"/>
    </row>
    <row r="63" customHeight="1" spans="1:9">
      <c r="A63" s="129"/>
      <c r="B63" s="129"/>
      <c r="D63" s="129"/>
      <c r="E63" s="129"/>
      <c r="F63" s="129"/>
      <c r="G63" s="129"/>
      <c r="H63" s="129"/>
      <c r="I63" s="129"/>
    </row>
    <row r="64" customHeight="1" spans="1:8">
      <c r="A64" s="129"/>
      <c r="B64" s="129"/>
      <c r="D64" s="129"/>
      <c r="E64" s="129"/>
      <c r="F64" s="129"/>
      <c r="G64" s="129"/>
      <c r="H64" s="129"/>
    </row>
    <row r="65" customHeight="1" spans="1:7">
      <c r="A65" s="129"/>
      <c r="B65" s="129"/>
      <c r="D65" s="129"/>
      <c r="E65" s="129"/>
      <c r="F65" s="129"/>
      <c r="G65" s="129"/>
    </row>
    <row r="66" customHeight="1" spans="1:9">
      <c r="A66" s="129"/>
      <c r="B66" s="129"/>
      <c r="C66" s="129"/>
      <c r="D66" s="129"/>
      <c r="E66" s="129"/>
      <c r="F66" s="129"/>
      <c r="G66" s="129"/>
      <c r="I66" s="129"/>
    </row>
    <row r="67" customHeight="1" spans="2:8">
      <c r="B67" s="129"/>
      <c r="F67" s="129"/>
      <c r="G67" s="129"/>
      <c r="H67" s="129"/>
    </row>
    <row r="68" customHeight="1" spans="1:7">
      <c r="A68" s="129"/>
      <c r="B68" s="129"/>
      <c r="F68" s="129"/>
      <c r="G68" s="129"/>
    </row>
    <row r="69" customHeight="1" spans="2:6">
      <c r="B69" s="129"/>
      <c r="F69" s="129"/>
    </row>
    <row r="70" customHeight="1" spans="1:8">
      <c r="A70" s="129"/>
      <c r="B70" s="129"/>
      <c r="H70" s="129"/>
    </row>
    <row r="71" customHeight="1" spans="1:5">
      <c r="A71" s="129"/>
      <c r="B71" s="129"/>
      <c r="E71" s="129"/>
    </row>
    <row r="72" customHeight="1" spans="3:6">
      <c r="C72" s="129"/>
      <c r="F72" s="129"/>
    </row>
    <row r="73" customHeight="1" spans="2:2">
      <c r="B73" s="129"/>
    </row>
    <row r="74" customHeight="1" spans="2:2">
      <c r="B74" s="129"/>
    </row>
    <row r="75" customHeight="1" spans="7:7">
      <c r="G75" s="129"/>
    </row>
    <row r="76" customHeight="1" spans="2:2">
      <c r="B76" s="129"/>
    </row>
    <row r="77" customHeight="1" spans="3:7">
      <c r="C77" s="129"/>
      <c r="G77" s="129"/>
    </row>
  </sheetData>
  <mergeCells count="1">
    <mergeCell ref="A2:H2"/>
  </mergeCells>
  <printOptions horizontalCentered="1"/>
  <pageMargins left="0" right="0" top="0.999305555555556" bottom="0.999305555555556" header="0.499305555555556" footer="0.499305555555556"/>
  <pageSetup paperSize="9" scale="4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84</vt:i4>
      </vt:variant>
    </vt:vector>
  </HeadingPairs>
  <TitlesOfParts>
    <vt:vector size="84"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运转性项目 （教委机关）</vt:lpstr>
      <vt:lpstr>1、财务检查培训项目绩效</vt:lpstr>
      <vt:lpstr>2、全区教师培训专项经费</vt:lpstr>
      <vt:lpstr>3、校园安保-安全监管应急维稳专项经费</vt:lpstr>
      <vt:lpstr>4、校园足球专项经费</vt:lpstr>
      <vt:lpstr>5、疫情防控专项经费</vt:lpstr>
      <vt:lpstr>6、优质均衡创建启动专项经费</vt:lpstr>
      <vt:lpstr>7、智慧校园创建专项经费</vt:lpstr>
      <vt:lpstr>8、中小学科技、文化艺术节专项经费</vt:lpstr>
      <vt:lpstr>教师体检</vt:lpstr>
      <vt:lpstr>传染病</vt:lpstr>
      <vt:lpstr>食品安全</vt:lpstr>
      <vt:lpstr>运转性（保建所）</vt:lpstr>
      <vt:lpstr>运转性17万元（服务中心）</vt:lpstr>
      <vt:lpstr>作业本275万</vt:lpstr>
      <vt:lpstr>食品安全10万</vt:lpstr>
      <vt:lpstr>运转性项目13万 （技装中心）</vt:lpstr>
      <vt:lpstr>刘栋富伤残抚恤金</vt:lpstr>
      <vt:lpstr>智慧校园800万 </vt:lpstr>
      <vt:lpstr>智慧校园1200万</vt:lpstr>
      <vt:lpstr>城域网中心机房运行维护费30万</vt:lpstr>
      <vt:lpstr>校园安保-教学质量评价系统三级等保测评5万</vt:lpstr>
      <vt:lpstr>校园安保-校园监控光纤租赁18万</vt:lpstr>
      <vt:lpstr>校园安保-教育城域网租赁费55万</vt:lpstr>
      <vt:lpstr>运转性独立补丁10万（进修校）</vt:lpstr>
      <vt:lpstr>社区教育经费180万</vt:lpstr>
      <vt:lpstr>运转性项目 （考试中心）</vt:lpstr>
      <vt:lpstr>校园基建维护资金(教育附加 国家考试专项经费)</vt:lpstr>
      <vt:lpstr>运转性项目 （人才中心）</vt:lpstr>
      <vt:lpstr>教师招聘、遴选、教学实绩考评等费用</vt:lpstr>
      <vt:lpstr>运转性（督导中心）</vt:lpstr>
      <vt:lpstr>教育教学质量监测专项经费</vt:lpstr>
      <vt:lpstr>教育督导专项经费</vt:lpstr>
      <vt:lpstr>教研科研活动经费</vt:lpstr>
      <vt:lpstr>“三名”工作室建设</vt:lpstr>
      <vt:lpstr>运转性项目-教科所</vt:lpstr>
      <vt:lpstr>陵园小学通惠校区</vt:lpstr>
      <vt:lpstr>中等职业技术民办学校生均公用经费（綦江职业技术学校）</vt:lpstr>
      <vt:lpstr>政府购买服务-中等职业教育-重庆市綦江职业教育中心(伤残抚恤金</vt:lpstr>
      <vt:lpstr>政府购买服务-中等职业教育-綦江职业教育中心（教育费附加职业</vt:lpstr>
      <vt:lpstr>政府购买服务-学前教育-实验幼儿园校园基建维护资金-教育费附加</vt:lpstr>
      <vt:lpstr>政府购买服务－高中教育－实验中学（原古南中学运动场项目</vt:lpstr>
      <vt:lpstr>政府购买服务－高中教育－实验中学（校园基建维护资金教育费附加</vt:lpstr>
      <vt:lpstr>政府购买服务-高中教育-綦江中学（新高考新课改）</vt:lpstr>
      <vt:lpstr>政府购买服务-高中教育-綦江中学（教育发展资金-债务偿还新校</vt:lpstr>
      <vt:lpstr>政府购买服务-高中教育-綦江区实验中学(伤残抚恤金)</vt:lpstr>
      <vt:lpstr>政府购买服务-高中教育-东溪中学校园基建维护资金-教育费附加</vt:lpstr>
      <vt:lpstr>政府购买服务-高中教育-打通中学校园基建维护资金-教育费附加</vt:lpstr>
      <vt:lpstr>政府采购服务-校园专职保安服务</vt:lpstr>
      <vt:lpstr>责任区工作专项经费</vt:lpstr>
      <vt:lpstr>校园基建维护资金-教育费附加解决建设工程审计后缺口（200万</vt:lpstr>
      <vt:lpstr>校园基建维护资金-教育费附加对边远学校及村小正常运转最低保障</vt:lpstr>
      <vt:lpstr>校园安保校园及周边环境安全整改专项经费400万</vt:lpstr>
      <vt:lpstr>校园安保区公安派驻校警及校保大队装备补助50万</vt:lpstr>
      <vt:lpstr>乡村教师岗位补助</vt:lpstr>
      <vt:lpstr>生均公用经费（消除挤出效应）</vt:lpstr>
      <vt:lpstr>全区中小学办公经费不足、校舍维修维护等</vt:lpstr>
      <vt:lpstr>全区普惠性生均公用经费补助专项经费（公办623，民办663)</vt:lpstr>
      <vt:lpstr>学生营养工程改善师生就餐条件小规模食堂运行补助</vt:lpstr>
      <vt:lpstr>财政贴息和风险补偿金</vt:lpstr>
      <vt:lpstr>建卡大学生学费补助资金</vt:lpstr>
      <vt:lpstr>普通高中低保等学生免学费补助</vt:lpstr>
      <vt:lpstr>普通高中国家助学金资助</vt:lpstr>
      <vt:lpstr>学前教育幼儿资助</vt:lpstr>
      <vt:lpstr>学生营养工程----贫困学生（含建卡）“爱心午餐”</vt:lpstr>
      <vt:lpstr>义务教育阶段非寄宿贫困学生生活费</vt:lpstr>
      <vt:lpstr>中职学校免学费补助住宿费和助学金资助</vt:lpstr>
      <vt:lpstr>运转性项目-独立运行补丁（资助中心）</vt:lpstr>
      <vt:lpstr>运转性项目-人员补丁（资助中心）</vt:lpstr>
      <vt:lpstr>学生资助专项应急资金</vt:lpstr>
      <vt:lpstr>义务教育寄宿生生活补助</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2021-04-12T02:05:00Z</cp:lastPrinted>
  <dcterms:modified xsi:type="dcterms:W3CDTF">2022-08-09T02:25:47Z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F6D6E61E385443C398ECCA7162B37596</vt:lpwstr>
  </property>
</Properties>
</file>