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9840" tabRatio="913" firstSheet="3"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单位收支总表" sheetId="7" r:id="rId7"/>
    <sheet name="7 单位收入总表" sheetId="8" r:id="rId8"/>
    <sheet name="8 单位支出总表" sheetId="9" r:id="rId9"/>
    <sheet name="9 政府采购明细表" sheetId="10" r:id="rId10"/>
    <sheet name="10  单位整体绩效目标表" sheetId="11" r:id="rId11"/>
    <sheet name="运转性项目-非在编人员（限额10%内非在编人员）" sheetId="12" r:id="rId12"/>
    <sheet name="教育系统遗属、长赡人员生活补助" sheetId="13" r:id="rId13"/>
    <sheet name="运转性项目-独立运行补丁（10万元）" sheetId="14" r:id="rId14"/>
    <sheet name="2022年疫情防控专项经费" sheetId="15" r:id="rId15"/>
    <sheet name="校园足球、中小学科技、文化艺术节专项经费" sheetId="16" r:id="rId16"/>
    <sheet name="示范校园创建经费" sheetId="17" r:id="rId17"/>
    <sheet name="安全监管应急维稳经费" sheetId="18" r:id="rId18"/>
    <sheet name="全区教师培训专项经费" sheetId="19" r:id="rId19"/>
    <sheet name="全区财务、统计培训检查经费" sheetId="20" r:id="rId20"/>
    <sheet name="2022年乡村教师岗位补助" sheetId="21" r:id="rId21"/>
    <sheet name="改善师生就餐条件及边远学校、村小食堂运转补助" sheetId="22" r:id="rId22"/>
    <sheet name="全区教职工（含离退休）和教育教学活动管理经费" sheetId="23" r:id="rId23"/>
    <sheet name="2022年生均公用经费（消除挤出效应）" sheetId="24" r:id="rId24"/>
    <sheet name="高中学校规范收费后保运转补助" sheetId="25" r:id="rId25"/>
    <sheet name="校园保安工资保险服装培训等" sheetId="26" r:id="rId26"/>
    <sheet name="学前教育普惠性幼儿园公用经费区级补助资金" sheetId="27" r:id="rId27"/>
    <sheet name="区公安局派驻校警及校保大队安全整治费用" sheetId="28" r:id="rId28"/>
    <sheet name="校园及周边环境安全整改围墙保坎等应急排危三年行动计划" sheetId="29" r:id="rId29"/>
    <sheet name="偿还建设工程项目本金和利息补审计缺口" sheetId="30" r:id="rId30"/>
    <sheet name="教育学区办公经费" sheetId="31" r:id="rId31"/>
    <sheet name="办公费全区办公经费不足校舍维修补助等" sheetId="32" r:id="rId32"/>
    <sheet name="全区学校学生近视防控经费" sheetId="33" r:id="rId33"/>
    <sheet name="中小学招生管理平台" sheetId="34" r:id="rId34"/>
    <sheet name="中考志愿网上填报录取升级" sheetId="35" r:id="rId35"/>
  </sheets>
  <definedNames>
    <definedName name="_xlnm.Print_Area" localSheetId="1">'1 财政拨款收支总表'!$A$1:$G$25</definedName>
    <definedName name="_xlnm.Print_Area" localSheetId="2">'2 一般公共预算支出-无上年数'!$A$1:$E$54</definedName>
    <definedName name="_xlnm.Print_Area" localSheetId="3">'3 一般公共预算财政基本支出'!$A$1:$E$60</definedName>
    <definedName name="_xlnm.Print_Area" localSheetId="4">'4 一般公用预算“三公”经费支出表-无上年数'!$A$1:$L$8</definedName>
    <definedName name="_xlnm.Print_Area" localSheetId="5">'5 政府性基金预算支出表'!$A$1:$E$7</definedName>
    <definedName name="_xlnm.Print_Area" localSheetId="6">'6 单位收支总表'!$A$1:$D$28</definedName>
    <definedName name="_xlnm.Print_Area" localSheetId="7">'7 单位收入总表'!$A$1:$L$8</definedName>
    <definedName name="_xlnm.Print_Area" localSheetId="8">'8 单位支出总表'!$A$1:$H$55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单位收入总表'!$1:$6</definedName>
    <definedName name="_xlnm.Print_Titles" localSheetId="8">'8 单位支出总表'!$1:$5</definedName>
  </definedNames>
  <calcPr fullCalcOnLoad="1"/>
</workbook>
</file>

<file path=xl/sharedStrings.xml><?xml version="1.0" encoding="utf-8"?>
<sst xmlns="http://schemas.openxmlformats.org/spreadsheetml/2006/main" count="3569" uniqueCount="939">
  <si>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</si>
  <si>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</si>
  <si>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</si>
  <si>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</si>
  <si>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</si>
  <si>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</si>
  <si>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</si>
  <si>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</si>
  <si>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</si>
  <si>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</si>
  <si>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</si>
  <si>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</si>
  <si>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</si>
  <si>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</si>
  <si>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</si>
  <si>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</si>
  <si>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</si>
  <si>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</si>
  <si>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</si>
  <si>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</si>
  <si>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</si>
  <si>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</si>
  <si>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</si>
  <si>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</si>
  <si>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</si>
  <si>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</si>
  <si>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</si>
  <si>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</si>
  <si>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</si>
  <si>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</si>
  <si>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</si>
  <si>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</si>
  <si>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</si>
  <si>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</si>
  <si>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</si>
  <si>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</si>
  <si>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</si>
  <si>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</si>
  <si>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</si>
  <si>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</si>
  <si>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</si>
  <si>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</si>
  <si>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</si>
  <si>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</si>
  <si>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</si>
  <si>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</si>
  <si>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</si>
  <si>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</si>
  <si>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</si>
  <si>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</si>
  <si>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</si>
  <si>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</si>
  <si>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</si>
  <si>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</si>
  <si>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</si>
  <si>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</si>
  <si>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</si>
  <si>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</si>
  <si>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</si>
  <si>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</si>
  <si>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</si>
  <si>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</si>
  <si>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</si>
  <si>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</si>
  <si>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</si>
  <si>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</si>
  <si>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</si>
  <si>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</si>
  <si>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</si>
  <si>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</si>
  <si>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</si>
  <si>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</si>
  <si>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</si>
  <si>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</si>
  <si>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</si>
  <si>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</si>
  <si>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</si>
  <si>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</si>
  <si>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</si>
  <si>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</si>
  <si>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</si>
  <si>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</si>
  <si>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</si>
  <si>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</si>
  <si>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</si>
  <si>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</si>
  <si>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</si>
  <si>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</si>
  <si>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</si>
  <si>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</si>
  <si>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</si>
  <si>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</si>
  <si>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</si>
  <si>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</si>
  <si>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</si>
  <si>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</si>
  <si>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</si>
  <si>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</si>
  <si>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</si>
  <si>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</si>
  <si>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</si>
  <si>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</si>
  <si>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</si>
  <si>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</si>
  <si>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</si>
  <si>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</si>
  <si>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</si>
  <si>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</si>
  <si>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</si>
  <si>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</si>
  <si>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</si>
  <si>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</si>
  <si>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</si>
  <si>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</si>
  <si>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</si>
  <si>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</si>
  <si>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</si>
  <si>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</si>
  <si>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</si>
  <si>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</si>
  <si>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</si>
  <si>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</si>
  <si>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</si>
  <si>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</si>
  <si>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</si>
  <si>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</si>
  <si>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</si>
  <si>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</si>
  <si>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</si>
  <si>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</si>
  <si>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</si>
  <si>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</si>
  <si>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</si>
  <si>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</si>
  <si>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</si>
  <si>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</si>
  <si>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</si>
  <si>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</si>
  <si>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</si>
  <si>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</si>
  <si>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</si>
  <si>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</si>
  <si>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</si>
  <si>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</si>
  <si>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</si>
  <si>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</si>
  <si>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</si>
  <si>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</si>
  <si>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</si>
  <si>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</si>
  <si>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</si>
  <si>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</si>
  <si>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</si>
  <si>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</si>
  <si>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</si>
  <si>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</si>
  <si>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</si>
  <si>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</si>
  <si>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</si>
  <si>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</si>
  <si>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</si>
  <si>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</si>
  <si>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</si>
  <si>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</si>
  <si>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</si>
  <si>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</si>
  <si>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</si>
  <si>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</si>
  <si>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</si>
  <si>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</si>
  <si>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</si>
  <si>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</si>
  <si>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</si>
  <si>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</si>
  <si>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</si>
  <si>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</si>
  <si>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</si>
  <si>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</si>
  <si>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</si>
  <si>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</si>
  <si>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</si>
  <si>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</si>
  <si>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</si>
  <si>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</si>
  <si>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</si>
  <si>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</si>
  <si>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</si>
  <si>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</si>
  <si>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</si>
  <si>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</si>
  <si>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</si>
  <si>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</si>
  <si>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</si>
  <si>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</si>
  <si>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</si>
  <si>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</si>
  <si>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</si>
  <si>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</si>
  <si>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</si>
  <si>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</si>
  <si>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</si>
  <si>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</si>
  <si>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</si>
  <si>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</si>
  <si>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</si>
  <si>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</si>
  <si>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</si>
  <si>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</si>
  <si>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</si>
  <si>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</si>
  <si>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</si>
  <si>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</si>
  <si>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</si>
  <si>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</si>
  <si>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</si>
  <si>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</si>
  <si>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</si>
  <si>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</si>
  <si>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</si>
  <si>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</si>
  <si>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</si>
  <si>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</si>
  <si>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</si>
  <si>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</si>
  <si>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</si>
  <si>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</si>
  <si>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</si>
  <si>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</si>
  <si>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</si>
  <si>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</si>
  <si>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</si>
  <si>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</si>
  <si>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</si>
  <si>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</si>
  <si>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</si>
  <si>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</si>
  <si>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</si>
  <si>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</si>
  <si>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</si>
  <si>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</si>
  <si>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</si>
  <si>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</si>
  <si>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</si>
  <si>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</si>
  <si>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</si>
  <si>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</si>
  <si>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</si>
  <si>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</si>
  <si>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</si>
  <si>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</si>
  <si>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</si>
  <si>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</si>
  <si>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</si>
  <si>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</si>
  <si>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</si>
  <si>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</si>
  <si>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</si>
  <si>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</si>
  <si>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</si>
  <si>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</si>
  <si>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</si>
  <si>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</si>
  <si>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</si>
  <si>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</si>
  <si>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</si>
  <si>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</si>
  <si>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</si>
  <si>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</si>
  <si>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</si>
  <si>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</si>
  <si>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</si>
  <si>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</si>
  <si>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</si>
  <si>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</si>
  <si>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</si>
  <si>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</si>
  <si>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</si>
  <si>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</si>
  <si>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</si>
  <si>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</si>
  <si>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</si>
  <si>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</si>
  <si>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</si>
  <si>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</si>
  <si>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</si>
  <si>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</si>
  <si>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</si>
  <si>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</si>
  <si>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</si>
  <si>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</si>
  <si>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</si>
  <si>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</si>
  <si>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</si>
  <si>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</si>
  <si>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</si>
  <si>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</si>
  <si>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</si>
  <si>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</si>
  <si>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</si>
  <si>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</si>
  <si>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</si>
  <si>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</si>
  <si>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</si>
  <si>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</si>
  <si>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</si>
  <si>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</si>
  <si>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</si>
  <si>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</si>
  <si>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</si>
  <si>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</si>
  <si>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</si>
  <si>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</si>
  <si>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重庆市綦江区教育委员会财政拨款收支总表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</si>
  <si>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</si>
  <si>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</si>
  <si>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</si>
  <si>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</si>
  <si>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</si>
  <si>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</si>
  <si>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</si>
  <si>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</si>
  <si>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</si>
  <si>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</si>
  <si>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</si>
  <si>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</si>
  <si>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</si>
  <si>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</si>
  <si>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公共安全支出</t>
  </si>
  <si>
    <t>国有资本经营预算拨款</t>
  </si>
  <si>
    <t>教育支出</t>
  </si>
  <si>
    <t>二、上年结转</t>
  </si>
  <si>
    <t>社会保障和就业支出</t>
  </si>
  <si>
    <t>卫生健康支出</t>
  </si>
  <si>
    <t>交通运输支出</t>
  </si>
  <si>
    <t>资源勘探信息等支出</t>
  </si>
  <si>
    <t>商业服务业等支出</t>
  </si>
  <si>
    <t>文化旅游体育与传媒支出</t>
  </si>
  <si>
    <t>住房保障支出</t>
  </si>
  <si>
    <t>科学技术支出</t>
  </si>
  <si>
    <t>城乡社区支出</t>
  </si>
  <si>
    <t>其他支出</t>
  </si>
  <si>
    <t>二、结转下年</t>
  </si>
  <si>
    <t>收入总数</t>
  </si>
  <si>
    <t>支出总数</t>
  </si>
  <si>
    <t>附件3-2</t>
  </si>
  <si>
    <t>重庆市綦江区教育委员会一般公共预算财政拨款支出预算表</t>
  </si>
  <si>
    <t>功能分类科目</t>
  </si>
  <si>
    <t>2022年预算数</t>
  </si>
  <si>
    <t>科目编码</t>
  </si>
  <si>
    <t>科目名称</t>
  </si>
  <si>
    <t>小计</t>
  </si>
  <si>
    <t>基本支出</t>
  </si>
  <si>
    <t>项目支出</t>
  </si>
  <si>
    <t>204</t>
  </si>
  <si>
    <t xml:space="preserve">  20499</t>
  </si>
  <si>
    <t xml:space="preserve">  其他公共安全支出</t>
  </si>
  <si>
    <t xml:space="preserve">    2049999</t>
  </si>
  <si>
    <t xml:space="preserve">    其他公共安全支出</t>
  </si>
  <si>
    <t>205</t>
  </si>
  <si>
    <t xml:space="preserve">  20501</t>
  </si>
  <si>
    <t xml:space="preserve">  教育管理事务</t>
  </si>
  <si>
    <t xml:space="preserve">    2050101</t>
  </si>
  <si>
    <t xml:space="preserve">    行政运行</t>
  </si>
  <si>
    <t xml:space="preserve">    2050102</t>
  </si>
  <si>
    <t xml:space="preserve">    一般行政管理事务</t>
  </si>
  <si>
    <t xml:space="preserve">    2050199</t>
  </si>
  <si>
    <t xml:space="preserve">    其他教育管理事务支出</t>
  </si>
  <si>
    <t xml:space="preserve">  20502</t>
  </si>
  <si>
    <t xml:space="preserve">  普通教育</t>
  </si>
  <si>
    <t xml:space="preserve">    2050201</t>
  </si>
  <si>
    <t xml:space="preserve">    学前教育</t>
  </si>
  <si>
    <t xml:space="preserve">    2050202</t>
  </si>
  <si>
    <t xml:space="preserve">    小学教育</t>
  </si>
  <si>
    <t xml:space="preserve">    2050203</t>
  </si>
  <si>
    <t xml:space="preserve">    初中教育</t>
  </si>
  <si>
    <t xml:space="preserve">    2050204</t>
  </si>
  <si>
    <t xml:space="preserve">    高中教育</t>
  </si>
  <si>
    <t xml:space="preserve">    2050299</t>
  </si>
  <si>
    <t xml:space="preserve">    其他普通教育支出</t>
  </si>
  <si>
    <t xml:space="preserve">  20503</t>
  </si>
  <si>
    <t xml:space="preserve">  职业教育</t>
  </si>
  <si>
    <t xml:space="preserve">    2050302</t>
  </si>
  <si>
    <t xml:space="preserve">    中等职业教育</t>
  </si>
  <si>
    <t xml:space="preserve">  20507</t>
  </si>
  <si>
    <t xml:space="preserve">  特殊教育</t>
  </si>
  <si>
    <t xml:space="preserve">    2050701</t>
  </si>
  <si>
    <t xml:space="preserve">    特殊学校教育</t>
  </si>
  <si>
    <t xml:space="preserve">    2050799</t>
  </si>
  <si>
    <t xml:space="preserve">    其他特殊教育支出</t>
  </si>
  <si>
    <t xml:space="preserve">  20508</t>
  </si>
  <si>
    <t xml:space="preserve">  进修及培训</t>
  </si>
  <si>
    <t xml:space="preserve">    2050801</t>
  </si>
  <si>
    <t xml:space="preserve">    教师进修</t>
  </si>
  <si>
    <t xml:space="preserve">  20509</t>
  </si>
  <si>
    <t xml:space="preserve">  教育费附加安排的支出</t>
  </si>
  <si>
    <t xml:space="preserve">    2050999</t>
  </si>
  <si>
    <t xml:space="preserve">    其他教育费附加安排的支出</t>
  </si>
  <si>
    <t>208</t>
  </si>
  <si>
    <t xml:space="preserve">  20805</t>
  </si>
  <si>
    <t xml:space="preserve">  行政事业单位离退休</t>
  </si>
  <si>
    <t xml:space="preserve">    2080502</t>
  </si>
  <si>
    <t xml:space="preserve">    事业单位离退休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</si>
  <si>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</si>
  <si>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</si>
  <si>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</si>
  <si>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</si>
  <si>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</si>
  <si>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</si>
  <si>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20808</t>
  </si>
  <si>
    <t xml:space="preserve">  抚恤</t>
  </si>
  <si>
    <t xml:space="preserve">     2080802</t>
  </si>
  <si>
    <t xml:space="preserve">    伤残抚恤</t>
  </si>
  <si>
    <t xml:space="preserve">  20811</t>
  </si>
  <si>
    <t xml:space="preserve">  残疾人就业</t>
  </si>
  <si>
    <t xml:space="preserve">     2081105</t>
  </si>
  <si>
    <t xml:space="preserve">    残疾人就业</t>
  </si>
  <si>
    <t xml:space="preserve">  20899</t>
  </si>
  <si>
    <t xml:space="preserve">  其他社会保障和就业支出</t>
  </si>
  <si>
    <t xml:space="preserve">     2089999</t>
  </si>
  <si>
    <t xml:space="preserve">    其他社会保障和就业支出</t>
  </si>
  <si>
    <t>210</t>
  </si>
  <si>
    <t xml:space="preserve">  21011</t>
  </si>
  <si>
    <t xml:space="preserve">  医疗保障</t>
  </si>
  <si>
    <t xml:space="preserve">    2101101</t>
  </si>
  <si>
    <t xml:space="preserve">    行政单位医疗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</si>
  <si>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</si>
  <si>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</si>
  <si>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</si>
  <si>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</si>
  <si>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</si>
  <si>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</si>
  <si>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21099</t>
  </si>
  <si>
    <t xml:space="preserve">  其他卫生健康支出</t>
  </si>
  <si>
    <t xml:space="preserve">    2109999</t>
  </si>
  <si>
    <t xml:space="preserve">    其他卫生健康支出</t>
  </si>
  <si>
    <t>221</t>
  </si>
  <si>
    <t xml:space="preserve">  22102</t>
  </si>
  <si>
    <t xml:space="preserve">  住房改革支出</t>
  </si>
  <si>
    <t xml:space="preserve">    2210201</t>
  </si>
  <si>
    <t xml:space="preserve">    住房公积金</t>
  </si>
  <si>
    <t>备注：本表反映2022年当年一般公共预算财政拨款支出情况。</t>
  </si>
  <si>
    <t>附件3-3</t>
  </si>
  <si>
    <t>重庆市綦江区教育委员会一般公共预算财政拨款基本支出预算表</t>
  </si>
  <si>
    <t>经济分类科目</t>
  </si>
  <si>
    <t>2022年基本支出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</si>
  <si>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</si>
  <si>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</si>
  <si>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</si>
  <si>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</si>
  <si>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</si>
  <si>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</si>
  <si>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</si>
  <si>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</si>
  <si>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</si>
  <si>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</si>
  <si>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</si>
  <si>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</si>
  <si>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</si>
  <si>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</si>
  <si>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</si>
  <si>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</si>
  <si>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</si>
  <si>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</si>
  <si>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</si>
  <si>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</si>
  <si>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</si>
  <si>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</si>
  <si>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</si>
  <si>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</si>
  <si>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</si>
  <si>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</si>
  <si>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</si>
  <si>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</si>
  <si>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</si>
  <si>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</si>
  <si>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</si>
  <si>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</si>
  <si>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</si>
  <si>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</si>
  <si>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</si>
  <si>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</si>
  <si>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</si>
  <si>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</si>
  <si>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</si>
  <si>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</si>
  <si>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</si>
  <si>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</si>
  <si>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</si>
  <si>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</si>
  <si>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</si>
  <si>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</si>
  <si>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</si>
  <si>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</si>
  <si>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</si>
  <si>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</si>
  <si>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</si>
  <si>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</si>
  <si>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</si>
  <si>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</si>
  <si>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</si>
  <si>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</si>
  <si>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</si>
  <si>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</si>
  <si>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</si>
  <si>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</si>
  <si>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</si>
  <si>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</si>
  <si>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</si>
  <si>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</si>
  <si>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</si>
  <si>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</si>
  <si>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</si>
  <si>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</si>
  <si>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</si>
  <si>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</si>
  <si>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</si>
  <si>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</si>
  <si>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</si>
  <si>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</si>
  <si>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</si>
  <si>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</si>
  <si>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</si>
  <si>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</si>
  <si>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</si>
  <si>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</si>
  <si>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</si>
  <si>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</si>
  <si>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</si>
  <si>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</si>
  <si>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</si>
  <si>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</si>
  <si>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</si>
  <si>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</si>
  <si>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</si>
  <si>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</si>
  <si>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</si>
  <si>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</si>
  <si>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30304</t>
  </si>
  <si>
    <t xml:space="preserve">  抚恤金</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</si>
  <si>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</si>
  <si>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</si>
  <si>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</si>
  <si>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</si>
  <si>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</si>
  <si>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</si>
  <si>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</si>
  <si>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</si>
  <si>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</si>
  <si>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</si>
  <si>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</si>
  <si>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</si>
  <si>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</si>
  <si>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310</t>
  </si>
  <si>
    <t>资本性支出</t>
  </si>
  <si>
    <t xml:space="preserve">  31002</t>
  </si>
  <si>
    <r>
      <t xml:space="preserve">  </t>
    </r>
    <r>
      <rPr>
        <sz val="12"/>
        <rFont val="宋体"/>
        <family val="0"/>
      </rPr>
      <t>办公设备购置</t>
    </r>
  </si>
  <si>
    <t>附件3-4</t>
  </si>
  <si>
    <t>XXXXX（单位全称）一般公共预算“三公”经费支出表</t>
  </si>
  <si>
    <t>重庆市綦江区教育委员会一般公共预算“三公”经费支出表</t>
  </si>
  <si>
    <t>2020年预算数</t>
  </si>
  <si>
    <t>因公出国（境）费</t>
  </si>
  <si>
    <t>公务用车购置及运行费</t>
  </si>
  <si>
    <t>公务接待费</t>
  </si>
  <si>
    <t>公务用车购置费</t>
  </si>
  <si>
    <t>公务用车运行费</t>
  </si>
  <si>
    <t>附件3-5</t>
  </si>
  <si>
    <t>重庆市綦江区教育委员会政府性基金预算支出表</t>
  </si>
  <si>
    <t>本年政府性基金预算财政拨款支出</t>
  </si>
  <si>
    <t>（备注：本单位无政府性基金收支，故此表无数据。）</t>
  </si>
  <si>
    <t>附件3-6</t>
  </si>
  <si>
    <t>重庆市綦江区教育委员会部门收支总表</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</si>
  <si>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</si>
  <si>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</si>
  <si>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</si>
  <si>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</si>
  <si>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</si>
  <si>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</si>
  <si>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</si>
  <si>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</si>
  <si>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</si>
  <si>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</si>
  <si>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</si>
  <si>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</si>
  <si>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</si>
  <si>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重庆市綦江区教育委员会部门收入总表</t>
  </si>
  <si>
    <t>科目</t>
  </si>
  <si>
    <t>一般公共预算拨款收入</t>
  </si>
  <si>
    <t>非教育收费收入预算</t>
  </si>
  <si>
    <t>教育收费收预算入</t>
  </si>
  <si>
    <t>229</t>
  </si>
  <si>
    <r>
      <t xml:space="preserve"> </t>
    </r>
    <r>
      <rPr>
        <sz val="12"/>
        <rFont val="宋体"/>
        <family val="0"/>
      </rPr>
      <t xml:space="preserve"> </t>
    </r>
    <r>
      <rPr>
        <sz val="12"/>
        <rFont val="宋体"/>
        <family val="0"/>
      </rPr>
      <t>22904</t>
    </r>
  </si>
  <si>
    <r>
      <rPr>
        <sz val="12"/>
        <rFont val="宋体"/>
        <family val="0"/>
      </rPr>
      <t xml:space="preserve">  </t>
    </r>
    <r>
      <rPr>
        <sz val="12"/>
        <rFont val="宋体"/>
        <family val="0"/>
      </rPr>
      <t>其他政府性基金及对应专项债务收入安排的支出</t>
    </r>
  </si>
  <si>
    <r>
      <t xml:space="preserve"> </t>
    </r>
    <r>
      <rPr>
        <sz val="12"/>
        <rFont val="宋体"/>
        <family val="0"/>
      </rPr>
      <t xml:space="preserve">   </t>
    </r>
    <r>
      <rPr>
        <sz val="12"/>
        <rFont val="宋体"/>
        <family val="0"/>
      </rPr>
      <t>2290402</t>
    </r>
  </si>
  <si>
    <r>
      <t xml:space="preserve"> </t>
    </r>
    <r>
      <rPr>
        <sz val="12"/>
        <rFont val="宋体"/>
        <family val="0"/>
      </rPr>
      <t xml:space="preserve">   </t>
    </r>
    <r>
      <rPr>
        <sz val="12"/>
        <rFont val="宋体"/>
        <family val="0"/>
      </rPr>
      <t>其他地方自行试点项目收益专项债券收入安排的支出</t>
    </r>
  </si>
  <si>
    <t>附件3-8</t>
  </si>
  <si>
    <t>重庆市綦江区教育委员会部门支出总表</t>
  </si>
  <si>
    <t>上缴上级支出</t>
  </si>
  <si>
    <t>事业单位经营支出</t>
  </si>
  <si>
    <t>对下级单位补助支出</t>
  </si>
  <si>
    <t>附件3-9</t>
  </si>
  <si>
    <t>重庆市綦江区教育委员会政府采购预算明细表</t>
  </si>
  <si>
    <t>教育收费收入预算</t>
  </si>
  <si>
    <t>货物类</t>
  </si>
  <si>
    <t>服务类</t>
  </si>
  <si>
    <t>工程类</t>
  </si>
  <si>
    <t>取数时点：</t>
  </si>
  <si>
    <t>部门（单位）整体支出绩效目标申报表</t>
  </si>
  <si>
    <t>预算年度:2022</t>
  </si>
  <si>
    <t>预算（单位）名称：</t>
  </si>
  <si>
    <t>204-重庆市綦江区教育委员会</t>
  </si>
  <si>
    <t>状态：部门整体绩效绩效中心审核已审</t>
  </si>
  <si>
    <t>总体资金情况（元）</t>
  </si>
  <si>
    <t>预算支出总额</t>
  </si>
  <si>
    <t>财政拨款</t>
  </si>
  <si>
    <t>专户资金</t>
  </si>
  <si>
    <t>单位资金</t>
  </si>
  <si>
    <t/>
  </si>
  <si>
    <t>部
门
整
体
绩
效
情
况</t>
  </si>
  <si>
    <t>整体绩效目标</t>
  </si>
  <si>
    <t>2022年全区教育系统将深入贯彻落实党的十九届五中全会精神和全国、全市、全区教育大会精神，着力提升党建工作见实效，抓实抓牢疫情防控常态化工作，着力加快教育现代化，建设教育强区，全力办好新时代綦江人民满意的教育。一是加快推进义务教育优质均衡，各校生均公用经费保障水平不降低，扩大普惠性学前教育资源，落实《重庆市人民政府关于第三期学前教育行动计划的实施意见》工作任务，不断提高师资水平和改善学校办学条件。二是落实立德树人根本任务，加强全区中小学生体育锻炼和艺术培养，不断增强学生体质和素养，满足普通高考综合改革的各项条件要求，家庭经济困难学生资助全覆盖，从制度上确保不让一个学生因家庭经济困难而失学。三是维护教育系统安全稳定，完善中小学及幼儿园安全及卫生防范设备设施，配齐专职安保人员，持续抓实抓牢疫情防控常态化工作。</t>
  </si>
  <si>
    <t>年度绩效指标</t>
  </si>
  <si>
    <t>一级指标</t>
  </si>
  <si>
    <t>二级指标</t>
  </si>
  <si>
    <t xml:space="preserve"> 三级指标</t>
  </si>
  <si>
    <t>绩效指标性质</t>
  </si>
  <si>
    <t>绩效指标值</t>
  </si>
  <si>
    <t>绩效度量单位</t>
  </si>
  <si>
    <t>权重</t>
  </si>
  <si>
    <t>产出指标</t>
  </si>
  <si>
    <t>数量指标</t>
  </si>
  <si>
    <t>高中阶段毛入学率</t>
  </si>
  <si>
    <t>≥</t>
  </si>
  <si>
    <t>97</t>
  </si>
  <si>
    <t>%</t>
  </si>
  <si>
    <t>13</t>
  </si>
  <si>
    <t>学前三年公办幼儿园占比率</t>
  </si>
  <si>
    <t>52</t>
  </si>
  <si>
    <t>9</t>
  </si>
  <si>
    <t>学生资助人数</t>
  </si>
  <si>
    <t>45000</t>
  </si>
  <si>
    <t>人</t>
  </si>
  <si>
    <t>11</t>
  </si>
  <si>
    <t>质量指标</t>
  </si>
  <si>
    <t>九年义务教育巩固率</t>
  </si>
  <si>
    <t>99.94</t>
  </si>
  <si>
    <t>履职效能</t>
  </si>
  <si>
    <t>校园“三防”配齐率</t>
  </si>
  <si>
    <t>＝</t>
  </si>
  <si>
    <t>100</t>
  </si>
  <si>
    <t>15</t>
  </si>
  <si>
    <t>学前教育普惠率</t>
  </si>
  <si>
    <t>89</t>
  </si>
  <si>
    <t>14</t>
  </si>
  <si>
    <t>社会效应</t>
  </si>
  <si>
    <t>经济效益</t>
  </si>
  <si>
    <t>中职毕业生双证获取率</t>
  </si>
  <si>
    <t>92</t>
  </si>
  <si>
    <t>社会效益</t>
  </si>
  <si>
    <t>区域内初中校际差异系数</t>
  </si>
  <si>
    <t>≤</t>
  </si>
  <si>
    <t>45</t>
  </si>
  <si>
    <t>区域内小学校际差异系数</t>
  </si>
  <si>
    <t>50</t>
  </si>
  <si>
    <t>其他说明</t>
  </si>
  <si>
    <t>2022年财政资金项目支出绩效目标表</t>
  </si>
  <si>
    <t>项目名称</t>
  </si>
  <si>
    <t>50011022T000002007465-运转性项目-非在编人员（限额10%内非在编人员）</t>
  </si>
  <si>
    <t>主管部门</t>
  </si>
  <si>
    <t>实施单位</t>
  </si>
  <si>
    <t>204001-重庆市綦江区教育委员会（本级）</t>
  </si>
  <si>
    <t>资金总额（万元）</t>
  </si>
  <si>
    <t>项目属性</t>
  </si>
  <si>
    <t>新增</t>
  </si>
  <si>
    <t>项目起始时间</t>
  </si>
  <si>
    <t>2022年</t>
  </si>
  <si>
    <t>项目终止时间</t>
  </si>
  <si>
    <t>长期</t>
  </si>
  <si>
    <t>项目概况</t>
  </si>
  <si>
    <t xml:space="preserve"> 购买劳务派遣驾驶员1名，服从办公室安排出车，每天24小时应急值守；机关办公用房约1000平方米，临聘保洁员1名，每天对机关办公楼实施保洁不少于3次。预算按 驾驶员：5.75万元/人.年；保洁员：4万元/人.年；合计9.75万元</t>
  </si>
  <si>
    <t>项目当年绩效目标</t>
  </si>
  <si>
    <t xml:space="preserve">招聘劳务派遣驾驶员1名，服从办公室安排出车，每天24小时应急值守；机关办公用房约1000平方米，临聘保洁员1名，每天对机关办公楼实施保洁不少于3次，保证单位正常运转。
</t>
  </si>
  <si>
    <t>绩效指标</t>
  </si>
  <si>
    <t>三级指标</t>
  </si>
  <si>
    <t>指标值</t>
  </si>
  <si>
    <t>指标性质</t>
  </si>
  <si>
    <t>度量单位</t>
  </si>
  <si>
    <t>购买服务数量</t>
  </si>
  <si>
    <t>2</t>
  </si>
  <si>
    <t>每日保洁次数</t>
  </si>
  <si>
    <t>3</t>
  </si>
  <si>
    <t>次</t>
  </si>
  <si>
    <t>每日应急值守小时数</t>
  </si>
  <si>
    <t>24</t>
  </si>
  <si>
    <t>小时/天</t>
  </si>
  <si>
    <t>服务质量达标率</t>
  </si>
  <si>
    <t>98</t>
  </si>
  <si>
    <t>效益指标</t>
  </si>
  <si>
    <t>社会效益指标</t>
  </si>
  <si>
    <t>安全事故发生率</t>
  </si>
  <si>
    <t>0</t>
  </si>
  <si>
    <t>生态效益指标</t>
  </si>
  <si>
    <t>单位环境干净整洁度</t>
  </si>
  <si>
    <t>96</t>
  </si>
  <si>
    <t>满意度指标</t>
  </si>
  <si>
    <t>服务对象满意度指标</t>
  </si>
  <si>
    <t>单位职工满意度</t>
  </si>
  <si>
    <t>单位职工投诉率</t>
  </si>
  <si>
    <t>50011022T000000137696-教育系统遗属、长赡人员生活补助</t>
  </si>
  <si>
    <t>1年</t>
  </si>
  <si>
    <t>綦江区教委机关遗属人员周小雷1人，遗属、长赡人员生活补助每月830元/月，全年9960元</t>
  </si>
  <si>
    <t>綦江区教委机关遗属人员周小雷1人，遗属、长赡人员生活补助每月830元/月，全年9960元，以保证遗属人员的基本生活得到保障，解决困难群众面临的生存风险，有利于维护安定团结，实现社会的稳定和谐发展。</t>
  </si>
  <si>
    <t>遗属补助次数</t>
  </si>
  <si>
    <t>10</t>
  </si>
  <si>
    <t>遗属补助人数</t>
  </si>
  <si>
    <t>时效指标</t>
  </si>
  <si>
    <t xml:space="preserve"> 遗属补助资金按时到位率</t>
  </si>
  <si>
    <t>遗属补助政策知晓率</t>
  </si>
  <si>
    <t>可持续影响指标</t>
  </si>
  <si>
    <t>可持续发挥作用年限</t>
  </si>
  <si>
    <t>1</t>
  </si>
  <si>
    <t>年</t>
  </si>
  <si>
    <t>帮扶对象满意度指标</t>
  </si>
  <si>
    <t>遗属补助对象满意度</t>
  </si>
  <si>
    <t>遗属补助对象投诉率</t>
  </si>
  <si>
    <t>50011022T000002007651-运转性项目-独立运行补丁（10万元）</t>
  </si>
  <si>
    <t>按财政预算编制要求，补足办公经费不足运转性项目-独立运行补丁10万元，办公费10万元.保证各单位正常运转需求。</t>
  </si>
  <si>
    <t>按财政预算编制要求，补足办公经费不足运转性项目-独立运行补丁10万元，办公费10万元。保证各单位正常运转需求。</t>
  </si>
  <si>
    <t>完成时间</t>
  </si>
  <si>
    <t>成本指标</t>
  </si>
  <si>
    <t>节约开展工作，资金控制额度</t>
  </si>
  <si>
    <t>万元</t>
  </si>
  <si>
    <t>社会满意度</t>
  </si>
  <si>
    <t>95</t>
  </si>
  <si>
    <t>可持续率</t>
  </si>
  <si>
    <t>职工满意度</t>
  </si>
  <si>
    <t>50011022T000000153363-2022年疫情防控专项经费</t>
  </si>
  <si>
    <t>实施“外防输入、内防反弹”的防控策略，疫情处于可控态势，完善全区教育系统113个单位的应急物资供应保障体系</t>
  </si>
  <si>
    <t>一次性医用口罩：60万个*0.4元/个=24万元；消杀物资：3000千克*30元/千克=9万元；免洗手消毒洗手液（500ml/瓶）：10000瓶*20元/瓶=20万元；体温检测工具等：7万元，合计60万元</t>
  </si>
  <si>
    <t>财政资金按时支付情况</t>
  </si>
  <si>
    <t>疫情防疫物资成本</t>
  </si>
  <si>
    <t>60</t>
  </si>
  <si>
    <t>效果指标</t>
  </si>
  <si>
    <t>防疫物资保障充足情况</t>
  </si>
  <si>
    <t>99</t>
  </si>
  <si>
    <t>安全指标</t>
  </si>
  <si>
    <t>防疫措施预防感染风险率</t>
  </si>
  <si>
    <t>保护师生健康安全情况</t>
  </si>
  <si>
    <t>废弃口罩规范处理情况</t>
  </si>
  <si>
    <t>教育系统内学校的满意度</t>
  </si>
  <si>
    <t>50011022T000000153369-校园足球、中小学科技、文化艺术节专项经费</t>
  </si>
  <si>
    <t>开展科技、文化艺术节、足球比赛活动，制定详细的活动方案，规范使用资金，使全区50%以上的中小学生参与足球活动中，80%以上的中小学生参与科技、文化艺术节活动中，参加比赛人数超过2000人次，杜绝安全事故发生，师生和家长满意度达到90%以上，形成大部分学生热爱科技、艺术、足球的良好风气</t>
  </si>
  <si>
    <t>开展校园足球运动会、中小学科技、文化艺术节，制定详细的活动方案，规范使用资金，全区80%以上的中小学生参与科技文艺节，参赛人数超过1000人次；50%以上的中小学生参与校园足球运动，参赛人数超过500人次。预计裁判员80人及工作人员70人，合计150人，办公费：横幅5000元，饮料、矿泉水10000元，纸杯14元/提*200提*3次=0.84万元，医药用品1500元/次*3次=0.45万元，活动秩序册、表册印刷费、宣传报、校园文化建设字牌标语10万，比赛期间裁判员及工作人员工作餐90元/天*150人*3次=4.05万，交通费20元/天*150人*3次=0.9万，休息日劳务费（200元/天*80人+100元/天*70人）*3=6.9万元，比赛活动及节日会场布置5000元*3次=1.5万，出租音响、购置器材2万，活动获奖奖品1.86万，合计30万元。</t>
  </si>
  <si>
    <t>按时按需支付各类费用</t>
  </si>
  <si>
    <t>12</t>
  </si>
  <si>
    <t>月</t>
  </si>
  <si>
    <t>文艺活动经费成本</t>
  </si>
  <si>
    <t>30</t>
  </si>
  <si>
    <t>学生参与率</t>
  </si>
  <si>
    <t>90</t>
  </si>
  <si>
    <t>17</t>
  </si>
  <si>
    <t>活动持续发挥作用期限</t>
  </si>
  <si>
    <t>社会公众满意度</t>
  </si>
  <si>
    <t>18</t>
  </si>
  <si>
    <t>校园学生及家长满意度</t>
  </si>
  <si>
    <t>50011022T000000153375-示范校园创建经费</t>
  </si>
  <si>
    <t>(1)满足多媒体教室的功能要求,数量不低于教室总数的10%；(2)支持师生智能移动终端接入,配套互动教学软件应同时支持iOS、Andriod等主流移动操作系统,WiFi同时接入能力不少于该教室座位数120%；（4）具备设备智能感知与控制功能，教室间互传视频达到1080P高清视频质量。（5）增加校园文化建设、营造精神文化、增加校园活动</t>
  </si>
  <si>
    <t>专业带头人和骨干教师培训350人，讲师授课课时费350人*2元/课时*8课时*4天=2.24万元，教师培训费90元/人*350人*4天=12.6万元，培训资料80元/人*350人=2.8万元，其他交通费20元/天*350人*4天=2.8万元，校园教学活动开展经费3万元，教学方式改革活动经费3万元，学习资源库建设5万元，相关教学软件开发与应用和教学场景建设2万元，评价机制建设3万元，校园设备设施建设7万元，网络信息和应用服务系统开发7万元，合计50.44万元。</t>
  </si>
  <si>
    <t>教师培训人数</t>
  </si>
  <si>
    <t>350</t>
  </si>
  <si>
    <t>按时按需合理支付各类费用</t>
  </si>
  <si>
    <t>授课每小时课时费</t>
  </si>
  <si>
    <t>元</t>
  </si>
  <si>
    <t>受益教师数</t>
  </si>
  <si>
    <t>7500</t>
  </si>
  <si>
    <t>参加培训教师满意度</t>
  </si>
  <si>
    <t>50011022T000000153380-安全监管应急维稳经费</t>
  </si>
  <si>
    <t>杜绝除师生以外的无关人员进入校园肇事肇祸，有效预防和打击侵害师生安全的违法犯罪，提升重点关注学生帮教手段，遏制青少年学生非正常死亡事件发生，有效降低因消防安全事故可能导致的校园群死群伤风险，确保校园安全稳定。</t>
  </si>
  <si>
    <t>安全培训经费90元/天*2天*600人=10.8万，培训资料10元/人*600人=0.6万，其他交通费20元/人*600人=1.2万，培训课时费10课时*2元/课时*600人=1.2万，保安超时、超工作量劳务费5万，每月安全检查、巡查校园“三防”配备情况、食堂安全、维修工程安全，涉及预算单位110所，预计租车、差旅费用20万，安全活动、安全文化教育、教材购置经费5万，应急管理、处理突发事件周转费用5万，机关及直属事业单位安全隐患整改维修维护费20万，安全生产设施添置11.2万，消防器材购买、更新、维保、检测等费用8万，劳保费用3万，安全生产审计管理费用5万，特种设备检测、登记、维保费用4万以及处理违规上访、集访等，合计100万元。</t>
  </si>
  <si>
    <t>校园安全稳定经费成本</t>
  </si>
  <si>
    <t>校园内安全情况</t>
  </si>
  <si>
    <t>校园周边环境治安情况</t>
  </si>
  <si>
    <t>校园环境安全稳定性</t>
  </si>
  <si>
    <t>可持续发展指标</t>
  </si>
  <si>
    <t>保障学校正常运转性</t>
  </si>
  <si>
    <t>校园师生及家长满意度</t>
  </si>
  <si>
    <t>50011022T000000153382-全区教师培训专项经费</t>
  </si>
  <si>
    <t>全年完成7000人次的全员培训，提升教师教学业务水平，提高学生成绩和素质。</t>
  </si>
  <si>
    <t>全区教职工7600人，按照午餐一顿，40元每人预算培训差旅费，需差旅费7600人*40元/人=30.4万元，每人约5课时（受寒暑假和工作时间、工作性质影响，一年难以对所有教职工进行一次10课时的培训。），每节课时3元，需培训费7600人*5*3元=11.4万元，印刷费7.5元每人，需7600人*7.5元/人=5.7万元，其他办公水费等费用约2.5万元，合计50万元</t>
  </si>
  <si>
    <t>培训人次</t>
  </si>
  <si>
    <t>7600</t>
  </si>
  <si>
    <t>人次</t>
  </si>
  <si>
    <t>培训经费成本</t>
  </si>
  <si>
    <t>教师培训合格率</t>
  </si>
  <si>
    <t>教育教学业务水平提升情况</t>
  </si>
  <si>
    <t>学生成绩水平提升情况</t>
  </si>
  <si>
    <t>教师满意率</t>
  </si>
  <si>
    <t>50011022T000000153386-全区财务、统计培训检查经费</t>
  </si>
  <si>
    <t>对全区学校开展1次财务人员和统计人员培训，对下属单位进行1次财务抽查，提高财务统计人员专业水平，确保统计数据及时准确，财务核算及时规范。</t>
  </si>
  <si>
    <t>全年分别开展一次财务人员和统计人员培训，110个预算单位负责人、财务分管领导、会计、出纳及统计人员，培训工作餐110所*40元/餐*2餐*（4人/所+3人/所）=6.16万；培训课时费：15课时/人*7元/课时*110所*（4人/所+3人/所）=8.085万；培训印刷费，培训教材资料5元/份*110所*（4人/所+3人/所）=0.385万，培训办公费：矿泉水1.5元/瓶*110所*（4人/所+3人/所）=0.1155万，笔记本、签字笔，5元/套*110所*（4人/所+3人/所）=0.385万，对全区下属单位进行一次财务检查，财务主任、食堂、行政、工会检查人员差旅费90元/天*4人*110所单位=3.96万，其他交通费20元/人*4人*110所=0.88万，学区财务交流学习经费1万*6个=6万，财务教材征订0.5万，财务检查租车2.4万，合计28.8万元</t>
  </si>
  <si>
    <t>财务检查完成情况</t>
  </si>
  <si>
    <t>财务检查经费成本</t>
  </si>
  <si>
    <t>28.8</t>
  </si>
  <si>
    <t>学校财务工作整改规范情况</t>
  </si>
  <si>
    <t>经济效益指标</t>
  </si>
  <si>
    <t>学校财务资金合理性情况</t>
  </si>
  <si>
    <t>学校正常运转情况</t>
  </si>
  <si>
    <t>受检查学校满意度</t>
  </si>
  <si>
    <t>50011022T000000153392-2022年乡村教师岗位补助</t>
  </si>
  <si>
    <t>全区48所乡村学校，约1180名教师，分类（一类70人*600元、二类300人*400元、三类310人*350元、四类500人*300元）给予生活补助，每月42.05万元，分季度发放需126.2万元，全年需504.6万元，市、区两级按5：5分担，市级约补助250万元，其余区级承担。</t>
  </si>
  <si>
    <t>乡村教师享受的精准度</t>
  </si>
  <si>
    <t>财政资金按时支付率</t>
  </si>
  <si>
    <t>乡村教师补助总金额</t>
  </si>
  <si>
    <t>254.6</t>
  </si>
  <si>
    <t>16</t>
  </si>
  <si>
    <t>乡村教师稳定性情况</t>
  </si>
  <si>
    <t>乡村教师满意度</t>
  </si>
  <si>
    <t>50011022T000000153731-改善师生就餐条件及边远学校、村小食堂运转补助</t>
  </si>
  <si>
    <t>2021年100人以下18所，100人-200人21所，需弥补食堂运行经费约80万，改善就餐条件、设备设施购置100万，共计180万。</t>
  </si>
  <si>
    <t>2021年全区100人以下学校15所（每所补助3万元作为食堂临聘人员工资保险补助），100人-200人的学校18所（每所补助4.5万元），需补助食堂运行经费约15所*3万/所+18所*4.5万/所=126万，改善就餐条件、设备设施购置18所，每所3万元，需要18所*3万/所=54万元，共计180万元。</t>
  </si>
  <si>
    <t>受益学校数</t>
  </si>
  <si>
    <t>39</t>
  </si>
  <si>
    <t>所</t>
  </si>
  <si>
    <t>资助资金按规定及时发放率</t>
  </si>
  <si>
    <t>食堂运转补助成本</t>
  </si>
  <si>
    <t>180</t>
  </si>
  <si>
    <t>边远学校、村小覆盖率</t>
  </si>
  <si>
    <t>校园师生满意度</t>
  </si>
  <si>
    <t>边远学校对资助政策和管理的满意度</t>
  </si>
  <si>
    <t>50011022T000000153743-全区教职工（含离退休）和教育教学活动管理经费</t>
  </si>
  <si>
    <t>教委机关到校调研指导工作，机关行政人员22人，上挂锻炼55人，常驻教委退协管理人员10人，上挂人员按照0.65万/人/年预算差旅办公费小计35.75万元，退协常驻按照0.425万元/人/年预算差旅办公费小计4.25万元，两项合计40万元。</t>
  </si>
  <si>
    <t>受益教职工人数</t>
  </si>
  <si>
    <t>87</t>
  </si>
  <si>
    <t>业务工作完成率</t>
  </si>
  <si>
    <t>教职工用工成本</t>
  </si>
  <si>
    <t>40</t>
  </si>
  <si>
    <t>单位正常运作情况</t>
  </si>
  <si>
    <t>单位职工上班幸福度</t>
  </si>
  <si>
    <t>处理业务及时率</t>
  </si>
  <si>
    <t>学校业务咨询者满意度</t>
  </si>
  <si>
    <t>94</t>
  </si>
  <si>
    <t>50011022T000000153755-2022年生均公用经费（消除挤出效应）</t>
  </si>
  <si>
    <t>生均公用经费补足小学21万元（市定标准700元/生，按300人算保底经费）、初中和九年制学校27万元（市定标准900元/生，按300人算保底经费）保障该类学校基本运转，全区该类学校38所，需经费274万元，而且随着城镇化进程学生逐年减少费用还要增加。</t>
  </si>
  <si>
    <t>生均公用经费补足小学21万元（市定标准700元/生，按300人算保底经费）、初中和九年制学校27万元（市定标准900元/生，按300人算保底经费）保障该类学校基本运转，全区该类学校38所，需经费至少274万元，而且随着城镇化进程学生逐年减少费用还要增加。</t>
  </si>
  <si>
    <t>38</t>
  </si>
  <si>
    <t>教育教学任务完成情况</t>
  </si>
  <si>
    <t>节约开展活动，资金控制制度</t>
  </si>
  <si>
    <t>274</t>
  </si>
  <si>
    <t>财政资金的可持续性</t>
  </si>
  <si>
    <t>学校满意度</t>
  </si>
  <si>
    <t>50011022T000000153757-高中学校规范收费后保运转补助</t>
  </si>
  <si>
    <t>全区现有6所普通高中学校和1所附设高中班学校，有普通高中297个教学班，学生13774人，另有职业高中1所，学生4836人。（按照每班每年补助1000元，每生每年补助300元）规范收费后每年运转补助需要297班*1000元/班+18610生*300元/生=5,880,000元。重点向城区学校倾斜。</t>
  </si>
  <si>
    <t>8</t>
  </si>
  <si>
    <t>588</t>
  </si>
  <si>
    <t>50011022T000000153762-校园保安工资保险服装培训等</t>
  </si>
  <si>
    <t>校园保安595人*工资1800元/月*12月=12,852,000元，保险1200元/月*12月*595人=8,568,000元，服装费595人*500元/人=297,500元，管理费595人*100元/人/月*12月=714,000元，保安培训费用88,500元（每年两次分批全员培训），以上各项共计2252万元。</t>
  </si>
  <si>
    <t>配备保安人员数</t>
  </si>
  <si>
    <t>595</t>
  </si>
  <si>
    <t>安保设备成本</t>
  </si>
  <si>
    <t>2252</t>
  </si>
  <si>
    <t>学校周围环境安全性</t>
  </si>
  <si>
    <t>维护社会安全及稳定</t>
  </si>
  <si>
    <t>保障学校正常运作情况</t>
  </si>
  <si>
    <t>学校师生及家长满意度</t>
  </si>
  <si>
    <t>50011022T000000153764-学前教育普惠性幼儿园公用经费区级补助资金</t>
  </si>
  <si>
    <t>按公办园一级1817人*700元/年.生，二级6907人*600元/年.生，三级885人*500元/年，公办小计586万。民办园一级2383人*800元/年.生，二级园6829人*700元/年.生，三级园933人*600元/年.生，民办小计725万。预计办园等级提高增加40万公用经费。合计约1351万。区级承担一半约675万元。</t>
  </si>
  <si>
    <t>促进学前教育发展，改善普惠性幼儿园办学条件，提高学前教育毛入学率大89%，按公办园一级1817人*700元/年.生，二级6907人*600元/年.生，三级885人*500元/年，公办小计586万。民办园一级2383人*800元/年.生，二级园6829人*700元/年.生，三级园933人*600元/年.生，民办小计725万。预计办园等级提高增加40万公用经费。合计约1351万。区级承担一半约675万元。</t>
  </si>
  <si>
    <t>教育教学水平情况</t>
  </si>
  <si>
    <t>幼儿园补助资金成本</t>
  </si>
  <si>
    <t>1350</t>
  </si>
  <si>
    <t>幼儿园办学条件改善情况</t>
  </si>
  <si>
    <t>学前教育办学质量情况</t>
  </si>
  <si>
    <t>50011022T000000153769-区公安局派驻校警及校保大队安全整治费用</t>
  </si>
  <si>
    <t>176所各类学校、13万师生每年安全隐患排查200起，每起经费1000元，小计200,000元，矛盾纠纷排查化解80次，每次需经费2000元，小计160,000元，重点人员管控70人，每人平均需经费2000元，小计140,000元。三项合计500,000元。</t>
  </si>
  <si>
    <t>安保装备添置情况</t>
  </si>
  <si>
    <t>校园安保经费</t>
  </si>
  <si>
    <t>保障学校安全正常运转</t>
  </si>
  <si>
    <t>50011022T000000153770-校园及周边环境安全整改/围墙保坎等应急排危/“三年行动计划”</t>
  </si>
  <si>
    <t>近几年常年需求400—500万元，2022年拟安排400万元。其中用于学校危化药品处置约250万元（经第三方机构初步估算），山洪暴雨风等自然灾害导致的校园围墙堡坎等应急排危预安排50万元，校园监控、灭火器等安全设备更换、修护需约100万元。</t>
  </si>
  <si>
    <t>校舍维修改造成本</t>
  </si>
  <si>
    <t>400</t>
  </si>
  <si>
    <t>校舍维修改造完成情况</t>
  </si>
  <si>
    <t>校舍维修工程完成率</t>
  </si>
  <si>
    <t>6</t>
  </si>
  <si>
    <t>校舍维修工程验收合格率</t>
  </si>
  <si>
    <t>校舍安全坚固，保障师生安全</t>
  </si>
  <si>
    <t>校园建设持续发展情况</t>
  </si>
  <si>
    <t>校舍安全保障学校正常运转</t>
  </si>
  <si>
    <t>校园师生和家长满意度</t>
  </si>
  <si>
    <t>50011022T000000153773-偿还建设工程项目本金和利息（补审计缺口）</t>
  </si>
  <si>
    <t>预计全年产生因教育系统工程项目增量、设计变更、归垫单位项目前期费用等，涉及23个在建或竣工投用项目，以审计结果为准，弥补项目资金预算缺口，所需资金至少200万元。</t>
  </si>
  <si>
    <t>解及时支付到期本金、利息，确保不出现1例拖欠工资、货款等上访事件：预计全年产生因教育系统工程项目增量、设计变更、归垫单位项目前期费用等，涉及23个在建或竣工投用项目，以审计结果为准，弥补项目资金预算缺口，所需资金至少200万元。</t>
  </si>
  <si>
    <t>财政资金按规定及时发放率</t>
  </si>
  <si>
    <t>保障民工工资及工程贷款利息经费成本</t>
  </si>
  <si>
    <t>200</t>
  </si>
  <si>
    <t>建设项目获得资金比率</t>
  </si>
  <si>
    <t>民工上访率</t>
  </si>
  <si>
    <t>民工对项目实施的满意度</t>
  </si>
  <si>
    <t>学校对项目实施的满意度</t>
  </si>
  <si>
    <t>50011022T000000153777-教育学区办公经费</t>
  </si>
  <si>
    <t>6个学区共60名工作人员，按照包干公用经费2.8万/人、扣除未休年休假0.5万/人，即2.3万/人预算保障学区正常办公运转经费，共计138万元。</t>
  </si>
  <si>
    <t>6个学区共60名工作人员，按照包干公用经费2.8万/人、扣除未休年休假0.5万/人，即2.3万/人预算保障学区正常办公运转经费，共计138万元，财政资金安排120万。</t>
  </si>
  <si>
    <t>单位日常工作的正常进行率</t>
  </si>
  <si>
    <t>根据工作安排支付各种费用情况</t>
  </si>
  <si>
    <t>财政资金专款专用率</t>
  </si>
  <si>
    <t>120</t>
  </si>
  <si>
    <t>教职工满意度</t>
  </si>
  <si>
    <t>50011022T000000153779-办公费（全区办公经费不足校舍维修补助等）</t>
  </si>
  <si>
    <t>一是义务教育校舍维修长效机制配套。补助标准900元/平方米*全区义务教育学校校舍约20700平方米=18,630,000元，按比例中央50%、市级25%、区承担25%，上级补助约1397万元，区级承担465万元，用于校舍屋顶漏水处理、用电线路维修改造等。二是义务教育薄弱环节改善与能力提升2021—2025规划中，2022年区级项目图书购置70000册*25元/册=175万元，音体美劳设备100台套*约5000元/台套=50万元，多媒体班班通60套*18000元/套=108万元，共需333万元。两项合计约需798万元，财政资金暂时安排600万元。</t>
  </si>
  <si>
    <t>学校正常运转和校舍安全所需成本</t>
  </si>
  <si>
    <t>600</t>
  </si>
  <si>
    <t>资金专款专用率</t>
  </si>
  <si>
    <t>安全生产事故发生率</t>
  </si>
  <si>
    <t>校园硬件设备设施改善，师生幸福感情况</t>
  </si>
  <si>
    <t>系统内学校满意度</t>
  </si>
  <si>
    <t>50011022T000000155064-全区学校学生近视防控经费</t>
  </si>
  <si>
    <t>到2023年，力争实现全区学生总近视率在2018年的基础上每年降低0.5个百分点以上</t>
  </si>
  <si>
    <t>学生近视防控：70万元。分批次开展学校灯光照明改造，预计全年改造14所学校，其中每所学校灯光照明改造需5万元，14所*5万元/所=70万元。</t>
  </si>
  <si>
    <t>灯光照明改造学校数量</t>
  </si>
  <si>
    <t>按时按需支付灯光照明改造经费</t>
  </si>
  <si>
    <t>每所学校灯光照明改造费用</t>
  </si>
  <si>
    <t>5</t>
  </si>
  <si>
    <t>儿童青少年总体近视降低率</t>
  </si>
  <si>
    <t>学生和家长满意度</t>
  </si>
  <si>
    <t>50011022T000002019761-中小学招生管理平台</t>
  </si>
  <si>
    <t>中小学招生管理平台一套，周边区县26万左右（丰都县合同金额26.5万，巫山县26万，万州30万），实现幼升小和小升初网上报名，网上审核。由以往家长到校咨询报名变为网上报名、学校审核、公安户籍和房管比对，教委审核。规范招生秩序，缓解家长焦虑，减轻家长负担，提高管理效率。</t>
  </si>
  <si>
    <t>招生管理平台正常进行率</t>
  </si>
  <si>
    <t>招生管理平台按期完成率</t>
  </si>
  <si>
    <t>招生管理平台使用成本</t>
  </si>
  <si>
    <t>对生源提供公平、公正的招生平台</t>
  </si>
  <si>
    <t>招生管理平台持续发挥作用期限</t>
  </si>
  <si>
    <t>50011022T000002019776-中考志愿网上填报录取升级</t>
  </si>
  <si>
    <t>按照市教委采用平行自愿录取，在原有质量评价系统新增中考录取功能和学生网上平行志愿填报功能，由以往学生填报纸质志愿，电子表格手工录取变为网上填报志愿和系统统一录取，周边区县25万左右（忠县合同金额20万、万州36.9万、遵义各区县24万）</t>
  </si>
  <si>
    <t>中考录取和志愿填报功能正常进行率</t>
  </si>
  <si>
    <t>录取和志愿填报按期完成率</t>
  </si>
  <si>
    <t>录取功能和志愿填报功能使用成本</t>
  </si>
  <si>
    <t>20</t>
  </si>
  <si>
    <t>对生源提供公平、公正的系统</t>
  </si>
  <si>
    <t>质量评价系统持续发挥作用期限</t>
  </si>
  <si>
    <t>一般公共预算拨款收入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</si>
</sst>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
    <numFmt numFmtId="178" formatCode="#,##0.000000000000_ "/>
  </numFmts>
  <fonts count="50">
    <font>
      <sz val="11"/>
      <color indexed="8"/>
      <name val="等线"/>
      <family val="0"/>
    </font>
    <font>
      <sz val="11"/>
      <name val="宋体"/>
      <family val="0"/>
    </font>
    <font>
      <b/>
      <sz val="15"/>
      <name val="SimSun"/>
      <family val="0"/>
    </font>
    <font>
      <sz val="9"/>
      <name val="simhei"/>
      <family val="3"/>
    </font>
    <font>
      <sz val="9"/>
      <name val="SimSun"/>
      <family val="0"/>
    </font>
    <font>
      <sz val="10"/>
      <name val="Arial"/>
      <family val="2"/>
    </font>
    <font>
      <sz val="11"/>
      <color indexed="10"/>
      <name val="宋体"/>
      <family val="0"/>
    </font>
    <font>
      <sz val="11"/>
      <color indexed="8"/>
      <name val="宋体"/>
      <family val="0"/>
    </font>
    <font>
      <b/>
      <sz val="16"/>
      <color indexed="23"/>
      <name val="微软雅黑"/>
      <family val="2"/>
    </font>
    <font>
      <b/>
      <sz val="11"/>
      <color indexed="8"/>
      <name val="宋体"/>
      <family val="0"/>
    </font>
    <font>
      <sz val="12"/>
      <name val="宋体"/>
      <family val="0"/>
    </font>
    <font>
      <b/>
      <sz val="12"/>
      <color indexed="8"/>
      <name val="宋体"/>
      <family val="0"/>
    </font>
    <font>
      <b/>
      <sz val="14"/>
      <color indexed="23"/>
      <name val="微软雅黑"/>
      <family val="2"/>
    </font>
    <font>
      <b/>
      <sz val="11"/>
      <color indexed="10"/>
      <name val="宋体"/>
      <family val="0"/>
    </font>
    <font>
      <b/>
      <sz val="10"/>
      <name val="宋体"/>
      <family val="0"/>
    </font>
    <font>
      <sz val="9"/>
      <color indexed="8"/>
      <name val="SimSun"/>
      <family val="0"/>
    </font>
    <font>
      <b/>
      <sz val="22"/>
      <color indexed="8"/>
      <name val="华文细黑"/>
      <family val="0"/>
    </font>
    <font>
      <b/>
      <sz val="12"/>
      <name val="宋体"/>
      <family val="0"/>
    </font>
    <font>
      <b/>
      <sz val="9"/>
      <name val="宋体"/>
      <family val="0"/>
    </font>
    <font>
      <sz val="9"/>
      <name val="宋体"/>
      <family val="0"/>
    </font>
    <font>
      <b/>
      <sz val="22"/>
      <name val="华文细黑"/>
      <family val="0"/>
    </font>
    <font>
      <b/>
      <sz val="14"/>
      <name val="楷体_GB2312"/>
      <family val="0"/>
    </font>
    <font>
      <sz val="6"/>
      <name val="楷体_GB2312"/>
      <family val="0"/>
    </font>
    <font>
      <sz val="10"/>
      <name val="宋体"/>
      <family val="0"/>
    </font>
    <font>
      <b/>
      <sz val="14"/>
      <name val="宋体"/>
      <family val="0"/>
    </font>
    <font>
      <b/>
      <sz val="12"/>
      <name val="楷体_GB2312"/>
      <family val="0"/>
    </font>
    <font>
      <b/>
      <sz val="22"/>
      <color indexed="8"/>
      <name val="等线"/>
      <family val="0"/>
    </font>
    <font>
      <b/>
      <sz val="18"/>
      <color indexed="8"/>
      <name val="等线"/>
      <family val="0"/>
    </font>
    <font>
      <sz val="18"/>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宋体"/>
      <family val="0"/>
    </font>
    <font>
      <u val="single"/>
      <sz val="11"/>
      <color indexed="20"/>
      <name val="宋体"/>
      <family val="0"/>
    </font>
    <font>
      <b/>
      <sz val="11"/>
      <color indexed="54"/>
      <name val="等线"/>
      <family val="0"/>
    </font>
    <font>
      <sz val="11"/>
      <color indexed="10"/>
      <name val="等线"/>
      <family val="0"/>
    </font>
    <font>
      <b/>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9"/>
      <color indexed="8"/>
      <name val="宋体"/>
      <family val="0"/>
    </font>
    <font>
      <sz val="9"/>
      <name val="等线"/>
      <family val="0"/>
    </font>
    <font>
      <sz val="9"/>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13"/>
        <bgColor indexed="64"/>
      </patternFill>
    </fill>
  </fills>
  <borders count="24">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right/>
      <top/>
      <bottom style="thin"/>
    </border>
    <border>
      <left style="thin"/>
      <right style="thin"/>
      <top/>
      <bottom/>
    </border>
    <border>
      <left style="thin"/>
      <right style="thin"/>
      <top style="thin"/>
      <bottom/>
    </border>
    <border>
      <left style="thin"/>
      <right style="thin"/>
      <top/>
      <bottom style="thin"/>
    </border>
    <border>
      <left style="thin"/>
      <right/>
      <top style="thin"/>
      <bottom style="thin"/>
    </border>
    <border>
      <left/>
      <right/>
      <top style="thin"/>
      <bottom/>
    </border>
    <border>
      <left/>
      <right/>
      <top style="thin"/>
      <bottom style="thin"/>
    </border>
    <border>
      <left/>
      <right style="thin"/>
      <top/>
      <bottom style="thin"/>
    </border>
    <border>
      <left/>
      <right style="thin"/>
      <top style="thin"/>
      <bottom style="thin"/>
    </border>
    <border>
      <left style="thin"/>
      <right/>
      <top/>
      <bottom style="thin"/>
    </border>
    <border>
      <left style="thin"/>
      <right/>
      <top/>
      <bottom/>
    </border>
    <border>
      <left/>
      <right style="thin"/>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31" fillId="10"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7" borderId="0" applyNumberFormat="0" applyBorder="0" applyAlignment="0" applyProtection="0"/>
    <xf numFmtId="0" fontId="31" fillId="11" borderId="0" applyNumberFormat="0" applyBorder="0" applyAlignment="0" applyProtection="0"/>
    <xf numFmtId="0" fontId="31" fillId="8"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0" fillId="12" borderId="0" applyNumberFormat="0" applyBorder="0" applyAlignment="0" applyProtection="0"/>
    <xf numFmtId="0" fontId="5" fillId="0" borderId="0">
      <alignment/>
      <protection/>
    </xf>
    <xf numFmtId="0" fontId="19" fillId="0" borderId="0">
      <alignment/>
      <protection/>
    </xf>
    <xf numFmtId="0" fontId="19" fillId="0" borderId="0">
      <alignment/>
      <protection/>
    </xf>
    <xf numFmtId="0" fontId="32" fillId="0" borderId="0" applyNumberFormat="0" applyFill="0" applyBorder="0" applyAlignment="0" applyProtection="0"/>
    <xf numFmtId="0" fontId="45" fillId="6" borderId="0" applyNumberFormat="0" applyBorder="0" applyAlignment="0" applyProtection="0"/>
    <xf numFmtId="0" fontId="4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4" borderId="5" applyNumberFormat="0" applyAlignment="0" applyProtection="0"/>
    <xf numFmtId="0" fontId="42" fillId="13" borderId="6" applyNumberFormat="0" applyAlignment="0" applyProtection="0"/>
    <xf numFmtId="0" fontId="37" fillId="0" borderId="0" applyNumberFormat="0" applyFill="0" applyBorder="0" applyAlignment="0" applyProtection="0"/>
    <xf numFmtId="0" fontId="35"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3"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46" fillId="9" borderId="0" applyNumberFormat="0" applyBorder="0" applyAlignment="0" applyProtection="0"/>
    <xf numFmtId="0" fontId="40" fillId="4" borderId="8" applyNumberFormat="0" applyAlignment="0" applyProtection="0"/>
    <xf numFmtId="0" fontId="29" fillId="7" borderId="5" applyNumberFormat="0" applyAlignment="0" applyProtection="0"/>
    <xf numFmtId="0" fontId="33" fillId="0" borderId="0" applyNumberFormat="0" applyFill="0" applyBorder="0" applyAlignment="0" applyProtection="0"/>
    <xf numFmtId="0" fontId="0" fillId="3" borderId="9" applyNumberFormat="0" applyFont="0" applyAlignment="0" applyProtection="0"/>
  </cellStyleXfs>
  <cellXfs count="238">
    <xf numFmtId="0" fontId="0" fillId="0" borderId="0" xfId="0" applyAlignment="1">
      <alignment/>
    </xf>
    <xf numFmtId="0" fontId="3" fillId="0" borderId="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3" fillId="0" borderId="0" xfId="0" applyFont="1" applyFill="1" applyBorder="1" applyAlignment="1">
      <alignment vertical="center" wrapText="1"/>
    </xf>
    <xf numFmtId="0" fontId="49" fillId="0" borderId="11" xfId="0" applyFont="1" applyFill="1" applyBorder="1" applyAlignment="1">
      <alignment horizontal="center" vertical="center"/>
    </xf>
    <xf numFmtId="0" fontId="49" fillId="0" borderId="11" xfId="0" applyNumberFormat="1" applyFont="1" applyFill="1" applyBorder="1" applyAlignment="1">
      <alignment horizontal="center" vertical="center"/>
    </xf>
    <xf numFmtId="0" fontId="0" fillId="0" borderId="0" xfId="0" applyAlignment="1">
      <alignment vertical="center"/>
    </xf>
    <xf numFmtId="0" fontId="5" fillId="0" borderId="0" xfId="40">
      <alignment/>
      <protection/>
    </xf>
    <xf numFmtId="0" fontId="6" fillId="0" borderId="12" xfId="0" applyFont="1" applyFill="1" applyBorder="1" applyAlignment="1">
      <alignment/>
    </xf>
    <xf numFmtId="0" fontId="7" fillId="0" borderId="11" xfId="40" applyFont="1" applyFill="1" applyBorder="1" applyAlignment="1">
      <alignment horizontal="center" vertical="center" wrapText="1"/>
      <protection/>
    </xf>
    <xf numFmtId="4" fontId="10" fillId="0" borderId="13" xfId="41" applyNumberFormat="1" applyFont="1" applyFill="1" applyBorder="1" applyAlignment="1">
      <alignment horizontal="center" vertical="center" wrapText="1"/>
      <protection/>
    </xf>
    <xf numFmtId="176" fontId="7" fillId="0" borderId="11" xfId="40" applyNumberFormat="1" applyFont="1" applyFill="1" applyBorder="1" applyAlignment="1">
      <alignment horizontal="right" vertical="center" wrapText="1"/>
      <protection/>
    </xf>
    <xf numFmtId="0" fontId="7" fillId="0" borderId="11"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5" fillId="0" borderId="0" xfId="40" applyAlignment="1">
      <alignment vertical="center"/>
      <protection/>
    </xf>
    <xf numFmtId="0" fontId="0" fillId="0" borderId="0" xfId="0" applyBorder="1" applyAlignment="1">
      <alignment vertical="center"/>
    </xf>
    <xf numFmtId="176" fontId="7" fillId="0" borderId="11" xfId="40" applyNumberFormat="1" applyFont="1" applyFill="1" applyBorder="1" applyAlignment="1">
      <alignment horizontal="right" vertical="center"/>
      <protection/>
    </xf>
    <xf numFmtId="0" fontId="7" fillId="0" borderId="11" xfId="0" applyFont="1" applyFill="1" applyBorder="1" applyAlignment="1" applyProtection="1">
      <alignment horizontal="left" vertical="center" wrapText="1"/>
      <protection locked="0"/>
    </xf>
    <xf numFmtId="0" fontId="7" fillId="0" borderId="11" xfId="0" applyFont="1" applyFill="1" applyBorder="1" applyAlignment="1">
      <alignment vertical="center" wrapText="1"/>
    </xf>
    <xf numFmtId="0" fontId="0" fillId="0" borderId="0" xfId="0" applyFill="1" applyAlignment="1">
      <alignment/>
    </xf>
    <xf numFmtId="0" fontId="14" fillId="0" borderId="0" xfId="41" applyNumberFormat="1" applyFont="1" applyFill="1" applyAlignment="1" applyProtection="1">
      <alignment wrapText="1"/>
      <protection/>
    </xf>
    <xf numFmtId="0" fontId="15" fillId="0" borderId="0" xfId="0" applyFont="1" applyBorder="1" applyAlignment="1">
      <alignment horizontal="left" vertical="center" wrapText="1"/>
    </xf>
    <xf numFmtId="0" fontId="17" fillId="0" borderId="11" xfId="42" applyNumberFormat="1" applyFont="1" applyFill="1" applyBorder="1" applyAlignment="1" applyProtection="1">
      <alignment horizontal="center" vertical="center" wrapText="1"/>
      <protection/>
    </xf>
    <xf numFmtId="0" fontId="10" fillId="0" borderId="11" xfId="41" applyFont="1" applyFill="1" applyBorder="1" applyAlignment="1">
      <alignment horizontal="left" vertical="center"/>
      <protection/>
    </xf>
    <xf numFmtId="0" fontId="0" fillId="0" borderId="11" xfId="0" applyBorder="1" applyAlignment="1">
      <alignment/>
    </xf>
    <xf numFmtId="0" fontId="10" fillId="0" borderId="11" xfId="41" applyFont="1" applyFill="1" applyBorder="1" applyAlignment="1">
      <alignment horizontal="left" vertical="center" indent="2"/>
      <protection/>
    </xf>
    <xf numFmtId="0" fontId="18" fillId="0" borderId="0" xfId="42" applyFont="1">
      <alignment/>
      <protection/>
    </xf>
    <xf numFmtId="0" fontId="19" fillId="0" borderId="0" xfId="42">
      <alignment/>
      <protection/>
    </xf>
    <xf numFmtId="0" fontId="14" fillId="0" borderId="0" xfId="42" applyNumberFormat="1" applyFont="1" applyFill="1" applyAlignment="1" applyProtection="1">
      <alignment horizontal="left" vertical="center"/>
      <protection/>
    </xf>
    <xf numFmtId="0" fontId="19" fillId="0" borderId="0" xfId="42" applyFill="1">
      <alignment/>
      <protection/>
    </xf>
    <xf numFmtId="0" fontId="21" fillId="0" borderId="0" xfId="42" applyFont="1" applyFill="1" applyAlignment="1">
      <alignment horizontal="centerContinuous"/>
      <protection/>
    </xf>
    <xf numFmtId="0" fontId="19" fillId="0" borderId="0" xfId="42" applyFill="1" applyAlignment="1">
      <alignment horizontal="centerContinuous"/>
      <protection/>
    </xf>
    <xf numFmtId="0" fontId="19" fillId="0" borderId="0" xfId="42" applyAlignment="1">
      <alignment horizontal="centerContinuous"/>
      <protection/>
    </xf>
    <xf numFmtId="0" fontId="21" fillId="0" borderId="0" xfId="42" applyNumberFormat="1" applyFont="1" applyFill="1" applyAlignment="1" applyProtection="1">
      <alignment horizontal="centerContinuous"/>
      <protection/>
    </xf>
    <xf numFmtId="0" fontId="10" fillId="0" borderId="0" xfId="42" applyFont="1">
      <alignment/>
      <protection/>
    </xf>
    <xf numFmtId="0" fontId="10" fillId="0" borderId="0" xfId="42" applyFont="1" applyFill="1">
      <alignment/>
      <protection/>
    </xf>
    <xf numFmtId="0" fontId="10" fillId="0" borderId="0" xfId="42" applyFont="1" applyAlignment="1">
      <alignment horizontal="right"/>
      <protection/>
    </xf>
    <xf numFmtId="0" fontId="17" fillId="0" borderId="14"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protection/>
    </xf>
    <xf numFmtId="0" fontId="17" fillId="0" borderId="12" xfId="42" applyNumberFormat="1" applyFont="1" applyFill="1" applyBorder="1" applyAlignment="1" applyProtection="1">
      <alignment horizontal="center" vertical="center"/>
      <protection/>
    </xf>
    <xf numFmtId="4" fontId="17" fillId="0" borderId="11" xfId="41" applyNumberFormat="1" applyFont="1" applyBorder="1" applyAlignment="1">
      <alignment horizontal="right" vertical="center" wrapText="1"/>
      <protection/>
    </xf>
    <xf numFmtId="0" fontId="17" fillId="0" borderId="15" xfId="42" applyNumberFormat="1" applyFont="1" applyFill="1" applyBorder="1" applyAlignment="1" applyProtection="1">
      <alignment horizontal="center" vertical="center" wrapText="1"/>
      <protection/>
    </xf>
    <xf numFmtId="49" fontId="17" fillId="0" borderId="11" xfId="42" applyNumberFormat="1" applyFont="1" applyFill="1" applyBorder="1" applyAlignment="1" applyProtection="1">
      <alignment horizontal="left" vertical="center"/>
      <protection/>
    </xf>
    <xf numFmtId="0" fontId="17" fillId="0" borderId="11" xfId="42" applyNumberFormat="1" applyFont="1" applyFill="1" applyBorder="1" applyAlignment="1" applyProtection="1">
      <alignment horizontal="left" vertical="center"/>
      <protection/>
    </xf>
    <xf numFmtId="49" fontId="10" fillId="0" borderId="11" xfId="42" applyNumberFormat="1" applyFont="1" applyFill="1" applyBorder="1" applyAlignment="1" applyProtection="1">
      <alignment horizontal="left" vertical="center"/>
      <protection/>
    </xf>
    <xf numFmtId="0" fontId="10" fillId="0" borderId="11" xfId="42" applyNumberFormat="1" applyFont="1" applyFill="1" applyBorder="1" applyAlignment="1" applyProtection="1">
      <alignment horizontal="left" vertical="center"/>
      <protection/>
    </xf>
    <xf numFmtId="4" fontId="10" fillId="0" borderId="11" xfId="41" applyNumberFormat="1" applyFont="1" applyBorder="1" applyAlignment="1">
      <alignment horizontal="right" vertical="center" wrapText="1"/>
      <protection/>
    </xf>
    <xf numFmtId="49" fontId="17" fillId="0" borderId="16" xfId="42" applyNumberFormat="1" applyFont="1" applyFill="1" applyBorder="1" applyAlignment="1" applyProtection="1">
      <alignment vertical="center"/>
      <protection/>
    </xf>
    <xf numFmtId="177" fontId="17" fillId="0" borderId="11" xfId="42" applyNumberFormat="1" applyFont="1" applyFill="1" applyBorder="1" applyAlignment="1" applyProtection="1">
      <alignment vertical="center"/>
      <protection/>
    </xf>
    <xf numFmtId="4" fontId="17" fillId="0" borderId="11" xfId="41" applyNumberFormat="1" applyFont="1" applyBorder="1" applyAlignment="1">
      <alignment horizontal="center" vertical="center" wrapText="1"/>
      <protection/>
    </xf>
    <xf numFmtId="49" fontId="10" fillId="0" borderId="16" xfId="42" applyNumberFormat="1" applyFont="1" applyFill="1" applyBorder="1" applyAlignment="1" applyProtection="1">
      <alignment vertical="center"/>
      <protection/>
    </xf>
    <xf numFmtId="177" fontId="10" fillId="0" borderId="11" xfId="42" applyNumberFormat="1" applyFont="1" applyFill="1" applyBorder="1" applyAlignment="1" applyProtection="1">
      <alignment vertical="center" wrapText="1"/>
      <protection/>
    </xf>
    <xf numFmtId="4" fontId="10" fillId="0" borderId="11" xfId="41" applyNumberFormat="1" applyFont="1" applyBorder="1" applyAlignment="1">
      <alignment horizontal="center" vertical="center" wrapText="1"/>
      <protection/>
    </xf>
    <xf numFmtId="0" fontId="20" fillId="0" borderId="0" xfId="42" applyNumberFormat="1" applyFont="1" applyFill="1" applyAlignment="1" applyProtection="1">
      <alignment horizontal="centerContinuous"/>
      <protection/>
    </xf>
    <xf numFmtId="0" fontId="14" fillId="0" borderId="0" xfId="42" applyNumberFormat="1" applyFont="1" applyFill="1" applyAlignment="1" applyProtection="1">
      <alignment horizontal="centerContinuous"/>
      <protection/>
    </xf>
    <xf numFmtId="0" fontId="17" fillId="0" borderId="0" xfId="42" applyNumberFormat="1" applyFont="1" applyFill="1" applyAlignment="1" applyProtection="1">
      <alignment horizontal="centerContinuous"/>
      <protection/>
    </xf>
    <xf numFmtId="0" fontId="17" fillId="0" borderId="11"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wrapText="1"/>
      <protection/>
    </xf>
    <xf numFmtId="0" fontId="17" fillId="0" borderId="11" xfId="42" applyFont="1" applyBorder="1" applyAlignment="1">
      <alignment horizontal="center" vertical="center" wrapText="1"/>
      <protection/>
    </xf>
    <xf numFmtId="0" fontId="17" fillId="0" borderId="11" xfId="42" applyFont="1" applyFill="1" applyBorder="1" applyAlignment="1">
      <alignment horizontal="center" vertical="center" wrapText="1"/>
      <protection/>
    </xf>
    <xf numFmtId="0" fontId="17" fillId="0" borderId="17"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horizontal="right" vertical="center" wrapText="1"/>
      <protection/>
    </xf>
    <xf numFmtId="4" fontId="10" fillId="0" borderId="18" xfId="42" applyNumberFormat="1" applyFont="1" applyFill="1" applyBorder="1" applyAlignment="1" applyProtection="1">
      <alignment horizontal="right" vertical="center" wrapText="1"/>
      <protection/>
    </xf>
    <xf numFmtId="4" fontId="10" fillId="0" borderId="16" xfId="42" applyNumberFormat="1" applyFont="1" applyFill="1" applyBorder="1" applyAlignment="1" applyProtection="1">
      <alignment horizontal="right" vertical="center" wrapText="1"/>
      <protection/>
    </xf>
    <xf numFmtId="0" fontId="18" fillId="0" borderId="11" xfId="42" applyFont="1" applyFill="1" applyBorder="1">
      <alignment/>
      <protection/>
    </xf>
    <xf numFmtId="0" fontId="19" fillId="0" borderId="11" xfId="42" applyFill="1" applyBorder="1">
      <alignment/>
      <protection/>
    </xf>
    <xf numFmtId="0" fontId="19" fillId="0" borderId="11" xfId="42" applyBorder="1">
      <alignment/>
      <protection/>
    </xf>
    <xf numFmtId="0" fontId="22" fillId="0" borderId="0" xfId="42" applyFont="1" applyFill="1" applyAlignment="1">
      <alignment horizontal="right"/>
      <protection/>
    </xf>
    <xf numFmtId="0" fontId="10" fillId="0" borderId="12" xfId="42" applyNumberFormat="1" applyFont="1" applyFill="1" applyBorder="1" applyAlignment="1" applyProtection="1">
      <alignment horizontal="right"/>
      <protection/>
    </xf>
    <xf numFmtId="0" fontId="19" fillId="0" borderId="0" xfId="42" applyAlignment="1">
      <alignment horizontal="center"/>
      <protection/>
    </xf>
    <xf numFmtId="0" fontId="23" fillId="0" borderId="0" xfId="42" applyFont="1" applyFill="1" applyAlignment="1">
      <alignment horizontal="center" vertical="center"/>
      <protection/>
    </xf>
    <xf numFmtId="0" fontId="23" fillId="0" borderId="0" xfId="42" applyFont="1" applyFill="1" applyAlignment="1">
      <alignment vertical="center"/>
      <protection/>
    </xf>
    <xf numFmtId="0" fontId="22" fillId="0" borderId="0" xfId="42" applyFont="1" applyAlignment="1">
      <alignment horizontal="center"/>
      <protection/>
    </xf>
    <xf numFmtId="0" fontId="24" fillId="0" borderId="0" xfId="42" applyFont="1" applyFill="1" applyAlignment="1">
      <alignment horizontal="centerContinuous" vertical="center"/>
      <protection/>
    </xf>
    <xf numFmtId="0" fontId="24" fillId="0" borderId="0" xfId="42" applyFont="1" applyFill="1" applyAlignment="1">
      <alignment horizontal="center" vertical="center"/>
      <protection/>
    </xf>
    <xf numFmtId="0" fontId="23" fillId="0" borderId="0" xfId="42" applyFont="1" applyFill="1" applyAlignment="1">
      <alignment horizontal="centerContinuous" vertical="center"/>
      <protection/>
    </xf>
    <xf numFmtId="0" fontId="10" fillId="0" borderId="0" xfId="42" applyFont="1" applyFill="1" applyAlignment="1">
      <alignment horizontal="center" vertical="center"/>
      <protection/>
    </xf>
    <xf numFmtId="0" fontId="10" fillId="0" borderId="0" xfId="42" applyFont="1" applyFill="1" applyAlignment="1">
      <alignment vertical="center"/>
      <protection/>
    </xf>
    <xf numFmtId="4" fontId="10" fillId="0" borderId="13" xfId="42" applyNumberFormat="1" applyFont="1" applyFill="1" applyBorder="1" applyAlignment="1" applyProtection="1">
      <alignment horizontal="center" vertical="center" wrapText="1"/>
      <protection/>
    </xf>
    <xf numFmtId="0" fontId="10" fillId="0" borderId="19" xfId="42" applyFont="1" applyBorder="1" applyAlignment="1">
      <alignment vertical="center" wrapText="1"/>
      <protection/>
    </xf>
    <xf numFmtId="4" fontId="10" fillId="0" borderId="19" xfId="42" applyNumberFormat="1" applyFont="1" applyBorder="1" applyAlignment="1">
      <alignment horizontal="center" vertical="center" wrapText="1"/>
      <protection/>
    </xf>
    <xf numFmtId="0" fontId="10" fillId="0" borderId="16" xfId="42" applyFont="1" applyBorder="1" applyAlignment="1">
      <alignment vertical="center"/>
      <protection/>
    </xf>
    <xf numFmtId="0" fontId="10" fillId="0" borderId="20" xfId="42" applyFont="1" applyBorder="1" applyAlignment="1">
      <alignment vertical="center" wrapText="1"/>
      <protection/>
    </xf>
    <xf numFmtId="4" fontId="10" fillId="0" borderId="20" xfId="42" applyNumberFormat="1" applyFont="1" applyBorder="1" applyAlignment="1">
      <alignment horizontal="center" vertical="center" wrapText="1"/>
      <protection/>
    </xf>
    <xf numFmtId="0" fontId="10" fillId="0" borderId="16" xfId="42" applyFont="1" applyBorder="1" applyAlignment="1">
      <alignment horizontal="left" vertical="center"/>
      <protection/>
    </xf>
    <xf numFmtId="0" fontId="10" fillId="0" borderId="16" xfId="42" applyFont="1" applyFill="1" applyBorder="1" applyAlignment="1">
      <alignment vertical="center"/>
      <protection/>
    </xf>
    <xf numFmtId="4" fontId="10" fillId="0" borderId="14" xfId="42" applyNumberFormat="1" applyFont="1" applyFill="1" applyBorder="1" applyAlignment="1" applyProtection="1">
      <alignment horizontal="center" vertical="center" wrapText="1"/>
      <protection/>
    </xf>
    <xf numFmtId="0" fontId="10" fillId="0" borderId="20" xfId="42" applyFont="1" applyFill="1" applyBorder="1" applyAlignment="1">
      <alignment vertical="center" wrapText="1"/>
      <protection/>
    </xf>
    <xf numFmtId="4" fontId="10" fillId="0" borderId="15"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lignment horizontal="center" vertical="center" wrapText="1"/>
      <protection/>
    </xf>
    <xf numFmtId="0" fontId="10" fillId="0" borderId="11" xfId="42" applyFont="1" applyFill="1" applyBorder="1" applyAlignment="1">
      <alignment vertical="center"/>
      <protection/>
    </xf>
    <xf numFmtId="0" fontId="10" fillId="0" borderId="11" xfId="42" applyFont="1" applyBorder="1">
      <alignment/>
      <protection/>
    </xf>
    <xf numFmtId="0" fontId="10" fillId="0" borderId="11" xfId="42" applyFont="1" applyFill="1" applyBorder="1" applyAlignment="1">
      <alignment vertical="center" wrapText="1"/>
      <protection/>
    </xf>
    <xf numFmtId="4" fontId="10" fillId="0" borderId="11" xfId="42" applyNumberFormat="1" applyFont="1" applyBorder="1" applyAlignment="1">
      <alignment horizontal="center" vertical="center" wrapText="1"/>
      <protection/>
    </xf>
    <xf numFmtId="0" fontId="10" fillId="0" borderId="11" xfId="42" applyNumberFormat="1" applyFont="1" applyFill="1" applyBorder="1" applyAlignment="1" applyProtection="1">
      <alignment horizontal="center" vertical="center"/>
      <protection/>
    </xf>
    <xf numFmtId="4" fontId="10" fillId="0" borderId="14" xfId="42" applyNumberFormat="1" applyFont="1" applyFill="1" applyBorder="1" applyAlignment="1">
      <alignment horizontal="center" vertical="center" wrapText="1"/>
      <protection/>
    </xf>
    <xf numFmtId="0" fontId="10" fillId="0" borderId="11" xfId="42" applyNumberFormat="1" applyFont="1" applyFill="1" applyBorder="1" applyAlignment="1" applyProtection="1">
      <alignment horizontal="center" vertical="center" wrapText="1"/>
      <protection/>
    </xf>
    <xf numFmtId="0" fontId="10" fillId="0" borderId="11" xfId="42" applyFont="1" applyFill="1" applyBorder="1" applyAlignment="1">
      <alignment horizontal="center" vertical="center"/>
      <protection/>
    </xf>
    <xf numFmtId="4" fontId="10" fillId="0" borderId="15" xfId="42" applyNumberFormat="1" applyFont="1" applyFill="1" applyBorder="1" applyAlignment="1">
      <alignment horizontal="center" vertical="center" wrapText="1"/>
      <protection/>
    </xf>
    <xf numFmtId="0" fontId="23" fillId="0" borderId="0" xfId="42" applyFont="1" applyFill="1">
      <alignment/>
      <protection/>
    </xf>
    <xf numFmtId="0" fontId="22" fillId="0" borderId="0" xfId="42" applyFont="1" applyAlignment="1">
      <alignment horizontal="right"/>
      <protection/>
    </xf>
    <xf numFmtId="0" fontId="20" fillId="0" borderId="0" xfId="42" applyFont="1" applyFill="1" applyAlignment="1">
      <alignment horizontal="centerContinuous"/>
      <protection/>
    </xf>
    <xf numFmtId="0" fontId="25" fillId="0" borderId="0" xfId="42" applyFont="1" applyAlignment="1">
      <alignment horizontal="centerContinuous"/>
      <protection/>
    </xf>
    <xf numFmtId="0" fontId="17" fillId="0" borderId="0" xfId="42" applyFont="1" applyFill="1" applyAlignment="1">
      <alignment horizontal="centerContinuous"/>
      <protection/>
    </xf>
    <xf numFmtId="0" fontId="17" fillId="0" borderId="0" xfId="42" applyFont="1" applyAlignment="1">
      <alignment horizontal="centerContinuous"/>
      <protection/>
    </xf>
    <xf numFmtId="0" fontId="17" fillId="0" borderId="0" xfId="42" applyFont="1" applyAlignment="1">
      <alignment horizontal="right"/>
      <protection/>
    </xf>
    <xf numFmtId="0" fontId="17" fillId="0" borderId="13" xfId="42" applyNumberFormat="1" applyFont="1" applyFill="1" applyBorder="1" applyAlignment="1" applyProtection="1">
      <alignment horizontal="center" vertical="center"/>
      <protection/>
    </xf>
    <xf numFmtId="49" fontId="10" fillId="0" borderId="16" xfId="42" applyNumberFormat="1" applyFont="1" applyFill="1" applyBorder="1" applyAlignment="1" applyProtection="1">
      <alignment horizontal="left" vertical="center"/>
      <protection/>
    </xf>
    <xf numFmtId="177" fontId="10" fillId="0" borderId="11" xfId="42" applyNumberFormat="1" applyFont="1" applyFill="1" applyBorder="1" applyAlignment="1" applyProtection="1">
      <alignment horizontal="left" vertical="center"/>
      <protection/>
    </xf>
    <xf numFmtId="0" fontId="1" fillId="0" borderId="0" xfId="42" applyFont="1" applyFill="1">
      <alignment/>
      <protection/>
    </xf>
    <xf numFmtId="0" fontId="14" fillId="0" borderId="0" xfId="42" applyFont="1" applyAlignment="1">
      <alignment vertical="center"/>
      <protection/>
    </xf>
    <xf numFmtId="0" fontId="25" fillId="0" borderId="0" xfId="42" applyFont="1" applyFill="1" applyAlignment="1">
      <alignment horizontal="centerContinuous"/>
      <protection/>
    </xf>
    <xf numFmtId="0" fontId="23" fillId="0" borderId="0" xfId="42" applyFont="1">
      <alignment/>
      <protection/>
    </xf>
    <xf numFmtId="0" fontId="17" fillId="0" borderId="13" xfId="42" applyNumberFormat="1" applyFont="1" applyFill="1" applyBorder="1" applyAlignment="1" applyProtection="1">
      <alignment horizontal="center" vertical="center" wrapText="1"/>
      <protection/>
    </xf>
    <xf numFmtId="4" fontId="10" fillId="0" borderId="11" xfId="42" applyNumberFormat="1" applyFont="1" applyFill="1" applyBorder="1" applyAlignment="1" applyProtection="1">
      <alignment/>
      <protection/>
    </xf>
    <xf numFmtId="4" fontId="10" fillId="0" borderId="16" xfId="42" applyNumberFormat="1" applyFont="1" applyFill="1" applyBorder="1" applyAlignment="1" applyProtection="1">
      <alignment/>
      <protection/>
    </xf>
    <xf numFmtId="4" fontId="10" fillId="0" borderId="16" xfId="42" applyNumberFormat="1" applyFont="1" applyFill="1" applyBorder="1" applyAlignment="1" applyProtection="1">
      <alignment horizontal="center" vertical="center" wrapText="1"/>
      <protection/>
    </xf>
    <xf numFmtId="0" fontId="22" fillId="0" borderId="0" xfId="42" applyFont="1" applyAlignment="1">
      <alignment horizontal="center" vertical="center"/>
      <protection/>
    </xf>
    <xf numFmtId="4" fontId="10" fillId="0" borderId="20" xfId="42" applyNumberFormat="1" applyFont="1" applyFill="1" applyBorder="1" applyAlignment="1" applyProtection="1">
      <alignment horizontal="center" vertical="center" wrapText="1"/>
      <protection/>
    </xf>
    <xf numFmtId="4" fontId="10" fillId="0" borderId="18" xfId="42" applyNumberFormat="1" applyFont="1" applyFill="1" applyBorder="1" applyAlignment="1" applyProtection="1">
      <alignment horizontal="center" vertical="center" wrapText="1"/>
      <protection/>
    </xf>
    <xf numFmtId="0" fontId="14" fillId="0" borderId="0" xfId="42" applyFont="1">
      <alignment/>
      <protection/>
    </xf>
    <xf numFmtId="0" fontId="22" fillId="0" borderId="0" xfId="42" applyFont="1" applyAlignment="1">
      <alignment horizontal="right" vertical="center"/>
      <protection/>
    </xf>
    <xf numFmtId="49" fontId="20" fillId="0" borderId="0" xfId="42" applyNumberFormat="1" applyFont="1" applyFill="1" applyAlignment="1" applyProtection="1">
      <alignment horizontal="centerContinuous"/>
      <protection/>
    </xf>
    <xf numFmtId="0" fontId="25" fillId="0" borderId="0" xfId="42" applyNumberFormat="1" applyFont="1" applyFill="1" applyAlignment="1" applyProtection="1">
      <alignment horizontal="centerContinuous"/>
      <protection/>
    </xf>
    <xf numFmtId="0" fontId="10" fillId="0" borderId="0" xfId="42" applyFont="1" applyAlignment="1">
      <alignment horizontal="right" vertical="center"/>
      <protection/>
    </xf>
    <xf numFmtId="49" fontId="17" fillId="0" borderId="11" xfId="42" applyNumberFormat="1" applyFont="1" applyFill="1" applyBorder="1" applyAlignment="1" applyProtection="1">
      <alignment/>
      <protection/>
    </xf>
    <xf numFmtId="177" fontId="17" fillId="0" borderId="11" xfId="42" applyNumberFormat="1" applyFont="1" applyFill="1" applyBorder="1" applyAlignment="1" applyProtection="1">
      <alignment horizontal="center" vertical="center"/>
      <protection/>
    </xf>
    <xf numFmtId="4" fontId="17" fillId="0" borderId="11" xfId="42" applyNumberFormat="1" applyFont="1" applyFill="1" applyBorder="1" applyAlignment="1" applyProtection="1">
      <alignment horizontal="right" vertical="center" wrapText="1"/>
      <protection/>
    </xf>
    <xf numFmtId="178" fontId="14" fillId="0" borderId="0" xfId="42" applyNumberFormat="1" applyFont="1" applyFill="1">
      <alignment/>
      <protection/>
    </xf>
    <xf numFmtId="49" fontId="17" fillId="0" borderId="11" xfId="42" applyNumberFormat="1" applyFont="1" applyFill="1" applyBorder="1" applyAlignment="1" applyProtection="1">
      <alignment vertical="center"/>
      <protection/>
    </xf>
    <xf numFmtId="4" fontId="17" fillId="0" borderId="11" xfId="42" applyNumberFormat="1" applyFont="1" applyFill="1" applyBorder="1" applyAlignment="1">
      <alignment horizontal="right" vertical="center" wrapText="1"/>
      <protection/>
    </xf>
    <xf numFmtId="49" fontId="10" fillId="0" borderId="11" xfId="42" applyNumberFormat="1" applyFont="1" applyFill="1" applyBorder="1" applyAlignment="1" applyProtection="1">
      <alignment vertical="center"/>
      <protection/>
    </xf>
    <xf numFmtId="177" fontId="10" fillId="0" borderId="11" xfId="42" applyNumberFormat="1" applyFont="1" applyFill="1" applyBorder="1" applyAlignment="1" applyProtection="1">
      <alignment vertical="center"/>
      <protection/>
    </xf>
    <xf numFmtId="4" fontId="10" fillId="0" borderId="11" xfId="42" applyNumberFormat="1" applyFont="1" applyFill="1" applyBorder="1" applyAlignment="1">
      <alignment horizontal="right" vertical="center" wrapText="1"/>
      <protection/>
    </xf>
    <xf numFmtId="0" fontId="10" fillId="0" borderId="11" xfId="42" applyFont="1" applyBorder="1" applyAlignment="1">
      <alignment vertical="center"/>
      <protection/>
    </xf>
    <xf numFmtId="0" fontId="17" fillId="0" borderId="11" xfId="42" applyFont="1" applyBorder="1" applyAlignment="1">
      <alignment vertical="center"/>
      <protection/>
    </xf>
    <xf numFmtId="0" fontId="10" fillId="0" borderId="0" xfId="42" applyNumberFormat="1" applyFont="1" applyFill="1" applyAlignment="1" applyProtection="1">
      <alignment horizontal="right"/>
      <protection/>
    </xf>
    <xf numFmtId="0" fontId="23" fillId="0" borderId="0" xfId="41" applyFont="1">
      <alignment/>
      <protection/>
    </xf>
    <xf numFmtId="0" fontId="19" fillId="0" borderId="0" xfId="41" applyAlignment="1">
      <alignment wrapText="1"/>
      <protection/>
    </xf>
    <xf numFmtId="0" fontId="19" fillId="0" borderId="0" xfId="41" applyAlignment="1">
      <alignment horizontal="center" wrapText="1"/>
      <protection/>
    </xf>
    <xf numFmtId="0" fontId="19" fillId="0" borderId="0" xfId="41" applyAlignment="1">
      <alignment horizontal="left" wrapText="1"/>
      <protection/>
    </xf>
    <xf numFmtId="0" fontId="19" fillId="0" borderId="0" xfId="41">
      <alignment/>
      <protection/>
    </xf>
    <xf numFmtId="0" fontId="23" fillId="0" borderId="0" xfId="41" applyFont="1" applyAlignment="1">
      <alignment horizontal="center" wrapText="1"/>
      <protection/>
    </xf>
    <xf numFmtId="0" fontId="23" fillId="0" borderId="0" xfId="41" applyFont="1" applyAlignment="1">
      <alignment horizontal="left" wrapText="1"/>
      <protection/>
    </xf>
    <xf numFmtId="0" fontId="23" fillId="0" borderId="0" xfId="41" applyFont="1" applyAlignment="1">
      <alignment wrapText="1"/>
      <protection/>
    </xf>
    <xf numFmtId="0" fontId="23" fillId="0" borderId="0" xfId="41" applyFont="1" applyFill="1" applyAlignment="1">
      <alignment wrapText="1"/>
      <protection/>
    </xf>
    <xf numFmtId="0" fontId="10" fillId="0" borderId="0" xfId="41" applyFont="1" applyFill="1" applyAlignment="1">
      <alignment wrapText="1"/>
      <protection/>
    </xf>
    <xf numFmtId="0" fontId="10" fillId="0" borderId="0" xfId="41" applyFont="1" applyAlignment="1">
      <alignment horizontal="center" wrapText="1"/>
      <protection/>
    </xf>
    <xf numFmtId="0" fontId="10" fillId="0" borderId="0" xfId="41" applyFont="1" applyAlignment="1">
      <alignment horizontal="left" wrapText="1"/>
      <protection/>
    </xf>
    <xf numFmtId="0" fontId="10" fillId="0" borderId="0" xfId="41" applyNumberFormat="1" applyFont="1" applyFill="1" applyAlignment="1" applyProtection="1">
      <alignment horizontal="right"/>
      <protection/>
    </xf>
    <xf numFmtId="0" fontId="17" fillId="0" borderId="15" xfId="41" applyNumberFormat="1" applyFont="1" applyFill="1" applyBorder="1" applyAlignment="1" applyProtection="1">
      <alignment horizontal="center" vertical="center" wrapText="1"/>
      <protection/>
    </xf>
    <xf numFmtId="0" fontId="10" fillId="0" borderId="15" xfId="41" applyFont="1" applyBorder="1" applyAlignment="1">
      <alignment horizontal="center" vertical="center"/>
      <protection/>
    </xf>
    <xf numFmtId="4" fontId="10" fillId="0" borderId="15" xfId="41" applyNumberFormat="1" applyFont="1" applyBorder="1" applyAlignment="1">
      <alignment horizontal="left" vertical="center"/>
      <protection/>
    </xf>
    <xf numFmtId="4" fontId="10" fillId="0" borderId="15" xfId="41" applyNumberFormat="1" applyFont="1" applyBorder="1" applyAlignment="1">
      <alignment horizontal="center" vertical="center"/>
      <protection/>
    </xf>
    <xf numFmtId="4" fontId="10" fillId="0" borderId="15" xfId="41" applyNumberFormat="1" applyFont="1" applyBorder="1" applyAlignment="1">
      <alignment horizontal="right" vertical="center"/>
      <protection/>
    </xf>
    <xf numFmtId="0" fontId="10" fillId="0" borderId="16" xfId="41" applyFont="1" applyFill="1" applyBorder="1" applyAlignment="1">
      <alignment horizontal="left" vertical="center"/>
      <protection/>
    </xf>
    <xf numFmtId="4" fontId="10" fillId="0" borderId="14" xfId="41" applyNumberFormat="1" applyFont="1" applyFill="1" applyBorder="1" applyAlignment="1" applyProtection="1">
      <alignment horizontal="center" vertical="center" wrapText="1"/>
      <protection/>
    </xf>
    <xf numFmtId="4" fontId="10" fillId="0" borderId="20" xfId="41" applyNumberFormat="1" applyFont="1" applyBorder="1" applyAlignment="1">
      <alignment horizontal="left" vertical="center" wrapText="1"/>
      <protection/>
    </xf>
    <xf numFmtId="4" fontId="10" fillId="0" borderId="11" xfId="41" applyNumberFormat="1" applyFont="1" applyFill="1" applyBorder="1" applyAlignment="1" applyProtection="1">
      <alignment horizontal="center" vertical="center" wrapText="1"/>
      <protection/>
    </xf>
    <xf numFmtId="0" fontId="10" fillId="0" borderId="16" xfId="41" applyFont="1" applyBorder="1" applyAlignment="1">
      <alignment horizontal="left" vertical="center"/>
      <protection/>
    </xf>
    <xf numFmtId="4" fontId="10" fillId="0" borderId="15" xfId="41" applyNumberFormat="1" applyFont="1" applyFill="1" applyBorder="1" applyAlignment="1" applyProtection="1">
      <alignment horizontal="center" vertical="center" wrapText="1"/>
      <protection/>
    </xf>
    <xf numFmtId="4" fontId="10" fillId="0" borderId="20" xfId="41" applyNumberFormat="1" applyFont="1" applyFill="1" applyBorder="1" applyAlignment="1">
      <alignment horizontal="left" vertical="center" wrapText="1"/>
      <protection/>
    </xf>
    <xf numFmtId="0" fontId="10" fillId="0" borderId="11" xfId="41" applyFont="1" applyBorder="1" applyAlignment="1">
      <alignment horizontal="center" vertical="center"/>
      <protection/>
    </xf>
    <xf numFmtId="4" fontId="10" fillId="0" borderId="11" xfId="41" applyNumberFormat="1" applyFont="1" applyFill="1" applyBorder="1" applyAlignment="1">
      <alignment horizontal="left" vertical="center" wrapText="1"/>
      <protection/>
    </xf>
    <xf numFmtId="4" fontId="10" fillId="0" borderId="11" xfId="41" applyNumberFormat="1" applyFont="1" applyBorder="1" applyAlignment="1">
      <alignment horizontal="center" vertical="center"/>
      <protection/>
    </xf>
    <xf numFmtId="4" fontId="10" fillId="0" borderId="11" xfId="41" applyNumberFormat="1" applyFont="1" applyFill="1" applyBorder="1" applyAlignment="1">
      <alignment horizontal="center" vertical="center" wrapText="1"/>
      <protection/>
    </xf>
    <xf numFmtId="4" fontId="10" fillId="0" borderId="11" xfId="41" applyNumberFormat="1" applyFont="1" applyFill="1" applyBorder="1" applyAlignment="1">
      <alignment horizontal="right" vertical="center" wrapText="1"/>
      <protection/>
    </xf>
    <xf numFmtId="4" fontId="10" fillId="0" borderId="11" xfId="41" applyNumberFormat="1" applyFont="1" applyBorder="1" applyAlignment="1">
      <alignment horizontal="left" vertical="center"/>
      <protection/>
    </xf>
    <xf numFmtId="4" fontId="10" fillId="0" borderId="11" xfId="41" applyNumberFormat="1" applyFont="1" applyFill="1" applyBorder="1" applyAlignment="1" applyProtection="1">
      <alignment horizontal="center" vertical="center"/>
      <protection/>
    </xf>
    <xf numFmtId="4" fontId="10" fillId="0" borderId="11" xfId="41" applyNumberFormat="1" applyFont="1" applyBorder="1" applyAlignment="1">
      <alignment horizontal="right" vertical="center"/>
      <protection/>
    </xf>
    <xf numFmtId="4" fontId="10" fillId="0" borderId="11" xfId="41" applyNumberFormat="1" applyFont="1" applyFill="1" applyBorder="1" applyAlignment="1">
      <alignment horizontal="right" vertical="center"/>
      <protection/>
    </xf>
    <xf numFmtId="4" fontId="10" fillId="0" borderId="11" xfId="41" applyNumberFormat="1" applyFont="1" applyFill="1" applyBorder="1" applyAlignment="1">
      <alignment horizontal="center" vertical="center"/>
      <protection/>
    </xf>
    <xf numFmtId="4" fontId="10" fillId="0" borderId="11" xfId="41" applyNumberFormat="1" applyFont="1" applyFill="1" applyBorder="1" applyAlignment="1">
      <alignment horizontal="left" vertical="center"/>
      <protection/>
    </xf>
    <xf numFmtId="0" fontId="19" fillId="0" borderId="17" xfId="41" applyBorder="1" applyAlignment="1">
      <alignment wrapText="1"/>
      <protection/>
    </xf>
    <xf numFmtId="0" fontId="19" fillId="0" borderId="17" xfId="41" applyBorder="1" applyAlignment="1">
      <alignment horizontal="center" wrapText="1"/>
      <protection/>
    </xf>
    <xf numFmtId="0" fontId="19" fillId="0" borderId="17" xfId="41" applyBorder="1" applyAlignment="1">
      <alignment horizontal="left" wrapText="1"/>
      <protection/>
    </xf>
    <xf numFmtId="0" fontId="23" fillId="0" borderId="0" xfId="41" applyFont="1" applyFill="1">
      <alignment/>
      <protection/>
    </xf>
    <xf numFmtId="0" fontId="0" fillId="0" borderId="0" xfId="0" applyAlignment="1">
      <alignment horizontal="center"/>
    </xf>
    <xf numFmtId="0" fontId="27" fillId="0" borderId="11" xfId="0" applyFont="1" applyBorder="1" applyAlignment="1">
      <alignment horizontal="center" vertical="center"/>
    </xf>
    <xf numFmtId="0" fontId="28" fillId="0" borderId="11" xfId="0" applyFont="1" applyBorder="1" applyAlignment="1">
      <alignment horizontal="center"/>
    </xf>
    <xf numFmtId="0" fontId="28" fillId="0" borderId="11" xfId="0" applyFont="1" applyBorder="1" applyAlignment="1">
      <alignment/>
    </xf>
    <xf numFmtId="0" fontId="28" fillId="19" borderId="11" xfId="0" applyFont="1" applyFill="1" applyBorder="1" applyAlignment="1">
      <alignment horizontal="center"/>
    </xf>
    <xf numFmtId="0" fontId="28" fillId="19" borderId="11" xfId="0" applyFont="1" applyFill="1" applyBorder="1" applyAlignment="1">
      <alignment/>
    </xf>
    <xf numFmtId="0" fontId="26" fillId="0" borderId="0" xfId="0" applyFont="1" applyAlignment="1">
      <alignment horizontal="center"/>
    </xf>
    <xf numFmtId="0" fontId="20" fillId="0" borderId="0" xfId="41" applyNumberFormat="1" applyFont="1" applyFill="1" applyAlignment="1" applyProtection="1">
      <alignment horizontal="center"/>
      <protection/>
    </xf>
    <xf numFmtId="0" fontId="17" fillId="0" borderId="11" xfId="41" applyNumberFormat="1" applyFont="1" applyFill="1" applyBorder="1" applyAlignment="1" applyProtection="1">
      <alignment horizontal="center" vertical="center" wrapText="1"/>
      <protection/>
    </xf>
    <xf numFmtId="0" fontId="17" fillId="0" borderId="11" xfId="42" applyNumberFormat="1" applyFont="1" applyFill="1" applyBorder="1" applyAlignment="1" applyProtection="1">
      <alignment horizontal="center" vertical="center"/>
      <protection/>
    </xf>
    <xf numFmtId="0" fontId="17" fillId="0" borderId="16" xfId="42" applyNumberFormat="1" applyFont="1" applyFill="1" applyBorder="1" applyAlignment="1" applyProtection="1">
      <alignment horizontal="center" vertical="center"/>
      <protection/>
    </xf>
    <xf numFmtId="0" fontId="17" fillId="0" borderId="15" xfId="42" applyNumberFormat="1" applyFont="1" applyFill="1" applyBorder="1" applyAlignment="1" applyProtection="1">
      <alignment horizontal="center" vertical="center"/>
      <protection/>
    </xf>
    <xf numFmtId="0" fontId="17" fillId="0" borderId="14" xfId="42" applyNumberFormat="1" applyFont="1" applyFill="1" applyBorder="1" applyAlignment="1" applyProtection="1">
      <alignment horizontal="center" vertical="center"/>
      <protection/>
    </xf>
    <xf numFmtId="0" fontId="17" fillId="0" borderId="21" xfId="42" applyNumberFormat="1" applyFont="1" applyFill="1" applyBorder="1" applyAlignment="1" applyProtection="1">
      <alignment horizontal="center" vertical="center" wrapText="1"/>
      <protection/>
    </xf>
    <xf numFmtId="0" fontId="17" fillId="0" borderId="14" xfId="42" applyNumberFormat="1" applyFont="1" applyFill="1" applyBorder="1" applyAlignment="1" applyProtection="1">
      <alignment horizontal="center" vertical="center" wrapText="1"/>
      <protection/>
    </xf>
    <xf numFmtId="0" fontId="17" fillId="0" borderId="19" xfId="42" applyNumberFormat="1" applyFont="1" applyFill="1" applyBorder="1" applyAlignment="1" applyProtection="1">
      <alignment horizontal="center" vertical="center"/>
      <protection/>
    </xf>
    <xf numFmtId="0" fontId="17" fillId="0" borderId="11" xfId="42" applyNumberFormat="1" applyFont="1" applyFill="1" applyBorder="1" applyAlignment="1" applyProtection="1">
      <alignment horizontal="center" vertical="center" wrapText="1"/>
      <protection/>
    </xf>
    <xf numFmtId="0" fontId="20" fillId="0" borderId="0" xfId="42" applyFont="1" applyFill="1" applyAlignment="1">
      <alignment horizontal="center" vertical="center"/>
      <protection/>
    </xf>
    <xf numFmtId="0" fontId="17" fillId="0" borderId="16" xfId="42" applyNumberFormat="1" applyFont="1" applyFill="1" applyBorder="1" applyAlignment="1" applyProtection="1">
      <alignment horizontal="center" vertical="center" wrapText="1"/>
      <protection/>
    </xf>
    <xf numFmtId="0" fontId="17" fillId="0" borderId="20" xfId="42" applyNumberFormat="1" applyFont="1" applyFill="1" applyBorder="1" applyAlignment="1" applyProtection="1">
      <alignment horizontal="center" vertical="center" wrapText="1"/>
      <protection/>
    </xf>
    <xf numFmtId="0" fontId="17" fillId="0" borderId="15" xfId="42" applyNumberFormat="1" applyFont="1" applyFill="1" applyBorder="1" applyAlignment="1" applyProtection="1">
      <alignment horizontal="center" vertical="center" wrapText="1"/>
      <protection/>
    </xf>
    <xf numFmtId="0" fontId="20" fillId="0" borderId="0" xfId="42" applyNumberFormat="1" applyFont="1" applyFill="1" applyAlignment="1" applyProtection="1">
      <alignment horizontal="center"/>
      <protection/>
    </xf>
    <xf numFmtId="0" fontId="16" fillId="0" borderId="0" xfId="0" applyFont="1" applyBorder="1" applyAlignment="1">
      <alignment horizontal="center" vertical="center" wrapText="1"/>
    </xf>
    <xf numFmtId="0" fontId="11" fillId="0" borderId="11" xfId="0" applyFont="1" applyFill="1" applyBorder="1" applyAlignment="1">
      <alignment horizontal="center" vertical="center" wrapText="1"/>
    </xf>
    <xf numFmtId="0" fontId="7" fillId="0" borderId="12" xfId="0" applyFont="1" applyFill="1" applyBorder="1" applyAlignment="1">
      <alignment horizontal="left"/>
    </xf>
    <xf numFmtId="0" fontId="6" fillId="0" borderId="12" xfId="0" applyFont="1" applyFill="1" applyBorder="1" applyAlignment="1">
      <alignment horizontal="left"/>
    </xf>
    <xf numFmtId="0" fontId="6" fillId="0" borderId="19" xfId="0" applyFont="1" applyFill="1" applyBorder="1" applyAlignment="1">
      <alignment horizontal="left"/>
    </xf>
    <xf numFmtId="0" fontId="8" fillId="4" borderId="22"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7" fillId="4" borderId="21" xfId="0" applyFont="1" applyFill="1" applyBorder="1" applyAlignment="1">
      <alignment horizontal="right" vertical="center" wrapText="1"/>
    </xf>
    <xf numFmtId="0" fontId="7" fillId="4" borderId="12" xfId="0" applyFont="1" applyFill="1" applyBorder="1" applyAlignment="1">
      <alignment horizontal="right" vertical="center" wrapText="1"/>
    </xf>
    <xf numFmtId="0" fontId="7" fillId="4" borderId="12" xfId="0" applyFont="1" applyFill="1" applyBorder="1" applyAlignment="1">
      <alignment horizontal="left" vertical="center" wrapText="1"/>
    </xf>
    <xf numFmtId="0" fontId="13" fillId="4" borderId="12" xfId="0" applyFont="1" applyFill="1" applyBorder="1" applyAlignment="1">
      <alignment horizontal="right" vertical="center" wrapText="1"/>
    </xf>
    <xf numFmtId="0" fontId="13" fillId="4" borderId="19" xfId="0" applyFont="1" applyFill="1" applyBorder="1" applyAlignment="1">
      <alignment horizontal="right" vertical="center" wrapText="1"/>
    </xf>
    <xf numFmtId="0" fontId="9" fillId="4" borderId="15" xfId="0" applyFont="1" applyFill="1" applyBorder="1" applyAlignment="1">
      <alignment horizontal="center" vertical="center" wrapText="1"/>
    </xf>
    <xf numFmtId="0" fontId="9" fillId="0" borderId="15" xfId="40" applyFont="1" applyFill="1" applyBorder="1" applyAlignment="1">
      <alignment horizontal="center" vertical="center" wrapText="1"/>
      <protection/>
    </xf>
    <xf numFmtId="0" fontId="7" fillId="0" borderId="11" xfId="0" applyFont="1" applyFill="1" applyBorder="1" applyAlignment="1">
      <alignment horizontal="left" vertical="top" wrapText="1"/>
    </xf>
    <xf numFmtId="0" fontId="12" fillId="4" borderId="11"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20" xfId="0" applyFont="1" applyFill="1" applyBorder="1" applyAlignment="1">
      <alignment vertical="center" wrapText="1"/>
    </xf>
    <xf numFmtId="0" fontId="7" fillId="0" borderId="11" xfId="0" applyFont="1" applyFill="1" applyBorder="1" applyAlignment="1">
      <alignment vertical="center"/>
    </xf>
    <xf numFmtId="0" fontId="11" fillId="0" borderId="11" xfId="0" applyFont="1" applyFill="1" applyBorder="1" applyAlignment="1">
      <alignment horizontal="center" vertical="center"/>
    </xf>
    <xf numFmtId="0" fontId="9" fillId="4" borderId="15" xfId="40" applyFont="1" applyFill="1" applyBorder="1" applyAlignment="1">
      <alignment horizontal="center" vertical="center" wrapText="1"/>
      <protection/>
    </xf>
    <xf numFmtId="0" fontId="9" fillId="4" borderId="11" xfId="40" applyFont="1" applyFill="1" applyBorder="1" applyAlignment="1">
      <alignment horizontal="center" vertical="center" wrapText="1"/>
      <protection/>
    </xf>
    <xf numFmtId="0" fontId="7" fillId="0" borderId="15" xfId="40" applyFont="1" applyFill="1" applyBorder="1" applyAlignment="1">
      <alignment horizontal="center" vertical="center" wrapText="1"/>
      <protection/>
    </xf>
    <xf numFmtId="0" fontId="7" fillId="0" borderId="11" xfId="40" applyFont="1" applyFill="1" applyBorder="1" applyAlignment="1">
      <alignment horizontal="center" vertical="center" wrapText="1"/>
      <protection/>
    </xf>
    <xf numFmtId="0" fontId="2" fillId="0" borderId="0" xfId="0" applyFont="1" applyFill="1" applyBorder="1" applyAlignment="1">
      <alignment horizontal="center" vertical="center" wrapText="1"/>
    </xf>
    <xf numFmtId="0" fontId="4" fillId="0" borderId="0" xfId="0" applyFont="1" applyFill="1" applyBorder="1" applyAlignment="1">
      <alignment horizontal="righ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10" fillId="0" borderId="21" xfId="42" applyFont="1" applyFill="1" applyBorder="1" applyAlignment="1">
      <alignment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I258"/>
  <sheetViews>
    <sheetView workbookViewId="0" topLeftCell="B1">
      <selection activeCell="C23" sqref="C23"/>
    </sheetView>
  </sheetViews>
  <sheetFormatPr defaultColWidth="9.00390625" defaultRowHeight="14.25"/>
  <cols>
    <col min="1" max="1" width="15.00390625" style="180" hidden="1" customWidth="1"/>
    <col min="2" max="2" width="15.375" style="180" customWidth="1"/>
    <col min="3" max="3" width="59.75390625" style="0" customWidth="1"/>
    <col min="4" max="4" width="13.00390625" style="180" customWidth="1"/>
    <col min="5" max="5" width="101.50390625" style="0" customWidth="1"/>
    <col min="6" max="6" width="29.25390625" style="0" customWidth="1"/>
    <col min="7" max="7" width="30.75390625" style="180" customWidth="1"/>
    <col min="8" max="8" width="28.50390625" style="180" customWidth="1"/>
    <col min="9" max="9" width="72.875" style="0" customWidth="1"/>
  </cols>
  <sheetData>
    <row r="2" spans="1:9" ht="24.75" customHeight="1">
      <c r="A2" s="186" t="s">
        <v>0</v>
      </c>
      <c r="B2" s="186"/>
      <c r="C2" s="186"/>
      <c r="D2" s="186"/>
      <c r="E2" s="186"/>
      <c r="F2" s="186"/>
      <c r="G2" s="186"/>
      <c r="H2" s="186"/>
      <c r="I2" s="186"/>
    </row>
    <row r="4" spans="1:9" ht="21.75">
      <c r="A4" s="181" t="s">
        <v>1</v>
      </c>
      <c r="B4" s="181" t="s">
        <v>2</v>
      </c>
      <c r="C4" s="181" t="s">
        <v>3</v>
      </c>
      <c r="D4" s="181" t="s">
        <v>4</v>
      </c>
      <c r="E4" s="181" t="s">
        <v>5</v>
      </c>
      <c r="F4" s="181" t="s">
        <v>6</v>
      </c>
      <c r="G4" s="181" t="s">
        <v>7</v>
      </c>
      <c r="H4" s="181" t="s">
        <v>8</v>
      </c>
      <c r="I4" s="181" t="s">
        <v>9</v>
      </c>
    </row>
    <row r="5" spans="1:9" ht="21.75">
      <c r="A5" s="182">
        <v>100001</v>
      </c>
      <c r="B5" s="182">
        <v>1</v>
      </c>
      <c r="C5" s="183" t="s">
        <v>10</v>
      </c>
      <c r="D5" s="182"/>
      <c r="E5" s="183" t="s">
        <v>10</v>
      </c>
      <c r="F5" s="183" t="s">
        <v>11</v>
      </c>
      <c r="G5" s="182" t="s">
        <v>12</v>
      </c>
      <c r="H5" s="182"/>
      <c r="I5" s="183"/>
    </row>
    <row r="6" spans="1:9" ht="21.75">
      <c r="A6" s="182">
        <v>102001</v>
      </c>
      <c r="B6" s="182">
        <v>2</v>
      </c>
      <c r="C6" s="183" t="s">
        <v>13</v>
      </c>
      <c r="D6" s="182"/>
      <c r="E6" s="183" t="s">
        <v>13</v>
      </c>
      <c r="F6" s="183" t="s">
        <v>11</v>
      </c>
      <c r="G6" s="182" t="s">
        <v>12</v>
      </c>
      <c r="H6" s="182"/>
      <c r="I6" s="183"/>
    </row>
    <row r="7" spans="1:9" ht="21.75">
      <c r="A7" s="182">
        <v>101001</v>
      </c>
      <c r="B7" s="182">
        <v>3</v>
      </c>
      <c r="C7" s="183" t="s">
        <v>14</v>
      </c>
      <c r="D7" s="182"/>
      <c r="E7" s="183" t="s">
        <v>14</v>
      </c>
      <c r="F7" s="183" t="s">
        <v>11</v>
      </c>
      <c r="G7" s="182" t="s">
        <v>12</v>
      </c>
      <c r="H7" s="182"/>
      <c r="I7" s="183"/>
    </row>
    <row r="8" spans="1:9" ht="21.75">
      <c r="A8" s="182">
        <v>146001</v>
      </c>
      <c r="B8" s="182">
        <v>4</v>
      </c>
      <c r="C8" s="183" t="s">
        <v>15</v>
      </c>
      <c r="D8" s="182" t="s">
        <v>16</v>
      </c>
      <c r="E8" s="183" t="s">
        <v>17</v>
      </c>
      <c r="F8" s="183" t="s">
        <v>11</v>
      </c>
      <c r="G8" s="182" t="s">
        <v>12</v>
      </c>
      <c r="H8" s="182"/>
      <c r="I8" s="183"/>
    </row>
    <row r="9" spans="1:9" ht="21.75">
      <c r="A9" s="182">
        <v>147001</v>
      </c>
      <c r="B9" s="182">
        <v>5</v>
      </c>
      <c r="C9" s="183" t="s">
        <v>18</v>
      </c>
      <c r="D9" s="182"/>
      <c r="E9" s="183" t="s">
        <v>18</v>
      </c>
      <c r="F9" s="183" t="s">
        <v>11</v>
      </c>
      <c r="G9" s="182" t="s">
        <v>12</v>
      </c>
      <c r="H9" s="182"/>
      <c r="I9" s="183"/>
    </row>
    <row r="10" spans="1:9" ht="21.75">
      <c r="A10" s="182">
        <v>148001</v>
      </c>
      <c r="B10" s="182">
        <v>6</v>
      </c>
      <c r="C10" s="183" t="s">
        <v>19</v>
      </c>
      <c r="D10" s="182"/>
      <c r="E10" s="183" t="s">
        <v>19</v>
      </c>
      <c r="F10" s="183" t="s">
        <v>20</v>
      </c>
      <c r="G10" s="182" t="s">
        <v>12</v>
      </c>
      <c r="H10" s="182"/>
      <c r="I10" s="183"/>
    </row>
    <row r="11" spans="1:9" ht="21.75">
      <c r="A11" s="182">
        <v>149001</v>
      </c>
      <c r="B11" s="182">
        <v>7</v>
      </c>
      <c r="C11" s="183" t="s">
        <v>21</v>
      </c>
      <c r="D11" s="182"/>
      <c r="E11" s="183" t="s">
        <v>21</v>
      </c>
      <c r="F11" s="183" t="s">
        <v>11</v>
      </c>
      <c r="G11" s="182" t="s">
        <v>12</v>
      </c>
      <c r="H11" s="182"/>
      <c r="I11" s="183"/>
    </row>
    <row r="12" spans="1:9" ht="21.75">
      <c r="A12" s="182">
        <v>150001</v>
      </c>
      <c r="B12" s="182">
        <v>8</v>
      </c>
      <c r="C12" s="183" t="s">
        <v>22</v>
      </c>
      <c r="D12" s="182"/>
      <c r="E12" s="183" t="s">
        <v>22</v>
      </c>
      <c r="F12" s="183" t="s">
        <v>11</v>
      </c>
      <c r="G12" s="182" t="s">
        <v>12</v>
      </c>
      <c r="H12" s="182"/>
      <c r="I12" s="183"/>
    </row>
    <row r="13" spans="1:9" ht="21.75">
      <c r="A13" s="182">
        <v>154001</v>
      </c>
      <c r="B13" s="182">
        <v>9</v>
      </c>
      <c r="C13" s="183" t="s">
        <v>23</v>
      </c>
      <c r="D13" s="182"/>
      <c r="E13" s="183" t="s">
        <v>23</v>
      </c>
      <c r="F13" s="183" t="s">
        <v>11</v>
      </c>
      <c r="G13" s="182" t="s">
        <v>12</v>
      </c>
      <c r="H13" s="182"/>
      <c r="I13" s="183"/>
    </row>
    <row r="14" spans="1:9" ht="21.75">
      <c r="A14" s="182">
        <v>153001</v>
      </c>
      <c r="B14" s="182">
        <v>10</v>
      </c>
      <c r="C14" s="183" t="s">
        <v>24</v>
      </c>
      <c r="D14" s="182"/>
      <c r="E14" s="183" t="s">
        <v>24</v>
      </c>
      <c r="F14" s="183" t="s">
        <v>11</v>
      </c>
      <c r="G14" s="182" t="s">
        <v>12</v>
      </c>
      <c r="H14" s="182"/>
      <c r="I14" s="183"/>
    </row>
    <row r="15" spans="1:9" ht="21.75">
      <c r="A15" s="182">
        <v>151001</v>
      </c>
      <c r="B15" s="182">
        <v>11</v>
      </c>
      <c r="C15" s="183" t="s">
        <v>25</v>
      </c>
      <c r="D15" s="182"/>
      <c r="E15" s="183" t="s">
        <v>25</v>
      </c>
      <c r="F15" s="183" t="s">
        <v>11</v>
      </c>
      <c r="G15" s="182" t="s">
        <v>12</v>
      </c>
      <c r="H15" s="182"/>
      <c r="I15" s="183"/>
    </row>
    <row r="16" spans="1:9" ht="21.75">
      <c r="A16" s="182">
        <v>155001</v>
      </c>
      <c r="B16" s="182">
        <v>12</v>
      </c>
      <c r="C16" s="183" t="s">
        <v>26</v>
      </c>
      <c r="D16" s="182" t="s">
        <v>16</v>
      </c>
      <c r="E16" s="183" t="s">
        <v>27</v>
      </c>
      <c r="F16" s="183" t="s">
        <v>11</v>
      </c>
      <c r="G16" s="182" t="s">
        <v>12</v>
      </c>
      <c r="H16" s="182"/>
      <c r="I16" s="183"/>
    </row>
    <row r="17" spans="1:9" ht="21.75">
      <c r="A17" s="182">
        <v>335001</v>
      </c>
      <c r="B17" s="182">
        <v>13</v>
      </c>
      <c r="C17" s="183" t="s">
        <v>28</v>
      </c>
      <c r="D17" s="182"/>
      <c r="E17" s="183" t="s">
        <v>28</v>
      </c>
      <c r="F17" s="183" t="s">
        <v>29</v>
      </c>
      <c r="G17" s="182" t="s">
        <v>12</v>
      </c>
      <c r="H17" s="182"/>
      <c r="I17" s="183"/>
    </row>
    <row r="18" spans="1:9" ht="21.75">
      <c r="A18" s="182">
        <v>400001</v>
      </c>
      <c r="B18" s="182">
        <v>14</v>
      </c>
      <c r="C18" s="183" t="s">
        <v>30</v>
      </c>
      <c r="D18" s="182"/>
      <c r="E18" s="183" t="s">
        <v>30</v>
      </c>
      <c r="F18" s="183" t="s">
        <v>31</v>
      </c>
      <c r="G18" s="182" t="s">
        <v>12</v>
      </c>
      <c r="H18" s="182"/>
      <c r="I18" s="183"/>
    </row>
    <row r="19" spans="1:9" ht="21.75">
      <c r="A19" s="182">
        <v>105001</v>
      </c>
      <c r="B19" s="182">
        <v>15</v>
      </c>
      <c r="C19" s="183" t="s">
        <v>32</v>
      </c>
      <c r="D19" s="182"/>
      <c r="E19" s="183" t="s">
        <v>32</v>
      </c>
      <c r="F19" s="183" t="s">
        <v>11</v>
      </c>
      <c r="G19" s="182" t="s">
        <v>12</v>
      </c>
      <c r="H19" s="182"/>
      <c r="I19" s="183"/>
    </row>
    <row r="20" spans="1:9" ht="21.75">
      <c r="A20" s="182">
        <v>103001</v>
      </c>
      <c r="B20" s="182">
        <v>16</v>
      </c>
      <c r="C20" s="183" t="s">
        <v>33</v>
      </c>
      <c r="D20" s="182"/>
      <c r="E20" s="183" t="s">
        <v>33</v>
      </c>
      <c r="F20" s="183" t="s">
        <v>34</v>
      </c>
      <c r="G20" s="182" t="s">
        <v>12</v>
      </c>
      <c r="H20" s="182"/>
      <c r="I20" s="183"/>
    </row>
    <row r="21" spans="1:9" ht="21.75">
      <c r="A21" s="182">
        <v>250001</v>
      </c>
      <c r="B21" s="182">
        <v>17</v>
      </c>
      <c r="C21" s="183" t="s">
        <v>35</v>
      </c>
      <c r="D21" s="182"/>
      <c r="E21" s="183" t="s">
        <v>35</v>
      </c>
      <c r="F21" s="183" t="s">
        <v>20</v>
      </c>
      <c r="G21" s="182" t="s">
        <v>12</v>
      </c>
      <c r="H21" s="182"/>
      <c r="I21" s="183"/>
    </row>
    <row r="22" spans="1:9" ht="21.75">
      <c r="A22" s="182">
        <v>254001</v>
      </c>
      <c r="B22" s="182">
        <v>18</v>
      </c>
      <c r="C22" s="183" t="s">
        <v>36</v>
      </c>
      <c r="D22" s="182" t="s">
        <v>16</v>
      </c>
      <c r="E22" s="183" t="s">
        <v>37</v>
      </c>
      <c r="F22" s="183" t="s">
        <v>20</v>
      </c>
      <c r="G22" s="182" t="s">
        <v>12</v>
      </c>
      <c r="H22" s="182"/>
      <c r="I22" s="183"/>
    </row>
    <row r="23" spans="1:9" ht="21.75">
      <c r="A23" s="182">
        <v>403001</v>
      </c>
      <c r="B23" s="182">
        <v>19</v>
      </c>
      <c r="C23" s="183" t="s">
        <v>38</v>
      </c>
      <c r="D23" s="182" t="s">
        <v>16</v>
      </c>
      <c r="E23" s="183" t="s">
        <v>39</v>
      </c>
      <c r="F23" s="183" t="s">
        <v>31</v>
      </c>
      <c r="G23" s="182" t="s">
        <v>12</v>
      </c>
      <c r="H23" s="182"/>
      <c r="I23" s="183"/>
    </row>
    <row r="24" spans="1:9" ht="21.75">
      <c r="A24" s="182">
        <v>411001</v>
      </c>
      <c r="B24" s="182">
        <v>20</v>
      </c>
      <c r="C24" s="183" t="s">
        <v>40</v>
      </c>
      <c r="D24" s="182" t="s">
        <v>16</v>
      </c>
      <c r="E24" s="183" t="s">
        <v>41</v>
      </c>
      <c r="F24" s="183" t="s">
        <v>31</v>
      </c>
      <c r="G24" s="182" t="s">
        <v>12</v>
      </c>
      <c r="H24" s="182"/>
      <c r="I24" s="183"/>
    </row>
    <row r="25" spans="1:9" ht="21.75">
      <c r="A25" s="182">
        <v>306001</v>
      </c>
      <c r="B25" s="182">
        <v>21</v>
      </c>
      <c r="C25" s="183" t="s">
        <v>42</v>
      </c>
      <c r="D25" s="182" t="s">
        <v>16</v>
      </c>
      <c r="E25" s="183" t="s">
        <v>43</v>
      </c>
      <c r="F25" s="183" t="s">
        <v>44</v>
      </c>
      <c r="G25" s="182" t="s">
        <v>12</v>
      </c>
      <c r="H25" s="182"/>
      <c r="I25" s="183"/>
    </row>
    <row r="26" spans="1:9" ht="21.75">
      <c r="A26" s="182">
        <v>104001</v>
      </c>
      <c r="B26" s="182">
        <v>22</v>
      </c>
      <c r="C26" s="183" t="s">
        <v>45</v>
      </c>
      <c r="D26" s="182"/>
      <c r="E26" s="183" t="s">
        <v>46</v>
      </c>
      <c r="F26" s="183" t="s">
        <v>34</v>
      </c>
      <c r="G26" s="182" t="s">
        <v>12</v>
      </c>
      <c r="H26" s="182"/>
      <c r="I26" s="183"/>
    </row>
    <row r="27" spans="1:9" ht="21.75">
      <c r="A27" s="182">
        <v>157001</v>
      </c>
      <c r="B27" s="182">
        <v>23</v>
      </c>
      <c r="C27" s="183" t="s">
        <v>47</v>
      </c>
      <c r="D27" s="182"/>
      <c r="E27" s="183" t="s">
        <v>47</v>
      </c>
      <c r="F27" s="183" t="s">
        <v>11</v>
      </c>
      <c r="G27" s="182" t="s">
        <v>12</v>
      </c>
      <c r="H27" s="182"/>
      <c r="I27" s="183"/>
    </row>
    <row r="28" spans="1:9" ht="21.75">
      <c r="A28" s="182">
        <v>332001</v>
      </c>
      <c r="B28" s="182">
        <v>24</v>
      </c>
      <c r="C28" s="183" t="s">
        <v>48</v>
      </c>
      <c r="D28" s="182"/>
      <c r="E28" s="183" t="s">
        <v>48</v>
      </c>
      <c r="F28" s="183" t="s">
        <v>29</v>
      </c>
      <c r="G28" s="182" t="s">
        <v>12</v>
      </c>
      <c r="H28" s="182"/>
      <c r="I28" s="183"/>
    </row>
    <row r="29" spans="1:9" ht="21.75">
      <c r="A29" s="182">
        <v>169001</v>
      </c>
      <c r="B29" s="182">
        <v>25</v>
      </c>
      <c r="C29" s="183" t="s">
        <v>49</v>
      </c>
      <c r="D29" s="182"/>
      <c r="E29" s="183" t="s">
        <v>49</v>
      </c>
      <c r="F29" s="183" t="s">
        <v>11</v>
      </c>
      <c r="G29" s="182" t="s">
        <v>12</v>
      </c>
      <c r="H29" s="182"/>
      <c r="I29" s="183"/>
    </row>
    <row r="30" spans="1:9" ht="21.75">
      <c r="A30" s="182">
        <v>334001</v>
      </c>
      <c r="B30" s="182">
        <v>26</v>
      </c>
      <c r="C30" s="183" t="s">
        <v>50</v>
      </c>
      <c r="D30" s="182"/>
      <c r="E30" s="183" t="s">
        <v>50</v>
      </c>
      <c r="F30" s="183" t="s">
        <v>29</v>
      </c>
      <c r="G30" s="182" t="s">
        <v>12</v>
      </c>
      <c r="H30" s="182"/>
      <c r="I30" s="183"/>
    </row>
    <row r="31" spans="1:9" ht="21.75">
      <c r="A31" s="182">
        <v>410001</v>
      </c>
      <c r="B31" s="182">
        <v>27</v>
      </c>
      <c r="C31" s="183" t="s">
        <v>51</v>
      </c>
      <c r="D31" s="182" t="s">
        <v>16</v>
      </c>
      <c r="E31" s="183" t="s">
        <v>52</v>
      </c>
      <c r="F31" s="183" t="s">
        <v>31</v>
      </c>
      <c r="G31" s="182" t="s">
        <v>12</v>
      </c>
      <c r="H31" s="182"/>
      <c r="I31" s="183"/>
    </row>
    <row r="32" spans="1:9" ht="21.75">
      <c r="A32" s="182">
        <v>414001</v>
      </c>
      <c r="B32" s="182">
        <v>28</v>
      </c>
      <c r="C32" s="183" t="s">
        <v>53</v>
      </c>
      <c r="D32" s="182" t="s">
        <v>16</v>
      </c>
      <c r="E32" s="183" t="s">
        <v>54</v>
      </c>
      <c r="F32" s="183" t="s">
        <v>31</v>
      </c>
      <c r="G32" s="182" t="s">
        <v>12</v>
      </c>
      <c r="H32" s="182"/>
      <c r="I32" s="183"/>
    </row>
    <row r="33" spans="1:9" ht="21.75">
      <c r="A33" s="182">
        <v>416001</v>
      </c>
      <c r="B33" s="182">
        <v>29</v>
      </c>
      <c r="C33" s="183" t="s">
        <v>55</v>
      </c>
      <c r="D33" s="182" t="s">
        <v>16</v>
      </c>
      <c r="E33" s="183" t="s">
        <v>56</v>
      </c>
      <c r="F33" s="183" t="s">
        <v>31</v>
      </c>
      <c r="G33" s="182" t="s">
        <v>12</v>
      </c>
      <c r="H33" s="182"/>
      <c r="I33" s="183"/>
    </row>
    <row r="34" spans="1:9" ht="21.75">
      <c r="A34" s="182">
        <v>409001</v>
      </c>
      <c r="B34" s="182">
        <v>30</v>
      </c>
      <c r="C34" s="183" t="s">
        <v>57</v>
      </c>
      <c r="D34" s="182" t="s">
        <v>16</v>
      </c>
      <c r="E34" s="183" t="s">
        <v>58</v>
      </c>
      <c r="F34" s="183" t="s">
        <v>59</v>
      </c>
      <c r="G34" s="182" t="s">
        <v>12</v>
      </c>
      <c r="H34" s="182"/>
      <c r="I34" s="183"/>
    </row>
    <row r="35" spans="1:9" ht="21.75">
      <c r="A35" s="182">
        <v>307001</v>
      </c>
      <c r="B35" s="182">
        <v>31</v>
      </c>
      <c r="C35" s="183" t="s">
        <v>60</v>
      </c>
      <c r="D35" s="182"/>
      <c r="E35" s="183" t="s">
        <v>60</v>
      </c>
      <c r="F35" s="183" t="s">
        <v>44</v>
      </c>
      <c r="G35" s="182" t="s">
        <v>12</v>
      </c>
      <c r="H35" s="182"/>
      <c r="I35" s="183"/>
    </row>
    <row r="36" spans="1:9" ht="21.75">
      <c r="A36" s="182">
        <v>257001</v>
      </c>
      <c r="B36" s="182">
        <v>32</v>
      </c>
      <c r="C36" s="183" t="s">
        <v>61</v>
      </c>
      <c r="D36" s="182" t="s">
        <v>16</v>
      </c>
      <c r="E36" s="183" t="s">
        <v>62</v>
      </c>
      <c r="F36" s="183" t="s">
        <v>20</v>
      </c>
      <c r="G36" s="182" t="s">
        <v>12</v>
      </c>
      <c r="H36" s="182"/>
      <c r="I36" s="183"/>
    </row>
    <row r="37" spans="1:9" ht="21.75">
      <c r="A37" s="182">
        <v>330001</v>
      </c>
      <c r="B37" s="182">
        <v>33</v>
      </c>
      <c r="C37" s="183" t="s">
        <v>63</v>
      </c>
      <c r="D37" s="182" t="s">
        <v>16</v>
      </c>
      <c r="E37" s="183" t="s">
        <v>64</v>
      </c>
      <c r="F37" s="183" t="s">
        <v>29</v>
      </c>
      <c r="G37" s="182" t="s">
        <v>12</v>
      </c>
      <c r="H37" s="182"/>
      <c r="I37" s="183"/>
    </row>
    <row r="38" spans="1:9" ht="21.75">
      <c r="A38" s="182">
        <v>107001</v>
      </c>
      <c r="B38" s="182">
        <v>34</v>
      </c>
      <c r="C38" s="183" t="s">
        <v>65</v>
      </c>
      <c r="D38" s="182"/>
      <c r="E38" s="183" t="s">
        <v>65</v>
      </c>
      <c r="F38" s="183" t="s">
        <v>11</v>
      </c>
      <c r="G38" s="182" t="s">
        <v>12</v>
      </c>
      <c r="H38" s="182"/>
      <c r="I38" s="183"/>
    </row>
    <row r="39" spans="1:9" ht="21.75">
      <c r="A39" s="184">
        <v>193001</v>
      </c>
      <c r="B39" s="184">
        <v>35</v>
      </c>
      <c r="C39" s="185" t="s">
        <v>66</v>
      </c>
      <c r="D39" s="184" t="s">
        <v>16</v>
      </c>
      <c r="E39" s="185" t="s">
        <v>67</v>
      </c>
      <c r="F39" s="185" t="s">
        <v>44</v>
      </c>
      <c r="G39" s="184" t="s">
        <v>12</v>
      </c>
      <c r="H39" s="184"/>
      <c r="I39" s="185" t="s">
        <v>68</v>
      </c>
    </row>
    <row r="40" spans="1:9" ht="21.75">
      <c r="A40" s="182">
        <v>114001</v>
      </c>
      <c r="B40" s="182">
        <v>36</v>
      </c>
      <c r="C40" s="183" t="s">
        <v>69</v>
      </c>
      <c r="D40" s="182"/>
      <c r="E40" s="183" t="s">
        <v>69</v>
      </c>
      <c r="F40" s="183" t="s">
        <v>11</v>
      </c>
      <c r="G40" s="182" t="s">
        <v>12</v>
      </c>
      <c r="H40" s="182"/>
      <c r="I40" s="183"/>
    </row>
    <row r="41" spans="1:9" ht="21.75">
      <c r="A41" s="182">
        <v>152001</v>
      </c>
      <c r="B41" s="182">
        <v>37</v>
      </c>
      <c r="C41" s="183" t="s">
        <v>70</v>
      </c>
      <c r="D41" s="182"/>
      <c r="E41" s="183" t="s">
        <v>70</v>
      </c>
      <c r="F41" s="183" t="s">
        <v>34</v>
      </c>
      <c r="G41" s="182" t="s">
        <v>12</v>
      </c>
      <c r="H41" s="182"/>
      <c r="I41" s="183"/>
    </row>
    <row r="42" spans="1:9" ht="21.75">
      <c r="A42" s="184"/>
      <c r="B42" s="184"/>
      <c r="C42" s="185" t="s">
        <v>71</v>
      </c>
      <c r="D42" s="184"/>
      <c r="E42" s="185" t="s">
        <v>72</v>
      </c>
      <c r="F42" s="185" t="s">
        <v>11</v>
      </c>
      <c r="G42" s="184"/>
      <c r="H42" s="184"/>
      <c r="I42" s="185" t="s">
        <v>73</v>
      </c>
    </row>
    <row r="43" spans="1:9" ht="21.75">
      <c r="A43" s="182">
        <v>109001</v>
      </c>
      <c r="B43" s="182">
        <v>38</v>
      </c>
      <c r="C43" s="183" t="s">
        <v>74</v>
      </c>
      <c r="D43" s="182" t="s">
        <v>16</v>
      </c>
      <c r="E43" s="183" t="s">
        <v>75</v>
      </c>
      <c r="F43" s="183" t="s">
        <v>11</v>
      </c>
      <c r="G43" s="182" t="s">
        <v>12</v>
      </c>
      <c r="H43" s="182"/>
      <c r="I43" s="183"/>
    </row>
    <row r="44" spans="1:9" ht="21.75">
      <c r="A44" s="182">
        <v>110001</v>
      </c>
      <c r="B44" s="182">
        <v>39</v>
      </c>
      <c r="C44" s="183" t="s">
        <v>76</v>
      </c>
      <c r="D44" s="182" t="s">
        <v>16</v>
      </c>
      <c r="E44" s="183" t="s">
        <v>77</v>
      </c>
      <c r="F44" s="183" t="s">
        <v>11</v>
      </c>
      <c r="G44" s="182" t="s">
        <v>12</v>
      </c>
      <c r="H44" s="182"/>
      <c r="I44" s="183"/>
    </row>
    <row r="45" spans="1:9" ht="21.75">
      <c r="A45" s="182">
        <v>262001</v>
      </c>
      <c r="B45" s="182">
        <v>40</v>
      </c>
      <c r="C45" s="183" t="s">
        <v>78</v>
      </c>
      <c r="D45" s="182"/>
      <c r="E45" s="183" t="s">
        <v>78</v>
      </c>
      <c r="F45" s="183" t="s">
        <v>20</v>
      </c>
      <c r="G45" s="182" t="s">
        <v>12</v>
      </c>
      <c r="H45" s="182"/>
      <c r="I45" s="183"/>
    </row>
    <row r="46" spans="1:9" ht="21.75">
      <c r="A46" s="184">
        <v>182001</v>
      </c>
      <c r="B46" s="184">
        <v>41</v>
      </c>
      <c r="C46" s="185" t="s">
        <v>79</v>
      </c>
      <c r="D46" s="184" t="s">
        <v>16</v>
      </c>
      <c r="E46" s="185" t="s">
        <v>80</v>
      </c>
      <c r="F46" s="185" t="s">
        <v>34</v>
      </c>
      <c r="G46" s="184" t="s">
        <v>12</v>
      </c>
      <c r="H46" s="184"/>
      <c r="I46" s="185" t="s">
        <v>81</v>
      </c>
    </row>
    <row r="47" spans="1:9" ht="21.75">
      <c r="A47" s="182">
        <v>111001</v>
      </c>
      <c r="B47" s="182">
        <v>42</v>
      </c>
      <c r="C47" s="183" t="s">
        <v>82</v>
      </c>
      <c r="D47" s="182"/>
      <c r="E47" s="183" t="s">
        <v>82</v>
      </c>
      <c r="F47" s="183" t="s">
        <v>11</v>
      </c>
      <c r="G47" s="182" t="s">
        <v>12</v>
      </c>
      <c r="H47" s="182"/>
      <c r="I47" s="183"/>
    </row>
    <row r="48" spans="1:9" ht="21.75">
      <c r="A48" s="182">
        <v>309001</v>
      </c>
      <c r="B48" s="182">
        <v>43</v>
      </c>
      <c r="C48" s="183" t="s">
        <v>83</v>
      </c>
      <c r="D48" s="182"/>
      <c r="E48" s="183" t="s">
        <v>83</v>
      </c>
      <c r="F48" s="183" t="s">
        <v>44</v>
      </c>
      <c r="G48" s="182" t="s">
        <v>12</v>
      </c>
      <c r="H48" s="182"/>
      <c r="I48" s="183"/>
    </row>
    <row r="49" spans="1:9" ht="21.75">
      <c r="A49" s="184">
        <v>115001</v>
      </c>
      <c r="B49" s="184">
        <v>44</v>
      </c>
      <c r="C49" s="185" t="s">
        <v>84</v>
      </c>
      <c r="D49" s="184" t="s">
        <v>16</v>
      </c>
      <c r="E49" s="185" t="s">
        <v>85</v>
      </c>
      <c r="F49" s="185" t="s">
        <v>34</v>
      </c>
      <c r="G49" s="184" t="s">
        <v>12</v>
      </c>
      <c r="H49" s="184"/>
      <c r="I49" s="185" t="s">
        <v>86</v>
      </c>
    </row>
    <row r="50" spans="1:9" ht="21.75">
      <c r="A50" s="182">
        <v>305001</v>
      </c>
      <c r="B50" s="182">
        <v>45</v>
      </c>
      <c r="C50" s="183" t="s">
        <v>87</v>
      </c>
      <c r="D50" s="182"/>
      <c r="E50" s="183" t="s">
        <v>87</v>
      </c>
      <c r="F50" s="183" t="s">
        <v>44</v>
      </c>
      <c r="G50" s="182" t="s">
        <v>12</v>
      </c>
      <c r="H50" s="182"/>
      <c r="I50" s="183"/>
    </row>
    <row r="51" spans="1:9" ht="21.75">
      <c r="A51" s="184">
        <v>119001</v>
      </c>
      <c r="B51" s="184">
        <v>46</v>
      </c>
      <c r="C51" s="185" t="s">
        <v>88</v>
      </c>
      <c r="D51" s="184" t="s">
        <v>16</v>
      </c>
      <c r="E51" s="185" t="s">
        <v>89</v>
      </c>
      <c r="F51" s="185" t="s">
        <v>11</v>
      </c>
      <c r="G51" s="184" t="s">
        <v>12</v>
      </c>
      <c r="H51" s="184"/>
      <c r="I51" s="185" t="s">
        <v>68</v>
      </c>
    </row>
    <row r="52" spans="1:9" ht="21.75">
      <c r="A52" s="182">
        <v>190001</v>
      </c>
      <c r="B52" s="182">
        <v>47</v>
      </c>
      <c r="C52" s="183" t="s">
        <v>90</v>
      </c>
      <c r="D52" s="182"/>
      <c r="E52" s="183" t="s">
        <v>90</v>
      </c>
      <c r="F52" s="183" t="s">
        <v>11</v>
      </c>
      <c r="G52" s="182" t="s">
        <v>12</v>
      </c>
      <c r="H52" s="182"/>
      <c r="I52" s="183"/>
    </row>
    <row r="53" spans="1:9" ht="21.75">
      <c r="A53" s="182">
        <v>112001</v>
      </c>
      <c r="B53" s="182">
        <v>48</v>
      </c>
      <c r="C53" s="183" t="s">
        <v>91</v>
      </c>
      <c r="D53" s="182"/>
      <c r="E53" s="183" t="s">
        <v>91</v>
      </c>
      <c r="F53" s="183" t="s">
        <v>11</v>
      </c>
      <c r="G53" s="182" t="s">
        <v>12</v>
      </c>
      <c r="H53" s="182"/>
      <c r="I53" s="183"/>
    </row>
    <row r="54" spans="1:9" ht="21.75">
      <c r="A54" s="182">
        <v>189001</v>
      </c>
      <c r="B54" s="182">
        <v>49</v>
      </c>
      <c r="C54" s="183" t="s">
        <v>92</v>
      </c>
      <c r="D54" s="182" t="s">
        <v>16</v>
      </c>
      <c r="E54" s="183" t="s">
        <v>93</v>
      </c>
      <c r="F54" s="183" t="s">
        <v>94</v>
      </c>
      <c r="G54" s="182" t="s">
        <v>12</v>
      </c>
      <c r="H54" s="182"/>
      <c r="I54" s="183"/>
    </row>
    <row r="55" spans="1:9" ht="21.75">
      <c r="A55" s="182">
        <v>118001</v>
      </c>
      <c r="B55" s="182">
        <v>50</v>
      </c>
      <c r="C55" s="183" t="s">
        <v>95</v>
      </c>
      <c r="D55" s="182" t="s">
        <v>16</v>
      </c>
      <c r="E55" s="183" t="s">
        <v>96</v>
      </c>
      <c r="F55" s="183" t="s">
        <v>11</v>
      </c>
      <c r="G55" s="182" t="s">
        <v>12</v>
      </c>
      <c r="H55" s="182"/>
      <c r="I55" s="183"/>
    </row>
    <row r="56" spans="1:9" ht="21.75">
      <c r="A56" s="184">
        <v>479001</v>
      </c>
      <c r="B56" s="184">
        <v>51</v>
      </c>
      <c r="C56" s="185" t="s">
        <v>97</v>
      </c>
      <c r="D56" s="184" t="s">
        <v>16</v>
      </c>
      <c r="E56" s="185" t="s">
        <v>98</v>
      </c>
      <c r="F56" s="185" t="s">
        <v>34</v>
      </c>
      <c r="G56" s="184" t="s">
        <v>12</v>
      </c>
      <c r="H56" s="184"/>
      <c r="I56" s="185" t="s">
        <v>81</v>
      </c>
    </row>
    <row r="57" spans="1:9" ht="21.75">
      <c r="A57" s="182">
        <v>468001</v>
      </c>
      <c r="B57" s="182">
        <v>52</v>
      </c>
      <c r="C57" s="183" t="s">
        <v>99</v>
      </c>
      <c r="D57" s="182"/>
      <c r="E57" s="183" t="s">
        <v>99</v>
      </c>
      <c r="F57" s="183" t="s">
        <v>34</v>
      </c>
      <c r="G57" s="182" t="s">
        <v>12</v>
      </c>
      <c r="H57" s="182"/>
      <c r="I57" s="183"/>
    </row>
    <row r="58" spans="1:9" ht="21.75">
      <c r="A58" s="182">
        <v>475001</v>
      </c>
      <c r="B58" s="182">
        <v>53</v>
      </c>
      <c r="C58" s="183" t="s">
        <v>100</v>
      </c>
      <c r="D58" s="182"/>
      <c r="E58" s="183" t="s">
        <v>100</v>
      </c>
      <c r="F58" s="183" t="s">
        <v>34</v>
      </c>
      <c r="G58" s="182" t="s">
        <v>12</v>
      </c>
      <c r="H58" s="182"/>
      <c r="I58" s="183"/>
    </row>
    <row r="59" spans="1:9" ht="21.75">
      <c r="A59" s="182">
        <v>476001</v>
      </c>
      <c r="B59" s="182">
        <v>54</v>
      </c>
      <c r="C59" s="183" t="s">
        <v>101</v>
      </c>
      <c r="D59" s="182"/>
      <c r="E59" s="183" t="s">
        <v>101</v>
      </c>
      <c r="F59" s="183" t="s">
        <v>34</v>
      </c>
      <c r="G59" s="182" t="s">
        <v>12</v>
      </c>
      <c r="H59" s="182"/>
      <c r="I59" s="183"/>
    </row>
    <row r="60" spans="1:9" ht="21.75">
      <c r="A60" s="182">
        <v>303001</v>
      </c>
      <c r="B60" s="182">
        <v>55</v>
      </c>
      <c r="C60" s="183" t="s">
        <v>102</v>
      </c>
      <c r="D60" s="182" t="s">
        <v>16</v>
      </c>
      <c r="E60" s="183" t="s">
        <v>103</v>
      </c>
      <c r="F60" s="183" t="s">
        <v>44</v>
      </c>
      <c r="G60" s="182" t="s">
        <v>12</v>
      </c>
      <c r="H60" s="182"/>
      <c r="I60" s="183"/>
    </row>
    <row r="61" spans="1:9" ht="21.75">
      <c r="A61" s="184">
        <v>337001</v>
      </c>
      <c r="B61" s="184">
        <v>56</v>
      </c>
      <c r="C61" s="185" t="s">
        <v>104</v>
      </c>
      <c r="D61" s="184" t="s">
        <v>16</v>
      </c>
      <c r="E61" s="185" t="s">
        <v>104</v>
      </c>
      <c r="F61" s="185" t="s">
        <v>29</v>
      </c>
      <c r="G61" s="184" t="s">
        <v>12</v>
      </c>
      <c r="H61" s="184"/>
      <c r="I61" s="185" t="s">
        <v>105</v>
      </c>
    </row>
    <row r="62" spans="1:9" ht="21.75">
      <c r="A62" s="184">
        <v>331001</v>
      </c>
      <c r="B62" s="184">
        <v>57</v>
      </c>
      <c r="C62" s="185" t="s">
        <v>106</v>
      </c>
      <c r="D62" s="184" t="s">
        <v>16</v>
      </c>
      <c r="E62" s="185" t="s">
        <v>107</v>
      </c>
      <c r="F62" s="185" t="s">
        <v>29</v>
      </c>
      <c r="G62" s="184" t="s">
        <v>12</v>
      </c>
      <c r="H62" s="184"/>
      <c r="I62" s="185" t="s">
        <v>108</v>
      </c>
    </row>
    <row r="63" spans="1:9" ht="21.75">
      <c r="A63" s="182">
        <v>338001</v>
      </c>
      <c r="B63" s="182">
        <v>58</v>
      </c>
      <c r="C63" s="183" t="s">
        <v>109</v>
      </c>
      <c r="D63" s="182"/>
      <c r="E63" s="183" t="s">
        <v>109</v>
      </c>
      <c r="F63" s="183" t="s">
        <v>29</v>
      </c>
      <c r="G63" s="182" t="s">
        <v>12</v>
      </c>
      <c r="H63" s="182"/>
      <c r="I63" s="183"/>
    </row>
    <row r="64" spans="1:9" ht="21.75">
      <c r="A64" s="182">
        <v>273001</v>
      </c>
      <c r="B64" s="182">
        <v>59</v>
      </c>
      <c r="C64" s="183" t="s">
        <v>110</v>
      </c>
      <c r="D64" s="182"/>
      <c r="E64" s="183" t="s">
        <v>110</v>
      </c>
      <c r="F64" s="183" t="s">
        <v>20</v>
      </c>
      <c r="G64" s="182" t="s">
        <v>12</v>
      </c>
      <c r="H64" s="182"/>
      <c r="I64" s="183"/>
    </row>
    <row r="65" spans="1:9" ht="21.75">
      <c r="A65" s="184"/>
      <c r="B65" s="184"/>
      <c r="C65" s="185" t="s">
        <v>111</v>
      </c>
      <c r="D65" s="184"/>
      <c r="E65" s="185" t="s">
        <v>58</v>
      </c>
      <c r="F65" s="185" t="s">
        <v>59</v>
      </c>
      <c r="G65" s="184"/>
      <c r="H65" s="184"/>
      <c r="I65" s="185" t="s">
        <v>112</v>
      </c>
    </row>
    <row r="66" spans="1:9" ht="21.75">
      <c r="A66" s="182">
        <v>265001</v>
      </c>
      <c r="B66" s="182">
        <v>60</v>
      </c>
      <c r="C66" s="183" t="s">
        <v>113</v>
      </c>
      <c r="D66" s="182"/>
      <c r="E66" s="183" t="s">
        <v>113</v>
      </c>
      <c r="F66" s="183" t="s">
        <v>20</v>
      </c>
      <c r="G66" s="182" t="s">
        <v>12</v>
      </c>
      <c r="H66" s="182"/>
      <c r="I66" s="183"/>
    </row>
    <row r="67" spans="1:9" ht="21.75">
      <c r="A67" s="182">
        <v>127001</v>
      </c>
      <c r="B67" s="182">
        <v>61</v>
      </c>
      <c r="C67" s="183" t="s">
        <v>114</v>
      </c>
      <c r="D67" s="182"/>
      <c r="E67" s="183" t="s">
        <v>114</v>
      </c>
      <c r="F67" s="183" t="s">
        <v>11</v>
      </c>
      <c r="G67" s="182" t="s">
        <v>12</v>
      </c>
      <c r="H67" s="182"/>
      <c r="I67" s="183"/>
    </row>
    <row r="68" spans="1:9" ht="21.75">
      <c r="A68" s="182">
        <v>128001</v>
      </c>
      <c r="B68" s="182">
        <v>62</v>
      </c>
      <c r="C68" s="183" t="s">
        <v>115</v>
      </c>
      <c r="D68" s="182"/>
      <c r="E68" s="183" t="s">
        <v>115</v>
      </c>
      <c r="F68" s="183" t="s">
        <v>11</v>
      </c>
      <c r="G68" s="182" t="s">
        <v>12</v>
      </c>
      <c r="H68" s="182"/>
      <c r="I68" s="183"/>
    </row>
    <row r="69" spans="1:9" ht="21.75">
      <c r="A69" s="182">
        <v>129001</v>
      </c>
      <c r="B69" s="182">
        <v>63</v>
      </c>
      <c r="C69" s="183" t="s">
        <v>116</v>
      </c>
      <c r="D69" s="182"/>
      <c r="E69" s="183" t="s">
        <v>116</v>
      </c>
      <c r="F69" s="183" t="s">
        <v>11</v>
      </c>
      <c r="G69" s="182" t="s">
        <v>12</v>
      </c>
      <c r="H69" s="182"/>
      <c r="I69" s="183"/>
    </row>
    <row r="70" spans="1:9" ht="21.75">
      <c r="A70" s="182">
        <v>132001</v>
      </c>
      <c r="B70" s="182">
        <v>64</v>
      </c>
      <c r="C70" s="183" t="s">
        <v>117</v>
      </c>
      <c r="D70" s="182"/>
      <c r="E70" s="183" t="s">
        <v>117</v>
      </c>
      <c r="F70" s="183" t="s">
        <v>11</v>
      </c>
      <c r="G70" s="182" t="s">
        <v>12</v>
      </c>
      <c r="H70" s="182"/>
      <c r="I70" s="183"/>
    </row>
    <row r="71" spans="1:9" ht="21.75">
      <c r="A71" s="182">
        <v>301001</v>
      </c>
      <c r="B71" s="182">
        <v>65</v>
      </c>
      <c r="C71" s="183" t="s">
        <v>118</v>
      </c>
      <c r="D71" s="182"/>
      <c r="E71" s="183" t="s">
        <v>118</v>
      </c>
      <c r="F71" s="183" t="s">
        <v>44</v>
      </c>
      <c r="G71" s="182" t="s">
        <v>12</v>
      </c>
      <c r="H71" s="182"/>
      <c r="I71" s="183"/>
    </row>
    <row r="72" spans="1:9" ht="21.75">
      <c r="A72" s="182">
        <v>269001</v>
      </c>
      <c r="B72" s="182">
        <v>66</v>
      </c>
      <c r="C72" s="183" t="s">
        <v>119</v>
      </c>
      <c r="D72" s="182"/>
      <c r="E72" s="183" t="s">
        <v>119</v>
      </c>
      <c r="F72" s="183" t="s">
        <v>20</v>
      </c>
      <c r="G72" s="182" t="s">
        <v>12</v>
      </c>
      <c r="H72" s="182"/>
      <c r="I72" s="183"/>
    </row>
    <row r="73" spans="1:9" ht="21.75">
      <c r="A73" s="182">
        <v>164001</v>
      </c>
      <c r="B73" s="182">
        <v>67</v>
      </c>
      <c r="C73" s="183" t="s">
        <v>120</v>
      </c>
      <c r="D73" s="182"/>
      <c r="E73" s="183" t="s">
        <v>120</v>
      </c>
      <c r="F73" s="183" t="s">
        <v>11</v>
      </c>
      <c r="G73" s="182" t="s">
        <v>12</v>
      </c>
      <c r="H73" s="182"/>
      <c r="I73" s="183"/>
    </row>
    <row r="74" spans="1:9" ht="21.75">
      <c r="A74" s="182">
        <v>165001</v>
      </c>
      <c r="B74" s="182">
        <v>68</v>
      </c>
      <c r="C74" s="183" t="s">
        <v>121</v>
      </c>
      <c r="D74" s="182"/>
      <c r="E74" s="183" t="s">
        <v>121</v>
      </c>
      <c r="F74" s="183" t="s">
        <v>11</v>
      </c>
      <c r="G74" s="182" t="s">
        <v>12</v>
      </c>
      <c r="H74" s="182"/>
      <c r="I74" s="183"/>
    </row>
    <row r="75" spans="1:9" ht="21.75">
      <c r="A75" s="182">
        <v>166001</v>
      </c>
      <c r="B75" s="182">
        <v>69</v>
      </c>
      <c r="C75" s="183" t="s">
        <v>122</v>
      </c>
      <c r="D75" s="182"/>
      <c r="E75" s="183" t="s">
        <v>122</v>
      </c>
      <c r="F75" s="183" t="s">
        <v>11</v>
      </c>
      <c r="G75" s="182" t="s">
        <v>12</v>
      </c>
      <c r="H75" s="182"/>
      <c r="I75" s="183"/>
    </row>
    <row r="76" spans="1:9" ht="21.75">
      <c r="A76" s="182">
        <v>167001</v>
      </c>
      <c r="B76" s="182">
        <v>70</v>
      </c>
      <c r="C76" s="183" t="s">
        <v>123</v>
      </c>
      <c r="D76" s="182"/>
      <c r="E76" s="183" t="s">
        <v>123</v>
      </c>
      <c r="F76" s="183" t="s">
        <v>11</v>
      </c>
      <c r="G76" s="182" t="s">
        <v>12</v>
      </c>
      <c r="H76" s="182"/>
      <c r="I76" s="183"/>
    </row>
    <row r="77" spans="1:9" ht="21.75">
      <c r="A77" s="182">
        <v>168001</v>
      </c>
      <c r="B77" s="182">
        <v>71</v>
      </c>
      <c r="C77" s="183" t="s">
        <v>124</v>
      </c>
      <c r="D77" s="182"/>
      <c r="E77" s="183" t="s">
        <v>124</v>
      </c>
      <c r="F77" s="183" t="s">
        <v>11</v>
      </c>
      <c r="G77" s="182" t="s">
        <v>12</v>
      </c>
      <c r="H77" s="182"/>
      <c r="I77" s="183"/>
    </row>
    <row r="78" spans="1:9" ht="21.75">
      <c r="A78" s="182">
        <v>187001</v>
      </c>
      <c r="B78" s="182">
        <v>72</v>
      </c>
      <c r="C78" s="183" t="s">
        <v>125</v>
      </c>
      <c r="D78" s="182"/>
      <c r="E78" s="183" t="s">
        <v>125</v>
      </c>
      <c r="F78" s="183" t="s">
        <v>11</v>
      </c>
      <c r="G78" s="182" t="s">
        <v>12</v>
      </c>
      <c r="H78" s="182"/>
      <c r="I78" s="183"/>
    </row>
    <row r="79" spans="1:9" ht="21.75">
      <c r="A79" s="182">
        <v>192001</v>
      </c>
      <c r="B79" s="182">
        <v>73</v>
      </c>
      <c r="C79" s="183" t="s">
        <v>126</v>
      </c>
      <c r="D79" s="182"/>
      <c r="E79" s="183" t="s">
        <v>126</v>
      </c>
      <c r="F79" s="183" t="s">
        <v>11</v>
      </c>
      <c r="G79" s="182" t="s">
        <v>12</v>
      </c>
      <c r="H79" s="182"/>
      <c r="I79" s="183"/>
    </row>
    <row r="80" spans="1:9" ht="21.75">
      <c r="A80" s="182">
        <v>159001</v>
      </c>
      <c r="B80" s="182">
        <v>74</v>
      </c>
      <c r="C80" s="183" t="s">
        <v>127</v>
      </c>
      <c r="D80" s="182"/>
      <c r="E80" s="183" t="s">
        <v>127</v>
      </c>
      <c r="F80" s="183" t="s">
        <v>11</v>
      </c>
      <c r="G80" s="182" t="s">
        <v>12</v>
      </c>
      <c r="H80" s="182"/>
      <c r="I80" s="183"/>
    </row>
    <row r="81" spans="1:9" ht="21.75">
      <c r="A81" s="182">
        <v>160001</v>
      </c>
      <c r="B81" s="182">
        <v>75</v>
      </c>
      <c r="C81" s="183" t="s">
        <v>128</v>
      </c>
      <c r="D81" s="182"/>
      <c r="E81" s="183" t="s">
        <v>128</v>
      </c>
      <c r="F81" s="183" t="s">
        <v>11</v>
      </c>
      <c r="G81" s="182" t="s">
        <v>12</v>
      </c>
      <c r="H81" s="182"/>
      <c r="I81" s="183"/>
    </row>
    <row r="82" spans="1:9" ht="21.75">
      <c r="A82" s="182">
        <v>161001</v>
      </c>
      <c r="B82" s="182">
        <v>76</v>
      </c>
      <c r="C82" s="183" t="s">
        <v>129</v>
      </c>
      <c r="D82" s="182"/>
      <c r="E82" s="183" t="s">
        <v>129</v>
      </c>
      <c r="F82" s="183" t="s">
        <v>11</v>
      </c>
      <c r="G82" s="182" t="s">
        <v>12</v>
      </c>
      <c r="H82" s="182"/>
      <c r="I82" s="183"/>
    </row>
    <row r="83" spans="1:9" ht="21.75">
      <c r="A83" s="182">
        <v>162001</v>
      </c>
      <c r="B83" s="182">
        <v>77</v>
      </c>
      <c r="C83" s="183" t="s">
        <v>130</v>
      </c>
      <c r="D83" s="182"/>
      <c r="E83" s="183" t="s">
        <v>130</v>
      </c>
      <c r="F83" s="183" t="s">
        <v>11</v>
      </c>
      <c r="G83" s="182" t="s">
        <v>12</v>
      </c>
      <c r="H83" s="182"/>
      <c r="I83" s="183"/>
    </row>
    <row r="84" spans="1:9" ht="21.75">
      <c r="A84" s="182">
        <v>163001</v>
      </c>
      <c r="B84" s="182">
        <v>78</v>
      </c>
      <c r="C84" s="183" t="s">
        <v>131</v>
      </c>
      <c r="D84" s="182"/>
      <c r="E84" s="183" t="s">
        <v>131</v>
      </c>
      <c r="F84" s="183" t="s">
        <v>11</v>
      </c>
      <c r="G84" s="182" t="s">
        <v>12</v>
      </c>
      <c r="H84" s="182"/>
      <c r="I84" s="183"/>
    </row>
    <row r="85" spans="1:9" ht="21.75">
      <c r="A85" s="182">
        <v>186001</v>
      </c>
      <c r="B85" s="182">
        <v>79</v>
      </c>
      <c r="C85" s="183" t="s">
        <v>132</v>
      </c>
      <c r="D85" s="182"/>
      <c r="E85" s="183" t="s">
        <v>132</v>
      </c>
      <c r="F85" s="183" t="s">
        <v>11</v>
      </c>
      <c r="G85" s="182" t="s">
        <v>12</v>
      </c>
      <c r="H85" s="182"/>
      <c r="I85" s="183"/>
    </row>
    <row r="86" spans="1:9" ht="21.75">
      <c r="A86" s="182">
        <v>191001</v>
      </c>
      <c r="B86" s="182">
        <v>80</v>
      </c>
      <c r="C86" s="183" t="s">
        <v>133</v>
      </c>
      <c r="D86" s="182"/>
      <c r="E86" s="183" t="s">
        <v>133</v>
      </c>
      <c r="F86" s="183" t="s">
        <v>11</v>
      </c>
      <c r="G86" s="182" t="s">
        <v>12</v>
      </c>
      <c r="H86" s="182"/>
      <c r="I86" s="183"/>
    </row>
    <row r="87" spans="1:9" ht="21.75">
      <c r="A87" s="182">
        <v>137001</v>
      </c>
      <c r="B87" s="182">
        <v>81</v>
      </c>
      <c r="C87" s="183" t="s">
        <v>134</v>
      </c>
      <c r="D87" s="182"/>
      <c r="E87" s="183" t="s">
        <v>134</v>
      </c>
      <c r="F87" s="183" t="s">
        <v>11</v>
      </c>
      <c r="G87" s="182" t="s">
        <v>12</v>
      </c>
      <c r="H87" s="182"/>
      <c r="I87" s="183"/>
    </row>
    <row r="88" spans="1:9" ht="21.75">
      <c r="A88" s="182">
        <v>138001</v>
      </c>
      <c r="B88" s="182">
        <v>82</v>
      </c>
      <c r="C88" s="183" t="s">
        <v>135</v>
      </c>
      <c r="D88" s="182"/>
      <c r="E88" s="183" t="s">
        <v>135</v>
      </c>
      <c r="F88" s="183" t="s">
        <v>11</v>
      </c>
      <c r="G88" s="182" t="s">
        <v>12</v>
      </c>
      <c r="H88" s="182"/>
      <c r="I88" s="183"/>
    </row>
    <row r="89" spans="1:9" ht="21.75">
      <c r="A89" s="182">
        <v>139001</v>
      </c>
      <c r="B89" s="182">
        <v>83</v>
      </c>
      <c r="C89" s="183" t="s">
        <v>136</v>
      </c>
      <c r="D89" s="182"/>
      <c r="E89" s="183" t="s">
        <v>136</v>
      </c>
      <c r="F89" s="183" t="s">
        <v>11</v>
      </c>
      <c r="G89" s="182" t="s">
        <v>12</v>
      </c>
      <c r="H89" s="182"/>
      <c r="I89" s="183"/>
    </row>
    <row r="90" spans="1:9" ht="21.75">
      <c r="A90" s="182">
        <v>140001</v>
      </c>
      <c r="B90" s="182">
        <v>84</v>
      </c>
      <c r="C90" s="183" t="s">
        <v>137</v>
      </c>
      <c r="D90" s="182"/>
      <c r="E90" s="183" t="s">
        <v>137</v>
      </c>
      <c r="F90" s="183" t="s">
        <v>11</v>
      </c>
      <c r="G90" s="182" t="s">
        <v>12</v>
      </c>
      <c r="H90" s="182"/>
      <c r="I90" s="183"/>
    </row>
    <row r="91" spans="1:9" ht="21.75">
      <c r="A91" s="182">
        <v>141001</v>
      </c>
      <c r="B91" s="182">
        <v>85</v>
      </c>
      <c r="C91" s="183" t="s">
        <v>138</v>
      </c>
      <c r="D91" s="182"/>
      <c r="E91" s="183" t="s">
        <v>138</v>
      </c>
      <c r="F91" s="183" t="s">
        <v>11</v>
      </c>
      <c r="G91" s="182" t="s">
        <v>12</v>
      </c>
      <c r="H91" s="182"/>
      <c r="I91" s="183"/>
    </row>
    <row r="92" spans="1:9" ht="21.75">
      <c r="A92" s="182">
        <v>142001</v>
      </c>
      <c r="B92" s="182">
        <v>86</v>
      </c>
      <c r="C92" s="183" t="s">
        <v>139</v>
      </c>
      <c r="D92" s="182"/>
      <c r="E92" s="183" t="s">
        <v>139</v>
      </c>
      <c r="F92" s="183" t="s">
        <v>11</v>
      </c>
      <c r="G92" s="182" t="s">
        <v>12</v>
      </c>
      <c r="H92" s="182"/>
      <c r="I92" s="183"/>
    </row>
    <row r="93" spans="1:9" ht="21.75">
      <c r="A93" s="182">
        <v>143001</v>
      </c>
      <c r="B93" s="182">
        <v>87</v>
      </c>
      <c r="C93" s="183" t="s">
        <v>140</v>
      </c>
      <c r="D93" s="182"/>
      <c r="E93" s="183" t="s">
        <v>140</v>
      </c>
      <c r="F93" s="183" t="s">
        <v>11</v>
      </c>
      <c r="G93" s="182" t="s">
        <v>12</v>
      </c>
      <c r="H93" s="182"/>
      <c r="I93" s="183"/>
    </row>
    <row r="94" spans="1:9" ht="21.75">
      <c r="A94" s="182">
        <v>134001</v>
      </c>
      <c r="B94" s="182">
        <v>88</v>
      </c>
      <c r="C94" s="183" t="s">
        <v>141</v>
      </c>
      <c r="D94" s="182"/>
      <c r="E94" s="183" t="s">
        <v>141</v>
      </c>
      <c r="F94" s="183" t="s">
        <v>11</v>
      </c>
      <c r="G94" s="182" t="s">
        <v>12</v>
      </c>
      <c r="H94" s="182"/>
      <c r="I94" s="183"/>
    </row>
    <row r="95" spans="1:9" ht="21.75">
      <c r="A95" s="182">
        <v>133001</v>
      </c>
      <c r="B95" s="182">
        <v>89</v>
      </c>
      <c r="C95" s="183" t="s">
        <v>142</v>
      </c>
      <c r="D95" s="182"/>
      <c r="E95" s="183" t="s">
        <v>142</v>
      </c>
      <c r="F95" s="183" t="s">
        <v>11</v>
      </c>
      <c r="G95" s="182" t="s">
        <v>12</v>
      </c>
      <c r="H95" s="182"/>
      <c r="I95" s="183"/>
    </row>
    <row r="96" spans="1:9" ht="21.75">
      <c r="A96" s="182">
        <v>135001</v>
      </c>
      <c r="B96" s="182">
        <v>90</v>
      </c>
      <c r="C96" s="183" t="s">
        <v>143</v>
      </c>
      <c r="D96" s="182"/>
      <c r="E96" s="183" t="s">
        <v>143</v>
      </c>
      <c r="F96" s="183" t="s">
        <v>11</v>
      </c>
      <c r="G96" s="182" t="s">
        <v>12</v>
      </c>
      <c r="H96" s="182"/>
      <c r="I96" s="183"/>
    </row>
    <row r="97" spans="1:9" ht="21.75">
      <c r="A97" s="182">
        <v>175001</v>
      </c>
      <c r="B97" s="182">
        <v>91</v>
      </c>
      <c r="C97" s="183" t="s">
        <v>144</v>
      </c>
      <c r="D97" s="182"/>
      <c r="E97" s="183" t="s">
        <v>144</v>
      </c>
      <c r="F97" s="183" t="s">
        <v>11</v>
      </c>
      <c r="G97" s="182" t="s">
        <v>12</v>
      </c>
      <c r="H97" s="182"/>
      <c r="I97" s="183"/>
    </row>
    <row r="98" spans="1:9" ht="21.75">
      <c r="A98" s="182">
        <v>255001</v>
      </c>
      <c r="B98" s="182">
        <v>92</v>
      </c>
      <c r="C98" s="183" t="s">
        <v>145</v>
      </c>
      <c r="D98" s="182"/>
      <c r="E98" s="183" t="s">
        <v>145</v>
      </c>
      <c r="F98" s="183" t="s">
        <v>20</v>
      </c>
      <c r="G98" s="182" t="s">
        <v>12</v>
      </c>
      <c r="H98" s="182"/>
      <c r="I98" s="183"/>
    </row>
    <row r="99" spans="1:9" ht="21.75">
      <c r="A99" s="182">
        <v>267001</v>
      </c>
      <c r="B99" s="182">
        <v>93</v>
      </c>
      <c r="C99" s="183" t="s">
        <v>146</v>
      </c>
      <c r="D99" s="182"/>
      <c r="E99" s="183" t="s">
        <v>146</v>
      </c>
      <c r="F99" s="183" t="s">
        <v>20</v>
      </c>
      <c r="G99" s="182" t="s">
        <v>12</v>
      </c>
      <c r="H99" s="182"/>
      <c r="I99" s="183"/>
    </row>
    <row r="100" spans="1:9" ht="21.75">
      <c r="A100" s="182">
        <v>144001</v>
      </c>
      <c r="B100" s="182">
        <v>94</v>
      </c>
      <c r="C100" s="183" t="s">
        <v>147</v>
      </c>
      <c r="D100" s="182"/>
      <c r="E100" s="183" t="s">
        <v>147</v>
      </c>
      <c r="F100" s="183" t="s">
        <v>11</v>
      </c>
      <c r="G100" s="182" t="s">
        <v>12</v>
      </c>
      <c r="H100" s="182"/>
      <c r="I100" s="183"/>
    </row>
    <row r="101" spans="1:9" ht="21.75">
      <c r="A101" s="182">
        <v>259001</v>
      </c>
      <c r="B101" s="182">
        <v>95</v>
      </c>
      <c r="C101" s="183" t="s">
        <v>148</v>
      </c>
      <c r="D101" s="182"/>
      <c r="E101" s="183" t="s">
        <v>148</v>
      </c>
      <c r="F101" s="183" t="s">
        <v>20</v>
      </c>
      <c r="G101" s="182" t="s">
        <v>12</v>
      </c>
      <c r="H101" s="182"/>
      <c r="I101" s="183"/>
    </row>
    <row r="102" spans="1:9" ht="21.75">
      <c r="A102" s="182">
        <v>260001</v>
      </c>
      <c r="B102" s="182">
        <v>96</v>
      </c>
      <c r="C102" s="183" t="s">
        <v>149</v>
      </c>
      <c r="D102" s="182"/>
      <c r="E102" s="183" t="s">
        <v>149</v>
      </c>
      <c r="F102" s="183" t="s">
        <v>20</v>
      </c>
      <c r="G102" s="182" t="s">
        <v>12</v>
      </c>
      <c r="H102" s="182"/>
      <c r="I102" s="183"/>
    </row>
    <row r="103" spans="1:9" ht="21.75">
      <c r="A103" s="182">
        <v>185001</v>
      </c>
      <c r="B103" s="182">
        <v>97</v>
      </c>
      <c r="C103" s="183" t="s">
        <v>150</v>
      </c>
      <c r="D103" s="182"/>
      <c r="E103" s="183" t="s">
        <v>150</v>
      </c>
      <c r="F103" s="183" t="s">
        <v>11</v>
      </c>
      <c r="G103" s="182" t="s">
        <v>12</v>
      </c>
      <c r="H103" s="182"/>
      <c r="I103" s="183"/>
    </row>
    <row r="104" spans="1:9" ht="21.75">
      <c r="A104" s="182">
        <v>333001</v>
      </c>
      <c r="B104" s="182">
        <v>98</v>
      </c>
      <c r="C104" s="183" t="s">
        <v>151</v>
      </c>
      <c r="D104" s="182"/>
      <c r="E104" s="183" t="s">
        <v>151</v>
      </c>
      <c r="F104" s="183" t="s">
        <v>29</v>
      </c>
      <c r="G104" s="182" t="s">
        <v>12</v>
      </c>
      <c r="H104" s="182"/>
      <c r="I104" s="183"/>
    </row>
    <row r="105" spans="1:9" ht="21.75">
      <c r="A105" s="182">
        <v>122001</v>
      </c>
      <c r="B105" s="182">
        <v>99</v>
      </c>
      <c r="C105" s="183" t="s">
        <v>152</v>
      </c>
      <c r="D105" s="182"/>
      <c r="E105" s="183" t="s">
        <v>152</v>
      </c>
      <c r="F105" s="183" t="s">
        <v>34</v>
      </c>
      <c r="G105" s="182" t="s">
        <v>12</v>
      </c>
      <c r="H105" s="182"/>
      <c r="I105" s="183"/>
    </row>
    <row r="106" spans="1:9" ht="21.75">
      <c r="A106" s="182">
        <v>136001</v>
      </c>
      <c r="B106" s="182">
        <v>100</v>
      </c>
      <c r="C106" s="183" t="s">
        <v>153</v>
      </c>
      <c r="D106" s="182"/>
      <c r="E106" s="183" t="s">
        <v>153</v>
      </c>
      <c r="F106" s="183" t="s">
        <v>29</v>
      </c>
      <c r="G106" s="182" t="s">
        <v>12</v>
      </c>
      <c r="H106" s="182"/>
      <c r="I106" s="183"/>
    </row>
    <row r="107" spans="1:9" ht="21.75">
      <c r="A107" s="182">
        <v>251001</v>
      </c>
      <c r="B107" s="182">
        <v>101</v>
      </c>
      <c r="C107" s="183" t="s">
        <v>154</v>
      </c>
      <c r="D107" s="182"/>
      <c r="E107" s="183" t="s">
        <v>154</v>
      </c>
      <c r="F107" s="183" t="s">
        <v>20</v>
      </c>
      <c r="G107" s="182" t="s">
        <v>12</v>
      </c>
      <c r="H107" s="182"/>
      <c r="I107" s="183"/>
    </row>
    <row r="108" spans="1:9" ht="21.75">
      <c r="A108" s="182">
        <v>174001</v>
      </c>
      <c r="B108" s="182">
        <v>102</v>
      </c>
      <c r="C108" s="183" t="s">
        <v>155</v>
      </c>
      <c r="D108" s="182"/>
      <c r="E108" s="183" t="s">
        <v>155</v>
      </c>
      <c r="F108" s="183" t="s">
        <v>11</v>
      </c>
      <c r="G108" s="182" t="s">
        <v>12</v>
      </c>
      <c r="H108" s="182"/>
      <c r="I108" s="183"/>
    </row>
    <row r="109" spans="1:9" ht="21.75">
      <c r="A109" s="182">
        <v>268001</v>
      </c>
      <c r="B109" s="182">
        <v>103</v>
      </c>
      <c r="C109" s="183" t="s">
        <v>156</v>
      </c>
      <c r="D109" s="182"/>
      <c r="E109" s="183" t="s">
        <v>156</v>
      </c>
      <c r="F109" s="183" t="s">
        <v>20</v>
      </c>
      <c r="G109" s="182" t="s">
        <v>12</v>
      </c>
      <c r="H109" s="182"/>
      <c r="I109" s="183"/>
    </row>
    <row r="110" spans="1:9" ht="21.75">
      <c r="A110" s="182">
        <v>258001</v>
      </c>
      <c r="B110" s="182">
        <v>104</v>
      </c>
      <c r="C110" s="183" t="s">
        <v>157</v>
      </c>
      <c r="D110" s="182"/>
      <c r="E110" s="183" t="s">
        <v>157</v>
      </c>
      <c r="F110" s="183" t="s">
        <v>20</v>
      </c>
      <c r="G110" s="182" t="s">
        <v>12</v>
      </c>
      <c r="H110" s="182"/>
      <c r="I110" s="183"/>
    </row>
    <row r="111" spans="1:9" ht="21.75">
      <c r="A111" s="182">
        <v>252002</v>
      </c>
      <c r="B111" s="182">
        <v>105</v>
      </c>
      <c r="C111" s="183" t="s">
        <v>158</v>
      </c>
      <c r="D111" s="182"/>
      <c r="E111" s="183" t="s">
        <v>158</v>
      </c>
      <c r="F111" s="183" t="s">
        <v>11</v>
      </c>
      <c r="G111" s="182" t="s">
        <v>12</v>
      </c>
      <c r="H111" s="182"/>
      <c r="I111" s="183"/>
    </row>
    <row r="112" spans="1:9" ht="21.75">
      <c r="A112" s="182">
        <v>256001</v>
      </c>
      <c r="B112" s="182">
        <v>106</v>
      </c>
      <c r="C112" s="183" t="s">
        <v>159</v>
      </c>
      <c r="D112" s="182"/>
      <c r="E112" s="183" t="s">
        <v>159</v>
      </c>
      <c r="F112" s="183" t="s">
        <v>20</v>
      </c>
      <c r="G112" s="182" t="s">
        <v>12</v>
      </c>
      <c r="H112" s="182"/>
      <c r="I112" s="183"/>
    </row>
    <row r="113" spans="1:9" ht="21.75">
      <c r="A113" s="182">
        <v>272001</v>
      </c>
      <c r="B113" s="182">
        <v>107</v>
      </c>
      <c r="C113" s="183" t="s">
        <v>160</v>
      </c>
      <c r="D113" s="182"/>
      <c r="E113" s="183" t="s">
        <v>160</v>
      </c>
      <c r="F113" s="183" t="s">
        <v>20</v>
      </c>
      <c r="G113" s="182" t="s">
        <v>12</v>
      </c>
      <c r="H113" s="182"/>
      <c r="I113" s="183"/>
    </row>
    <row r="114" spans="1:9" ht="21.75">
      <c r="A114" s="182">
        <v>311001</v>
      </c>
      <c r="B114" s="182">
        <v>108</v>
      </c>
      <c r="C114" s="183" t="s">
        <v>161</v>
      </c>
      <c r="D114" s="182"/>
      <c r="E114" s="183" t="s">
        <v>161</v>
      </c>
      <c r="F114" s="183" t="s">
        <v>44</v>
      </c>
      <c r="G114" s="182" t="s">
        <v>12</v>
      </c>
      <c r="H114" s="182"/>
      <c r="I114" s="183"/>
    </row>
    <row r="115" spans="1:9" ht="21.75">
      <c r="A115" s="182">
        <v>312001</v>
      </c>
      <c r="B115" s="182">
        <v>109</v>
      </c>
      <c r="C115" s="183" t="s">
        <v>162</v>
      </c>
      <c r="D115" s="182"/>
      <c r="E115" s="183" t="s">
        <v>162</v>
      </c>
      <c r="F115" s="183" t="s">
        <v>44</v>
      </c>
      <c r="G115" s="182" t="s">
        <v>12</v>
      </c>
      <c r="H115" s="182"/>
      <c r="I115" s="183"/>
    </row>
    <row r="116" spans="1:9" ht="21.75">
      <c r="A116" s="182">
        <v>314001</v>
      </c>
      <c r="B116" s="182">
        <v>110</v>
      </c>
      <c r="C116" s="183" t="s">
        <v>163</v>
      </c>
      <c r="D116" s="182"/>
      <c r="E116" s="183" t="s">
        <v>163</v>
      </c>
      <c r="F116" s="183" t="s">
        <v>44</v>
      </c>
      <c r="G116" s="182" t="s">
        <v>12</v>
      </c>
      <c r="H116" s="182"/>
      <c r="I116" s="183"/>
    </row>
    <row r="117" spans="1:9" ht="21.75">
      <c r="A117" s="182">
        <v>371001</v>
      </c>
      <c r="B117" s="182">
        <v>111</v>
      </c>
      <c r="C117" s="183" t="s">
        <v>164</v>
      </c>
      <c r="D117" s="182"/>
      <c r="E117" s="183" t="s">
        <v>164</v>
      </c>
      <c r="F117" s="183" t="s">
        <v>34</v>
      </c>
      <c r="G117" s="182" t="s">
        <v>12</v>
      </c>
      <c r="H117" s="182"/>
      <c r="I117" s="183"/>
    </row>
    <row r="118" spans="1:9" ht="21.75">
      <c r="A118" s="182">
        <v>372001</v>
      </c>
      <c r="B118" s="182">
        <v>112</v>
      </c>
      <c r="C118" s="183" t="s">
        <v>165</v>
      </c>
      <c r="D118" s="182"/>
      <c r="E118" s="183" t="s">
        <v>165</v>
      </c>
      <c r="F118" s="183" t="s">
        <v>34</v>
      </c>
      <c r="G118" s="182" t="s">
        <v>12</v>
      </c>
      <c r="H118" s="182"/>
      <c r="I118" s="183"/>
    </row>
    <row r="119" spans="1:9" ht="21.75">
      <c r="A119" s="182">
        <v>415001</v>
      </c>
      <c r="B119" s="182">
        <v>113</v>
      </c>
      <c r="C119" s="183" t="s">
        <v>166</v>
      </c>
      <c r="D119" s="182"/>
      <c r="E119" s="183" t="s">
        <v>166</v>
      </c>
      <c r="F119" s="183" t="s">
        <v>31</v>
      </c>
      <c r="G119" s="182" t="s">
        <v>12</v>
      </c>
      <c r="H119" s="182"/>
      <c r="I119" s="183"/>
    </row>
    <row r="120" spans="1:9" ht="21.75">
      <c r="A120" s="182">
        <v>426001</v>
      </c>
      <c r="B120" s="182">
        <v>114</v>
      </c>
      <c r="C120" s="183" t="s">
        <v>167</v>
      </c>
      <c r="D120" s="182"/>
      <c r="E120" s="183" t="s">
        <v>167</v>
      </c>
      <c r="F120" s="183" t="s">
        <v>31</v>
      </c>
      <c r="G120" s="182" t="s">
        <v>12</v>
      </c>
      <c r="H120" s="182"/>
      <c r="I120" s="183"/>
    </row>
    <row r="121" spans="1:9" ht="21.75">
      <c r="A121" s="182">
        <v>412001</v>
      </c>
      <c r="B121" s="182">
        <v>115</v>
      </c>
      <c r="C121" s="183" t="s">
        <v>168</v>
      </c>
      <c r="D121" s="182"/>
      <c r="E121" s="183" t="s">
        <v>168</v>
      </c>
      <c r="F121" s="183" t="s">
        <v>31</v>
      </c>
      <c r="G121" s="182" t="s">
        <v>12</v>
      </c>
      <c r="H121" s="182"/>
      <c r="I121" s="183"/>
    </row>
    <row r="122" spans="1:9" ht="21.75">
      <c r="A122" s="182">
        <v>336001</v>
      </c>
      <c r="B122" s="182">
        <v>116</v>
      </c>
      <c r="C122" s="183" t="s">
        <v>169</v>
      </c>
      <c r="D122" s="182"/>
      <c r="E122" s="183" t="s">
        <v>169</v>
      </c>
      <c r="F122" s="183" t="s">
        <v>29</v>
      </c>
      <c r="G122" s="182" t="s">
        <v>12</v>
      </c>
      <c r="H122" s="182"/>
      <c r="I122" s="183"/>
    </row>
    <row r="123" spans="1:9" ht="21.75">
      <c r="A123" s="182">
        <v>474001</v>
      </c>
      <c r="B123" s="182">
        <v>117</v>
      </c>
      <c r="C123" s="183" t="s">
        <v>170</v>
      </c>
      <c r="D123" s="182"/>
      <c r="E123" s="183" t="s">
        <v>170</v>
      </c>
      <c r="F123" s="183" t="s">
        <v>34</v>
      </c>
      <c r="G123" s="182" t="s">
        <v>12</v>
      </c>
      <c r="H123" s="182"/>
      <c r="I123" s="183"/>
    </row>
    <row r="124" spans="1:9" ht="21.75">
      <c r="A124" s="182">
        <v>478001</v>
      </c>
      <c r="B124" s="182">
        <v>118</v>
      </c>
      <c r="C124" s="183" t="s">
        <v>171</v>
      </c>
      <c r="D124" s="182"/>
      <c r="E124" s="183" t="s">
        <v>171</v>
      </c>
      <c r="F124" s="183" t="s">
        <v>34</v>
      </c>
      <c r="G124" s="182" t="s">
        <v>12</v>
      </c>
      <c r="H124" s="182"/>
      <c r="I124" s="183"/>
    </row>
    <row r="125" spans="1:9" ht="21.75">
      <c r="A125" s="182">
        <v>370001</v>
      </c>
      <c r="B125" s="182">
        <v>119</v>
      </c>
      <c r="C125" s="183" t="s">
        <v>172</v>
      </c>
      <c r="D125" s="182"/>
      <c r="E125" s="183" t="s">
        <v>172</v>
      </c>
      <c r="F125" s="183" t="s">
        <v>34</v>
      </c>
      <c r="G125" s="182" t="s">
        <v>12</v>
      </c>
      <c r="H125" s="182"/>
      <c r="I125" s="183"/>
    </row>
    <row r="126" spans="1:9" ht="21.75">
      <c r="A126" s="182">
        <v>270004</v>
      </c>
      <c r="B126" s="182">
        <v>120</v>
      </c>
      <c r="C126" s="183" t="s">
        <v>173</v>
      </c>
      <c r="D126" s="182"/>
      <c r="E126" s="183" t="s">
        <v>173</v>
      </c>
      <c r="F126" s="183" t="s">
        <v>20</v>
      </c>
      <c r="G126" s="182" t="s">
        <v>12</v>
      </c>
      <c r="H126" s="182"/>
      <c r="I126" s="183"/>
    </row>
    <row r="127" spans="1:9" ht="21.75">
      <c r="A127" s="182">
        <v>250005</v>
      </c>
      <c r="B127" s="182">
        <v>121</v>
      </c>
      <c r="C127" s="183" t="s">
        <v>174</v>
      </c>
      <c r="D127" s="182"/>
      <c r="E127" s="183" t="s">
        <v>174</v>
      </c>
      <c r="F127" s="183" t="s">
        <v>20</v>
      </c>
      <c r="G127" s="182" t="s">
        <v>175</v>
      </c>
      <c r="H127" s="182"/>
      <c r="I127" s="183"/>
    </row>
    <row r="128" spans="1:9" ht="21.75">
      <c r="A128" s="182">
        <v>250006</v>
      </c>
      <c r="B128" s="182">
        <v>122</v>
      </c>
      <c r="C128" s="183" t="s">
        <v>176</v>
      </c>
      <c r="D128" s="182"/>
      <c r="E128" s="183" t="s">
        <v>176</v>
      </c>
      <c r="F128" s="183" t="s">
        <v>20</v>
      </c>
      <c r="G128" s="182" t="s">
        <v>175</v>
      </c>
      <c r="H128" s="182"/>
      <c r="I128" s="183"/>
    </row>
    <row r="129" spans="1:9" ht="21.75">
      <c r="A129" s="182">
        <v>250007</v>
      </c>
      <c r="B129" s="182">
        <v>123</v>
      </c>
      <c r="C129" s="183" t="s">
        <v>177</v>
      </c>
      <c r="D129" s="182"/>
      <c r="E129" s="183" t="s">
        <v>177</v>
      </c>
      <c r="F129" s="183" t="s">
        <v>20</v>
      </c>
      <c r="G129" s="182" t="s">
        <v>175</v>
      </c>
      <c r="H129" s="182"/>
      <c r="I129" s="183"/>
    </row>
    <row r="130" spans="1:9" ht="21.75">
      <c r="A130" s="182">
        <v>250008</v>
      </c>
      <c r="B130" s="182">
        <v>124</v>
      </c>
      <c r="C130" s="183" t="s">
        <v>178</v>
      </c>
      <c r="D130" s="182"/>
      <c r="E130" s="183" t="s">
        <v>178</v>
      </c>
      <c r="F130" s="183" t="s">
        <v>20</v>
      </c>
      <c r="G130" s="182" t="s">
        <v>175</v>
      </c>
      <c r="H130" s="182"/>
      <c r="I130" s="183"/>
    </row>
    <row r="131" spans="1:9" ht="21.75">
      <c r="A131" s="182">
        <v>250009</v>
      </c>
      <c r="B131" s="182">
        <v>125</v>
      </c>
      <c r="C131" s="183" t="s">
        <v>179</v>
      </c>
      <c r="D131" s="182"/>
      <c r="E131" s="183" t="s">
        <v>179</v>
      </c>
      <c r="F131" s="183" t="s">
        <v>20</v>
      </c>
      <c r="G131" s="182" t="s">
        <v>175</v>
      </c>
      <c r="H131" s="182"/>
      <c r="I131" s="183"/>
    </row>
    <row r="132" spans="1:9" ht="21.75">
      <c r="A132" s="182">
        <v>250010</v>
      </c>
      <c r="B132" s="182">
        <v>126</v>
      </c>
      <c r="C132" s="183" t="s">
        <v>180</v>
      </c>
      <c r="D132" s="182"/>
      <c r="E132" s="183" t="s">
        <v>180</v>
      </c>
      <c r="F132" s="183" t="s">
        <v>20</v>
      </c>
      <c r="G132" s="182" t="s">
        <v>175</v>
      </c>
      <c r="H132" s="182"/>
      <c r="I132" s="183"/>
    </row>
    <row r="133" spans="1:9" ht="21.75">
      <c r="A133" s="182">
        <v>250011</v>
      </c>
      <c r="B133" s="182">
        <v>127</v>
      </c>
      <c r="C133" s="183" t="s">
        <v>181</v>
      </c>
      <c r="D133" s="182"/>
      <c r="E133" s="183" t="s">
        <v>181</v>
      </c>
      <c r="F133" s="183" t="s">
        <v>20</v>
      </c>
      <c r="G133" s="182" t="s">
        <v>175</v>
      </c>
      <c r="H133" s="182"/>
      <c r="I133" s="183"/>
    </row>
    <row r="134" spans="1:9" ht="21.75">
      <c r="A134" s="182">
        <v>250012</v>
      </c>
      <c r="B134" s="182">
        <v>128</v>
      </c>
      <c r="C134" s="183" t="s">
        <v>182</v>
      </c>
      <c r="D134" s="182"/>
      <c r="E134" s="183" t="s">
        <v>182</v>
      </c>
      <c r="F134" s="183" t="s">
        <v>20</v>
      </c>
      <c r="G134" s="182" t="s">
        <v>175</v>
      </c>
      <c r="H134" s="182"/>
      <c r="I134" s="183"/>
    </row>
    <row r="135" spans="1:9" ht="21.75">
      <c r="A135" s="182">
        <v>250013</v>
      </c>
      <c r="B135" s="182">
        <v>129</v>
      </c>
      <c r="C135" s="183" t="s">
        <v>183</v>
      </c>
      <c r="D135" s="182"/>
      <c r="E135" s="183" t="s">
        <v>183</v>
      </c>
      <c r="F135" s="183" t="s">
        <v>20</v>
      </c>
      <c r="G135" s="182" t="s">
        <v>175</v>
      </c>
      <c r="H135" s="182"/>
      <c r="I135" s="183"/>
    </row>
    <row r="136" spans="1:9" ht="21.75">
      <c r="A136" s="182">
        <v>250014</v>
      </c>
      <c r="B136" s="182">
        <v>130</v>
      </c>
      <c r="C136" s="183" t="s">
        <v>184</v>
      </c>
      <c r="D136" s="182"/>
      <c r="E136" s="183" t="s">
        <v>184</v>
      </c>
      <c r="F136" s="183" t="s">
        <v>20</v>
      </c>
      <c r="G136" s="182" t="s">
        <v>175</v>
      </c>
      <c r="H136" s="182"/>
      <c r="I136" s="183"/>
    </row>
    <row r="137" spans="1:9" ht="21.75">
      <c r="A137" s="182">
        <v>250015</v>
      </c>
      <c r="B137" s="182">
        <v>131</v>
      </c>
      <c r="C137" s="183" t="s">
        <v>185</v>
      </c>
      <c r="D137" s="182"/>
      <c r="E137" s="183" t="s">
        <v>185</v>
      </c>
      <c r="F137" s="183" t="s">
        <v>20</v>
      </c>
      <c r="G137" s="182" t="s">
        <v>175</v>
      </c>
      <c r="H137" s="182"/>
      <c r="I137" s="183"/>
    </row>
    <row r="138" spans="1:9" ht="21.75">
      <c r="A138" s="182">
        <v>250016</v>
      </c>
      <c r="B138" s="182">
        <v>132</v>
      </c>
      <c r="C138" s="183" t="s">
        <v>186</v>
      </c>
      <c r="D138" s="182"/>
      <c r="E138" s="183" t="s">
        <v>186</v>
      </c>
      <c r="F138" s="183" t="s">
        <v>20</v>
      </c>
      <c r="G138" s="182" t="s">
        <v>175</v>
      </c>
      <c r="H138" s="182"/>
      <c r="I138" s="183"/>
    </row>
    <row r="139" spans="1:9" ht="21.75">
      <c r="A139" s="182">
        <v>250017</v>
      </c>
      <c r="B139" s="182">
        <v>133</v>
      </c>
      <c r="C139" s="183" t="s">
        <v>187</v>
      </c>
      <c r="D139" s="182"/>
      <c r="E139" s="183" t="s">
        <v>187</v>
      </c>
      <c r="F139" s="183" t="s">
        <v>20</v>
      </c>
      <c r="G139" s="182" t="s">
        <v>175</v>
      </c>
      <c r="H139" s="182"/>
      <c r="I139" s="183"/>
    </row>
    <row r="140" spans="1:9" ht="21.75">
      <c r="A140" s="182">
        <v>250018</v>
      </c>
      <c r="B140" s="182">
        <v>134</v>
      </c>
      <c r="C140" s="183" t="s">
        <v>188</v>
      </c>
      <c r="D140" s="182"/>
      <c r="E140" s="183" t="s">
        <v>188</v>
      </c>
      <c r="F140" s="183" t="s">
        <v>20</v>
      </c>
      <c r="G140" s="182" t="s">
        <v>175</v>
      </c>
      <c r="H140" s="182"/>
      <c r="I140" s="183"/>
    </row>
    <row r="141" spans="1:9" ht="21.75">
      <c r="A141" s="182">
        <v>250019</v>
      </c>
      <c r="B141" s="182">
        <v>135</v>
      </c>
      <c r="C141" s="183" t="s">
        <v>189</v>
      </c>
      <c r="D141" s="182"/>
      <c r="E141" s="183" t="s">
        <v>189</v>
      </c>
      <c r="F141" s="183" t="s">
        <v>20</v>
      </c>
      <c r="G141" s="182" t="s">
        <v>175</v>
      </c>
      <c r="H141" s="182"/>
      <c r="I141" s="183"/>
    </row>
    <row r="142" spans="1:9" ht="21.75">
      <c r="A142" s="182">
        <v>250021</v>
      </c>
      <c r="B142" s="182">
        <v>136</v>
      </c>
      <c r="C142" s="183" t="s">
        <v>190</v>
      </c>
      <c r="D142" s="182"/>
      <c r="E142" s="183" t="s">
        <v>190</v>
      </c>
      <c r="F142" s="183" t="s">
        <v>20</v>
      </c>
      <c r="G142" s="182" t="s">
        <v>175</v>
      </c>
      <c r="H142" s="182"/>
      <c r="I142" s="183"/>
    </row>
    <row r="143" spans="1:9" ht="21.75">
      <c r="A143" s="182">
        <v>250048</v>
      </c>
      <c r="B143" s="182">
        <v>137</v>
      </c>
      <c r="C143" s="183" t="s">
        <v>191</v>
      </c>
      <c r="D143" s="182"/>
      <c r="E143" s="183" t="s">
        <v>191</v>
      </c>
      <c r="F143" s="183" t="s">
        <v>20</v>
      </c>
      <c r="G143" s="182" t="s">
        <v>175</v>
      </c>
      <c r="H143" s="182"/>
      <c r="I143" s="183"/>
    </row>
    <row r="144" spans="1:9" ht="21.75">
      <c r="A144" s="182">
        <v>250050</v>
      </c>
      <c r="B144" s="182">
        <v>138</v>
      </c>
      <c r="C144" s="183" t="s">
        <v>192</v>
      </c>
      <c r="D144" s="182"/>
      <c r="E144" s="183" t="s">
        <v>192</v>
      </c>
      <c r="F144" s="183" t="s">
        <v>20</v>
      </c>
      <c r="G144" s="182" t="s">
        <v>175</v>
      </c>
      <c r="H144" s="182"/>
      <c r="I144" s="183"/>
    </row>
    <row r="145" spans="1:9" ht="21.75">
      <c r="A145" s="182">
        <v>250051</v>
      </c>
      <c r="B145" s="182">
        <v>139</v>
      </c>
      <c r="C145" s="183" t="s">
        <v>193</v>
      </c>
      <c r="D145" s="182"/>
      <c r="E145" s="183" t="s">
        <v>193</v>
      </c>
      <c r="F145" s="183" t="s">
        <v>20</v>
      </c>
      <c r="G145" s="182" t="s">
        <v>175</v>
      </c>
      <c r="H145" s="182"/>
      <c r="I145" s="183"/>
    </row>
    <row r="146" spans="1:9" ht="21.75">
      <c r="A146" s="182">
        <v>250053</v>
      </c>
      <c r="B146" s="182">
        <v>140</v>
      </c>
      <c r="C146" s="183" t="s">
        <v>194</v>
      </c>
      <c r="D146" s="182"/>
      <c r="E146" s="183" t="s">
        <v>194</v>
      </c>
      <c r="F146" s="183" t="s">
        <v>20</v>
      </c>
      <c r="G146" s="182" t="s">
        <v>175</v>
      </c>
      <c r="H146" s="182"/>
      <c r="I146" s="183"/>
    </row>
    <row r="147" spans="1:9" ht="21.75">
      <c r="A147" s="182">
        <v>250054</v>
      </c>
      <c r="B147" s="182">
        <v>141</v>
      </c>
      <c r="C147" s="183" t="s">
        <v>195</v>
      </c>
      <c r="D147" s="182"/>
      <c r="E147" s="183" t="s">
        <v>195</v>
      </c>
      <c r="F147" s="183" t="s">
        <v>20</v>
      </c>
      <c r="G147" s="182" t="s">
        <v>175</v>
      </c>
      <c r="H147" s="182"/>
      <c r="I147" s="183"/>
    </row>
    <row r="148" spans="1:9" ht="21.75">
      <c r="A148" s="182">
        <v>250055</v>
      </c>
      <c r="B148" s="182">
        <v>142</v>
      </c>
      <c r="C148" s="183" t="s">
        <v>196</v>
      </c>
      <c r="D148" s="182"/>
      <c r="E148" s="183" t="s">
        <v>196</v>
      </c>
      <c r="F148" s="183" t="s">
        <v>20</v>
      </c>
      <c r="G148" s="182" t="s">
        <v>175</v>
      </c>
      <c r="H148" s="182"/>
      <c r="I148" s="183"/>
    </row>
    <row r="149" spans="1:9" ht="21.75">
      <c r="A149" s="182">
        <v>250057</v>
      </c>
      <c r="B149" s="182">
        <v>143</v>
      </c>
      <c r="C149" s="183" t="s">
        <v>197</v>
      </c>
      <c r="D149" s="182"/>
      <c r="E149" s="183" t="s">
        <v>197</v>
      </c>
      <c r="F149" s="183" t="s">
        <v>20</v>
      </c>
      <c r="G149" s="182" t="s">
        <v>175</v>
      </c>
      <c r="H149" s="182"/>
      <c r="I149" s="183"/>
    </row>
    <row r="150" spans="1:9" ht="21.75">
      <c r="A150" s="182">
        <v>250058</v>
      </c>
      <c r="B150" s="182">
        <v>144</v>
      </c>
      <c r="C150" s="183" t="s">
        <v>198</v>
      </c>
      <c r="D150" s="182"/>
      <c r="E150" s="183" t="s">
        <v>198</v>
      </c>
      <c r="F150" s="183" t="s">
        <v>20</v>
      </c>
      <c r="G150" s="182" t="s">
        <v>175</v>
      </c>
      <c r="H150" s="182"/>
      <c r="I150" s="183"/>
    </row>
    <row r="151" spans="1:9" ht="21.75">
      <c r="A151" s="182">
        <v>361001</v>
      </c>
      <c r="B151" s="182">
        <v>145</v>
      </c>
      <c r="C151" s="183" t="s">
        <v>199</v>
      </c>
      <c r="D151" s="182"/>
      <c r="E151" s="183" t="s">
        <v>199</v>
      </c>
      <c r="F151" s="183" t="s">
        <v>34</v>
      </c>
      <c r="G151" s="182" t="s">
        <v>12</v>
      </c>
      <c r="H151" s="182"/>
      <c r="I151" s="183"/>
    </row>
    <row r="152" spans="1:9" ht="21.75">
      <c r="A152" s="182">
        <v>362001</v>
      </c>
      <c r="B152" s="182">
        <v>146</v>
      </c>
      <c r="C152" s="183" t="s">
        <v>200</v>
      </c>
      <c r="D152" s="182"/>
      <c r="E152" s="183" t="s">
        <v>200</v>
      </c>
      <c r="F152" s="183" t="s">
        <v>34</v>
      </c>
      <c r="G152" s="182" t="s">
        <v>12</v>
      </c>
      <c r="H152" s="182"/>
      <c r="I152" s="183"/>
    </row>
    <row r="153" spans="1:9" ht="21.75">
      <c r="A153" s="182">
        <v>373001</v>
      </c>
      <c r="B153" s="182">
        <v>147</v>
      </c>
      <c r="C153" s="183" t="s">
        <v>201</v>
      </c>
      <c r="D153" s="182"/>
      <c r="E153" s="183" t="s">
        <v>201</v>
      </c>
      <c r="F153" s="183" t="s">
        <v>34</v>
      </c>
      <c r="G153" s="182" t="s">
        <v>12</v>
      </c>
      <c r="H153" s="182"/>
      <c r="I153" s="183"/>
    </row>
    <row r="154" spans="1:9" ht="21.75">
      <c r="A154" s="182">
        <v>470001</v>
      </c>
      <c r="B154" s="182">
        <v>148</v>
      </c>
      <c r="C154" s="183" t="s">
        <v>202</v>
      </c>
      <c r="D154" s="182"/>
      <c r="E154" s="183" t="s">
        <v>202</v>
      </c>
      <c r="F154" s="183" t="s">
        <v>34</v>
      </c>
      <c r="G154" s="182" t="s">
        <v>12</v>
      </c>
      <c r="H154" s="182"/>
      <c r="I154" s="183"/>
    </row>
    <row r="155" spans="1:9" ht="21.75">
      <c r="A155" s="182">
        <v>471001</v>
      </c>
      <c r="B155" s="182">
        <v>149</v>
      </c>
      <c r="C155" s="183" t="s">
        <v>203</v>
      </c>
      <c r="D155" s="182"/>
      <c r="E155" s="183" t="s">
        <v>203</v>
      </c>
      <c r="F155" s="183" t="s">
        <v>34</v>
      </c>
      <c r="G155" s="182" t="s">
        <v>12</v>
      </c>
      <c r="H155" s="182"/>
      <c r="I155" s="183"/>
    </row>
    <row r="156" spans="1:9" ht="21.75">
      <c r="A156" s="182">
        <v>363001</v>
      </c>
      <c r="B156" s="182">
        <v>150</v>
      </c>
      <c r="C156" s="183" t="s">
        <v>204</v>
      </c>
      <c r="D156" s="182"/>
      <c r="E156" s="183" t="s">
        <v>204</v>
      </c>
      <c r="F156" s="183" t="s">
        <v>34</v>
      </c>
      <c r="G156" s="182" t="s">
        <v>12</v>
      </c>
      <c r="H156" s="182"/>
      <c r="I156" s="183"/>
    </row>
    <row r="157" spans="1:9" ht="21.75">
      <c r="A157" s="182">
        <v>450001</v>
      </c>
      <c r="B157" s="182">
        <v>151</v>
      </c>
      <c r="C157" s="183" t="s">
        <v>205</v>
      </c>
      <c r="D157" s="182"/>
      <c r="E157" s="183" t="s">
        <v>205</v>
      </c>
      <c r="F157" s="183" t="s">
        <v>20</v>
      </c>
      <c r="G157" s="182" t="s">
        <v>12</v>
      </c>
      <c r="H157" s="182"/>
      <c r="I157" s="183"/>
    </row>
    <row r="158" spans="1:9" ht="21.75">
      <c r="A158" s="182">
        <v>454001</v>
      </c>
      <c r="B158" s="182">
        <v>152</v>
      </c>
      <c r="C158" s="183" t="s">
        <v>206</v>
      </c>
      <c r="D158" s="182"/>
      <c r="E158" s="183" t="s">
        <v>206</v>
      </c>
      <c r="F158" s="183" t="s">
        <v>34</v>
      </c>
      <c r="G158" s="182" t="s">
        <v>12</v>
      </c>
      <c r="H158" s="182"/>
      <c r="I158" s="183"/>
    </row>
    <row r="159" spans="1:9" ht="21.75">
      <c r="A159" s="182">
        <v>455001</v>
      </c>
      <c r="B159" s="182">
        <v>153</v>
      </c>
      <c r="C159" s="183" t="s">
        <v>207</v>
      </c>
      <c r="D159" s="182"/>
      <c r="E159" s="183" t="s">
        <v>207</v>
      </c>
      <c r="F159" s="183" t="s">
        <v>34</v>
      </c>
      <c r="G159" s="182" t="s">
        <v>12</v>
      </c>
      <c r="H159" s="182"/>
      <c r="I159" s="183"/>
    </row>
    <row r="160" spans="1:9" ht="21.75">
      <c r="A160" s="182">
        <v>457001</v>
      </c>
      <c r="B160" s="182">
        <v>154</v>
      </c>
      <c r="C160" s="183" t="s">
        <v>208</v>
      </c>
      <c r="D160" s="182"/>
      <c r="E160" s="183" t="s">
        <v>208</v>
      </c>
      <c r="F160" s="183" t="s">
        <v>34</v>
      </c>
      <c r="G160" s="182" t="s">
        <v>12</v>
      </c>
      <c r="H160" s="182"/>
      <c r="I160" s="183"/>
    </row>
    <row r="161" spans="1:9" ht="21.75">
      <c r="A161" s="182">
        <v>459001</v>
      </c>
      <c r="B161" s="182">
        <v>155</v>
      </c>
      <c r="C161" s="183" t="s">
        <v>209</v>
      </c>
      <c r="D161" s="182"/>
      <c r="E161" s="183" t="s">
        <v>209</v>
      </c>
      <c r="F161" s="183" t="s">
        <v>34</v>
      </c>
      <c r="G161" s="182" t="s">
        <v>12</v>
      </c>
      <c r="H161" s="182"/>
      <c r="I161" s="183"/>
    </row>
    <row r="162" spans="1:9" ht="21.75">
      <c r="A162" s="182">
        <v>461001</v>
      </c>
      <c r="B162" s="182">
        <v>156</v>
      </c>
      <c r="C162" s="183" t="s">
        <v>210</v>
      </c>
      <c r="D162" s="182"/>
      <c r="E162" s="183" t="s">
        <v>210</v>
      </c>
      <c r="F162" s="183" t="s">
        <v>34</v>
      </c>
      <c r="G162" s="182" t="s">
        <v>12</v>
      </c>
      <c r="H162" s="182"/>
      <c r="I162" s="183"/>
    </row>
    <row r="163" spans="1:9" ht="21.75">
      <c r="A163" s="182">
        <v>463001</v>
      </c>
      <c r="B163" s="182">
        <v>157</v>
      </c>
      <c r="C163" s="183" t="s">
        <v>211</v>
      </c>
      <c r="D163" s="182"/>
      <c r="E163" s="183" t="s">
        <v>211</v>
      </c>
      <c r="F163" s="183" t="s">
        <v>34</v>
      </c>
      <c r="G163" s="182" t="s">
        <v>12</v>
      </c>
      <c r="H163" s="182"/>
      <c r="I163" s="183"/>
    </row>
    <row r="164" spans="1:9" ht="21.75">
      <c r="A164" s="182">
        <v>465001</v>
      </c>
      <c r="B164" s="182">
        <v>158</v>
      </c>
      <c r="C164" s="183" t="s">
        <v>212</v>
      </c>
      <c r="D164" s="182"/>
      <c r="E164" s="183" t="s">
        <v>212</v>
      </c>
      <c r="F164" s="183" t="s">
        <v>34</v>
      </c>
      <c r="G164" s="182" t="s">
        <v>12</v>
      </c>
      <c r="H164" s="182"/>
      <c r="I164" s="183"/>
    </row>
    <row r="165" spans="1:9" ht="21.75">
      <c r="A165" s="182">
        <v>466001</v>
      </c>
      <c r="B165" s="182">
        <v>159</v>
      </c>
      <c r="C165" s="183" t="s">
        <v>213</v>
      </c>
      <c r="D165" s="182"/>
      <c r="E165" s="183" t="s">
        <v>213</v>
      </c>
      <c r="F165" s="183" t="s">
        <v>34</v>
      </c>
      <c r="G165" s="182" t="s">
        <v>12</v>
      </c>
      <c r="H165" s="182"/>
      <c r="I165" s="183"/>
    </row>
    <row r="166" spans="1:9" ht="21.75">
      <c r="A166" s="182">
        <v>467001</v>
      </c>
      <c r="B166" s="182">
        <v>160</v>
      </c>
      <c r="C166" s="183" t="s">
        <v>214</v>
      </c>
      <c r="D166" s="182"/>
      <c r="E166" s="183" t="s">
        <v>214</v>
      </c>
      <c r="F166" s="183" t="s">
        <v>34</v>
      </c>
      <c r="G166" s="182" t="s">
        <v>12</v>
      </c>
      <c r="H166" s="182"/>
      <c r="I166" s="183"/>
    </row>
    <row r="167" spans="1:9" ht="21.75">
      <c r="A167" s="182">
        <v>469001</v>
      </c>
      <c r="B167" s="182">
        <v>161</v>
      </c>
      <c r="C167" s="183" t="s">
        <v>215</v>
      </c>
      <c r="D167" s="182"/>
      <c r="E167" s="183" t="s">
        <v>215</v>
      </c>
      <c r="F167" s="183" t="s">
        <v>34</v>
      </c>
      <c r="G167" s="182" t="s">
        <v>12</v>
      </c>
      <c r="H167" s="182"/>
      <c r="I167" s="183"/>
    </row>
    <row r="168" spans="1:9" ht="21.75">
      <c r="A168" s="182">
        <v>250059</v>
      </c>
      <c r="B168" s="182">
        <v>162</v>
      </c>
      <c r="C168" s="183" t="s">
        <v>216</v>
      </c>
      <c r="D168" s="182"/>
      <c r="E168" s="183" t="s">
        <v>216</v>
      </c>
      <c r="F168" s="183" t="s">
        <v>20</v>
      </c>
      <c r="G168" s="182" t="s">
        <v>175</v>
      </c>
      <c r="H168" s="182"/>
      <c r="I168" s="183"/>
    </row>
    <row r="169" spans="1:9" ht="21.75">
      <c r="A169" s="182">
        <v>601001</v>
      </c>
      <c r="B169" s="182">
        <v>163</v>
      </c>
      <c r="C169" s="183" t="s">
        <v>217</v>
      </c>
      <c r="D169" s="182"/>
      <c r="E169" s="183" t="s">
        <v>217</v>
      </c>
      <c r="F169" s="183" t="s">
        <v>11</v>
      </c>
      <c r="G169" s="182" t="s">
        <v>12</v>
      </c>
      <c r="H169" s="182"/>
      <c r="I169" s="183"/>
    </row>
    <row r="170" spans="1:9" ht="21.75">
      <c r="A170" s="182">
        <v>602001</v>
      </c>
      <c r="B170" s="182">
        <v>164</v>
      </c>
      <c r="C170" s="183" t="s">
        <v>218</v>
      </c>
      <c r="D170" s="182"/>
      <c r="E170" s="183" t="s">
        <v>218</v>
      </c>
      <c r="F170" s="183" t="s">
        <v>11</v>
      </c>
      <c r="G170" s="182" t="s">
        <v>12</v>
      </c>
      <c r="H170" s="182"/>
      <c r="I170" s="183"/>
    </row>
    <row r="171" spans="1:9" ht="21.75">
      <c r="A171" s="182">
        <v>603001</v>
      </c>
      <c r="B171" s="182">
        <v>165</v>
      </c>
      <c r="C171" s="183" t="s">
        <v>219</v>
      </c>
      <c r="D171" s="182"/>
      <c r="E171" s="183" t="s">
        <v>219</v>
      </c>
      <c r="F171" s="183" t="s">
        <v>11</v>
      </c>
      <c r="G171" s="182" t="s">
        <v>12</v>
      </c>
      <c r="H171" s="182"/>
      <c r="I171" s="183"/>
    </row>
    <row r="172" spans="1:9" ht="21.75">
      <c r="A172" s="182">
        <v>604001</v>
      </c>
      <c r="B172" s="182">
        <v>166</v>
      </c>
      <c r="C172" s="183" t="s">
        <v>220</v>
      </c>
      <c r="D172" s="182"/>
      <c r="E172" s="183" t="s">
        <v>220</v>
      </c>
      <c r="F172" s="183" t="s">
        <v>11</v>
      </c>
      <c r="G172" s="182" t="s">
        <v>12</v>
      </c>
      <c r="H172" s="182"/>
      <c r="I172" s="183"/>
    </row>
    <row r="173" spans="1:9" ht="21.75">
      <c r="A173" s="182">
        <v>605001</v>
      </c>
      <c r="B173" s="182">
        <v>167</v>
      </c>
      <c r="C173" s="183" t="s">
        <v>221</v>
      </c>
      <c r="D173" s="182"/>
      <c r="E173" s="183" t="s">
        <v>221</v>
      </c>
      <c r="F173" s="183" t="s">
        <v>11</v>
      </c>
      <c r="G173" s="182" t="s">
        <v>12</v>
      </c>
      <c r="H173" s="182"/>
      <c r="I173" s="183"/>
    </row>
    <row r="174" spans="1:9" ht="21.75">
      <c r="A174" s="182">
        <v>606001</v>
      </c>
      <c r="B174" s="182">
        <v>168</v>
      </c>
      <c r="C174" s="183" t="s">
        <v>222</v>
      </c>
      <c r="D174" s="182"/>
      <c r="E174" s="183" t="s">
        <v>222</v>
      </c>
      <c r="F174" s="183" t="s">
        <v>11</v>
      </c>
      <c r="G174" s="182" t="s">
        <v>12</v>
      </c>
      <c r="H174" s="182"/>
      <c r="I174" s="183"/>
    </row>
    <row r="175" spans="1:9" ht="21.75">
      <c r="A175" s="182">
        <v>607001</v>
      </c>
      <c r="B175" s="182">
        <v>169</v>
      </c>
      <c r="C175" s="183" t="s">
        <v>223</v>
      </c>
      <c r="D175" s="182"/>
      <c r="E175" s="183" t="s">
        <v>223</v>
      </c>
      <c r="F175" s="183" t="s">
        <v>11</v>
      </c>
      <c r="G175" s="182" t="s">
        <v>12</v>
      </c>
      <c r="H175" s="182"/>
      <c r="I175" s="183"/>
    </row>
    <row r="176" spans="1:9" ht="21.75">
      <c r="A176" s="182">
        <v>608001</v>
      </c>
      <c r="B176" s="182">
        <v>170</v>
      </c>
      <c r="C176" s="183" t="s">
        <v>224</v>
      </c>
      <c r="D176" s="182"/>
      <c r="E176" s="183" t="s">
        <v>224</v>
      </c>
      <c r="F176" s="183" t="s">
        <v>11</v>
      </c>
      <c r="G176" s="182" t="s">
        <v>12</v>
      </c>
      <c r="H176" s="182"/>
      <c r="I176" s="183"/>
    </row>
    <row r="177" spans="1:9" ht="21.75">
      <c r="A177" s="182">
        <v>609001</v>
      </c>
      <c r="B177" s="182">
        <v>171</v>
      </c>
      <c r="C177" s="183" t="s">
        <v>225</v>
      </c>
      <c r="D177" s="182"/>
      <c r="E177" s="183" t="s">
        <v>225</v>
      </c>
      <c r="F177" s="183" t="s">
        <v>11</v>
      </c>
      <c r="G177" s="182" t="s">
        <v>12</v>
      </c>
      <c r="H177" s="182"/>
      <c r="I177" s="183"/>
    </row>
    <row r="178" spans="1:9" ht="21.75">
      <c r="A178" s="182">
        <v>610001</v>
      </c>
      <c r="B178" s="182">
        <v>172</v>
      </c>
      <c r="C178" s="183" t="s">
        <v>226</v>
      </c>
      <c r="D178" s="182"/>
      <c r="E178" s="183" t="s">
        <v>226</v>
      </c>
      <c r="F178" s="183" t="s">
        <v>11</v>
      </c>
      <c r="G178" s="182" t="s">
        <v>12</v>
      </c>
      <c r="H178" s="182"/>
      <c r="I178" s="183"/>
    </row>
    <row r="179" spans="1:9" ht="21.75">
      <c r="A179" s="182">
        <v>611001</v>
      </c>
      <c r="B179" s="182">
        <v>173</v>
      </c>
      <c r="C179" s="183" t="s">
        <v>227</v>
      </c>
      <c r="D179" s="182"/>
      <c r="E179" s="183" t="s">
        <v>227</v>
      </c>
      <c r="F179" s="183" t="s">
        <v>11</v>
      </c>
      <c r="G179" s="182" t="s">
        <v>12</v>
      </c>
      <c r="H179" s="182"/>
      <c r="I179" s="183"/>
    </row>
    <row r="180" spans="1:9" ht="21.75">
      <c r="A180" s="182">
        <v>612001</v>
      </c>
      <c r="B180" s="182">
        <v>174</v>
      </c>
      <c r="C180" s="183" t="s">
        <v>228</v>
      </c>
      <c r="D180" s="182"/>
      <c r="E180" s="183" t="s">
        <v>228</v>
      </c>
      <c r="F180" s="183" t="s">
        <v>11</v>
      </c>
      <c r="G180" s="182" t="s">
        <v>12</v>
      </c>
      <c r="H180" s="182"/>
      <c r="I180" s="183"/>
    </row>
    <row r="181" spans="1:9" ht="21.75">
      <c r="A181" s="182">
        <v>613001</v>
      </c>
      <c r="B181" s="182">
        <v>175</v>
      </c>
      <c r="C181" s="183" t="s">
        <v>229</v>
      </c>
      <c r="D181" s="182"/>
      <c r="E181" s="183" t="s">
        <v>229</v>
      </c>
      <c r="F181" s="183" t="s">
        <v>11</v>
      </c>
      <c r="G181" s="182" t="s">
        <v>12</v>
      </c>
      <c r="H181" s="182"/>
      <c r="I181" s="183"/>
    </row>
    <row r="182" spans="1:9" ht="21.75">
      <c r="A182" s="182">
        <v>614001</v>
      </c>
      <c r="B182" s="182">
        <v>176</v>
      </c>
      <c r="C182" s="183" t="s">
        <v>230</v>
      </c>
      <c r="D182" s="182"/>
      <c r="E182" s="183" t="s">
        <v>230</v>
      </c>
      <c r="F182" s="183" t="s">
        <v>11</v>
      </c>
      <c r="G182" s="182" t="s">
        <v>12</v>
      </c>
      <c r="H182" s="182"/>
      <c r="I182" s="183"/>
    </row>
    <row r="183" spans="1:9" ht="21.75">
      <c r="A183" s="182">
        <v>615001</v>
      </c>
      <c r="B183" s="182">
        <v>177</v>
      </c>
      <c r="C183" s="183" t="s">
        <v>231</v>
      </c>
      <c r="D183" s="182"/>
      <c r="E183" s="183" t="s">
        <v>231</v>
      </c>
      <c r="F183" s="183" t="s">
        <v>11</v>
      </c>
      <c r="G183" s="182" t="s">
        <v>12</v>
      </c>
      <c r="H183" s="182"/>
      <c r="I183" s="183"/>
    </row>
    <row r="184" spans="1:9" ht="21.75">
      <c r="A184" s="182">
        <v>616001</v>
      </c>
      <c r="B184" s="182">
        <v>178</v>
      </c>
      <c r="C184" s="183" t="s">
        <v>232</v>
      </c>
      <c r="D184" s="182"/>
      <c r="E184" s="183" t="s">
        <v>232</v>
      </c>
      <c r="F184" s="183" t="s">
        <v>11</v>
      </c>
      <c r="G184" s="182" t="s">
        <v>12</v>
      </c>
      <c r="H184" s="182"/>
      <c r="I184" s="183"/>
    </row>
    <row r="185" spans="1:9" ht="21.75">
      <c r="A185" s="182">
        <v>617001</v>
      </c>
      <c r="B185" s="182">
        <v>179</v>
      </c>
      <c r="C185" s="183" t="s">
        <v>233</v>
      </c>
      <c r="D185" s="182"/>
      <c r="E185" s="183" t="s">
        <v>233</v>
      </c>
      <c r="F185" s="183" t="s">
        <v>11</v>
      </c>
      <c r="G185" s="182" t="s">
        <v>12</v>
      </c>
      <c r="H185" s="182"/>
      <c r="I185" s="183"/>
    </row>
    <row r="186" spans="1:9" ht="21.75">
      <c r="A186" s="182">
        <v>618001</v>
      </c>
      <c r="B186" s="182">
        <v>180</v>
      </c>
      <c r="C186" s="183" t="s">
        <v>234</v>
      </c>
      <c r="D186" s="182"/>
      <c r="E186" s="183" t="s">
        <v>234</v>
      </c>
      <c r="F186" s="183" t="s">
        <v>11</v>
      </c>
      <c r="G186" s="182" t="s">
        <v>12</v>
      </c>
      <c r="H186" s="182"/>
      <c r="I186" s="183"/>
    </row>
    <row r="187" spans="1:9" ht="21.75">
      <c r="A187" s="182">
        <v>619001</v>
      </c>
      <c r="B187" s="182">
        <v>181</v>
      </c>
      <c r="C187" s="183" t="s">
        <v>235</v>
      </c>
      <c r="D187" s="182"/>
      <c r="E187" s="183" t="s">
        <v>235</v>
      </c>
      <c r="F187" s="183" t="s">
        <v>11</v>
      </c>
      <c r="G187" s="182" t="s">
        <v>12</v>
      </c>
      <c r="H187" s="182"/>
      <c r="I187" s="183"/>
    </row>
    <row r="188" spans="1:9" ht="21.75">
      <c r="A188" s="182">
        <v>620001</v>
      </c>
      <c r="B188" s="182">
        <v>182</v>
      </c>
      <c r="C188" s="183" t="s">
        <v>236</v>
      </c>
      <c r="D188" s="182"/>
      <c r="E188" s="183" t="s">
        <v>236</v>
      </c>
      <c r="F188" s="183" t="s">
        <v>11</v>
      </c>
      <c r="G188" s="182" t="s">
        <v>12</v>
      </c>
      <c r="H188" s="182"/>
      <c r="I188" s="183"/>
    </row>
    <row r="189" spans="1:9" ht="21.75">
      <c r="A189" s="182">
        <v>621001</v>
      </c>
      <c r="B189" s="182">
        <v>183</v>
      </c>
      <c r="C189" s="183" t="s">
        <v>237</v>
      </c>
      <c r="D189" s="182"/>
      <c r="E189" s="183" t="s">
        <v>237</v>
      </c>
      <c r="F189" s="183" t="s">
        <v>11</v>
      </c>
      <c r="G189" s="182" t="s">
        <v>12</v>
      </c>
      <c r="H189" s="182"/>
      <c r="I189" s="183"/>
    </row>
    <row r="190" spans="1:9" ht="21.75">
      <c r="A190" s="182">
        <v>622001</v>
      </c>
      <c r="B190" s="182">
        <v>184</v>
      </c>
      <c r="C190" s="183" t="s">
        <v>238</v>
      </c>
      <c r="D190" s="182"/>
      <c r="E190" s="183" t="s">
        <v>238</v>
      </c>
      <c r="F190" s="183" t="s">
        <v>11</v>
      </c>
      <c r="G190" s="182" t="s">
        <v>12</v>
      </c>
      <c r="H190" s="182"/>
      <c r="I190" s="183"/>
    </row>
    <row r="191" spans="1:9" ht="21.75">
      <c r="A191" s="182">
        <v>623001</v>
      </c>
      <c r="B191" s="182">
        <v>185</v>
      </c>
      <c r="C191" s="183" t="s">
        <v>239</v>
      </c>
      <c r="D191" s="182"/>
      <c r="E191" s="183" t="s">
        <v>239</v>
      </c>
      <c r="F191" s="183" t="s">
        <v>11</v>
      </c>
      <c r="G191" s="182" t="s">
        <v>12</v>
      </c>
      <c r="H191" s="182"/>
      <c r="I191" s="183"/>
    </row>
    <row r="192" spans="1:9" ht="21.75">
      <c r="A192" s="182">
        <v>624001</v>
      </c>
      <c r="B192" s="182">
        <v>186</v>
      </c>
      <c r="C192" s="183" t="s">
        <v>240</v>
      </c>
      <c r="D192" s="182"/>
      <c r="E192" s="183" t="s">
        <v>240</v>
      </c>
      <c r="F192" s="183" t="s">
        <v>11</v>
      </c>
      <c r="G192" s="182" t="s">
        <v>12</v>
      </c>
      <c r="H192" s="182"/>
      <c r="I192" s="183"/>
    </row>
    <row r="193" spans="1:9" ht="21.75">
      <c r="A193" s="182">
        <v>625001</v>
      </c>
      <c r="B193" s="182">
        <v>187</v>
      </c>
      <c r="C193" s="183" t="s">
        <v>241</v>
      </c>
      <c r="D193" s="182"/>
      <c r="E193" s="183" t="s">
        <v>241</v>
      </c>
      <c r="F193" s="183" t="s">
        <v>11</v>
      </c>
      <c r="G193" s="182" t="s">
        <v>12</v>
      </c>
      <c r="H193" s="182"/>
      <c r="I193" s="183"/>
    </row>
    <row r="194" spans="1:9" ht="21.75">
      <c r="A194" s="182">
        <v>626001</v>
      </c>
      <c r="B194" s="182">
        <v>188</v>
      </c>
      <c r="C194" s="183" t="s">
        <v>242</v>
      </c>
      <c r="D194" s="182"/>
      <c r="E194" s="183" t="s">
        <v>242</v>
      </c>
      <c r="F194" s="183" t="s">
        <v>11</v>
      </c>
      <c r="G194" s="182" t="s">
        <v>12</v>
      </c>
      <c r="H194" s="182"/>
      <c r="I194" s="183"/>
    </row>
    <row r="195" spans="1:9" ht="21.75">
      <c r="A195" s="182">
        <v>627001</v>
      </c>
      <c r="B195" s="182">
        <v>189</v>
      </c>
      <c r="C195" s="183" t="s">
        <v>243</v>
      </c>
      <c r="D195" s="182"/>
      <c r="E195" s="183" t="s">
        <v>243</v>
      </c>
      <c r="F195" s="183" t="s">
        <v>11</v>
      </c>
      <c r="G195" s="182" t="s">
        <v>12</v>
      </c>
      <c r="H195" s="182"/>
      <c r="I195" s="183"/>
    </row>
    <row r="196" spans="1:9" ht="21.75">
      <c r="A196" s="182">
        <v>628001</v>
      </c>
      <c r="B196" s="182">
        <v>190</v>
      </c>
      <c r="C196" s="183" t="s">
        <v>244</v>
      </c>
      <c r="D196" s="182"/>
      <c r="E196" s="183" t="s">
        <v>244</v>
      </c>
      <c r="F196" s="183" t="s">
        <v>11</v>
      </c>
      <c r="G196" s="182" t="s">
        <v>12</v>
      </c>
      <c r="H196" s="182"/>
      <c r="I196" s="183"/>
    </row>
    <row r="197" spans="1:9" ht="21.75">
      <c r="A197" s="182">
        <v>629001</v>
      </c>
      <c r="B197" s="182">
        <v>191</v>
      </c>
      <c r="C197" s="183" t="s">
        <v>245</v>
      </c>
      <c r="D197" s="182"/>
      <c r="E197" s="183" t="s">
        <v>245</v>
      </c>
      <c r="F197" s="183" t="s">
        <v>11</v>
      </c>
      <c r="G197" s="182" t="s">
        <v>12</v>
      </c>
      <c r="H197" s="182"/>
      <c r="I197" s="183"/>
    </row>
    <row r="198" spans="1:9" ht="21.75">
      <c r="A198" s="182">
        <v>630001</v>
      </c>
      <c r="B198" s="182">
        <v>192</v>
      </c>
      <c r="C198" s="183" t="s">
        <v>246</v>
      </c>
      <c r="D198" s="182"/>
      <c r="E198" s="183" t="s">
        <v>246</v>
      </c>
      <c r="F198" s="183" t="s">
        <v>11</v>
      </c>
      <c r="G198" s="182" t="s">
        <v>12</v>
      </c>
      <c r="H198" s="182"/>
      <c r="I198" s="183"/>
    </row>
    <row r="199" spans="1:9" ht="21.75">
      <c r="A199" s="182">
        <v>631001</v>
      </c>
      <c r="B199" s="182">
        <v>193</v>
      </c>
      <c r="C199" s="183" t="s">
        <v>247</v>
      </c>
      <c r="D199" s="182"/>
      <c r="E199" s="183" t="s">
        <v>247</v>
      </c>
      <c r="F199" s="183" t="s">
        <v>11</v>
      </c>
      <c r="G199" s="182" t="s">
        <v>12</v>
      </c>
      <c r="H199" s="182"/>
      <c r="I199" s="183"/>
    </row>
    <row r="200" spans="1:9" ht="21.75">
      <c r="A200" s="182">
        <v>632001</v>
      </c>
      <c r="B200" s="182">
        <v>194</v>
      </c>
      <c r="C200" s="183" t="s">
        <v>248</v>
      </c>
      <c r="D200" s="182"/>
      <c r="E200" s="183" t="s">
        <v>248</v>
      </c>
      <c r="F200" s="183" t="s">
        <v>11</v>
      </c>
      <c r="G200" s="182" t="s">
        <v>12</v>
      </c>
      <c r="H200" s="182"/>
      <c r="I200" s="183"/>
    </row>
    <row r="201" spans="1:9" ht="21.75">
      <c r="A201" s="182">
        <v>633001</v>
      </c>
      <c r="B201" s="182">
        <v>195</v>
      </c>
      <c r="C201" s="183" t="s">
        <v>249</v>
      </c>
      <c r="D201" s="182"/>
      <c r="E201" s="183" t="s">
        <v>249</v>
      </c>
      <c r="F201" s="183" t="s">
        <v>11</v>
      </c>
      <c r="G201" s="182" t="s">
        <v>12</v>
      </c>
      <c r="H201" s="182"/>
      <c r="I201" s="183"/>
    </row>
    <row r="202" spans="1:9" ht="21.75">
      <c r="A202" s="182">
        <v>634001</v>
      </c>
      <c r="B202" s="182">
        <v>196</v>
      </c>
      <c r="C202" s="183" t="s">
        <v>250</v>
      </c>
      <c r="D202" s="182"/>
      <c r="E202" s="183" t="s">
        <v>250</v>
      </c>
      <c r="F202" s="183" t="s">
        <v>11</v>
      </c>
      <c r="G202" s="182" t="s">
        <v>12</v>
      </c>
      <c r="H202" s="182"/>
      <c r="I202" s="183"/>
    </row>
    <row r="203" spans="1:9" ht="21.75">
      <c r="A203" s="182">
        <v>635001</v>
      </c>
      <c r="B203" s="182">
        <v>197</v>
      </c>
      <c r="C203" s="183" t="s">
        <v>251</v>
      </c>
      <c r="D203" s="182"/>
      <c r="E203" s="183" t="s">
        <v>251</v>
      </c>
      <c r="F203" s="183" t="s">
        <v>11</v>
      </c>
      <c r="G203" s="182" t="s">
        <v>12</v>
      </c>
      <c r="H203" s="182"/>
      <c r="I203" s="183"/>
    </row>
    <row r="204" spans="1:9" ht="21.75">
      <c r="A204" s="182">
        <v>636001</v>
      </c>
      <c r="B204" s="182">
        <v>198</v>
      </c>
      <c r="C204" s="183" t="s">
        <v>252</v>
      </c>
      <c r="D204" s="182"/>
      <c r="E204" s="183" t="s">
        <v>252</v>
      </c>
      <c r="F204" s="183" t="s">
        <v>11</v>
      </c>
      <c r="G204" s="182" t="s">
        <v>12</v>
      </c>
      <c r="H204" s="182"/>
      <c r="I204" s="183"/>
    </row>
    <row r="205" spans="1:9" ht="21.75">
      <c r="A205" s="182">
        <v>637001</v>
      </c>
      <c r="B205" s="182">
        <v>199</v>
      </c>
      <c r="C205" s="183" t="s">
        <v>253</v>
      </c>
      <c r="D205" s="182"/>
      <c r="E205" s="183" t="s">
        <v>253</v>
      </c>
      <c r="F205" s="183" t="s">
        <v>11</v>
      </c>
      <c r="G205" s="182" t="s">
        <v>12</v>
      </c>
      <c r="H205" s="182"/>
      <c r="I205" s="183"/>
    </row>
    <row r="206" spans="1:9" ht="21.75">
      <c r="A206" s="182">
        <v>638001</v>
      </c>
      <c r="B206" s="182">
        <v>200</v>
      </c>
      <c r="C206" s="183" t="s">
        <v>254</v>
      </c>
      <c r="D206" s="182"/>
      <c r="E206" s="183" t="s">
        <v>254</v>
      </c>
      <c r="F206" s="183" t="s">
        <v>11</v>
      </c>
      <c r="G206" s="182" t="s">
        <v>12</v>
      </c>
      <c r="H206" s="182"/>
      <c r="I206" s="183"/>
    </row>
    <row r="207" spans="1:9" ht="21.75">
      <c r="A207" s="182">
        <v>641001</v>
      </c>
      <c r="B207" s="182">
        <v>201</v>
      </c>
      <c r="C207" s="183" t="s">
        <v>255</v>
      </c>
      <c r="D207" s="182"/>
      <c r="E207" s="183" t="s">
        <v>255</v>
      </c>
      <c r="F207" s="183" t="s">
        <v>11</v>
      </c>
      <c r="G207" s="182" t="s">
        <v>12</v>
      </c>
      <c r="H207" s="182"/>
      <c r="I207" s="183"/>
    </row>
    <row r="208" spans="1:9" ht="21.75">
      <c r="A208" s="182">
        <v>642001</v>
      </c>
      <c r="B208" s="182">
        <v>202</v>
      </c>
      <c r="C208" s="183" t="s">
        <v>256</v>
      </c>
      <c r="D208" s="182"/>
      <c r="E208" s="183" t="s">
        <v>256</v>
      </c>
      <c r="F208" s="183" t="s">
        <v>11</v>
      </c>
      <c r="G208" s="182" t="s">
        <v>12</v>
      </c>
      <c r="H208" s="182"/>
      <c r="I208" s="183"/>
    </row>
    <row r="209" spans="1:9" ht="21.75">
      <c r="A209" s="182">
        <v>643001</v>
      </c>
      <c r="B209" s="182">
        <v>203</v>
      </c>
      <c r="C209" s="183" t="s">
        <v>257</v>
      </c>
      <c r="D209" s="182"/>
      <c r="E209" s="183" t="s">
        <v>257</v>
      </c>
      <c r="F209" s="183" t="s">
        <v>11</v>
      </c>
      <c r="G209" s="182" t="s">
        <v>12</v>
      </c>
      <c r="H209" s="182"/>
      <c r="I209" s="183"/>
    </row>
    <row r="210" spans="1:9" ht="21.75">
      <c r="A210" s="182">
        <v>644001</v>
      </c>
      <c r="B210" s="182">
        <v>204</v>
      </c>
      <c r="C210" s="183" t="s">
        <v>258</v>
      </c>
      <c r="D210" s="182"/>
      <c r="E210" s="183" t="s">
        <v>258</v>
      </c>
      <c r="F210" s="183" t="s">
        <v>11</v>
      </c>
      <c r="G210" s="182" t="s">
        <v>12</v>
      </c>
      <c r="H210" s="182"/>
      <c r="I210" s="183"/>
    </row>
    <row r="211" spans="1:9" ht="21.75">
      <c r="A211" s="182">
        <v>645001</v>
      </c>
      <c r="B211" s="182">
        <v>205</v>
      </c>
      <c r="C211" s="183" t="s">
        <v>259</v>
      </c>
      <c r="D211" s="182"/>
      <c r="E211" s="183" t="s">
        <v>259</v>
      </c>
      <c r="F211" s="183" t="s">
        <v>11</v>
      </c>
      <c r="G211" s="182" t="s">
        <v>12</v>
      </c>
      <c r="H211" s="182"/>
      <c r="I211" s="183"/>
    </row>
    <row r="212" spans="1:9" ht="21.75">
      <c r="A212" s="182">
        <v>646001</v>
      </c>
      <c r="B212" s="182">
        <v>206</v>
      </c>
      <c r="C212" s="183" t="s">
        <v>260</v>
      </c>
      <c r="D212" s="182"/>
      <c r="E212" s="183" t="s">
        <v>260</v>
      </c>
      <c r="F212" s="183" t="s">
        <v>11</v>
      </c>
      <c r="G212" s="182" t="s">
        <v>12</v>
      </c>
      <c r="H212" s="182"/>
      <c r="I212" s="183"/>
    </row>
    <row r="213" spans="1:9" ht="21.75">
      <c r="A213" s="182">
        <v>647001</v>
      </c>
      <c r="B213" s="182">
        <v>207</v>
      </c>
      <c r="C213" s="183" t="s">
        <v>261</v>
      </c>
      <c r="D213" s="182"/>
      <c r="E213" s="183" t="s">
        <v>261</v>
      </c>
      <c r="F213" s="183" t="s">
        <v>11</v>
      </c>
      <c r="G213" s="182" t="s">
        <v>12</v>
      </c>
      <c r="H213" s="182"/>
      <c r="I213" s="183"/>
    </row>
    <row r="214" spans="1:9" ht="21.75">
      <c r="A214" s="182">
        <v>648001</v>
      </c>
      <c r="B214" s="182">
        <v>208</v>
      </c>
      <c r="C214" s="183" t="s">
        <v>262</v>
      </c>
      <c r="D214" s="182"/>
      <c r="E214" s="183" t="s">
        <v>262</v>
      </c>
      <c r="F214" s="183" t="s">
        <v>11</v>
      </c>
      <c r="G214" s="182" t="s">
        <v>12</v>
      </c>
      <c r="H214" s="182"/>
      <c r="I214" s="183"/>
    </row>
    <row r="215" spans="1:9" ht="21.75">
      <c r="A215" s="182">
        <v>649001</v>
      </c>
      <c r="B215" s="182">
        <v>209</v>
      </c>
      <c r="C215" s="183" t="s">
        <v>263</v>
      </c>
      <c r="D215" s="182"/>
      <c r="E215" s="183" t="s">
        <v>263</v>
      </c>
      <c r="F215" s="183" t="s">
        <v>11</v>
      </c>
      <c r="G215" s="182" t="s">
        <v>12</v>
      </c>
      <c r="H215" s="182"/>
      <c r="I215" s="183"/>
    </row>
    <row r="216" spans="1:9" ht="21.75">
      <c r="A216" s="182">
        <v>650001</v>
      </c>
      <c r="B216" s="182">
        <v>210</v>
      </c>
      <c r="C216" s="183" t="s">
        <v>264</v>
      </c>
      <c r="D216" s="182"/>
      <c r="E216" s="183" t="s">
        <v>264</v>
      </c>
      <c r="F216" s="183" t="s">
        <v>11</v>
      </c>
      <c r="G216" s="182" t="s">
        <v>12</v>
      </c>
      <c r="H216" s="182"/>
      <c r="I216" s="183"/>
    </row>
    <row r="217" spans="1:9" ht="21.75">
      <c r="A217" s="182">
        <v>651001</v>
      </c>
      <c r="B217" s="182">
        <v>211</v>
      </c>
      <c r="C217" s="183" t="s">
        <v>265</v>
      </c>
      <c r="D217" s="182"/>
      <c r="E217" s="183" t="s">
        <v>265</v>
      </c>
      <c r="F217" s="183" t="s">
        <v>11</v>
      </c>
      <c r="G217" s="182" t="s">
        <v>12</v>
      </c>
      <c r="H217" s="182"/>
      <c r="I217" s="183"/>
    </row>
    <row r="218" spans="1:9" ht="21.75">
      <c r="A218" s="182">
        <v>652001</v>
      </c>
      <c r="B218" s="182">
        <v>212</v>
      </c>
      <c r="C218" s="183" t="s">
        <v>266</v>
      </c>
      <c r="D218" s="182"/>
      <c r="E218" s="183" t="s">
        <v>266</v>
      </c>
      <c r="F218" s="183" t="s">
        <v>11</v>
      </c>
      <c r="G218" s="182" t="s">
        <v>12</v>
      </c>
      <c r="H218" s="182"/>
      <c r="I218" s="183"/>
    </row>
    <row r="219" spans="1:9" ht="21.75">
      <c r="A219" s="182">
        <v>653001</v>
      </c>
      <c r="B219" s="182">
        <v>213</v>
      </c>
      <c r="C219" s="183" t="s">
        <v>267</v>
      </c>
      <c r="D219" s="182"/>
      <c r="E219" s="183" t="s">
        <v>267</v>
      </c>
      <c r="F219" s="183" t="s">
        <v>11</v>
      </c>
      <c r="G219" s="182" t="s">
        <v>12</v>
      </c>
      <c r="H219" s="182"/>
      <c r="I219" s="183"/>
    </row>
    <row r="220" spans="1:9" ht="21.75">
      <c r="A220" s="182">
        <v>654001</v>
      </c>
      <c r="B220" s="182">
        <v>214</v>
      </c>
      <c r="C220" s="183" t="s">
        <v>268</v>
      </c>
      <c r="D220" s="182"/>
      <c r="E220" s="183" t="s">
        <v>268</v>
      </c>
      <c r="F220" s="183" t="s">
        <v>11</v>
      </c>
      <c r="G220" s="182" t="s">
        <v>12</v>
      </c>
      <c r="H220" s="182"/>
      <c r="I220" s="183"/>
    </row>
    <row r="221" spans="1:9" ht="21.75">
      <c r="A221" s="182">
        <v>655001</v>
      </c>
      <c r="B221" s="182">
        <v>215</v>
      </c>
      <c r="C221" s="183" t="s">
        <v>269</v>
      </c>
      <c r="D221" s="182"/>
      <c r="E221" s="183" t="s">
        <v>269</v>
      </c>
      <c r="F221" s="183" t="s">
        <v>11</v>
      </c>
      <c r="G221" s="182" t="s">
        <v>12</v>
      </c>
      <c r="H221" s="182"/>
      <c r="I221" s="183"/>
    </row>
    <row r="222" spans="1:9" ht="21.75">
      <c r="A222" s="182">
        <v>656001</v>
      </c>
      <c r="B222" s="182">
        <v>216</v>
      </c>
      <c r="C222" s="183" t="s">
        <v>270</v>
      </c>
      <c r="D222" s="182"/>
      <c r="E222" s="183" t="s">
        <v>270</v>
      </c>
      <c r="F222" s="183" t="s">
        <v>11</v>
      </c>
      <c r="G222" s="182" t="s">
        <v>12</v>
      </c>
      <c r="H222" s="182"/>
      <c r="I222" s="183"/>
    </row>
    <row r="223" spans="1:9" ht="21.75">
      <c r="A223" s="182">
        <v>657001</v>
      </c>
      <c r="B223" s="182">
        <v>217</v>
      </c>
      <c r="C223" s="183" t="s">
        <v>271</v>
      </c>
      <c r="D223" s="182"/>
      <c r="E223" s="183" t="s">
        <v>271</v>
      </c>
      <c r="F223" s="183" t="s">
        <v>11</v>
      </c>
      <c r="G223" s="182" t="s">
        <v>12</v>
      </c>
      <c r="H223" s="182"/>
      <c r="I223" s="183"/>
    </row>
    <row r="224" spans="1:9" ht="21.75">
      <c r="A224" s="182">
        <v>658001</v>
      </c>
      <c r="B224" s="182">
        <v>218</v>
      </c>
      <c r="C224" s="183" t="s">
        <v>272</v>
      </c>
      <c r="D224" s="182"/>
      <c r="E224" s="183" t="s">
        <v>272</v>
      </c>
      <c r="F224" s="183" t="s">
        <v>11</v>
      </c>
      <c r="G224" s="182" t="s">
        <v>12</v>
      </c>
      <c r="H224" s="182"/>
      <c r="I224" s="183"/>
    </row>
    <row r="225" spans="1:9" ht="21.75">
      <c r="A225" s="182">
        <v>659001</v>
      </c>
      <c r="B225" s="182">
        <v>219</v>
      </c>
      <c r="C225" s="183" t="s">
        <v>273</v>
      </c>
      <c r="D225" s="182"/>
      <c r="E225" s="183" t="s">
        <v>273</v>
      </c>
      <c r="F225" s="183" t="s">
        <v>11</v>
      </c>
      <c r="G225" s="182" t="s">
        <v>12</v>
      </c>
      <c r="H225" s="182"/>
      <c r="I225" s="183"/>
    </row>
    <row r="226" spans="1:9" ht="21.75">
      <c r="A226" s="182">
        <v>660001</v>
      </c>
      <c r="B226" s="182">
        <v>220</v>
      </c>
      <c r="C226" s="183" t="s">
        <v>274</v>
      </c>
      <c r="D226" s="182"/>
      <c r="E226" s="183" t="s">
        <v>274</v>
      </c>
      <c r="F226" s="183" t="s">
        <v>11</v>
      </c>
      <c r="G226" s="182" t="s">
        <v>12</v>
      </c>
      <c r="H226" s="182"/>
      <c r="I226" s="183"/>
    </row>
    <row r="227" spans="1:9" ht="21.75">
      <c r="A227" s="182">
        <v>661001</v>
      </c>
      <c r="B227" s="182">
        <v>221</v>
      </c>
      <c r="C227" s="183" t="s">
        <v>275</v>
      </c>
      <c r="D227" s="182"/>
      <c r="E227" s="183" t="s">
        <v>275</v>
      </c>
      <c r="F227" s="183" t="s">
        <v>11</v>
      </c>
      <c r="G227" s="182" t="s">
        <v>12</v>
      </c>
      <c r="H227" s="182"/>
      <c r="I227" s="183"/>
    </row>
    <row r="228" spans="1:9" ht="21.75">
      <c r="A228" s="182">
        <v>662001</v>
      </c>
      <c r="B228" s="182">
        <v>222</v>
      </c>
      <c r="C228" s="183" t="s">
        <v>276</v>
      </c>
      <c r="D228" s="182"/>
      <c r="E228" s="183" t="s">
        <v>276</v>
      </c>
      <c r="F228" s="183" t="s">
        <v>11</v>
      </c>
      <c r="G228" s="182" t="s">
        <v>12</v>
      </c>
      <c r="H228" s="182"/>
      <c r="I228" s="183"/>
    </row>
    <row r="229" spans="1:9" ht="21.75">
      <c r="A229" s="182">
        <v>663001</v>
      </c>
      <c r="B229" s="182">
        <v>223</v>
      </c>
      <c r="C229" s="183" t="s">
        <v>277</v>
      </c>
      <c r="D229" s="182"/>
      <c r="E229" s="183" t="s">
        <v>277</v>
      </c>
      <c r="F229" s="183" t="s">
        <v>11</v>
      </c>
      <c r="G229" s="182" t="s">
        <v>12</v>
      </c>
      <c r="H229" s="182"/>
      <c r="I229" s="183"/>
    </row>
    <row r="230" spans="1:9" ht="21.75">
      <c r="A230" s="182">
        <v>664001</v>
      </c>
      <c r="B230" s="182">
        <v>224</v>
      </c>
      <c r="C230" s="183" t="s">
        <v>278</v>
      </c>
      <c r="D230" s="182"/>
      <c r="E230" s="183" t="s">
        <v>278</v>
      </c>
      <c r="F230" s="183" t="s">
        <v>11</v>
      </c>
      <c r="G230" s="182" t="s">
        <v>12</v>
      </c>
      <c r="H230" s="182"/>
      <c r="I230" s="183"/>
    </row>
    <row r="231" spans="1:9" ht="21.75">
      <c r="A231" s="182">
        <v>665001</v>
      </c>
      <c r="B231" s="182">
        <v>225</v>
      </c>
      <c r="C231" s="183" t="s">
        <v>279</v>
      </c>
      <c r="D231" s="182"/>
      <c r="E231" s="183" t="s">
        <v>279</v>
      </c>
      <c r="F231" s="183" t="s">
        <v>11</v>
      </c>
      <c r="G231" s="182" t="s">
        <v>12</v>
      </c>
      <c r="H231" s="182"/>
      <c r="I231" s="183"/>
    </row>
    <row r="232" spans="1:9" ht="21.75">
      <c r="A232" s="182">
        <v>666001</v>
      </c>
      <c r="B232" s="182">
        <v>226</v>
      </c>
      <c r="C232" s="183" t="s">
        <v>280</v>
      </c>
      <c r="D232" s="182"/>
      <c r="E232" s="183" t="s">
        <v>280</v>
      </c>
      <c r="F232" s="183" t="s">
        <v>11</v>
      </c>
      <c r="G232" s="182" t="s">
        <v>12</v>
      </c>
      <c r="H232" s="182"/>
      <c r="I232" s="183"/>
    </row>
    <row r="233" spans="1:9" ht="21.75">
      <c r="A233" s="182">
        <v>667001</v>
      </c>
      <c r="B233" s="182">
        <v>227</v>
      </c>
      <c r="C233" s="183" t="s">
        <v>281</v>
      </c>
      <c r="D233" s="182"/>
      <c r="E233" s="183" t="s">
        <v>281</v>
      </c>
      <c r="F233" s="183" t="s">
        <v>11</v>
      </c>
      <c r="G233" s="182" t="s">
        <v>12</v>
      </c>
      <c r="H233" s="182"/>
      <c r="I233" s="183"/>
    </row>
    <row r="234" spans="1:9" ht="21.75">
      <c r="A234" s="182">
        <v>668001</v>
      </c>
      <c r="B234" s="182">
        <v>228</v>
      </c>
      <c r="C234" s="183" t="s">
        <v>282</v>
      </c>
      <c r="D234" s="182"/>
      <c r="E234" s="183" t="s">
        <v>282</v>
      </c>
      <c r="F234" s="183" t="s">
        <v>11</v>
      </c>
      <c r="G234" s="182" t="s">
        <v>12</v>
      </c>
      <c r="H234" s="182"/>
      <c r="I234" s="183"/>
    </row>
    <row r="235" spans="1:9" ht="21.75">
      <c r="A235" s="182">
        <v>669001</v>
      </c>
      <c r="B235" s="182">
        <v>229</v>
      </c>
      <c r="C235" s="183" t="s">
        <v>283</v>
      </c>
      <c r="D235" s="182"/>
      <c r="E235" s="183" t="s">
        <v>283</v>
      </c>
      <c r="F235" s="183" t="s">
        <v>11</v>
      </c>
      <c r="G235" s="182" t="s">
        <v>12</v>
      </c>
      <c r="H235" s="182"/>
      <c r="I235" s="183"/>
    </row>
    <row r="236" spans="1:9" ht="21.75">
      <c r="A236" s="182">
        <v>670001</v>
      </c>
      <c r="B236" s="182">
        <v>230</v>
      </c>
      <c r="C236" s="183" t="s">
        <v>284</v>
      </c>
      <c r="D236" s="182"/>
      <c r="E236" s="183" t="s">
        <v>284</v>
      </c>
      <c r="F236" s="183" t="s">
        <v>11</v>
      </c>
      <c r="G236" s="182" t="s">
        <v>12</v>
      </c>
      <c r="H236" s="182"/>
      <c r="I236" s="183"/>
    </row>
    <row r="237" spans="1:9" ht="21.75">
      <c r="A237" s="182">
        <v>671001</v>
      </c>
      <c r="B237" s="182">
        <v>231</v>
      </c>
      <c r="C237" s="183" t="s">
        <v>285</v>
      </c>
      <c r="D237" s="182"/>
      <c r="E237" s="183" t="s">
        <v>285</v>
      </c>
      <c r="F237" s="183" t="s">
        <v>11</v>
      </c>
      <c r="G237" s="182" t="s">
        <v>12</v>
      </c>
      <c r="H237" s="182"/>
      <c r="I237" s="183"/>
    </row>
    <row r="238" spans="1:9" ht="21.75">
      <c r="A238" s="182">
        <v>672001</v>
      </c>
      <c r="B238" s="182">
        <v>232</v>
      </c>
      <c r="C238" s="183" t="s">
        <v>286</v>
      </c>
      <c r="D238" s="182"/>
      <c r="E238" s="183" t="s">
        <v>286</v>
      </c>
      <c r="F238" s="183" t="s">
        <v>11</v>
      </c>
      <c r="G238" s="182" t="s">
        <v>12</v>
      </c>
      <c r="H238" s="182"/>
      <c r="I238" s="183"/>
    </row>
    <row r="239" spans="1:9" ht="21.75">
      <c r="A239" s="182">
        <v>673001</v>
      </c>
      <c r="B239" s="182">
        <v>233</v>
      </c>
      <c r="C239" s="183" t="s">
        <v>287</v>
      </c>
      <c r="D239" s="182"/>
      <c r="E239" s="183" t="s">
        <v>287</v>
      </c>
      <c r="F239" s="183" t="s">
        <v>11</v>
      </c>
      <c r="G239" s="182" t="s">
        <v>12</v>
      </c>
      <c r="H239" s="182"/>
      <c r="I239" s="183"/>
    </row>
    <row r="240" spans="1:9" ht="21.75">
      <c r="A240" s="182">
        <v>674001</v>
      </c>
      <c r="B240" s="182">
        <v>234</v>
      </c>
      <c r="C240" s="183" t="s">
        <v>288</v>
      </c>
      <c r="D240" s="182"/>
      <c r="E240" s="183" t="s">
        <v>288</v>
      </c>
      <c r="F240" s="183" t="s">
        <v>11</v>
      </c>
      <c r="G240" s="182" t="s">
        <v>12</v>
      </c>
      <c r="H240" s="182"/>
      <c r="I240" s="183"/>
    </row>
    <row r="241" spans="1:9" ht="21.75">
      <c r="A241" s="182">
        <v>675001</v>
      </c>
      <c r="B241" s="182">
        <v>235</v>
      </c>
      <c r="C241" s="183" t="s">
        <v>289</v>
      </c>
      <c r="D241" s="182"/>
      <c r="E241" s="183" t="s">
        <v>289</v>
      </c>
      <c r="F241" s="183" t="s">
        <v>11</v>
      </c>
      <c r="G241" s="182" t="s">
        <v>12</v>
      </c>
      <c r="H241" s="182"/>
      <c r="I241" s="183"/>
    </row>
    <row r="242" spans="1:9" ht="21.75">
      <c r="A242" s="182">
        <v>676001</v>
      </c>
      <c r="B242" s="182">
        <v>236</v>
      </c>
      <c r="C242" s="183" t="s">
        <v>290</v>
      </c>
      <c r="D242" s="182"/>
      <c r="E242" s="183" t="s">
        <v>290</v>
      </c>
      <c r="F242" s="183" t="s">
        <v>11</v>
      </c>
      <c r="G242" s="182" t="s">
        <v>12</v>
      </c>
      <c r="H242" s="182"/>
      <c r="I242" s="183"/>
    </row>
    <row r="243" spans="1:9" ht="21.75">
      <c r="A243" s="182">
        <v>677001</v>
      </c>
      <c r="B243" s="182">
        <v>237</v>
      </c>
      <c r="C243" s="183" t="s">
        <v>291</v>
      </c>
      <c r="D243" s="182"/>
      <c r="E243" s="183" t="s">
        <v>291</v>
      </c>
      <c r="F243" s="183" t="s">
        <v>11</v>
      </c>
      <c r="G243" s="182" t="s">
        <v>12</v>
      </c>
      <c r="H243" s="182"/>
      <c r="I243" s="183"/>
    </row>
    <row r="244" spans="1:9" ht="21.75">
      <c r="A244" s="182">
        <v>678001</v>
      </c>
      <c r="B244" s="182">
        <v>238</v>
      </c>
      <c r="C244" s="183" t="s">
        <v>292</v>
      </c>
      <c r="D244" s="182"/>
      <c r="E244" s="183" t="s">
        <v>292</v>
      </c>
      <c r="F244" s="183" t="s">
        <v>11</v>
      </c>
      <c r="G244" s="182" t="s">
        <v>12</v>
      </c>
      <c r="H244" s="182"/>
      <c r="I244" s="183"/>
    </row>
    <row r="245" spans="1:9" ht="21.75">
      <c r="A245" s="182">
        <v>194001</v>
      </c>
      <c r="B245" s="182">
        <v>239</v>
      </c>
      <c r="C245" s="183" t="s">
        <v>293</v>
      </c>
      <c r="D245" s="182" t="s">
        <v>16</v>
      </c>
      <c r="E245" s="183" t="s">
        <v>294</v>
      </c>
      <c r="F245" s="183" t="s">
        <v>34</v>
      </c>
      <c r="G245" s="182" t="s">
        <v>12</v>
      </c>
      <c r="H245" s="182"/>
      <c r="I245" s="183"/>
    </row>
    <row r="246" spans="1:9" ht="21.75">
      <c r="A246" s="182">
        <v>701001</v>
      </c>
      <c r="B246" s="182">
        <v>240</v>
      </c>
      <c r="C246" s="183" t="s">
        <v>295</v>
      </c>
      <c r="D246" s="182"/>
      <c r="E246" s="183" t="s">
        <v>295</v>
      </c>
      <c r="F246" s="183" t="s">
        <v>296</v>
      </c>
      <c r="G246" s="182" t="s">
        <v>12</v>
      </c>
      <c r="H246" s="182"/>
      <c r="I246" s="183"/>
    </row>
    <row r="247" spans="1:9" ht="21.75">
      <c r="A247" s="182">
        <v>702001</v>
      </c>
      <c r="B247" s="182">
        <v>241</v>
      </c>
      <c r="C247" s="183" t="s">
        <v>297</v>
      </c>
      <c r="D247" s="182"/>
      <c r="E247" s="183" t="s">
        <v>297</v>
      </c>
      <c r="F247" s="183" t="s">
        <v>296</v>
      </c>
      <c r="G247" s="182" t="s">
        <v>12</v>
      </c>
      <c r="H247" s="182"/>
      <c r="I247" s="183"/>
    </row>
    <row r="248" spans="1:9" ht="21.75">
      <c r="A248" s="182">
        <v>703001</v>
      </c>
      <c r="B248" s="182">
        <v>242</v>
      </c>
      <c r="C248" s="183" t="s">
        <v>298</v>
      </c>
      <c r="D248" s="182"/>
      <c r="E248" s="183" t="s">
        <v>298</v>
      </c>
      <c r="F248" s="183" t="s">
        <v>296</v>
      </c>
      <c r="G248" s="182" t="s">
        <v>12</v>
      </c>
      <c r="H248" s="182"/>
      <c r="I248" s="183"/>
    </row>
    <row r="249" spans="1:9" ht="21.75">
      <c r="A249" s="182">
        <v>250062</v>
      </c>
      <c r="B249" s="182">
        <v>243</v>
      </c>
      <c r="C249" s="183" t="s">
        <v>299</v>
      </c>
      <c r="D249" s="182"/>
      <c r="E249" s="183" t="s">
        <v>299</v>
      </c>
      <c r="F249" s="183" t="s">
        <v>20</v>
      </c>
      <c r="G249" s="182" t="s">
        <v>175</v>
      </c>
      <c r="H249" s="182"/>
      <c r="I249" s="183"/>
    </row>
    <row r="250" spans="1:9" ht="21.75">
      <c r="A250" s="182">
        <v>250063</v>
      </c>
      <c r="B250" s="182">
        <v>244</v>
      </c>
      <c r="C250" s="183" t="s">
        <v>300</v>
      </c>
      <c r="D250" s="182"/>
      <c r="E250" s="183" t="s">
        <v>300</v>
      </c>
      <c r="F250" s="183" t="s">
        <v>20</v>
      </c>
      <c r="G250" s="182" t="s">
        <v>175</v>
      </c>
      <c r="H250" s="182"/>
      <c r="I250" s="183"/>
    </row>
    <row r="251" spans="1:9" ht="21.75">
      <c r="A251" s="182">
        <v>429001</v>
      </c>
      <c r="B251" s="182">
        <v>245</v>
      </c>
      <c r="C251" s="183" t="s">
        <v>301</v>
      </c>
      <c r="D251" s="182"/>
      <c r="E251" s="183" t="s">
        <v>301</v>
      </c>
      <c r="F251" s="183" t="s">
        <v>31</v>
      </c>
      <c r="G251" s="182" t="s">
        <v>12</v>
      </c>
      <c r="H251" s="182"/>
      <c r="I251" s="183"/>
    </row>
    <row r="252" spans="1:9" ht="21.75">
      <c r="A252" s="182">
        <v>145001</v>
      </c>
      <c r="B252" s="182">
        <v>246</v>
      </c>
      <c r="C252" s="183" t="s">
        <v>302</v>
      </c>
      <c r="D252" s="182"/>
      <c r="E252" s="183" t="s">
        <v>302</v>
      </c>
      <c r="F252" s="183" t="s">
        <v>11</v>
      </c>
      <c r="G252" s="182" t="s">
        <v>12</v>
      </c>
      <c r="H252" s="182"/>
      <c r="I252" s="183"/>
    </row>
    <row r="253" spans="1:9" ht="21.75">
      <c r="A253" s="182">
        <v>170001</v>
      </c>
      <c r="B253" s="182">
        <v>247</v>
      </c>
      <c r="C253" s="183" t="s">
        <v>303</v>
      </c>
      <c r="D253" s="182"/>
      <c r="E253" s="183" t="s">
        <v>303</v>
      </c>
      <c r="F253" s="183" t="s">
        <v>11</v>
      </c>
      <c r="G253" s="182" t="s">
        <v>12</v>
      </c>
      <c r="H253" s="182"/>
      <c r="I253" s="183"/>
    </row>
    <row r="254" spans="1:9" ht="21.75">
      <c r="A254" s="182">
        <v>171001</v>
      </c>
      <c r="B254" s="182">
        <v>248</v>
      </c>
      <c r="C254" s="183" t="s">
        <v>304</v>
      </c>
      <c r="D254" s="182"/>
      <c r="E254" s="183" t="s">
        <v>304</v>
      </c>
      <c r="F254" s="183" t="s">
        <v>11</v>
      </c>
      <c r="G254" s="182" t="s">
        <v>12</v>
      </c>
      <c r="H254" s="182"/>
      <c r="I254" s="183"/>
    </row>
    <row r="255" spans="1:9" ht="21.75">
      <c r="A255" s="182">
        <v>156001</v>
      </c>
      <c r="B255" s="182">
        <v>249</v>
      </c>
      <c r="C255" s="183" t="s">
        <v>305</v>
      </c>
      <c r="D255" s="182" t="s">
        <v>16</v>
      </c>
      <c r="E255" s="183" t="s">
        <v>306</v>
      </c>
      <c r="F255" s="183" t="s">
        <v>11</v>
      </c>
      <c r="G255" s="182" t="s">
        <v>12</v>
      </c>
      <c r="H255" s="182"/>
      <c r="I255" s="183"/>
    </row>
    <row r="256" spans="1:9" ht="21.75">
      <c r="A256" s="184">
        <v>177001</v>
      </c>
      <c r="B256" s="184">
        <v>250</v>
      </c>
      <c r="C256" s="185"/>
      <c r="D256" s="184"/>
      <c r="E256" s="185" t="s">
        <v>307</v>
      </c>
      <c r="F256" s="185" t="s">
        <v>11</v>
      </c>
      <c r="G256" s="184" t="s">
        <v>12</v>
      </c>
      <c r="H256" s="184"/>
      <c r="I256" s="185" t="s">
        <v>308</v>
      </c>
    </row>
    <row r="257" spans="1:9" ht="21.75">
      <c r="A257" s="184">
        <v>302001</v>
      </c>
      <c r="B257" s="184">
        <v>251</v>
      </c>
      <c r="C257" s="185"/>
      <c r="D257" s="184"/>
      <c r="E257" s="185" t="s">
        <v>309</v>
      </c>
      <c r="F257" s="185" t="s">
        <v>44</v>
      </c>
      <c r="G257" s="184" t="s">
        <v>12</v>
      </c>
      <c r="H257" s="184"/>
      <c r="I257" s="185" t="s">
        <v>308</v>
      </c>
    </row>
    <row r="258" spans="1:9" ht="21.75">
      <c r="A258" s="184">
        <v>313001</v>
      </c>
      <c r="B258" s="184">
        <v>252</v>
      </c>
      <c r="C258" s="185"/>
      <c r="D258" s="184"/>
      <c r="E258" s="185" t="s">
        <v>310</v>
      </c>
      <c r="F258" s="185" t="s">
        <v>44</v>
      </c>
      <c r="G258" s="184" t="s">
        <v>12</v>
      </c>
      <c r="H258" s="184"/>
      <c r="I258" s="185" t="s">
        <v>308</v>
      </c>
    </row>
  </sheetData>
  <sheetProtection/>
  <mergeCells count="1">
    <mergeCell ref="A2:I2"/>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K9"/>
  <sheetViews>
    <sheetView workbookViewId="0" topLeftCell="A1">
      <selection activeCell="G16" sqref="G16"/>
    </sheetView>
  </sheetViews>
  <sheetFormatPr defaultColWidth="31.125" defaultRowHeight="14.25"/>
  <cols>
    <col min="1" max="1" width="21.625" style="0" customWidth="1"/>
    <col min="2" max="2" width="14.625" style="0" customWidth="1"/>
    <col min="3" max="3" width="13.875" style="0" customWidth="1"/>
    <col min="4" max="5" width="16.00390625" style="0" customWidth="1"/>
    <col min="6" max="6" width="14.75390625" style="0" customWidth="1"/>
    <col min="7" max="8" width="9.00390625" style="0" customWidth="1"/>
    <col min="9" max="9" width="16.875" style="0" customWidth="1"/>
    <col min="10" max="10" width="11.25390625" style="0" customWidth="1"/>
    <col min="11" max="11" width="14.00390625" style="0" customWidth="1"/>
    <col min="12" max="32" width="9.00390625" style="0" customWidth="1"/>
    <col min="33" max="224" width="31.125" style="0" customWidth="1"/>
    <col min="225" max="255" width="9.00390625" style="0" customWidth="1"/>
  </cols>
  <sheetData>
    <row r="1" spans="1:6" ht="18" customHeight="1">
      <c r="A1" s="22" t="s">
        <v>599</v>
      </c>
      <c r="B1" s="23"/>
      <c r="C1" s="23"/>
      <c r="D1" s="23"/>
      <c r="E1" s="23"/>
      <c r="F1" s="23"/>
    </row>
    <row r="2" spans="1:11" ht="40.5" customHeight="1">
      <c r="A2" s="202" t="s">
        <v>600</v>
      </c>
      <c r="B2" s="202"/>
      <c r="C2" s="202"/>
      <c r="D2" s="202"/>
      <c r="E2" s="202"/>
      <c r="F2" s="202"/>
      <c r="G2" s="202"/>
      <c r="H2" s="202"/>
      <c r="I2" s="202"/>
      <c r="J2" s="202"/>
      <c r="K2" s="202"/>
    </row>
    <row r="3" spans="1:11" ht="21.75" customHeight="1">
      <c r="A3" s="23"/>
      <c r="B3" s="23"/>
      <c r="C3" s="23"/>
      <c r="D3" s="23"/>
      <c r="E3" s="23"/>
      <c r="F3" s="23"/>
      <c r="K3" t="s">
        <v>313</v>
      </c>
    </row>
    <row r="4" spans="1:11" ht="22.5" customHeight="1">
      <c r="A4" s="203" t="s">
        <v>316</v>
      </c>
      <c r="B4" s="196" t="s">
        <v>318</v>
      </c>
      <c r="C4" s="196" t="s">
        <v>580</v>
      </c>
      <c r="D4" s="196" t="s">
        <v>586</v>
      </c>
      <c r="E4" s="196" t="s">
        <v>571</v>
      </c>
      <c r="F4" s="196" t="s">
        <v>572</v>
      </c>
      <c r="G4" s="196" t="s">
        <v>573</v>
      </c>
      <c r="H4" s="196"/>
      <c r="I4" s="196" t="s">
        <v>574</v>
      </c>
      <c r="J4" s="196" t="s">
        <v>575</v>
      </c>
      <c r="K4" s="196" t="s">
        <v>578</v>
      </c>
    </row>
    <row r="5" spans="1:11" s="21" customFormat="1" ht="57" customHeight="1">
      <c r="A5" s="203"/>
      <c r="B5" s="196"/>
      <c r="C5" s="196"/>
      <c r="D5" s="196"/>
      <c r="E5" s="196"/>
      <c r="F5" s="196"/>
      <c r="G5" s="24" t="s">
        <v>587</v>
      </c>
      <c r="H5" s="24" t="s">
        <v>601</v>
      </c>
      <c r="I5" s="196"/>
      <c r="J5" s="196"/>
      <c r="K5" s="196"/>
    </row>
    <row r="6" spans="1:11" ht="30" customHeight="1">
      <c r="A6" s="25" t="s">
        <v>318</v>
      </c>
      <c r="B6" s="26"/>
      <c r="C6" s="26"/>
      <c r="D6" s="26"/>
      <c r="E6" s="26"/>
      <c r="F6" s="26"/>
      <c r="G6" s="26"/>
      <c r="H6" s="26"/>
      <c r="I6" s="26"/>
      <c r="J6" s="26"/>
      <c r="K6" s="26"/>
    </row>
    <row r="7" spans="1:11" ht="38.25" customHeight="1">
      <c r="A7" s="27" t="s">
        <v>602</v>
      </c>
      <c r="B7" s="26"/>
      <c r="C7" s="26"/>
      <c r="D7" s="26"/>
      <c r="E7" s="26"/>
      <c r="F7" s="26"/>
      <c r="G7" s="26"/>
      <c r="H7" s="26"/>
      <c r="I7" s="26"/>
      <c r="J7" s="26"/>
      <c r="K7" s="26"/>
    </row>
    <row r="8" spans="1:11" ht="38.25" customHeight="1">
      <c r="A8" s="27" t="s">
        <v>603</v>
      </c>
      <c r="B8" s="26"/>
      <c r="C8" s="26"/>
      <c r="D8" s="26"/>
      <c r="E8" s="26"/>
      <c r="F8" s="26"/>
      <c r="G8" s="26"/>
      <c r="H8" s="26"/>
      <c r="I8" s="26"/>
      <c r="J8" s="26"/>
      <c r="K8" s="26"/>
    </row>
    <row r="9" spans="1:11" ht="38.25" customHeight="1">
      <c r="A9" s="27" t="s">
        <v>604</v>
      </c>
      <c r="B9" s="26"/>
      <c r="C9" s="26"/>
      <c r="D9" s="26"/>
      <c r="E9" s="26"/>
      <c r="F9" s="26"/>
      <c r="G9" s="26"/>
      <c r="H9" s="26"/>
      <c r="I9" s="26"/>
      <c r="J9" s="26"/>
      <c r="K9" s="26"/>
    </row>
    <row r="11" ht="14.25" customHeight="1"/>
  </sheetData>
  <sheetProtection/>
  <mergeCells count="11">
    <mergeCell ref="K4:K5"/>
    <mergeCell ref="A2:K2"/>
    <mergeCell ref="G4:H4"/>
    <mergeCell ref="A4:A5"/>
    <mergeCell ref="B4:B5"/>
    <mergeCell ref="C4:C5"/>
    <mergeCell ref="D4:D5"/>
    <mergeCell ref="E4:E5"/>
    <mergeCell ref="F4:F5"/>
    <mergeCell ref="I4:I5"/>
    <mergeCell ref="J4:J5"/>
  </mergeCells>
  <printOptions horizontalCentered="1"/>
  <pageMargins left="0.71" right="0.71" top="0.75" bottom="0.75" header="0.31" footer="0.31"/>
  <pageSetup fitToHeight="0" fitToWidth="1" horizontalDpi="600" verticalDpi="600" orientation="landscape" paperSize="9" scale="81"/>
</worksheet>
</file>

<file path=xl/worksheets/sheet11.xml><?xml version="1.0" encoding="utf-8"?>
<worksheet xmlns="http://schemas.openxmlformats.org/spreadsheetml/2006/main" xmlns:r="http://schemas.openxmlformats.org/officeDocument/2006/relationships">
  <sheetPr>
    <pageSetUpPr fitToPage="1"/>
  </sheetPr>
  <dimension ref="A1:L21"/>
  <sheetViews>
    <sheetView workbookViewId="0" topLeftCell="B8">
      <selection activeCell="C8" sqref="C8:K8"/>
    </sheetView>
  </sheetViews>
  <sheetFormatPr defaultColWidth="1.12109375" defaultRowHeight="14.25"/>
  <cols>
    <col min="1" max="1" width="19.00390625" style="8" customWidth="1"/>
    <col min="2" max="2" width="24.25390625" style="8" customWidth="1"/>
    <col min="3" max="6" width="19.50390625" style="8" customWidth="1"/>
    <col min="7" max="7" width="9.00390625" style="8" customWidth="1"/>
    <col min="8" max="8" width="14.875" style="8" customWidth="1"/>
    <col min="9" max="9" width="14.00390625" style="8" customWidth="1"/>
    <col min="10" max="10" width="13.50390625" style="8" customWidth="1"/>
    <col min="11" max="32" width="9.00390625" style="8" customWidth="1"/>
    <col min="33" max="224" width="1.12109375" style="8" customWidth="1"/>
    <col min="225" max="255" width="9.00390625" style="8" customWidth="1"/>
    <col min="256" max="16384" width="1.12109375" style="8" customWidth="1"/>
  </cols>
  <sheetData>
    <row r="1" spans="1:11" ht="21" customHeight="1">
      <c r="A1" s="9" t="s">
        <v>605</v>
      </c>
      <c r="B1" s="204"/>
      <c r="C1" s="205"/>
      <c r="D1" s="205"/>
      <c r="E1" s="205"/>
      <c r="F1" s="205"/>
      <c r="G1" s="205"/>
      <c r="H1" s="205"/>
      <c r="I1" s="205"/>
      <c r="J1" s="205"/>
      <c r="K1" s="206"/>
    </row>
    <row r="2" spans="1:11" s="7" customFormat="1" ht="23.25">
      <c r="A2" s="207" t="s">
        <v>606</v>
      </c>
      <c r="B2" s="208"/>
      <c r="C2" s="208"/>
      <c r="D2" s="208"/>
      <c r="E2" s="208"/>
      <c r="F2" s="208"/>
      <c r="G2" s="208"/>
      <c r="H2" s="208"/>
      <c r="I2" s="208"/>
      <c r="J2" s="208"/>
      <c r="K2" s="209"/>
    </row>
    <row r="3" spans="1:11" s="7" customFormat="1" ht="14.25">
      <c r="A3" s="210" t="s">
        <v>607</v>
      </c>
      <c r="B3" s="211"/>
      <c r="C3" s="211"/>
      <c r="D3" s="211"/>
      <c r="E3" s="211"/>
      <c r="F3" s="211"/>
      <c r="G3" s="211"/>
      <c r="H3" s="211"/>
      <c r="I3" s="211"/>
      <c r="J3" s="211"/>
      <c r="K3" s="212"/>
    </row>
    <row r="4" spans="1:12" s="7" customFormat="1" ht="25.5" customHeight="1">
      <c r="A4" s="213" t="s">
        <v>608</v>
      </c>
      <c r="B4" s="214"/>
      <c r="C4" s="215" t="s">
        <v>609</v>
      </c>
      <c r="D4" s="215"/>
      <c r="E4" s="215"/>
      <c r="F4" s="215"/>
      <c r="G4" s="215"/>
      <c r="H4" s="215"/>
      <c r="I4" s="215"/>
      <c r="J4" s="216" t="s">
        <v>610</v>
      </c>
      <c r="K4" s="217"/>
      <c r="L4" s="17"/>
    </row>
    <row r="5" spans="1:12" s="7" customFormat="1" ht="30" customHeight="1">
      <c r="A5" s="231" t="s">
        <v>611</v>
      </c>
      <c r="B5" s="231"/>
      <c r="C5" s="229" t="s">
        <v>612</v>
      </c>
      <c r="D5" s="218" t="s">
        <v>351</v>
      </c>
      <c r="E5" s="218"/>
      <c r="F5" s="218"/>
      <c r="G5" s="218"/>
      <c r="H5" s="219" t="s">
        <v>352</v>
      </c>
      <c r="I5" s="219"/>
      <c r="J5" s="219"/>
      <c r="K5" s="219"/>
      <c r="L5" s="17"/>
    </row>
    <row r="6" spans="1:12" s="7" customFormat="1" ht="30" customHeight="1">
      <c r="A6" s="232"/>
      <c r="B6" s="232"/>
      <c r="C6" s="230"/>
      <c r="D6" s="10" t="s">
        <v>318</v>
      </c>
      <c r="E6" s="10" t="s">
        <v>613</v>
      </c>
      <c r="F6" s="10" t="s">
        <v>614</v>
      </c>
      <c r="G6" s="10" t="s">
        <v>615</v>
      </c>
      <c r="H6" s="10" t="s">
        <v>318</v>
      </c>
      <c r="I6" s="10" t="s">
        <v>613</v>
      </c>
      <c r="J6" s="10" t="s">
        <v>614</v>
      </c>
      <c r="K6" s="10" t="s">
        <v>615</v>
      </c>
      <c r="L6" s="17"/>
    </row>
    <row r="7" spans="1:11" s="7" customFormat="1" ht="30" customHeight="1">
      <c r="A7" s="232"/>
      <c r="B7" s="232"/>
      <c r="C7" s="11">
        <v>6650.01</v>
      </c>
      <c r="D7" s="11">
        <v>626.41</v>
      </c>
      <c r="E7" s="11">
        <v>626.41</v>
      </c>
      <c r="F7" s="12"/>
      <c r="G7" s="12"/>
      <c r="H7" s="12">
        <v>6023.6</v>
      </c>
      <c r="I7" s="18">
        <v>6023.6</v>
      </c>
      <c r="J7" s="12"/>
      <c r="K7" s="12" t="s">
        <v>616</v>
      </c>
    </row>
    <row r="8" spans="1:11" s="7" customFormat="1" ht="78" customHeight="1">
      <c r="A8" s="203" t="s">
        <v>617</v>
      </c>
      <c r="B8" s="13" t="s">
        <v>618</v>
      </c>
      <c r="C8" s="220" t="s">
        <v>619</v>
      </c>
      <c r="D8" s="220"/>
      <c r="E8" s="220"/>
      <c r="F8" s="220"/>
      <c r="G8" s="220"/>
      <c r="H8" s="220"/>
      <c r="I8" s="220"/>
      <c r="J8" s="220"/>
      <c r="K8" s="220"/>
    </row>
    <row r="9" spans="1:11" s="7" customFormat="1" ht="84" customHeight="1">
      <c r="A9" s="203"/>
      <c r="B9" s="221" t="s">
        <v>620</v>
      </c>
      <c r="C9" s="221"/>
      <c r="D9" s="221"/>
      <c r="E9" s="221"/>
      <c r="F9" s="221"/>
      <c r="G9" s="221"/>
      <c r="H9" s="221"/>
      <c r="I9" s="221"/>
      <c r="J9" s="221"/>
      <c r="K9" s="221"/>
    </row>
    <row r="10" spans="1:11" s="7" customFormat="1" ht="30" customHeight="1">
      <c r="A10" s="203"/>
      <c r="B10" s="14" t="s">
        <v>621</v>
      </c>
      <c r="C10" s="222" t="s">
        <v>622</v>
      </c>
      <c r="D10" s="223"/>
      <c r="E10" s="222" t="s">
        <v>623</v>
      </c>
      <c r="F10" s="224"/>
      <c r="G10" s="223"/>
      <c r="H10" s="14" t="s">
        <v>624</v>
      </c>
      <c r="I10" s="14" t="s">
        <v>625</v>
      </c>
      <c r="J10" s="14" t="s">
        <v>626</v>
      </c>
      <c r="K10" s="14" t="s">
        <v>627</v>
      </c>
    </row>
    <row r="11" spans="1:11" s="7" customFormat="1" ht="30" customHeight="1">
      <c r="A11" s="228"/>
      <c r="B11" s="15" t="s">
        <v>628</v>
      </c>
      <c r="C11" s="225" t="s">
        <v>629</v>
      </c>
      <c r="D11" s="226"/>
      <c r="E11" s="227" t="s">
        <v>630</v>
      </c>
      <c r="F11" s="227"/>
      <c r="G11" s="227" t="s">
        <v>616</v>
      </c>
      <c r="H11" s="15" t="s">
        <v>631</v>
      </c>
      <c r="I11" s="15" t="s">
        <v>632</v>
      </c>
      <c r="J11" s="19" t="s">
        <v>633</v>
      </c>
      <c r="K11" s="20" t="s">
        <v>634</v>
      </c>
    </row>
    <row r="12" spans="1:11" s="7" customFormat="1" ht="30" customHeight="1">
      <c r="A12" s="228"/>
      <c r="B12" s="15" t="s">
        <v>628</v>
      </c>
      <c r="C12" s="225" t="s">
        <v>629</v>
      </c>
      <c r="D12" s="226"/>
      <c r="E12" s="227" t="s">
        <v>635</v>
      </c>
      <c r="F12" s="227"/>
      <c r="G12" s="227"/>
      <c r="H12" s="15" t="s">
        <v>631</v>
      </c>
      <c r="I12" s="15" t="s">
        <v>636</v>
      </c>
      <c r="J12" s="19" t="s">
        <v>633</v>
      </c>
      <c r="K12" s="20" t="s">
        <v>637</v>
      </c>
    </row>
    <row r="13" spans="1:11" s="7" customFormat="1" ht="30" customHeight="1">
      <c r="A13" s="228"/>
      <c r="B13" s="15" t="s">
        <v>628</v>
      </c>
      <c r="C13" s="225" t="s">
        <v>629</v>
      </c>
      <c r="D13" s="226"/>
      <c r="E13" s="227" t="s">
        <v>638</v>
      </c>
      <c r="F13" s="227"/>
      <c r="G13" s="227"/>
      <c r="H13" s="15" t="s">
        <v>631</v>
      </c>
      <c r="I13" s="15" t="s">
        <v>639</v>
      </c>
      <c r="J13" s="19" t="s">
        <v>640</v>
      </c>
      <c r="K13" s="20" t="s">
        <v>641</v>
      </c>
    </row>
    <row r="14" spans="1:11" s="7" customFormat="1" ht="30" customHeight="1">
      <c r="A14" s="228"/>
      <c r="B14" s="15" t="s">
        <v>628</v>
      </c>
      <c r="C14" s="225" t="s">
        <v>642</v>
      </c>
      <c r="D14" s="226"/>
      <c r="E14" s="227" t="s">
        <v>643</v>
      </c>
      <c r="F14" s="227"/>
      <c r="G14" s="227"/>
      <c r="H14" s="15" t="s">
        <v>631</v>
      </c>
      <c r="I14" s="15" t="s">
        <v>644</v>
      </c>
      <c r="J14" s="19" t="s">
        <v>633</v>
      </c>
      <c r="K14" s="20" t="s">
        <v>637</v>
      </c>
    </row>
    <row r="15" spans="1:11" s="7" customFormat="1" ht="30" customHeight="1">
      <c r="A15" s="228"/>
      <c r="B15" s="15" t="s">
        <v>645</v>
      </c>
      <c r="C15" s="225" t="s">
        <v>629</v>
      </c>
      <c r="D15" s="226"/>
      <c r="E15" s="227" t="s">
        <v>646</v>
      </c>
      <c r="F15" s="227"/>
      <c r="G15" s="227"/>
      <c r="H15" s="15" t="s">
        <v>647</v>
      </c>
      <c r="I15" s="15" t="s">
        <v>648</v>
      </c>
      <c r="J15" s="19" t="s">
        <v>633</v>
      </c>
      <c r="K15" s="20" t="s">
        <v>649</v>
      </c>
    </row>
    <row r="16" spans="1:11" s="7" customFormat="1" ht="30" customHeight="1">
      <c r="A16" s="228"/>
      <c r="B16" s="15" t="s">
        <v>645</v>
      </c>
      <c r="C16" s="225" t="s">
        <v>642</v>
      </c>
      <c r="D16" s="226"/>
      <c r="E16" s="227" t="s">
        <v>650</v>
      </c>
      <c r="F16" s="227"/>
      <c r="G16" s="227"/>
      <c r="H16" s="15" t="s">
        <v>631</v>
      </c>
      <c r="I16" s="15" t="s">
        <v>651</v>
      </c>
      <c r="J16" s="19" t="s">
        <v>633</v>
      </c>
      <c r="K16" s="20" t="s">
        <v>652</v>
      </c>
    </row>
    <row r="17" spans="1:11" s="7" customFormat="1" ht="33" customHeight="1">
      <c r="A17" s="228"/>
      <c r="B17" s="15" t="s">
        <v>653</v>
      </c>
      <c r="C17" s="225" t="s">
        <v>654</v>
      </c>
      <c r="D17" s="226"/>
      <c r="E17" s="227" t="s">
        <v>655</v>
      </c>
      <c r="F17" s="227"/>
      <c r="G17" s="227"/>
      <c r="H17" s="15" t="s">
        <v>631</v>
      </c>
      <c r="I17" s="15" t="s">
        <v>656</v>
      </c>
      <c r="J17" s="19" t="s">
        <v>633</v>
      </c>
      <c r="K17" s="20" t="s">
        <v>637</v>
      </c>
    </row>
    <row r="18" spans="1:11" ht="12.75" customHeight="1">
      <c r="A18" s="228"/>
      <c r="B18" s="15" t="s">
        <v>653</v>
      </c>
      <c r="C18" s="225" t="s">
        <v>657</v>
      </c>
      <c r="D18" s="226"/>
      <c r="E18" s="227" t="s">
        <v>658</v>
      </c>
      <c r="F18" s="227"/>
      <c r="G18" s="227"/>
      <c r="H18" s="15" t="s">
        <v>659</v>
      </c>
      <c r="I18" s="15" t="s">
        <v>660</v>
      </c>
      <c r="J18" s="19" t="s">
        <v>633</v>
      </c>
      <c r="K18" s="20" t="s">
        <v>637</v>
      </c>
    </row>
    <row r="19" spans="1:11" ht="12.75" customHeight="1">
      <c r="A19" s="228"/>
      <c r="B19" s="15" t="s">
        <v>653</v>
      </c>
      <c r="C19" s="225" t="s">
        <v>657</v>
      </c>
      <c r="D19" s="226"/>
      <c r="E19" s="227" t="s">
        <v>661</v>
      </c>
      <c r="F19" s="227"/>
      <c r="G19" s="227"/>
      <c r="H19" s="15" t="s">
        <v>659</v>
      </c>
      <c r="I19" s="15" t="s">
        <v>662</v>
      </c>
      <c r="J19" s="19" t="s">
        <v>633</v>
      </c>
      <c r="K19" s="20" t="s">
        <v>641</v>
      </c>
    </row>
    <row r="20" spans="1:11" ht="12.75" customHeight="1">
      <c r="A20" s="13" t="s">
        <v>663</v>
      </c>
      <c r="B20" s="220" t="s">
        <v>616</v>
      </c>
      <c r="C20" s="220"/>
      <c r="D20" s="220"/>
      <c r="E20" s="220"/>
      <c r="F20" s="220"/>
      <c r="G20" s="220"/>
      <c r="H20" s="220"/>
      <c r="I20" s="220"/>
      <c r="J20" s="220"/>
      <c r="K20" s="220"/>
    </row>
    <row r="21" spans="2:6" ht="12.75" customHeight="1">
      <c r="B21" s="16"/>
      <c r="C21" s="16"/>
      <c r="D21" s="16"/>
      <c r="E21" s="16"/>
      <c r="F21" s="16"/>
    </row>
  </sheetData>
  <sheetProtection/>
  <mergeCells count="34">
    <mergeCell ref="B20:K20"/>
    <mergeCell ref="A8:A19"/>
    <mergeCell ref="C5:C6"/>
    <mergeCell ref="A5:B7"/>
    <mergeCell ref="C17:D17"/>
    <mergeCell ref="E17:G17"/>
    <mergeCell ref="C18:D18"/>
    <mergeCell ref="E18:G18"/>
    <mergeCell ref="C19:D19"/>
    <mergeCell ref="E19:G19"/>
    <mergeCell ref="C14:D14"/>
    <mergeCell ref="E14:G14"/>
    <mergeCell ref="C15:D15"/>
    <mergeCell ref="E15:G15"/>
    <mergeCell ref="C16:D16"/>
    <mergeCell ref="E16:G16"/>
    <mergeCell ref="C11:D11"/>
    <mergeCell ref="E11:G11"/>
    <mergeCell ref="C12:D12"/>
    <mergeCell ref="E12:G12"/>
    <mergeCell ref="C13:D13"/>
    <mergeCell ref="E13:G13"/>
    <mergeCell ref="D5:G5"/>
    <mergeCell ref="H5:K5"/>
    <mergeCell ref="C8:K8"/>
    <mergeCell ref="B9:K9"/>
    <mergeCell ref="C10:D10"/>
    <mergeCell ref="E10:G10"/>
    <mergeCell ref="B1:K1"/>
    <mergeCell ref="A2:K2"/>
    <mergeCell ref="A3:K3"/>
    <mergeCell ref="A4:B4"/>
    <mergeCell ref="C4:I4"/>
    <mergeCell ref="J4:K4"/>
  </mergeCells>
  <printOptions horizontalCentered="1"/>
  <pageMargins left="0.71" right="0.71" top="0.75" bottom="0.75" header="0.31" footer="0.31"/>
  <pageSetup fitToHeight="0" fitToWidth="1" horizontalDpi="600" verticalDpi="600" orientation="landscape" paperSize="9" scale="98"/>
</worksheet>
</file>

<file path=xl/worksheets/sheet12.xml><?xml version="1.0" encoding="utf-8"?>
<worksheet xmlns="http://schemas.openxmlformats.org/spreadsheetml/2006/main" xmlns:r="http://schemas.openxmlformats.org/officeDocument/2006/relationships">
  <dimension ref="A1:H17"/>
  <sheetViews>
    <sheetView workbookViewId="0" topLeftCell="A1">
      <selection activeCell="K4" sqref="K4"/>
    </sheetView>
  </sheetViews>
  <sheetFormatPr defaultColWidth="9.00390625" defaultRowHeight="14.25"/>
  <sheetData>
    <row r="1" spans="1:8" ht="18.75">
      <c r="A1" s="233" t="s">
        <v>664</v>
      </c>
      <c r="B1" s="233"/>
      <c r="C1" s="233"/>
      <c r="D1" s="233"/>
      <c r="E1" s="233"/>
      <c r="F1" s="233"/>
      <c r="G1" s="233"/>
      <c r="H1" s="233"/>
    </row>
    <row r="2" spans="1:8" ht="14.25">
      <c r="A2" s="4"/>
      <c r="B2" s="4"/>
      <c r="C2" s="4"/>
      <c r="D2" s="4"/>
      <c r="E2" s="4"/>
      <c r="F2" s="4"/>
      <c r="G2" s="234" t="s">
        <v>313</v>
      </c>
      <c r="H2" s="234"/>
    </row>
    <row r="3" spans="1:8" ht="39.75" customHeight="1">
      <c r="A3" s="2" t="s">
        <v>665</v>
      </c>
      <c r="B3" s="235" t="s">
        <v>666</v>
      </c>
      <c r="C3" s="235"/>
      <c r="D3" s="235"/>
      <c r="E3" s="235"/>
      <c r="F3" s="235"/>
      <c r="G3" s="235"/>
      <c r="H3" s="235"/>
    </row>
    <row r="4" spans="1:8" ht="42.75" customHeight="1">
      <c r="A4" s="2" t="s">
        <v>667</v>
      </c>
      <c r="B4" s="236" t="s">
        <v>609</v>
      </c>
      <c r="C4" s="236"/>
      <c r="D4" s="236" t="s">
        <v>668</v>
      </c>
      <c r="E4" s="236"/>
      <c r="F4" s="236" t="s">
        <v>669</v>
      </c>
      <c r="G4" s="236"/>
      <c r="H4" s="236"/>
    </row>
    <row r="5" spans="1:8" ht="37.5" customHeight="1">
      <c r="A5" s="2" t="s">
        <v>670</v>
      </c>
      <c r="B5" s="236">
        <v>9.75</v>
      </c>
      <c r="C5" s="236"/>
      <c r="D5" s="236" t="s">
        <v>671</v>
      </c>
      <c r="E5" s="236"/>
      <c r="F5" s="236" t="s">
        <v>672</v>
      </c>
      <c r="G5" s="236"/>
      <c r="H5" s="236"/>
    </row>
    <row r="6" spans="1:8" ht="21">
      <c r="A6" s="2" t="s">
        <v>673</v>
      </c>
      <c r="B6" s="236" t="s">
        <v>674</v>
      </c>
      <c r="C6" s="236"/>
      <c r="D6" s="236" t="s">
        <v>675</v>
      </c>
      <c r="E6" s="236"/>
      <c r="F6" s="236" t="s">
        <v>676</v>
      </c>
      <c r="G6" s="236"/>
      <c r="H6" s="236"/>
    </row>
    <row r="7" spans="1:8" ht="61.5" customHeight="1">
      <c r="A7" s="2" t="s">
        <v>677</v>
      </c>
      <c r="B7" s="235" t="s">
        <v>678</v>
      </c>
      <c r="C7" s="235"/>
      <c r="D7" s="235"/>
      <c r="E7" s="235"/>
      <c r="F7" s="235"/>
      <c r="G7" s="235"/>
      <c r="H7" s="235"/>
    </row>
    <row r="8" spans="1:8" ht="61.5" customHeight="1">
      <c r="A8" s="2" t="s">
        <v>679</v>
      </c>
      <c r="B8" s="235" t="s">
        <v>680</v>
      </c>
      <c r="C8" s="235"/>
      <c r="D8" s="235"/>
      <c r="E8" s="235"/>
      <c r="F8" s="235"/>
      <c r="G8" s="235"/>
      <c r="H8" s="235"/>
    </row>
    <row r="9" spans="1:8" ht="42" customHeight="1">
      <c r="A9" s="236" t="s">
        <v>681</v>
      </c>
      <c r="B9" s="2" t="s">
        <v>621</v>
      </c>
      <c r="C9" s="2" t="s">
        <v>622</v>
      </c>
      <c r="D9" s="2" t="s">
        <v>682</v>
      </c>
      <c r="E9" s="2" t="s">
        <v>683</v>
      </c>
      <c r="F9" s="2" t="s">
        <v>684</v>
      </c>
      <c r="G9" s="2" t="s">
        <v>685</v>
      </c>
      <c r="H9" s="2" t="s">
        <v>627</v>
      </c>
    </row>
    <row r="10" spans="1:8" ht="42" customHeight="1">
      <c r="A10" s="236"/>
      <c r="B10" s="5" t="s">
        <v>628</v>
      </c>
      <c r="C10" s="5" t="s">
        <v>629</v>
      </c>
      <c r="D10" s="5" t="s">
        <v>686</v>
      </c>
      <c r="E10" s="5" t="s">
        <v>687</v>
      </c>
      <c r="F10" s="5" t="s">
        <v>647</v>
      </c>
      <c r="G10" s="5" t="s">
        <v>640</v>
      </c>
      <c r="H10" s="6">
        <v>13</v>
      </c>
    </row>
    <row r="11" spans="1:8" ht="42" customHeight="1">
      <c r="A11" s="236"/>
      <c r="B11" s="5" t="s">
        <v>628</v>
      </c>
      <c r="C11" s="5" t="s">
        <v>629</v>
      </c>
      <c r="D11" s="5" t="s">
        <v>688</v>
      </c>
      <c r="E11" s="5" t="s">
        <v>689</v>
      </c>
      <c r="F11" s="5" t="s">
        <v>631</v>
      </c>
      <c r="G11" s="5" t="s">
        <v>690</v>
      </c>
      <c r="H11" s="6">
        <v>11</v>
      </c>
    </row>
    <row r="12" spans="1:8" ht="42" customHeight="1">
      <c r="A12" s="236"/>
      <c r="B12" s="5" t="s">
        <v>628</v>
      </c>
      <c r="C12" s="5" t="s">
        <v>629</v>
      </c>
      <c r="D12" s="5" t="s">
        <v>691</v>
      </c>
      <c r="E12" s="5" t="s">
        <v>692</v>
      </c>
      <c r="F12" s="5" t="s">
        <v>647</v>
      </c>
      <c r="G12" s="5" t="s">
        <v>693</v>
      </c>
      <c r="H12" s="6">
        <v>13</v>
      </c>
    </row>
    <row r="13" spans="1:8" ht="42" customHeight="1">
      <c r="A13" s="236"/>
      <c r="B13" s="5" t="s">
        <v>628</v>
      </c>
      <c r="C13" s="5" t="s">
        <v>642</v>
      </c>
      <c r="D13" s="5" t="s">
        <v>694</v>
      </c>
      <c r="E13" s="5" t="s">
        <v>695</v>
      </c>
      <c r="F13" s="5" t="s">
        <v>631</v>
      </c>
      <c r="G13" s="5" t="s">
        <v>633</v>
      </c>
      <c r="H13" s="6">
        <v>12</v>
      </c>
    </row>
    <row r="14" spans="1:8" ht="42" customHeight="1">
      <c r="A14" s="236"/>
      <c r="B14" s="5" t="s">
        <v>696</v>
      </c>
      <c r="C14" s="5" t="s">
        <v>697</v>
      </c>
      <c r="D14" s="5" t="s">
        <v>698</v>
      </c>
      <c r="E14" s="5" t="s">
        <v>699</v>
      </c>
      <c r="F14" s="5" t="s">
        <v>647</v>
      </c>
      <c r="G14" s="5" t="s">
        <v>633</v>
      </c>
      <c r="H14" s="6">
        <v>11</v>
      </c>
    </row>
    <row r="15" spans="1:8" ht="42" customHeight="1">
      <c r="A15" s="236"/>
      <c r="B15" s="5" t="s">
        <v>696</v>
      </c>
      <c r="C15" s="5" t="s">
        <v>700</v>
      </c>
      <c r="D15" s="5" t="s">
        <v>701</v>
      </c>
      <c r="E15" s="5" t="s">
        <v>702</v>
      </c>
      <c r="F15" s="5" t="s">
        <v>631</v>
      </c>
      <c r="G15" s="5" t="s">
        <v>633</v>
      </c>
      <c r="H15" s="6">
        <v>8</v>
      </c>
    </row>
    <row r="16" spans="1:8" ht="42" customHeight="1">
      <c r="A16" s="236"/>
      <c r="B16" s="5" t="s">
        <v>703</v>
      </c>
      <c r="C16" s="5" t="s">
        <v>704</v>
      </c>
      <c r="D16" s="5" t="s">
        <v>705</v>
      </c>
      <c r="E16" s="5" t="s">
        <v>695</v>
      </c>
      <c r="F16" s="5" t="s">
        <v>631</v>
      </c>
      <c r="G16" s="5" t="s">
        <v>633</v>
      </c>
      <c r="H16" s="6">
        <v>9</v>
      </c>
    </row>
    <row r="17" spans="1:8" ht="42" customHeight="1">
      <c r="A17" s="236"/>
      <c r="B17" s="5" t="s">
        <v>703</v>
      </c>
      <c r="C17" s="5" t="s">
        <v>704</v>
      </c>
      <c r="D17" s="5" t="s">
        <v>706</v>
      </c>
      <c r="E17" s="5" t="s">
        <v>699</v>
      </c>
      <c r="F17" s="5" t="s">
        <v>647</v>
      </c>
      <c r="G17" s="5" t="s">
        <v>633</v>
      </c>
      <c r="H17" s="6">
        <v>13</v>
      </c>
    </row>
  </sheetData>
  <sheetProtection/>
  <mergeCells count="15">
    <mergeCell ref="B7:H7"/>
    <mergeCell ref="B8:H8"/>
    <mergeCell ref="A9:A17"/>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H16"/>
  <sheetViews>
    <sheetView workbookViewId="0" topLeftCell="A1">
      <selection activeCell="F4" sqref="F4:H4"/>
    </sheetView>
  </sheetViews>
  <sheetFormatPr defaultColWidth="9.00390625" defaultRowHeight="14.25"/>
  <sheetData>
    <row r="1" spans="1:8" ht="18.75">
      <c r="A1" s="233" t="s">
        <v>664</v>
      </c>
      <c r="B1" s="233"/>
      <c r="C1" s="233"/>
      <c r="D1" s="233"/>
      <c r="E1" s="233"/>
      <c r="F1" s="233"/>
      <c r="G1" s="233"/>
      <c r="H1" s="233"/>
    </row>
    <row r="2" spans="1:8" ht="14.25">
      <c r="A2" s="4"/>
      <c r="B2" s="4"/>
      <c r="C2" s="4"/>
      <c r="D2" s="4"/>
      <c r="E2" s="4"/>
      <c r="F2" s="4"/>
      <c r="G2" s="234" t="s">
        <v>313</v>
      </c>
      <c r="H2" s="234"/>
    </row>
    <row r="3" spans="1:8" ht="36" customHeight="1">
      <c r="A3" s="2" t="s">
        <v>665</v>
      </c>
      <c r="B3" s="235" t="s">
        <v>707</v>
      </c>
      <c r="C3" s="235"/>
      <c r="D3" s="235"/>
      <c r="E3" s="235"/>
      <c r="F3" s="235"/>
      <c r="G3" s="235"/>
      <c r="H3" s="235"/>
    </row>
    <row r="4" spans="1:8" ht="36.75" customHeight="1">
      <c r="A4" s="2" t="s">
        <v>667</v>
      </c>
      <c r="B4" s="236" t="s">
        <v>609</v>
      </c>
      <c r="C4" s="236"/>
      <c r="D4" s="236" t="s">
        <v>668</v>
      </c>
      <c r="E4" s="236"/>
      <c r="F4" s="236" t="s">
        <v>669</v>
      </c>
      <c r="G4" s="236"/>
      <c r="H4" s="236"/>
    </row>
    <row r="5" spans="1:8" ht="42" customHeight="1">
      <c r="A5" s="2" t="s">
        <v>670</v>
      </c>
      <c r="B5" s="236">
        <v>0.996</v>
      </c>
      <c r="C5" s="236"/>
      <c r="D5" s="236" t="s">
        <v>671</v>
      </c>
      <c r="E5" s="236"/>
      <c r="F5" s="236" t="s">
        <v>672</v>
      </c>
      <c r="G5" s="236"/>
      <c r="H5" s="236"/>
    </row>
    <row r="6" spans="1:8" ht="42" customHeight="1">
      <c r="A6" s="2" t="s">
        <v>673</v>
      </c>
      <c r="B6" s="236" t="s">
        <v>674</v>
      </c>
      <c r="C6" s="236"/>
      <c r="D6" s="236" t="s">
        <v>675</v>
      </c>
      <c r="E6" s="236"/>
      <c r="F6" s="236" t="s">
        <v>708</v>
      </c>
      <c r="G6" s="236"/>
      <c r="H6" s="236"/>
    </row>
    <row r="7" spans="1:8" ht="50.25" customHeight="1">
      <c r="A7" s="2" t="s">
        <v>677</v>
      </c>
      <c r="B7" s="235" t="s">
        <v>709</v>
      </c>
      <c r="C7" s="235"/>
      <c r="D7" s="235"/>
      <c r="E7" s="235"/>
      <c r="F7" s="235"/>
      <c r="G7" s="235"/>
      <c r="H7" s="235"/>
    </row>
    <row r="8" spans="1:8" ht="64.5" customHeight="1">
      <c r="A8" s="2" t="s">
        <v>679</v>
      </c>
      <c r="B8" s="235" t="s">
        <v>710</v>
      </c>
      <c r="C8" s="235"/>
      <c r="D8" s="235"/>
      <c r="E8" s="235"/>
      <c r="F8" s="235"/>
      <c r="G8" s="235"/>
      <c r="H8" s="235"/>
    </row>
    <row r="9" spans="1:8" ht="36" customHeight="1">
      <c r="A9" s="236" t="s">
        <v>681</v>
      </c>
      <c r="B9" s="2" t="s">
        <v>621</v>
      </c>
      <c r="C9" s="2" t="s">
        <v>622</v>
      </c>
      <c r="D9" s="2" t="s">
        <v>682</v>
      </c>
      <c r="E9" s="2" t="s">
        <v>683</v>
      </c>
      <c r="F9" s="2" t="s">
        <v>684</v>
      </c>
      <c r="G9" s="2" t="s">
        <v>685</v>
      </c>
      <c r="H9" s="2" t="s">
        <v>627</v>
      </c>
    </row>
    <row r="10" spans="1:8" ht="36" customHeight="1">
      <c r="A10" s="236"/>
      <c r="B10" s="2" t="s">
        <v>628</v>
      </c>
      <c r="C10" s="2" t="s">
        <v>629</v>
      </c>
      <c r="D10" s="3" t="s">
        <v>711</v>
      </c>
      <c r="E10" s="2">
        <v>12</v>
      </c>
      <c r="F10" s="2" t="s">
        <v>647</v>
      </c>
      <c r="G10" s="2" t="s">
        <v>690</v>
      </c>
      <c r="H10" s="2" t="s">
        <v>712</v>
      </c>
    </row>
    <row r="11" spans="1:8" ht="36" customHeight="1">
      <c r="A11" s="236"/>
      <c r="B11" s="2" t="s">
        <v>628</v>
      </c>
      <c r="C11" s="2" t="s">
        <v>629</v>
      </c>
      <c r="D11" s="3" t="s">
        <v>713</v>
      </c>
      <c r="E11" s="2">
        <v>1</v>
      </c>
      <c r="F11" s="2" t="s">
        <v>647</v>
      </c>
      <c r="G11" s="2" t="s">
        <v>640</v>
      </c>
      <c r="H11" s="2" t="s">
        <v>652</v>
      </c>
    </row>
    <row r="12" spans="1:8" ht="36" customHeight="1">
      <c r="A12" s="236"/>
      <c r="B12" s="2" t="s">
        <v>628</v>
      </c>
      <c r="C12" s="2" t="s">
        <v>714</v>
      </c>
      <c r="D12" s="3" t="s">
        <v>715</v>
      </c>
      <c r="E12" s="2" t="s">
        <v>648</v>
      </c>
      <c r="F12" s="2" t="s">
        <v>647</v>
      </c>
      <c r="G12" s="2" t="s">
        <v>633</v>
      </c>
      <c r="H12" s="2">
        <v>20</v>
      </c>
    </row>
    <row r="13" spans="1:8" ht="36" customHeight="1">
      <c r="A13" s="236"/>
      <c r="B13" s="2" t="s">
        <v>696</v>
      </c>
      <c r="C13" s="2" t="s">
        <v>697</v>
      </c>
      <c r="D13" s="3" t="s">
        <v>716</v>
      </c>
      <c r="E13" s="2" t="s">
        <v>648</v>
      </c>
      <c r="F13" s="2" t="s">
        <v>647</v>
      </c>
      <c r="G13" s="2" t="s">
        <v>633</v>
      </c>
      <c r="H13" s="2">
        <v>15</v>
      </c>
    </row>
    <row r="14" spans="1:8" ht="36" customHeight="1">
      <c r="A14" s="236"/>
      <c r="B14" s="2" t="s">
        <v>696</v>
      </c>
      <c r="C14" s="2" t="s">
        <v>717</v>
      </c>
      <c r="D14" s="3" t="s">
        <v>718</v>
      </c>
      <c r="E14" s="2" t="s">
        <v>719</v>
      </c>
      <c r="F14" s="2" t="s">
        <v>631</v>
      </c>
      <c r="G14" s="2" t="s">
        <v>720</v>
      </c>
      <c r="H14" s="2">
        <v>11</v>
      </c>
    </row>
    <row r="15" spans="1:8" ht="36" customHeight="1">
      <c r="A15" s="236"/>
      <c r="B15" s="2" t="s">
        <v>703</v>
      </c>
      <c r="C15" s="2" t="s">
        <v>721</v>
      </c>
      <c r="D15" s="3" t="s">
        <v>722</v>
      </c>
      <c r="E15" s="2" t="s">
        <v>695</v>
      </c>
      <c r="F15" s="2" t="s">
        <v>631</v>
      </c>
      <c r="G15" s="2" t="s">
        <v>633</v>
      </c>
      <c r="H15" s="2" t="s">
        <v>641</v>
      </c>
    </row>
    <row r="16" spans="1:8" ht="36" customHeight="1">
      <c r="A16" s="236"/>
      <c r="B16" s="2" t="s">
        <v>703</v>
      </c>
      <c r="C16" s="2" t="s">
        <v>721</v>
      </c>
      <c r="D16" s="3" t="s">
        <v>723</v>
      </c>
      <c r="E16" s="2" t="s">
        <v>699</v>
      </c>
      <c r="F16" s="2" t="s">
        <v>659</v>
      </c>
      <c r="G16" s="2" t="s">
        <v>633</v>
      </c>
      <c r="H16" s="2" t="s">
        <v>637</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H14"/>
  <sheetViews>
    <sheetView workbookViewId="0" topLeftCell="A1">
      <selection activeCell="H12" sqref="H12"/>
    </sheetView>
  </sheetViews>
  <sheetFormatPr defaultColWidth="9.00390625" defaultRowHeight="14.25"/>
  <sheetData>
    <row r="1" spans="1:8" ht="18.75">
      <c r="A1" s="233" t="s">
        <v>664</v>
      </c>
      <c r="B1" s="233"/>
      <c r="C1" s="233"/>
      <c r="D1" s="233"/>
      <c r="E1" s="233"/>
      <c r="F1" s="233"/>
      <c r="G1" s="233"/>
      <c r="H1" s="233"/>
    </row>
    <row r="2" spans="1:8" ht="14.25">
      <c r="A2" s="4"/>
      <c r="B2" s="4"/>
      <c r="C2" s="4"/>
      <c r="D2" s="4"/>
      <c r="E2" s="4"/>
      <c r="F2" s="4"/>
      <c r="G2" s="234" t="s">
        <v>313</v>
      </c>
      <c r="H2" s="234"/>
    </row>
    <row r="3" spans="1:8" ht="28.5" customHeight="1">
      <c r="A3" s="2" t="s">
        <v>665</v>
      </c>
      <c r="B3" s="235" t="s">
        <v>724</v>
      </c>
      <c r="C3" s="235"/>
      <c r="D3" s="235"/>
      <c r="E3" s="235"/>
      <c r="F3" s="235"/>
      <c r="G3" s="235"/>
      <c r="H3" s="235"/>
    </row>
    <row r="4" spans="1:8" ht="37.5" customHeight="1">
      <c r="A4" s="2" t="s">
        <v>667</v>
      </c>
      <c r="B4" s="236" t="s">
        <v>609</v>
      </c>
      <c r="C4" s="236"/>
      <c r="D4" s="236" t="s">
        <v>668</v>
      </c>
      <c r="E4" s="236"/>
      <c r="F4" s="236" t="s">
        <v>669</v>
      </c>
      <c r="G4" s="236"/>
      <c r="H4" s="236"/>
    </row>
    <row r="5" spans="1:8" ht="35.25" customHeight="1">
      <c r="A5" s="2" t="s">
        <v>670</v>
      </c>
      <c r="B5" s="236">
        <v>10</v>
      </c>
      <c r="C5" s="236"/>
      <c r="D5" s="236" t="s">
        <v>671</v>
      </c>
      <c r="E5" s="236"/>
      <c r="F5" s="236" t="s">
        <v>672</v>
      </c>
      <c r="G5" s="236"/>
      <c r="H5" s="236"/>
    </row>
    <row r="6" spans="1:8" ht="31.5" customHeight="1">
      <c r="A6" s="2" t="s">
        <v>673</v>
      </c>
      <c r="B6" s="236" t="s">
        <v>674</v>
      </c>
      <c r="C6" s="236"/>
      <c r="D6" s="236" t="s">
        <v>675</v>
      </c>
      <c r="E6" s="236"/>
      <c r="F6" s="236" t="s">
        <v>676</v>
      </c>
      <c r="G6" s="236"/>
      <c r="H6" s="236"/>
    </row>
    <row r="7" spans="1:8" ht="40.5" customHeight="1">
      <c r="A7" s="2" t="s">
        <v>677</v>
      </c>
      <c r="B7" s="235" t="s">
        <v>725</v>
      </c>
      <c r="C7" s="235"/>
      <c r="D7" s="235"/>
      <c r="E7" s="235"/>
      <c r="F7" s="235"/>
      <c r="G7" s="235"/>
      <c r="H7" s="235"/>
    </row>
    <row r="8" spans="1:8" ht="50.25" customHeight="1">
      <c r="A8" s="2" t="s">
        <v>679</v>
      </c>
      <c r="B8" s="235" t="s">
        <v>726</v>
      </c>
      <c r="C8" s="235"/>
      <c r="D8" s="235"/>
      <c r="E8" s="235"/>
      <c r="F8" s="235"/>
      <c r="G8" s="235"/>
      <c r="H8" s="235"/>
    </row>
    <row r="9" spans="1:8" ht="33.75" customHeight="1">
      <c r="A9" s="236" t="s">
        <v>681</v>
      </c>
      <c r="B9" s="2" t="s">
        <v>621</v>
      </c>
      <c r="C9" s="2" t="s">
        <v>622</v>
      </c>
      <c r="D9" s="2" t="s">
        <v>682</v>
      </c>
      <c r="E9" s="2" t="s">
        <v>683</v>
      </c>
      <c r="F9" s="2" t="s">
        <v>684</v>
      </c>
      <c r="G9" s="2" t="s">
        <v>685</v>
      </c>
      <c r="H9" s="2" t="s">
        <v>627</v>
      </c>
    </row>
    <row r="10" spans="1:8" ht="33.75" customHeight="1">
      <c r="A10" s="236"/>
      <c r="B10" s="2" t="s">
        <v>628</v>
      </c>
      <c r="C10" s="2" t="s">
        <v>714</v>
      </c>
      <c r="D10" s="3" t="s">
        <v>727</v>
      </c>
      <c r="E10" s="2" t="s">
        <v>719</v>
      </c>
      <c r="F10" s="2" t="s">
        <v>647</v>
      </c>
      <c r="G10" s="2" t="s">
        <v>720</v>
      </c>
      <c r="H10" s="2">
        <v>20</v>
      </c>
    </row>
    <row r="11" spans="1:8" ht="33.75" customHeight="1">
      <c r="A11" s="236"/>
      <c r="B11" s="2" t="s">
        <v>628</v>
      </c>
      <c r="C11" s="2" t="s">
        <v>728</v>
      </c>
      <c r="D11" s="3" t="s">
        <v>729</v>
      </c>
      <c r="E11" s="2">
        <v>10</v>
      </c>
      <c r="F11" s="2" t="s">
        <v>659</v>
      </c>
      <c r="G11" s="2" t="s">
        <v>730</v>
      </c>
      <c r="H11" s="2">
        <v>20</v>
      </c>
    </row>
    <row r="12" spans="1:8" ht="33.75" customHeight="1">
      <c r="A12" s="236"/>
      <c r="B12" s="2" t="s">
        <v>696</v>
      </c>
      <c r="C12" s="2" t="s">
        <v>697</v>
      </c>
      <c r="D12" s="3" t="s">
        <v>731</v>
      </c>
      <c r="E12" s="2" t="s">
        <v>732</v>
      </c>
      <c r="F12" s="2" t="s">
        <v>631</v>
      </c>
      <c r="G12" s="2" t="s">
        <v>633</v>
      </c>
      <c r="H12" s="2">
        <v>20</v>
      </c>
    </row>
    <row r="13" spans="1:8" ht="33.75" customHeight="1">
      <c r="A13" s="236"/>
      <c r="B13" s="2" t="s">
        <v>696</v>
      </c>
      <c r="C13" s="2" t="s">
        <v>717</v>
      </c>
      <c r="D13" s="3" t="s">
        <v>733</v>
      </c>
      <c r="E13" s="2" t="s">
        <v>648</v>
      </c>
      <c r="F13" s="2" t="s">
        <v>647</v>
      </c>
      <c r="G13" s="2" t="s">
        <v>633</v>
      </c>
      <c r="H13" s="2" t="s">
        <v>649</v>
      </c>
    </row>
    <row r="14" spans="1:8" ht="33.75" customHeight="1">
      <c r="A14" s="236"/>
      <c r="B14" s="2" t="s">
        <v>703</v>
      </c>
      <c r="C14" s="2" t="s">
        <v>704</v>
      </c>
      <c r="D14" s="3" t="s">
        <v>734</v>
      </c>
      <c r="E14" s="2" t="s">
        <v>732</v>
      </c>
      <c r="F14" s="2" t="s">
        <v>631</v>
      </c>
      <c r="G14" s="2" t="s">
        <v>633</v>
      </c>
      <c r="H14" s="2" t="s">
        <v>649</v>
      </c>
    </row>
  </sheetData>
  <sheetProtection/>
  <mergeCells count="15">
    <mergeCell ref="B7:H7"/>
    <mergeCell ref="B8:H8"/>
    <mergeCell ref="A9:A14"/>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H16"/>
  <sheetViews>
    <sheetView zoomScaleSheetLayoutView="100" workbookViewId="0" topLeftCell="A1">
      <selection activeCell="L10" sqref="L10"/>
    </sheetView>
  </sheetViews>
  <sheetFormatPr defaultColWidth="9.00390625" defaultRowHeight="14.25"/>
  <sheetData>
    <row r="1" spans="1:8" ht="25.5" customHeight="1">
      <c r="A1" s="233" t="s">
        <v>664</v>
      </c>
      <c r="B1" s="233"/>
      <c r="C1" s="233"/>
      <c r="D1" s="233"/>
      <c r="E1" s="233"/>
      <c r="F1" s="233"/>
      <c r="G1" s="233"/>
      <c r="H1" s="233"/>
    </row>
    <row r="2" spans="1:8" ht="24" customHeight="1">
      <c r="A2" s="1"/>
      <c r="B2" s="1"/>
      <c r="C2" s="1"/>
      <c r="D2" s="1"/>
      <c r="E2" s="1"/>
      <c r="F2" s="1"/>
      <c r="G2" s="234" t="s">
        <v>313</v>
      </c>
      <c r="H2" s="234"/>
    </row>
    <row r="3" spans="1:8" ht="21.75" customHeight="1">
      <c r="A3" s="2" t="s">
        <v>665</v>
      </c>
      <c r="B3" s="235" t="s">
        <v>735</v>
      </c>
      <c r="C3" s="235"/>
      <c r="D3" s="235"/>
      <c r="E3" s="235"/>
      <c r="F3" s="235"/>
      <c r="G3" s="235"/>
      <c r="H3" s="235"/>
    </row>
    <row r="4" spans="1:8" ht="30" customHeight="1">
      <c r="A4" s="2" t="s">
        <v>667</v>
      </c>
      <c r="B4" s="236" t="s">
        <v>609</v>
      </c>
      <c r="C4" s="236"/>
      <c r="D4" s="236" t="s">
        <v>668</v>
      </c>
      <c r="E4" s="236"/>
      <c r="F4" s="236" t="s">
        <v>669</v>
      </c>
      <c r="G4" s="236"/>
      <c r="H4" s="236"/>
    </row>
    <row r="5" spans="1:8" ht="30" customHeight="1">
      <c r="A5" s="2" t="s">
        <v>670</v>
      </c>
      <c r="B5" s="236">
        <v>60</v>
      </c>
      <c r="C5" s="236"/>
      <c r="D5" s="236" t="s">
        <v>671</v>
      </c>
      <c r="E5" s="236"/>
      <c r="F5" s="236" t="s">
        <v>672</v>
      </c>
      <c r="G5" s="236"/>
      <c r="H5" s="236"/>
    </row>
    <row r="6" spans="1:8" ht="21">
      <c r="A6" s="2" t="s">
        <v>673</v>
      </c>
      <c r="B6" s="236" t="s">
        <v>674</v>
      </c>
      <c r="C6" s="236"/>
      <c r="D6" s="236" t="s">
        <v>675</v>
      </c>
      <c r="E6" s="236"/>
      <c r="F6" s="236" t="s">
        <v>708</v>
      </c>
      <c r="G6" s="236"/>
      <c r="H6" s="236"/>
    </row>
    <row r="7" spans="1:8" ht="30" customHeight="1">
      <c r="A7" s="2" t="s">
        <v>677</v>
      </c>
      <c r="B7" s="235" t="s">
        <v>736</v>
      </c>
      <c r="C7" s="235"/>
      <c r="D7" s="235"/>
      <c r="E7" s="235"/>
      <c r="F7" s="235"/>
      <c r="G7" s="235"/>
      <c r="H7" s="235"/>
    </row>
    <row r="8" spans="1:8" ht="45" customHeight="1">
      <c r="A8" s="2" t="s">
        <v>679</v>
      </c>
      <c r="B8" s="235" t="s">
        <v>737</v>
      </c>
      <c r="C8" s="235"/>
      <c r="D8" s="235"/>
      <c r="E8" s="235"/>
      <c r="F8" s="235"/>
      <c r="G8" s="235"/>
      <c r="H8" s="235"/>
    </row>
    <row r="9" spans="1:8" ht="27" customHeight="1">
      <c r="A9" s="236" t="s">
        <v>681</v>
      </c>
      <c r="B9" s="2" t="s">
        <v>621</v>
      </c>
      <c r="C9" s="2" t="s">
        <v>622</v>
      </c>
      <c r="D9" s="2" t="s">
        <v>682</v>
      </c>
      <c r="E9" s="2" t="s">
        <v>683</v>
      </c>
      <c r="F9" s="2" t="s">
        <v>684</v>
      </c>
      <c r="G9" s="2" t="s">
        <v>685</v>
      </c>
      <c r="H9" s="2" t="s">
        <v>627</v>
      </c>
    </row>
    <row r="10" spans="1:8" ht="39" customHeight="1">
      <c r="A10" s="236"/>
      <c r="B10" s="2" t="s">
        <v>628</v>
      </c>
      <c r="C10" s="2" t="s">
        <v>714</v>
      </c>
      <c r="D10" s="3" t="s">
        <v>738</v>
      </c>
      <c r="E10" s="2" t="s">
        <v>648</v>
      </c>
      <c r="F10" s="2" t="s">
        <v>647</v>
      </c>
      <c r="G10" s="2" t="s">
        <v>633</v>
      </c>
      <c r="H10" s="2" t="s">
        <v>649</v>
      </c>
    </row>
    <row r="11" spans="1:8" ht="39" customHeight="1">
      <c r="A11" s="236"/>
      <c r="B11" s="2" t="s">
        <v>628</v>
      </c>
      <c r="C11" s="2" t="s">
        <v>728</v>
      </c>
      <c r="D11" s="3" t="s">
        <v>739</v>
      </c>
      <c r="E11" s="2" t="s">
        <v>740</v>
      </c>
      <c r="F11" s="2" t="s">
        <v>659</v>
      </c>
      <c r="G11" s="2" t="s">
        <v>730</v>
      </c>
      <c r="H11" s="2" t="s">
        <v>712</v>
      </c>
    </row>
    <row r="12" spans="1:8" ht="39" customHeight="1">
      <c r="A12" s="236"/>
      <c r="B12" s="2" t="s">
        <v>628</v>
      </c>
      <c r="C12" s="2" t="s">
        <v>741</v>
      </c>
      <c r="D12" s="3" t="s">
        <v>742</v>
      </c>
      <c r="E12" s="2" t="s">
        <v>743</v>
      </c>
      <c r="F12" s="2" t="s">
        <v>631</v>
      </c>
      <c r="G12" s="2" t="s">
        <v>633</v>
      </c>
      <c r="H12" s="2" t="s">
        <v>712</v>
      </c>
    </row>
    <row r="13" spans="1:8" ht="39" customHeight="1">
      <c r="A13" s="236"/>
      <c r="B13" s="2" t="s">
        <v>628</v>
      </c>
      <c r="C13" s="2" t="s">
        <v>744</v>
      </c>
      <c r="D13" s="3" t="s">
        <v>745</v>
      </c>
      <c r="E13" s="2" t="s">
        <v>699</v>
      </c>
      <c r="F13" s="2" t="s">
        <v>647</v>
      </c>
      <c r="G13" s="2" t="s">
        <v>633</v>
      </c>
      <c r="H13" s="2" t="s">
        <v>649</v>
      </c>
    </row>
    <row r="14" spans="1:8" ht="39" customHeight="1">
      <c r="A14" s="236"/>
      <c r="B14" s="2" t="s">
        <v>696</v>
      </c>
      <c r="C14" s="2" t="s">
        <v>697</v>
      </c>
      <c r="D14" s="3" t="s">
        <v>746</v>
      </c>
      <c r="E14" s="2" t="s">
        <v>648</v>
      </c>
      <c r="F14" s="2" t="s">
        <v>647</v>
      </c>
      <c r="G14" s="2" t="s">
        <v>633</v>
      </c>
      <c r="H14" s="2" t="s">
        <v>712</v>
      </c>
    </row>
    <row r="15" spans="1:8" ht="39" customHeight="1">
      <c r="A15" s="236"/>
      <c r="B15" s="2" t="s">
        <v>696</v>
      </c>
      <c r="C15" s="2" t="s">
        <v>700</v>
      </c>
      <c r="D15" s="3" t="s">
        <v>747</v>
      </c>
      <c r="E15" s="2" t="s">
        <v>648</v>
      </c>
      <c r="F15" s="2" t="s">
        <v>647</v>
      </c>
      <c r="G15" s="2" t="s">
        <v>633</v>
      </c>
      <c r="H15" s="2" t="s">
        <v>649</v>
      </c>
    </row>
    <row r="16" spans="1:8" ht="39" customHeight="1">
      <c r="A16" s="236"/>
      <c r="B16" s="2" t="s">
        <v>703</v>
      </c>
      <c r="C16" s="2" t="s">
        <v>704</v>
      </c>
      <c r="D16" s="3" t="s">
        <v>748</v>
      </c>
      <c r="E16" s="2" t="s">
        <v>743</v>
      </c>
      <c r="F16" s="2" t="s">
        <v>631</v>
      </c>
      <c r="G16" s="2" t="s">
        <v>633</v>
      </c>
      <c r="H16" s="2" t="s">
        <v>649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H15"/>
  <sheetViews>
    <sheetView zoomScaleSheetLayoutView="100" workbookViewId="0" topLeftCell="A1">
      <selection activeCell="O7" sqref="O7"/>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0.75" customHeight="1">
      <c r="A3" s="2" t="s">
        <v>665</v>
      </c>
      <c r="B3" s="235" t="s">
        <v>749</v>
      </c>
      <c r="C3" s="235"/>
      <c r="D3" s="235"/>
      <c r="E3" s="235"/>
      <c r="F3" s="235"/>
      <c r="G3" s="235"/>
      <c r="H3" s="235"/>
    </row>
    <row r="4" spans="1:8" ht="27" customHeight="1">
      <c r="A4" s="2" t="s">
        <v>667</v>
      </c>
      <c r="B4" s="236" t="s">
        <v>609</v>
      </c>
      <c r="C4" s="236"/>
      <c r="D4" s="236" t="s">
        <v>668</v>
      </c>
      <c r="E4" s="236"/>
      <c r="F4" s="236" t="s">
        <v>669</v>
      </c>
      <c r="G4" s="236"/>
      <c r="H4" s="236"/>
    </row>
    <row r="5" spans="1:8" ht="21">
      <c r="A5" s="2" t="s">
        <v>670</v>
      </c>
      <c r="B5" s="236">
        <v>30</v>
      </c>
      <c r="C5" s="236"/>
      <c r="D5" s="236" t="s">
        <v>671</v>
      </c>
      <c r="E5" s="236"/>
      <c r="F5" s="236" t="s">
        <v>672</v>
      </c>
      <c r="G5" s="236"/>
      <c r="H5" s="236"/>
    </row>
    <row r="6" spans="1:8" ht="21">
      <c r="A6" s="2" t="s">
        <v>673</v>
      </c>
      <c r="B6" s="236" t="s">
        <v>674</v>
      </c>
      <c r="C6" s="236"/>
      <c r="D6" s="236" t="s">
        <v>675</v>
      </c>
      <c r="E6" s="236"/>
      <c r="F6" s="236" t="s">
        <v>708</v>
      </c>
      <c r="G6" s="236"/>
      <c r="H6" s="236"/>
    </row>
    <row r="7" spans="1:8" ht="42" customHeight="1">
      <c r="A7" s="2" t="s">
        <v>677</v>
      </c>
      <c r="B7" s="235" t="s">
        <v>750</v>
      </c>
      <c r="C7" s="235"/>
      <c r="D7" s="235"/>
      <c r="E7" s="235"/>
      <c r="F7" s="235"/>
      <c r="G7" s="235"/>
      <c r="H7" s="235"/>
    </row>
    <row r="8" spans="1:8" ht="102.75" customHeight="1">
      <c r="A8" s="2" t="s">
        <v>679</v>
      </c>
      <c r="B8" s="235" t="s">
        <v>751</v>
      </c>
      <c r="C8" s="235"/>
      <c r="D8" s="235"/>
      <c r="E8" s="235"/>
      <c r="F8" s="235"/>
      <c r="G8" s="235"/>
      <c r="H8" s="235"/>
    </row>
    <row r="9" spans="1:8" ht="22.5" customHeight="1">
      <c r="A9" s="236" t="s">
        <v>681</v>
      </c>
      <c r="B9" s="2" t="s">
        <v>621</v>
      </c>
      <c r="C9" s="2" t="s">
        <v>622</v>
      </c>
      <c r="D9" s="2" t="s">
        <v>682</v>
      </c>
      <c r="E9" s="2" t="s">
        <v>683</v>
      </c>
      <c r="F9" s="2" t="s">
        <v>684</v>
      </c>
      <c r="G9" s="2" t="s">
        <v>685</v>
      </c>
      <c r="H9" s="2" t="s">
        <v>627</v>
      </c>
    </row>
    <row r="10" spans="1:8" ht="21">
      <c r="A10" s="236"/>
      <c r="B10" s="2" t="s">
        <v>628</v>
      </c>
      <c r="C10" s="2" t="s">
        <v>714</v>
      </c>
      <c r="D10" s="3" t="s">
        <v>752</v>
      </c>
      <c r="E10" s="2" t="s">
        <v>753</v>
      </c>
      <c r="F10" s="2" t="s">
        <v>659</v>
      </c>
      <c r="G10" s="2" t="s">
        <v>754</v>
      </c>
      <c r="H10" s="2" t="s">
        <v>649</v>
      </c>
    </row>
    <row r="11" spans="1:8" ht="21">
      <c r="A11" s="236"/>
      <c r="B11" s="2" t="s">
        <v>628</v>
      </c>
      <c r="C11" s="2" t="s">
        <v>728</v>
      </c>
      <c r="D11" s="3" t="s">
        <v>755</v>
      </c>
      <c r="E11" s="2" t="s">
        <v>756</v>
      </c>
      <c r="F11" s="2" t="s">
        <v>659</v>
      </c>
      <c r="G11" s="2" t="s">
        <v>730</v>
      </c>
      <c r="H11" s="2" t="s">
        <v>649</v>
      </c>
    </row>
    <row r="12" spans="1:8" ht="21">
      <c r="A12" s="236"/>
      <c r="B12" s="2" t="s">
        <v>696</v>
      </c>
      <c r="C12" s="2" t="s">
        <v>697</v>
      </c>
      <c r="D12" s="3" t="s">
        <v>757</v>
      </c>
      <c r="E12" s="2" t="s">
        <v>758</v>
      </c>
      <c r="F12" s="2" t="s">
        <v>631</v>
      </c>
      <c r="G12" s="2" t="s">
        <v>633</v>
      </c>
      <c r="H12" s="2" t="s">
        <v>759</v>
      </c>
    </row>
    <row r="13" spans="1:8" ht="21">
      <c r="A13" s="236"/>
      <c r="B13" s="2" t="s">
        <v>696</v>
      </c>
      <c r="C13" s="2" t="s">
        <v>717</v>
      </c>
      <c r="D13" s="3" t="s">
        <v>760</v>
      </c>
      <c r="E13" s="2" t="s">
        <v>719</v>
      </c>
      <c r="F13" s="2" t="s">
        <v>631</v>
      </c>
      <c r="G13" s="2" t="s">
        <v>720</v>
      </c>
      <c r="H13" s="2" t="s">
        <v>649</v>
      </c>
    </row>
    <row r="14" spans="1:8" ht="21" customHeight="1">
      <c r="A14" s="236"/>
      <c r="B14" s="2" t="s">
        <v>703</v>
      </c>
      <c r="C14" s="2" t="s">
        <v>704</v>
      </c>
      <c r="D14" s="3" t="s">
        <v>761</v>
      </c>
      <c r="E14" s="2" t="s">
        <v>695</v>
      </c>
      <c r="F14" s="2" t="s">
        <v>631</v>
      </c>
      <c r="G14" s="2" t="s">
        <v>633</v>
      </c>
      <c r="H14" s="2" t="s">
        <v>762</v>
      </c>
    </row>
    <row r="15" spans="1:8" ht="27" customHeight="1">
      <c r="A15" s="236"/>
      <c r="B15" s="2" t="s">
        <v>703</v>
      </c>
      <c r="C15" s="2" t="s">
        <v>704</v>
      </c>
      <c r="D15" s="3" t="s">
        <v>763</v>
      </c>
      <c r="E15" s="2" t="s">
        <v>695</v>
      </c>
      <c r="F15" s="2" t="s">
        <v>631</v>
      </c>
      <c r="G15" s="2" t="s">
        <v>633</v>
      </c>
      <c r="H15" s="2" t="s">
        <v>712</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P8" sqref="P8"/>
    </sheetView>
  </sheetViews>
  <sheetFormatPr defaultColWidth="9.00390625" defaultRowHeight="14.25"/>
  <cols>
    <col min="1" max="7" width="9.00390625" style="0" customWidth="1"/>
    <col min="8" max="8" width="10.50390625" style="0" customWidth="1"/>
  </cols>
  <sheetData>
    <row r="1" spans="1:8" ht="18.75">
      <c r="A1" s="233" t="s">
        <v>664</v>
      </c>
      <c r="B1" s="233"/>
      <c r="C1" s="233"/>
      <c r="D1" s="233"/>
      <c r="E1" s="233"/>
      <c r="F1" s="233"/>
      <c r="G1" s="233"/>
      <c r="H1" s="233"/>
    </row>
    <row r="2" spans="1:8" ht="14.25">
      <c r="A2" s="1"/>
      <c r="B2" s="1"/>
      <c r="C2" s="1"/>
      <c r="D2" s="1"/>
      <c r="E2" s="1"/>
      <c r="F2" s="1"/>
      <c r="G2" s="234" t="s">
        <v>313</v>
      </c>
      <c r="H2" s="234"/>
    </row>
    <row r="3" spans="1:8" ht="27" customHeight="1">
      <c r="A3" s="2" t="s">
        <v>665</v>
      </c>
      <c r="B3" s="235" t="s">
        <v>764</v>
      </c>
      <c r="C3" s="235"/>
      <c r="D3" s="235"/>
      <c r="E3" s="235"/>
      <c r="F3" s="235"/>
      <c r="G3" s="235"/>
      <c r="H3" s="235"/>
    </row>
    <row r="4" spans="1:8" ht="39.75" customHeight="1">
      <c r="A4" s="2" t="s">
        <v>667</v>
      </c>
      <c r="B4" s="236" t="s">
        <v>609</v>
      </c>
      <c r="C4" s="236"/>
      <c r="D4" s="236" t="s">
        <v>668</v>
      </c>
      <c r="E4" s="236"/>
      <c r="F4" s="236" t="s">
        <v>669</v>
      </c>
      <c r="G4" s="236"/>
      <c r="H4" s="236"/>
    </row>
    <row r="5" spans="1:8" ht="21">
      <c r="A5" s="2" t="s">
        <v>670</v>
      </c>
      <c r="B5" s="236">
        <v>50</v>
      </c>
      <c r="C5" s="236"/>
      <c r="D5" s="236" t="s">
        <v>671</v>
      </c>
      <c r="E5" s="236"/>
      <c r="F5" s="236" t="s">
        <v>672</v>
      </c>
      <c r="G5" s="236"/>
      <c r="H5" s="236"/>
    </row>
    <row r="6" spans="1:8" ht="21">
      <c r="A6" s="2" t="s">
        <v>673</v>
      </c>
      <c r="B6" s="236" t="s">
        <v>674</v>
      </c>
      <c r="C6" s="236"/>
      <c r="D6" s="236" t="s">
        <v>675</v>
      </c>
      <c r="E6" s="236"/>
      <c r="F6" s="236" t="s">
        <v>708</v>
      </c>
      <c r="G6" s="236"/>
      <c r="H6" s="236"/>
    </row>
    <row r="7" spans="1:8" ht="49.5" customHeight="1">
      <c r="A7" s="2" t="s">
        <v>677</v>
      </c>
      <c r="B7" s="235" t="s">
        <v>765</v>
      </c>
      <c r="C7" s="235"/>
      <c r="D7" s="235"/>
      <c r="E7" s="235"/>
      <c r="F7" s="235"/>
      <c r="G7" s="235"/>
      <c r="H7" s="235"/>
    </row>
    <row r="8" spans="1:8" ht="78" customHeight="1">
      <c r="A8" s="2" t="s">
        <v>679</v>
      </c>
      <c r="B8" s="235" t="s">
        <v>766</v>
      </c>
      <c r="C8" s="235"/>
      <c r="D8" s="235"/>
      <c r="E8" s="235"/>
      <c r="F8" s="235"/>
      <c r="G8" s="235"/>
      <c r="H8" s="235"/>
    </row>
    <row r="9" spans="1:8" ht="28.5" customHeight="1">
      <c r="A9" s="236" t="s">
        <v>681</v>
      </c>
      <c r="B9" s="2" t="s">
        <v>621</v>
      </c>
      <c r="C9" s="2" t="s">
        <v>622</v>
      </c>
      <c r="D9" s="2" t="s">
        <v>682</v>
      </c>
      <c r="E9" s="2" t="s">
        <v>683</v>
      </c>
      <c r="F9" s="2" t="s">
        <v>684</v>
      </c>
      <c r="G9" s="2" t="s">
        <v>685</v>
      </c>
      <c r="H9" s="2" t="s">
        <v>627</v>
      </c>
    </row>
    <row r="10" spans="1:8" ht="21">
      <c r="A10" s="236"/>
      <c r="B10" s="2" t="s">
        <v>628</v>
      </c>
      <c r="C10" s="2" t="s">
        <v>629</v>
      </c>
      <c r="D10" s="3" t="s">
        <v>767</v>
      </c>
      <c r="E10" s="2" t="s">
        <v>768</v>
      </c>
      <c r="F10" s="2" t="s">
        <v>631</v>
      </c>
      <c r="G10" s="2" t="s">
        <v>640</v>
      </c>
      <c r="H10" s="2" t="s">
        <v>649</v>
      </c>
    </row>
    <row r="11" spans="1:8" ht="32.25">
      <c r="A11" s="236"/>
      <c r="B11" s="2" t="s">
        <v>628</v>
      </c>
      <c r="C11" s="2" t="s">
        <v>714</v>
      </c>
      <c r="D11" s="3" t="s">
        <v>769</v>
      </c>
      <c r="E11" s="2" t="s">
        <v>753</v>
      </c>
      <c r="F11" s="2" t="s">
        <v>659</v>
      </c>
      <c r="G11" s="2" t="s">
        <v>754</v>
      </c>
      <c r="H11" s="2" t="s">
        <v>634</v>
      </c>
    </row>
    <row r="12" spans="1:8" ht="21">
      <c r="A12" s="236"/>
      <c r="B12" s="2" t="s">
        <v>628</v>
      </c>
      <c r="C12" s="2" t="s">
        <v>728</v>
      </c>
      <c r="D12" s="3" t="s">
        <v>770</v>
      </c>
      <c r="E12" s="2" t="s">
        <v>687</v>
      </c>
      <c r="F12" s="2" t="s">
        <v>647</v>
      </c>
      <c r="G12" s="2" t="s">
        <v>771</v>
      </c>
      <c r="H12" s="2" t="s">
        <v>762</v>
      </c>
    </row>
    <row r="13" spans="1:8" ht="21">
      <c r="A13" s="236"/>
      <c r="B13" s="2" t="s">
        <v>696</v>
      </c>
      <c r="C13" s="2" t="s">
        <v>697</v>
      </c>
      <c r="D13" s="3" t="s">
        <v>772</v>
      </c>
      <c r="E13" s="2" t="s">
        <v>773</v>
      </c>
      <c r="F13" s="2" t="s">
        <v>631</v>
      </c>
      <c r="G13" s="2" t="s">
        <v>640</v>
      </c>
      <c r="H13" s="2" t="s">
        <v>652</v>
      </c>
    </row>
    <row r="14" spans="1:8" ht="21">
      <c r="A14" s="236"/>
      <c r="B14" s="2" t="s">
        <v>696</v>
      </c>
      <c r="C14" s="2" t="s">
        <v>717</v>
      </c>
      <c r="D14" s="3" t="s">
        <v>718</v>
      </c>
      <c r="E14" s="2" t="s">
        <v>719</v>
      </c>
      <c r="F14" s="2" t="s">
        <v>631</v>
      </c>
      <c r="G14" s="2" t="s">
        <v>720</v>
      </c>
      <c r="H14" s="2" t="s">
        <v>649</v>
      </c>
    </row>
    <row r="15" spans="1:8" ht="21">
      <c r="A15" s="236"/>
      <c r="B15" s="2" t="s">
        <v>703</v>
      </c>
      <c r="C15" s="2" t="s">
        <v>704</v>
      </c>
      <c r="D15" s="3" t="s">
        <v>774</v>
      </c>
      <c r="E15" s="2" t="s">
        <v>743</v>
      </c>
      <c r="F15" s="2" t="s">
        <v>631</v>
      </c>
      <c r="G15" s="2" t="s">
        <v>633</v>
      </c>
      <c r="H15" s="2" t="s">
        <v>649</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17"/>
  <sheetViews>
    <sheetView zoomScaleSheetLayoutView="100" workbookViewId="0" topLeftCell="A1">
      <selection activeCell="L7" sqref="L7"/>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7" customHeight="1">
      <c r="A3" s="2" t="s">
        <v>665</v>
      </c>
      <c r="B3" s="235" t="s">
        <v>775</v>
      </c>
      <c r="C3" s="235"/>
      <c r="D3" s="235"/>
      <c r="E3" s="235"/>
      <c r="F3" s="235"/>
      <c r="G3" s="235"/>
      <c r="H3" s="235"/>
    </row>
    <row r="4" spans="1:8" ht="14.25">
      <c r="A4" s="2" t="s">
        <v>667</v>
      </c>
      <c r="B4" s="236" t="s">
        <v>609</v>
      </c>
      <c r="C4" s="236"/>
      <c r="D4" s="236" t="s">
        <v>668</v>
      </c>
      <c r="E4" s="236"/>
      <c r="F4" s="236" t="s">
        <v>669</v>
      </c>
      <c r="G4" s="236"/>
      <c r="H4" s="236"/>
    </row>
    <row r="5" spans="1:8" ht="21">
      <c r="A5" s="2" t="s">
        <v>670</v>
      </c>
      <c r="B5" s="236">
        <v>100</v>
      </c>
      <c r="C5" s="236"/>
      <c r="D5" s="236" t="s">
        <v>671</v>
      </c>
      <c r="E5" s="236"/>
      <c r="F5" s="236" t="s">
        <v>672</v>
      </c>
      <c r="G5" s="236"/>
      <c r="H5" s="236"/>
    </row>
    <row r="6" spans="1:8" ht="21">
      <c r="A6" s="2" t="s">
        <v>673</v>
      </c>
      <c r="B6" s="236" t="s">
        <v>674</v>
      </c>
      <c r="C6" s="236"/>
      <c r="D6" s="236" t="s">
        <v>675</v>
      </c>
      <c r="E6" s="236"/>
      <c r="F6" s="236" t="s">
        <v>708</v>
      </c>
      <c r="G6" s="236"/>
      <c r="H6" s="236"/>
    </row>
    <row r="7" spans="1:8" ht="52.5" customHeight="1">
      <c r="A7" s="2" t="s">
        <v>677</v>
      </c>
      <c r="B7" s="235" t="s">
        <v>776</v>
      </c>
      <c r="C7" s="235"/>
      <c r="D7" s="235"/>
      <c r="E7" s="235"/>
      <c r="F7" s="235"/>
      <c r="G7" s="235"/>
      <c r="H7" s="235"/>
    </row>
    <row r="8" spans="1:8" ht="96" customHeight="1">
      <c r="A8" s="2" t="s">
        <v>679</v>
      </c>
      <c r="B8" s="235" t="s">
        <v>777</v>
      </c>
      <c r="C8" s="235"/>
      <c r="D8" s="235"/>
      <c r="E8" s="235"/>
      <c r="F8" s="235"/>
      <c r="G8" s="235"/>
      <c r="H8" s="235"/>
    </row>
    <row r="9" spans="1:8" ht="30" customHeight="1">
      <c r="A9" s="236" t="s">
        <v>681</v>
      </c>
      <c r="B9" s="2" t="s">
        <v>621</v>
      </c>
      <c r="C9" s="2" t="s">
        <v>622</v>
      </c>
      <c r="D9" s="2" t="s">
        <v>682</v>
      </c>
      <c r="E9" s="2" t="s">
        <v>683</v>
      </c>
      <c r="F9" s="2" t="s">
        <v>684</v>
      </c>
      <c r="G9" s="2" t="s">
        <v>685</v>
      </c>
      <c r="H9" s="2" t="s">
        <v>627</v>
      </c>
    </row>
    <row r="10" spans="1:8" ht="21">
      <c r="A10" s="236"/>
      <c r="B10" s="2" t="s">
        <v>628</v>
      </c>
      <c r="C10" s="2" t="s">
        <v>629</v>
      </c>
      <c r="D10" s="3" t="s">
        <v>646</v>
      </c>
      <c r="E10" s="2" t="s">
        <v>648</v>
      </c>
      <c r="F10" s="2" t="s">
        <v>647</v>
      </c>
      <c r="G10" s="2" t="s">
        <v>633</v>
      </c>
      <c r="H10" s="2" t="s">
        <v>649</v>
      </c>
    </row>
    <row r="11" spans="1:8" ht="21">
      <c r="A11" s="236"/>
      <c r="B11" s="2" t="s">
        <v>628</v>
      </c>
      <c r="C11" s="2" t="s">
        <v>714</v>
      </c>
      <c r="D11" s="3" t="s">
        <v>738</v>
      </c>
      <c r="E11" s="2" t="s">
        <v>695</v>
      </c>
      <c r="F11" s="2" t="s">
        <v>631</v>
      </c>
      <c r="G11" s="2" t="s">
        <v>633</v>
      </c>
      <c r="H11" s="2" t="s">
        <v>712</v>
      </c>
    </row>
    <row r="12" spans="1:8" ht="21">
      <c r="A12" s="236"/>
      <c r="B12" s="2" t="s">
        <v>628</v>
      </c>
      <c r="C12" s="2" t="s">
        <v>728</v>
      </c>
      <c r="D12" s="3" t="s">
        <v>778</v>
      </c>
      <c r="E12" s="2" t="s">
        <v>648</v>
      </c>
      <c r="F12" s="2" t="s">
        <v>659</v>
      </c>
      <c r="G12" s="2" t="s">
        <v>730</v>
      </c>
      <c r="H12" s="2" t="s">
        <v>712</v>
      </c>
    </row>
    <row r="13" spans="1:8" ht="21">
      <c r="A13" s="236"/>
      <c r="B13" s="2" t="s">
        <v>628</v>
      </c>
      <c r="C13" s="2" t="s">
        <v>741</v>
      </c>
      <c r="D13" s="3" t="s">
        <v>779</v>
      </c>
      <c r="E13" s="2" t="s">
        <v>695</v>
      </c>
      <c r="F13" s="2" t="s">
        <v>631</v>
      </c>
      <c r="G13" s="2" t="s">
        <v>633</v>
      </c>
      <c r="H13" s="2" t="s">
        <v>712</v>
      </c>
    </row>
    <row r="14" spans="1:8" ht="21">
      <c r="A14" s="236"/>
      <c r="B14" s="2" t="s">
        <v>628</v>
      </c>
      <c r="C14" s="2" t="s">
        <v>741</v>
      </c>
      <c r="D14" s="3" t="s">
        <v>780</v>
      </c>
      <c r="E14" s="2" t="s">
        <v>702</v>
      </c>
      <c r="F14" s="2" t="s">
        <v>631</v>
      </c>
      <c r="G14" s="2" t="s">
        <v>633</v>
      </c>
      <c r="H14" s="2" t="s">
        <v>712</v>
      </c>
    </row>
    <row r="15" spans="1:8" ht="21">
      <c r="A15" s="236"/>
      <c r="B15" s="2" t="s">
        <v>696</v>
      </c>
      <c r="C15" s="2" t="s">
        <v>697</v>
      </c>
      <c r="D15" s="3" t="s">
        <v>781</v>
      </c>
      <c r="E15" s="2" t="s">
        <v>695</v>
      </c>
      <c r="F15" s="2" t="s">
        <v>631</v>
      </c>
      <c r="G15" s="2" t="s">
        <v>633</v>
      </c>
      <c r="H15" s="2" t="s">
        <v>712</v>
      </c>
    </row>
    <row r="16" spans="1:8" ht="21">
      <c r="A16" s="236"/>
      <c r="B16" s="2" t="s">
        <v>696</v>
      </c>
      <c r="C16" s="2" t="s">
        <v>782</v>
      </c>
      <c r="D16" s="3" t="s">
        <v>783</v>
      </c>
      <c r="E16" s="2" t="s">
        <v>732</v>
      </c>
      <c r="F16" s="2" t="s">
        <v>631</v>
      </c>
      <c r="G16" s="2" t="s">
        <v>633</v>
      </c>
      <c r="H16" s="2" t="s">
        <v>712</v>
      </c>
    </row>
    <row r="17" spans="1:8" ht="21">
      <c r="A17" s="236"/>
      <c r="B17" s="2" t="s">
        <v>703</v>
      </c>
      <c r="C17" s="2" t="s">
        <v>704</v>
      </c>
      <c r="D17" s="3" t="s">
        <v>784</v>
      </c>
      <c r="E17" s="2" t="s">
        <v>695</v>
      </c>
      <c r="F17" s="2" t="s">
        <v>631</v>
      </c>
      <c r="G17" s="2" t="s">
        <v>633</v>
      </c>
      <c r="H17" s="2" t="s">
        <v>649</v>
      </c>
    </row>
  </sheetData>
  <sheetProtection/>
  <mergeCells count="15">
    <mergeCell ref="B7:H7"/>
    <mergeCell ref="B8:H8"/>
    <mergeCell ref="A9:A17"/>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H17"/>
  <sheetViews>
    <sheetView zoomScaleSheetLayoutView="100" workbookViewId="0" topLeftCell="A1">
      <selection activeCell="M8" sqref="M8"/>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7.5" customHeight="1">
      <c r="A3" s="2" t="s">
        <v>665</v>
      </c>
      <c r="B3" s="235" t="s">
        <v>785</v>
      </c>
      <c r="C3" s="235"/>
      <c r="D3" s="235"/>
      <c r="E3" s="235"/>
      <c r="F3" s="235"/>
      <c r="G3" s="235"/>
      <c r="H3" s="235"/>
    </row>
    <row r="4" spans="1:8" ht="27" customHeight="1">
      <c r="A4" s="2" t="s">
        <v>667</v>
      </c>
      <c r="B4" s="236" t="s">
        <v>609</v>
      </c>
      <c r="C4" s="236"/>
      <c r="D4" s="236" t="s">
        <v>668</v>
      </c>
      <c r="E4" s="236"/>
      <c r="F4" s="236" t="s">
        <v>669</v>
      </c>
      <c r="G4" s="236"/>
      <c r="H4" s="236"/>
    </row>
    <row r="5" spans="1:8" ht="21">
      <c r="A5" s="2" t="s">
        <v>670</v>
      </c>
      <c r="B5" s="236">
        <v>50</v>
      </c>
      <c r="C5" s="236"/>
      <c r="D5" s="236" t="s">
        <v>671</v>
      </c>
      <c r="E5" s="236"/>
      <c r="F5" s="236" t="s">
        <v>672</v>
      </c>
      <c r="G5" s="236"/>
      <c r="H5" s="236"/>
    </row>
    <row r="6" spans="1:8" ht="21">
      <c r="A6" s="2" t="s">
        <v>673</v>
      </c>
      <c r="B6" s="236" t="s">
        <v>674</v>
      </c>
      <c r="C6" s="236"/>
      <c r="D6" s="236" t="s">
        <v>675</v>
      </c>
      <c r="E6" s="236"/>
      <c r="F6" s="236" t="s">
        <v>708</v>
      </c>
      <c r="G6" s="236"/>
      <c r="H6" s="236"/>
    </row>
    <row r="7" spans="1:8" ht="54" customHeight="1">
      <c r="A7" s="2" t="s">
        <v>677</v>
      </c>
      <c r="B7" s="235" t="s">
        <v>786</v>
      </c>
      <c r="C7" s="235"/>
      <c r="D7" s="235"/>
      <c r="E7" s="235"/>
      <c r="F7" s="235"/>
      <c r="G7" s="235"/>
      <c r="H7" s="235"/>
    </row>
    <row r="8" spans="1:8" ht="69" customHeight="1">
      <c r="A8" s="2" t="s">
        <v>679</v>
      </c>
      <c r="B8" s="235" t="s">
        <v>787</v>
      </c>
      <c r="C8" s="235"/>
      <c r="D8" s="235"/>
      <c r="E8" s="235"/>
      <c r="F8" s="235"/>
      <c r="G8" s="235"/>
      <c r="H8" s="235"/>
    </row>
    <row r="9" spans="1:8" ht="21" customHeight="1">
      <c r="A9" s="236" t="s">
        <v>681</v>
      </c>
      <c r="B9" s="2" t="s">
        <v>621</v>
      </c>
      <c r="C9" s="2" t="s">
        <v>622</v>
      </c>
      <c r="D9" s="2" t="s">
        <v>682</v>
      </c>
      <c r="E9" s="2" t="s">
        <v>683</v>
      </c>
      <c r="F9" s="2" t="s">
        <v>684</v>
      </c>
      <c r="G9" s="2" t="s">
        <v>685</v>
      </c>
      <c r="H9" s="2" t="s">
        <v>627</v>
      </c>
    </row>
    <row r="10" spans="1:8" ht="27.75" customHeight="1">
      <c r="A10" s="236"/>
      <c r="B10" s="2" t="s">
        <v>628</v>
      </c>
      <c r="C10" s="2" t="s">
        <v>629</v>
      </c>
      <c r="D10" s="3" t="s">
        <v>788</v>
      </c>
      <c r="E10" s="2" t="s">
        <v>789</v>
      </c>
      <c r="F10" s="2" t="s">
        <v>631</v>
      </c>
      <c r="G10" s="2" t="s">
        <v>790</v>
      </c>
      <c r="H10" s="2" t="s">
        <v>712</v>
      </c>
    </row>
    <row r="11" spans="1:8" ht="21">
      <c r="A11" s="236"/>
      <c r="B11" s="2" t="s">
        <v>628</v>
      </c>
      <c r="C11" s="2" t="s">
        <v>714</v>
      </c>
      <c r="D11" s="3" t="s">
        <v>738</v>
      </c>
      <c r="E11" s="2" t="s">
        <v>648</v>
      </c>
      <c r="F11" s="2" t="s">
        <v>647</v>
      </c>
      <c r="G11" s="2" t="s">
        <v>633</v>
      </c>
      <c r="H11" s="2" t="s">
        <v>649</v>
      </c>
    </row>
    <row r="12" spans="1:8" ht="21">
      <c r="A12" s="236"/>
      <c r="B12" s="2" t="s">
        <v>628</v>
      </c>
      <c r="C12" s="2" t="s">
        <v>728</v>
      </c>
      <c r="D12" s="3" t="s">
        <v>791</v>
      </c>
      <c r="E12" s="2" t="s">
        <v>662</v>
      </c>
      <c r="F12" s="2" t="s">
        <v>659</v>
      </c>
      <c r="G12" s="2" t="s">
        <v>730</v>
      </c>
      <c r="H12" s="2" t="s">
        <v>712</v>
      </c>
    </row>
    <row r="13" spans="1:8" ht="21">
      <c r="A13" s="236"/>
      <c r="B13" s="2" t="s">
        <v>628</v>
      </c>
      <c r="C13" s="2" t="s">
        <v>741</v>
      </c>
      <c r="D13" s="3" t="s">
        <v>792</v>
      </c>
      <c r="E13" s="2" t="s">
        <v>743</v>
      </c>
      <c r="F13" s="2" t="s">
        <v>631</v>
      </c>
      <c r="G13" s="2" t="s">
        <v>633</v>
      </c>
      <c r="H13" s="2" t="s">
        <v>712</v>
      </c>
    </row>
    <row r="14" spans="1:8" ht="32.25">
      <c r="A14" s="236"/>
      <c r="B14" s="2" t="s">
        <v>696</v>
      </c>
      <c r="C14" s="2" t="s">
        <v>697</v>
      </c>
      <c r="D14" s="3" t="s">
        <v>793</v>
      </c>
      <c r="E14" s="2" t="s">
        <v>695</v>
      </c>
      <c r="F14" s="2" t="s">
        <v>631</v>
      </c>
      <c r="G14" s="2" t="s">
        <v>633</v>
      </c>
      <c r="H14" s="2" t="s">
        <v>712</v>
      </c>
    </row>
    <row r="15" spans="1:8" ht="21">
      <c r="A15" s="236"/>
      <c r="B15" s="2" t="s">
        <v>696</v>
      </c>
      <c r="C15" s="2" t="s">
        <v>697</v>
      </c>
      <c r="D15" s="3" t="s">
        <v>794</v>
      </c>
      <c r="E15" s="2" t="s">
        <v>702</v>
      </c>
      <c r="F15" s="2" t="s">
        <v>631</v>
      </c>
      <c r="G15" s="2" t="s">
        <v>633</v>
      </c>
      <c r="H15" s="2" t="s">
        <v>712</v>
      </c>
    </row>
    <row r="16" spans="1:8" ht="21">
      <c r="A16" s="236"/>
      <c r="B16" s="2" t="s">
        <v>696</v>
      </c>
      <c r="C16" s="2" t="s">
        <v>717</v>
      </c>
      <c r="D16" s="3" t="s">
        <v>718</v>
      </c>
      <c r="E16" s="2" t="s">
        <v>719</v>
      </c>
      <c r="F16" s="2" t="s">
        <v>631</v>
      </c>
      <c r="G16" s="2" t="s">
        <v>720</v>
      </c>
      <c r="H16" s="2" t="s">
        <v>712</v>
      </c>
    </row>
    <row r="17" spans="1:8" ht="21">
      <c r="A17" s="236"/>
      <c r="B17" s="2" t="s">
        <v>703</v>
      </c>
      <c r="C17" s="2" t="s">
        <v>704</v>
      </c>
      <c r="D17" s="3" t="s">
        <v>795</v>
      </c>
      <c r="E17" s="2" t="s">
        <v>743</v>
      </c>
      <c r="F17" s="2" t="s">
        <v>631</v>
      </c>
      <c r="G17" s="2" t="s">
        <v>633</v>
      </c>
      <c r="H17" s="2" t="s">
        <v>649</v>
      </c>
    </row>
  </sheetData>
  <sheetProtection/>
  <mergeCells count="15">
    <mergeCell ref="B7:H7"/>
    <mergeCell ref="B8:H8"/>
    <mergeCell ref="A9:A17"/>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26"/>
  <sheetViews>
    <sheetView showGridLines="0" showZeros="0" workbookViewId="0" topLeftCell="A9">
      <selection activeCell="E17" sqref="E17"/>
    </sheetView>
  </sheetViews>
  <sheetFormatPr defaultColWidth="6.875" defaultRowHeight="19.5" customHeight="1"/>
  <cols>
    <col min="1" max="1" width="22.875" style="141" customWidth="1"/>
    <col min="2" max="2" width="18.625" style="142" customWidth="1"/>
    <col min="3" max="3" width="20.25390625" style="143" customWidth="1"/>
    <col min="4" max="6" width="19.00390625" style="142" customWidth="1"/>
    <col min="7" max="7" width="19.00390625" style="141" customWidth="1"/>
    <col min="8" max="16384" width="6.875" style="144" customWidth="1"/>
  </cols>
  <sheetData>
    <row r="1" spans="1:7" s="140" customFormat="1" ht="19.5" customHeight="1">
      <c r="A1" s="22" t="s">
        <v>311</v>
      </c>
      <c r="B1" s="145"/>
      <c r="C1" s="146"/>
      <c r="D1" s="145"/>
      <c r="E1" s="145"/>
      <c r="F1" s="145"/>
      <c r="G1" s="147"/>
    </row>
    <row r="2" spans="1:7" s="140" customFormat="1" ht="38.25" customHeight="1">
      <c r="A2" s="187" t="s">
        <v>312</v>
      </c>
      <c r="B2" s="187"/>
      <c r="C2" s="187"/>
      <c r="D2" s="187"/>
      <c r="E2" s="187"/>
      <c r="F2" s="187"/>
      <c r="G2" s="187"/>
    </row>
    <row r="3" spans="1:7" s="140" customFormat="1" ht="19.5" customHeight="1">
      <c r="A3" s="148"/>
      <c r="B3" s="145"/>
      <c r="C3" s="146"/>
      <c r="D3" s="145"/>
      <c r="E3" s="145"/>
      <c r="F3" s="145"/>
      <c r="G3" s="147"/>
    </row>
    <row r="4" spans="1:7" s="140" customFormat="1" ht="19.5" customHeight="1">
      <c r="A4" s="149"/>
      <c r="B4" s="150"/>
      <c r="C4" s="151"/>
      <c r="D4" s="150"/>
      <c r="E4" s="150"/>
      <c r="F4" s="150"/>
      <c r="G4" s="152" t="s">
        <v>313</v>
      </c>
    </row>
    <row r="5" spans="1:7" s="140" customFormat="1" ht="19.5" customHeight="1">
      <c r="A5" s="188" t="s">
        <v>314</v>
      </c>
      <c r="B5" s="188"/>
      <c r="C5" s="188" t="s">
        <v>315</v>
      </c>
      <c r="D5" s="188"/>
      <c r="E5" s="188"/>
      <c r="F5" s="188"/>
      <c r="G5" s="188"/>
    </row>
    <row r="6" spans="1:7" s="140" customFormat="1" ht="45" customHeight="1">
      <c r="A6" s="153" t="s">
        <v>316</v>
      </c>
      <c r="B6" s="153" t="s">
        <v>317</v>
      </c>
      <c r="C6" s="153" t="s">
        <v>316</v>
      </c>
      <c r="D6" s="153" t="s">
        <v>318</v>
      </c>
      <c r="E6" s="153" t="s">
        <v>319</v>
      </c>
      <c r="F6" s="153" t="s">
        <v>320</v>
      </c>
      <c r="G6" s="153" t="s">
        <v>321</v>
      </c>
    </row>
    <row r="7" spans="1:7" s="140" customFormat="1" ht="19.5" customHeight="1">
      <c r="A7" s="154" t="s">
        <v>322</v>
      </c>
      <c r="B7" s="11">
        <v>6650.01</v>
      </c>
      <c r="C7" s="155" t="s">
        <v>323</v>
      </c>
      <c r="D7" s="156">
        <v>6650.01</v>
      </c>
      <c r="E7" s="156">
        <v>6650.01</v>
      </c>
      <c r="F7" s="156"/>
      <c r="G7" s="157"/>
    </row>
    <row r="8" spans="1:7" s="140" customFormat="1" ht="19.5" customHeight="1">
      <c r="A8" s="158" t="s">
        <v>324</v>
      </c>
      <c r="B8" s="159">
        <v>6650.01</v>
      </c>
      <c r="C8" s="160" t="s">
        <v>325</v>
      </c>
      <c r="D8" s="156">
        <v>2252</v>
      </c>
      <c r="E8" s="54">
        <v>2252</v>
      </c>
      <c r="F8" s="54"/>
      <c r="G8" s="48"/>
    </row>
    <row r="9" spans="1:7" s="140" customFormat="1" ht="19.5" customHeight="1">
      <c r="A9" s="158" t="s">
        <v>326</v>
      </c>
      <c r="B9" s="161"/>
      <c r="C9" s="160" t="s">
        <v>327</v>
      </c>
      <c r="D9" s="156"/>
      <c r="E9" s="54"/>
      <c r="F9" s="54"/>
      <c r="G9" s="48"/>
    </row>
    <row r="10" spans="1:7" s="140" customFormat="1" ht="19.5" customHeight="1">
      <c r="A10" s="162" t="s">
        <v>328</v>
      </c>
      <c r="B10" s="163"/>
      <c r="C10" s="164" t="s">
        <v>329</v>
      </c>
      <c r="D10" s="156">
        <v>4196.26</v>
      </c>
      <c r="E10" s="54">
        <v>4196.26</v>
      </c>
      <c r="F10" s="54"/>
      <c r="G10" s="48"/>
    </row>
    <row r="11" spans="1:7" s="140" customFormat="1" ht="19.5" customHeight="1">
      <c r="A11" s="165" t="s">
        <v>330</v>
      </c>
      <c r="B11" s="11"/>
      <c r="C11" s="166" t="s">
        <v>331</v>
      </c>
      <c r="D11" s="156">
        <v>143.2</v>
      </c>
      <c r="E11" s="54">
        <v>143.2</v>
      </c>
      <c r="F11" s="54"/>
      <c r="G11" s="48"/>
    </row>
    <row r="12" spans="1:7" s="140" customFormat="1" ht="19.5" customHeight="1">
      <c r="A12" s="162" t="s">
        <v>324</v>
      </c>
      <c r="B12" s="159"/>
      <c r="C12" s="164" t="s">
        <v>332</v>
      </c>
      <c r="D12" s="156">
        <v>34.41</v>
      </c>
      <c r="E12" s="54">
        <v>34.41</v>
      </c>
      <c r="F12" s="54"/>
      <c r="G12" s="48"/>
    </row>
    <row r="13" spans="1:7" s="140" customFormat="1" ht="19.5" customHeight="1">
      <c r="A13" s="162" t="s">
        <v>326</v>
      </c>
      <c r="B13" s="161"/>
      <c r="C13" s="164" t="s">
        <v>333</v>
      </c>
      <c r="D13" s="156"/>
      <c r="E13" s="54"/>
      <c r="F13" s="54"/>
      <c r="G13" s="48"/>
    </row>
    <row r="14" spans="1:13" s="140" customFormat="1" ht="19.5" customHeight="1">
      <c r="A14" s="158" t="s">
        <v>328</v>
      </c>
      <c r="B14" s="163"/>
      <c r="C14" s="164" t="s">
        <v>334</v>
      </c>
      <c r="D14" s="156"/>
      <c r="E14" s="54"/>
      <c r="F14" s="54"/>
      <c r="G14" s="48"/>
      <c r="M14" s="179"/>
    </row>
    <row r="15" spans="1:13" s="140" customFormat="1" ht="19.5" customHeight="1">
      <c r="A15" s="158"/>
      <c r="B15" s="163"/>
      <c r="C15" s="164" t="s">
        <v>335</v>
      </c>
      <c r="D15" s="156"/>
      <c r="E15" s="54"/>
      <c r="F15" s="54"/>
      <c r="G15" s="48"/>
      <c r="M15" s="179"/>
    </row>
    <row r="16" spans="1:13" s="140" customFormat="1" ht="29.25" customHeight="1">
      <c r="A16" s="158"/>
      <c r="B16" s="163"/>
      <c r="C16" s="164" t="s">
        <v>336</v>
      </c>
      <c r="D16" s="156"/>
      <c r="E16" s="54"/>
      <c r="F16" s="54"/>
      <c r="G16" s="48"/>
      <c r="M16" s="179"/>
    </row>
    <row r="17" spans="1:13" s="140" customFormat="1" ht="19.5" customHeight="1">
      <c r="A17" s="158"/>
      <c r="B17" s="163"/>
      <c r="C17" s="164" t="s">
        <v>337</v>
      </c>
      <c r="D17" s="156">
        <v>24.14</v>
      </c>
      <c r="E17" s="54">
        <v>24.14</v>
      </c>
      <c r="F17" s="54"/>
      <c r="G17" s="48"/>
      <c r="M17" s="179"/>
    </row>
    <row r="18" spans="1:13" s="140" customFormat="1" ht="19.5" customHeight="1">
      <c r="A18" s="158"/>
      <c r="B18" s="163"/>
      <c r="C18" s="164" t="s">
        <v>338</v>
      </c>
      <c r="D18" s="156"/>
      <c r="E18" s="54"/>
      <c r="F18" s="54"/>
      <c r="G18" s="48"/>
      <c r="M18" s="179"/>
    </row>
    <row r="19" spans="1:13" s="140" customFormat="1" ht="19.5" customHeight="1">
      <c r="A19" s="158"/>
      <c r="B19" s="163"/>
      <c r="C19" s="164" t="s">
        <v>339</v>
      </c>
      <c r="D19" s="156"/>
      <c r="E19" s="54"/>
      <c r="F19" s="54"/>
      <c r="G19" s="48"/>
      <c r="M19" s="179"/>
    </row>
    <row r="20" spans="1:13" s="140" customFormat="1" ht="19.5" customHeight="1">
      <c r="A20" s="158"/>
      <c r="B20" s="163"/>
      <c r="C20" s="164" t="s">
        <v>340</v>
      </c>
      <c r="D20" s="156"/>
      <c r="E20" s="54"/>
      <c r="F20" s="54"/>
      <c r="G20" s="48"/>
      <c r="M20" s="179"/>
    </row>
    <row r="21" spans="1:13" s="140" customFormat="1" ht="19.5" customHeight="1">
      <c r="A21" s="158"/>
      <c r="B21" s="163"/>
      <c r="C21" s="164"/>
      <c r="D21" s="156"/>
      <c r="E21" s="54"/>
      <c r="F21" s="54"/>
      <c r="G21" s="48"/>
      <c r="M21" s="179"/>
    </row>
    <row r="22" spans="1:7" s="140" customFormat="1" ht="19.5" customHeight="1">
      <c r="A22" s="165"/>
      <c r="B22" s="167"/>
      <c r="C22" s="166"/>
      <c r="D22" s="156"/>
      <c r="E22" s="168"/>
      <c r="F22" s="168"/>
      <c r="G22" s="169"/>
    </row>
    <row r="23" spans="1:7" s="140" customFormat="1" ht="19.5" customHeight="1">
      <c r="A23" s="165"/>
      <c r="B23" s="167"/>
      <c r="C23" s="170" t="s">
        <v>341</v>
      </c>
      <c r="D23" s="171"/>
      <c r="E23" s="167"/>
      <c r="F23" s="167"/>
      <c r="G23" s="172">
        <f>B10+B14-G7</f>
        <v>0</v>
      </c>
    </row>
    <row r="24" spans="1:7" s="140" customFormat="1" ht="19.5" customHeight="1">
      <c r="A24" s="165"/>
      <c r="B24" s="167"/>
      <c r="C24" s="170"/>
      <c r="D24" s="167"/>
      <c r="E24" s="167"/>
      <c r="F24" s="167"/>
      <c r="G24" s="173"/>
    </row>
    <row r="25" spans="1:7" s="140" customFormat="1" ht="19.5" customHeight="1">
      <c r="A25" s="165" t="s">
        <v>342</v>
      </c>
      <c r="B25" s="174">
        <f>B7+B11</f>
        <v>6650.01</v>
      </c>
      <c r="C25" s="175" t="s">
        <v>343</v>
      </c>
      <c r="D25" s="167">
        <v>6650.01</v>
      </c>
      <c r="E25" s="167">
        <v>6650.01</v>
      </c>
      <c r="F25" s="167"/>
      <c r="G25" s="172">
        <f>SUM(G7+G23)</f>
        <v>0</v>
      </c>
    </row>
    <row r="26" spans="1:6" ht="19.5" customHeight="1">
      <c r="A26" s="176"/>
      <c r="B26" s="177"/>
      <c r="C26" s="178"/>
      <c r="D26" s="177"/>
      <c r="E26" s="177"/>
      <c r="F26" s="177"/>
    </row>
  </sheetData>
  <sheetProtection/>
  <mergeCells count="3">
    <mergeCell ref="A2:G2"/>
    <mergeCell ref="A5:B5"/>
    <mergeCell ref="C5:G5"/>
  </mergeCells>
  <printOptions horizontalCentered="1"/>
  <pageMargins left="0" right="0" top="0" bottom="0" header="0.5" footer="0.5"/>
  <pageSetup fitToHeight="1" fitToWidth="1"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H16"/>
  <sheetViews>
    <sheetView zoomScaleSheetLayoutView="100" workbookViewId="0" topLeftCell="A1">
      <selection activeCell="N8" sqref="N8"/>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18" customHeight="1">
      <c r="A3" s="2" t="s">
        <v>665</v>
      </c>
      <c r="B3" s="235" t="s">
        <v>796</v>
      </c>
      <c r="C3" s="235"/>
      <c r="D3" s="235"/>
      <c r="E3" s="235"/>
      <c r="F3" s="235"/>
      <c r="G3" s="235"/>
      <c r="H3" s="235"/>
    </row>
    <row r="4" spans="1:8" ht="24" customHeight="1">
      <c r="A4" s="2" t="s">
        <v>667</v>
      </c>
      <c r="B4" s="236" t="s">
        <v>609</v>
      </c>
      <c r="C4" s="236"/>
      <c r="D4" s="236" t="s">
        <v>668</v>
      </c>
      <c r="E4" s="236"/>
      <c r="F4" s="236" t="s">
        <v>669</v>
      </c>
      <c r="G4" s="236"/>
      <c r="H4" s="236"/>
    </row>
    <row r="5" spans="1:8" ht="21">
      <c r="A5" s="2" t="s">
        <v>670</v>
      </c>
      <c r="B5" s="236">
        <v>28.8</v>
      </c>
      <c r="C5" s="236"/>
      <c r="D5" s="236" t="s">
        <v>671</v>
      </c>
      <c r="E5" s="236"/>
      <c r="F5" s="236" t="s">
        <v>672</v>
      </c>
      <c r="G5" s="236"/>
      <c r="H5" s="236"/>
    </row>
    <row r="6" spans="1:8" ht="21">
      <c r="A6" s="2" t="s">
        <v>673</v>
      </c>
      <c r="B6" s="236" t="s">
        <v>674</v>
      </c>
      <c r="C6" s="236"/>
      <c r="D6" s="236" t="s">
        <v>675</v>
      </c>
      <c r="E6" s="236"/>
      <c r="F6" s="236" t="s">
        <v>708</v>
      </c>
      <c r="G6" s="236"/>
      <c r="H6" s="236"/>
    </row>
    <row r="7" spans="1:8" ht="40.5" customHeight="1">
      <c r="A7" s="2" t="s">
        <v>677</v>
      </c>
      <c r="B7" s="235" t="s">
        <v>797</v>
      </c>
      <c r="C7" s="235"/>
      <c r="D7" s="235"/>
      <c r="E7" s="235"/>
      <c r="F7" s="235"/>
      <c r="G7" s="235"/>
      <c r="H7" s="235"/>
    </row>
    <row r="8" spans="1:8" ht="90.75" customHeight="1">
      <c r="A8" s="2" t="s">
        <v>679</v>
      </c>
      <c r="B8" s="235" t="s">
        <v>798</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21">
      <c r="A10" s="236"/>
      <c r="B10" s="2" t="s">
        <v>628</v>
      </c>
      <c r="C10" s="2" t="s">
        <v>642</v>
      </c>
      <c r="D10" s="3" t="s">
        <v>799</v>
      </c>
      <c r="E10" s="2" t="s">
        <v>732</v>
      </c>
      <c r="F10" s="2" t="s">
        <v>631</v>
      </c>
      <c r="G10" s="2" t="s">
        <v>633</v>
      </c>
      <c r="H10" s="2" t="s">
        <v>649</v>
      </c>
    </row>
    <row r="11" spans="1:8" ht="21">
      <c r="A11" s="236"/>
      <c r="B11" s="2" t="s">
        <v>628</v>
      </c>
      <c r="C11" s="2" t="s">
        <v>714</v>
      </c>
      <c r="D11" s="3" t="s">
        <v>738</v>
      </c>
      <c r="E11" s="2" t="s">
        <v>732</v>
      </c>
      <c r="F11" s="2" t="s">
        <v>631</v>
      </c>
      <c r="G11" s="2" t="s">
        <v>633</v>
      </c>
      <c r="H11" s="2" t="s">
        <v>649</v>
      </c>
    </row>
    <row r="12" spans="1:8" ht="21">
      <c r="A12" s="236"/>
      <c r="B12" s="2" t="s">
        <v>628</v>
      </c>
      <c r="C12" s="2" t="s">
        <v>728</v>
      </c>
      <c r="D12" s="3" t="s">
        <v>800</v>
      </c>
      <c r="E12" s="2" t="s">
        <v>801</v>
      </c>
      <c r="F12" s="2" t="s">
        <v>659</v>
      </c>
      <c r="G12" s="2" t="s">
        <v>730</v>
      </c>
      <c r="H12" s="2" t="s">
        <v>712</v>
      </c>
    </row>
    <row r="13" spans="1:8" ht="32.25">
      <c r="A13" s="236"/>
      <c r="B13" s="2" t="s">
        <v>628</v>
      </c>
      <c r="C13" s="2" t="s">
        <v>741</v>
      </c>
      <c r="D13" s="3" t="s">
        <v>802</v>
      </c>
      <c r="E13" s="2" t="s">
        <v>732</v>
      </c>
      <c r="F13" s="2" t="s">
        <v>631</v>
      </c>
      <c r="G13" s="2" t="s">
        <v>633</v>
      </c>
      <c r="H13" s="2" t="s">
        <v>712</v>
      </c>
    </row>
    <row r="14" spans="1:8" ht="32.25">
      <c r="A14" s="236"/>
      <c r="B14" s="2" t="s">
        <v>696</v>
      </c>
      <c r="C14" s="2" t="s">
        <v>803</v>
      </c>
      <c r="D14" s="3" t="s">
        <v>804</v>
      </c>
      <c r="E14" s="2" t="s">
        <v>732</v>
      </c>
      <c r="F14" s="2" t="s">
        <v>631</v>
      </c>
      <c r="G14" s="2" t="s">
        <v>633</v>
      </c>
      <c r="H14" s="2" t="s">
        <v>712</v>
      </c>
    </row>
    <row r="15" spans="1:8" ht="21">
      <c r="A15" s="236"/>
      <c r="B15" s="2" t="s">
        <v>696</v>
      </c>
      <c r="C15" s="2" t="s">
        <v>717</v>
      </c>
      <c r="D15" s="3" t="s">
        <v>805</v>
      </c>
      <c r="E15" s="2" t="s">
        <v>732</v>
      </c>
      <c r="F15" s="2" t="s">
        <v>631</v>
      </c>
      <c r="G15" s="2" t="s">
        <v>633</v>
      </c>
      <c r="H15" s="2" t="s">
        <v>649</v>
      </c>
    </row>
    <row r="16" spans="1:8" ht="21">
      <c r="A16" s="236"/>
      <c r="B16" s="2" t="s">
        <v>703</v>
      </c>
      <c r="C16" s="2" t="s">
        <v>704</v>
      </c>
      <c r="D16" s="3" t="s">
        <v>806</v>
      </c>
      <c r="E16" s="2" t="s">
        <v>732</v>
      </c>
      <c r="F16" s="2" t="s">
        <v>631</v>
      </c>
      <c r="G16" s="2" t="s">
        <v>633</v>
      </c>
      <c r="H16" s="2" t="s">
        <v>649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H15"/>
  <sheetViews>
    <sheetView zoomScaleSheetLayoutView="100" workbookViewId="0" topLeftCell="A1">
      <selection activeCell="P9" sqref="P9"/>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7" customHeight="1">
      <c r="A3" s="2" t="s">
        <v>665</v>
      </c>
      <c r="B3" s="235" t="s">
        <v>807</v>
      </c>
      <c r="C3" s="235"/>
      <c r="D3" s="235"/>
      <c r="E3" s="235"/>
      <c r="F3" s="235"/>
      <c r="G3" s="235"/>
      <c r="H3" s="235"/>
    </row>
    <row r="4" spans="1:8" ht="27" customHeight="1">
      <c r="A4" s="2" t="s">
        <v>667</v>
      </c>
      <c r="B4" s="236" t="s">
        <v>609</v>
      </c>
      <c r="C4" s="236"/>
      <c r="D4" s="236" t="s">
        <v>668</v>
      </c>
      <c r="E4" s="236"/>
      <c r="F4" s="236" t="s">
        <v>669</v>
      </c>
      <c r="G4" s="236"/>
      <c r="H4" s="236"/>
    </row>
    <row r="5" spans="1:8" ht="21">
      <c r="A5" s="2" t="s">
        <v>670</v>
      </c>
      <c r="B5" s="236">
        <v>254.6</v>
      </c>
      <c r="C5" s="236"/>
      <c r="D5" s="236" t="s">
        <v>671</v>
      </c>
      <c r="E5" s="236"/>
      <c r="F5" s="236" t="s">
        <v>672</v>
      </c>
      <c r="G5" s="236"/>
      <c r="H5" s="236"/>
    </row>
    <row r="6" spans="1:8" ht="21">
      <c r="A6" s="2" t="s">
        <v>673</v>
      </c>
      <c r="B6" s="236" t="s">
        <v>674</v>
      </c>
      <c r="C6" s="236"/>
      <c r="D6" s="236" t="s">
        <v>675</v>
      </c>
      <c r="E6" s="236"/>
      <c r="F6" s="236" t="s">
        <v>708</v>
      </c>
      <c r="G6" s="236"/>
      <c r="H6" s="236"/>
    </row>
    <row r="7" spans="1:8" ht="46.5" customHeight="1">
      <c r="A7" s="2" t="s">
        <v>677</v>
      </c>
      <c r="B7" s="235" t="s">
        <v>808</v>
      </c>
      <c r="C7" s="235"/>
      <c r="D7" s="235"/>
      <c r="E7" s="235"/>
      <c r="F7" s="235"/>
      <c r="G7" s="235"/>
      <c r="H7" s="235"/>
    </row>
    <row r="8" spans="1:8" ht="46.5" customHeight="1">
      <c r="A8" s="2" t="s">
        <v>679</v>
      </c>
      <c r="B8" s="235" t="s">
        <v>808</v>
      </c>
      <c r="C8" s="235"/>
      <c r="D8" s="235"/>
      <c r="E8" s="235"/>
      <c r="F8" s="235"/>
      <c r="G8" s="235"/>
      <c r="H8" s="235"/>
    </row>
    <row r="9" spans="1:8" ht="45.75" customHeight="1">
      <c r="A9" s="236" t="s">
        <v>681</v>
      </c>
      <c r="B9" s="2" t="s">
        <v>621</v>
      </c>
      <c r="C9" s="2" t="s">
        <v>622</v>
      </c>
      <c r="D9" s="2" t="s">
        <v>682</v>
      </c>
      <c r="E9" s="2" t="s">
        <v>683</v>
      </c>
      <c r="F9" s="2" t="s">
        <v>684</v>
      </c>
      <c r="G9" s="2" t="s">
        <v>685</v>
      </c>
      <c r="H9" s="2" t="s">
        <v>627</v>
      </c>
    </row>
    <row r="10" spans="1:8" ht="45.75" customHeight="1">
      <c r="A10" s="236"/>
      <c r="B10" s="2" t="s">
        <v>628</v>
      </c>
      <c r="C10" s="2" t="s">
        <v>642</v>
      </c>
      <c r="D10" s="3" t="s">
        <v>809</v>
      </c>
      <c r="E10" s="2" t="s">
        <v>648</v>
      </c>
      <c r="F10" s="2" t="s">
        <v>647</v>
      </c>
      <c r="G10" s="2" t="s">
        <v>633</v>
      </c>
      <c r="H10" s="2" t="s">
        <v>634</v>
      </c>
    </row>
    <row r="11" spans="1:8" ht="45.75" customHeight="1">
      <c r="A11" s="236"/>
      <c r="B11" s="2" t="s">
        <v>628</v>
      </c>
      <c r="C11" s="2" t="s">
        <v>714</v>
      </c>
      <c r="D11" s="3" t="s">
        <v>810</v>
      </c>
      <c r="E11" s="2" t="s">
        <v>648</v>
      </c>
      <c r="F11" s="2" t="s">
        <v>647</v>
      </c>
      <c r="G11" s="2" t="s">
        <v>633</v>
      </c>
      <c r="H11" s="2" t="s">
        <v>759</v>
      </c>
    </row>
    <row r="12" spans="1:8" ht="45.75" customHeight="1">
      <c r="A12" s="236"/>
      <c r="B12" s="2" t="s">
        <v>628</v>
      </c>
      <c r="C12" s="2" t="s">
        <v>728</v>
      </c>
      <c r="D12" s="3" t="s">
        <v>811</v>
      </c>
      <c r="E12" s="2" t="s">
        <v>812</v>
      </c>
      <c r="F12" s="2" t="s">
        <v>659</v>
      </c>
      <c r="G12" s="2" t="s">
        <v>730</v>
      </c>
      <c r="H12" s="2" t="s">
        <v>813</v>
      </c>
    </row>
    <row r="13" spans="1:8" ht="45.75" customHeight="1">
      <c r="A13" s="236"/>
      <c r="B13" s="2" t="s">
        <v>696</v>
      </c>
      <c r="C13" s="2" t="s">
        <v>697</v>
      </c>
      <c r="D13" s="3" t="s">
        <v>814</v>
      </c>
      <c r="E13" s="2" t="s">
        <v>695</v>
      </c>
      <c r="F13" s="2" t="s">
        <v>631</v>
      </c>
      <c r="G13" s="2" t="s">
        <v>633</v>
      </c>
      <c r="H13" s="2" t="s">
        <v>759</v>
      </c>
    </row>
    <row r="14" spans="1:8" ht="45.75" customHeight="1">
      <c r="A14" s="236"/>
      <c r="B14" s="2" t="s">
        <v>696</v>
      </c>
      <c r="C14" s="2" t="s">
        <v>717</v>
      </c>
      <c r="D14" s="3" t="s">
        <v>718</v>
      </c>
      <c r="E14" s="2" t="s">
        <v>719</v>
      </c>
      <c r="F14" s="2" t="s">
        <v>631</v>
      </c>
      <c r="G14" s="2" t="s">
        <v>720</v>
      </c>
      <c r="H14" s="2" t="s">
        <v>753</v>
      </c>
    </row>
    <row r="15" spans="1:8" ht="45.75" customHeight="1">
      <c r="A15" s="236"/>
      <c r="B15" s="2" t="s">
        <v>703</v>
      </c>
      <c r="C15" s="2" t="s">
        <v>704</v>
      </c>
      <c r="D15" s="3" t="s">
        <v>815</v>
      </c>
      <c r="E15" s="2" t="s">
        <v>743</v>
      </c>
      <c r="F15" s="2" t="s">
        <v>631</v>
      </c>
      <c r="G15" s="2" t="s">
        <v>633</v>
      </c>
      <c r="H15" s="2" t="s">
        <v>649</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H17"/>
  <sheetViews>
    <sheetView zoomScaleSheetLayoutView="100" workbookViewId="0" topLeftCell="A1">
      <selection activeCell="N11" sqref="N11"/>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0" customHeight="1">
      <c r="A3" s="2" t="s">
        <v>665</v>
      </c>
      <c r="B3" s="235" t="s">
        <v>816</v>
      </c>
      <c r="C3" s="235"/>
      <c r="D3" s="235"/>
      <c r="E3" s="235"/>
      <c r="F3" s="235"/>
      <c r="G3" s="235"/>
      <c r="H3" s="235"/>
    </row>
    <row r="4" spans="1:8" ht="30.75" customHeight="1">
      <c r="A4" s="2" t="s">
        <v>667</v>
      </c>
      <c r="B4" s="236" t="s">
        <v>609</v>
      </c>
      <c r="C4" s="236"/>
      <c r="D4" s="236" t="s">
        <v>668</v>
      </c>
      <c r="E4" s="236"/>
      <c r="F4" s="236" t="s">
        <v>669</v>
      </c>
      <c r="G4" s="236"/>
      <c r="H4" s="236"/>
    </row>
    <row r="5" spans="1:8" ht="21">
      <c r="A5" s="2" t="s">
        <v>670</v>
      </c>
      <c r="B5" s="236">
        <v>180</v>
      </c>
      <c r="C5" s="236"/>
      <c r="D5" s="236" t="s">
        <v>671</v>
      </c>
      <c r="E5" s="236"/>
      <c r="F5" s="236" t="s">
        <v>672</v>
      </c>
      <c r="G5" s="236"/>
      <c r="H5" s="236"/>
    </row>
    <row r="6" spans="1:8" ht="21">
      <c r="A6" s="2" t="s">
        <v>673</v>
      </c>
      <c r="B6" s="236" t="s">
        <v>674</v>
      </c>
      <c r="C6" s="236"/>
      <c r="D6" s="236" t="s">
        <v>675</v>
      </c>
      <c r="E6" s="236"/>
      <c r="F6" s="236" t="s">
        <v>708</v>
      </c>
      <c r="G6" s="236"/>
      <c r="H6" s="236"/>
    </row>
    <row r="7" spans="1:8" ht="33" customHeight="1">
      <c r="A7" s="2" t="s">
        <v>677</v>
      </c>
      <c r="B7" s="235" t="s">
        <v>817</v>
      </c>
      <c r="C7" s="235"/>
      <c r="D7" s="235"/>
      <c r="E7" s="235"/>
      <c r="F7" s="235"/>
      <c r="G7" s="235"/>
      <c r="H7" s="235"/>
    </row>
    <row r="8" spans="1:8" ht="46.5" customHeight="1">
      <c r="A8" s="2" t="s">
        <v>679</v>
      </c>
      <c r="B8" s="235" t="s">
        <v>818</v>
      </c>
      <c r="C8" s="235"/>
      <c r="D8" s="235"/>
      <c r="E8" s="235"/>
      <c r="F8" s="235"/>
      <c r="G8" s="235"/>
      <c r="H8" s="235"/>
    </row>
    <row r="9" spans="1:8" ht="25.5" customHeight="1">
      <c r="A9" s="236" t="s">
        <v>681</v>
      </c>
      <c r="B9" s="2" t="s">
        <v>621</v>
      </c>
      <c r="C9" s="2" t="s">
        <v>622</v>
      </c>
      <c r="D9" s="2" t="s">
        <v>682</v>
      </c>
      <c r="E9" s="2" t="s">
        <v>683</v>
      </c>
      <c r="F9" s="2" t="s">
        <v>684</v>
      </c>
      <c r="G9" s="2" t="s">
        <v>685</v>
      </c>
      <c r="H9" s="2" t="s">
        <v>627</v>
      </c>
    </row>
    <row r="10" spans="1:8" ht="14.25">
      <c r="A10" s="236"/>
      <c r="B10" s="2" t="s">
        <v>628</v>
      </c>
      <c r="C10" s="2" t="s">
        <v>629</v>
      </c>
      <c r="D10" s="3" t="s">
        <v>819</v>
      </c>
      <c r="E10" s="2" t="s">
        <v>820</v>
      </c>
      <c r="F10" s="2" t="s">
        <v>647</v>
      </c>
      <c r="G10" s="2" t="s">
        <v>821</v>
      </c>
      <c r="H10" s="2" t="s">
        <v>649</v>
      </c>
    </row>
    <row r="11" spans="1:8" ht="21">
      <c r="A11" s="236"/>
      <c r="B11" s="2" t="s">
        <v>628</v>
      </c>
      <c r="C11" s="2" t="s">
        <v>714</v>
      </c>
      <c r="D11" s="3" t="s">
        <v>738</v>
      </c>
      <c r="E11" s="2" t="s">
        <v>648</v>
      </c>
      <c r="F11" s="2" t="s">
        <v>647</v>
      </c>
      <c r="G11" s="2" t="s">
        <v>633</v>
      </c>
      <c r="H11" s="2" t="s">
        <v>712</v>
      </c>
    </row>
    <row r="12" spans="1:8" ht="32.25">
      <c r="A12" s="236"/>
      <c r="B12" s="2" t="s">
        <v>628</v>
      </c>
      <c r="C12" s="2" t="s">
        <v>714</v>
      </c>
      <c r="D12" s="3" t="s">
        <v>822</v>
      </c>
      <c r="E12" s="2" t="s">
        <v>648</v>
      </c>
      <c r="F12" s="2" t="s">
        <v>647</v>
      </c>
      <c r="G12" s="2" t="s">
        <v>633</v>
      </c>
      <c r="H12" s="2" t="s">
        <v>712</v>
      </c>
    </row>
    <row r="13" spans="1:8" ht="21">
      <c r="A13" s="236"/>
      <c r="B13" s="2" t="s">
        <v>628</v>
      </c>
      <c r="C13" s="2" t="s">
        <v>728</v>
      </c>
      <c r="D13" s="3" t="s">
        <v>823</v>
      </c>
      <c r="E13" s="2" t="s">
        <v>824</v>
      </c>
      <c r="F13" s="2" t="s">
        <v>659</v>
      </c>
      <c r="G13" s="2" t="s">
        <v>730</v>
      </c>
      <c r="H13" s="2" t="s">
        <v>712</v>
      </c>
    </row>
    <row r="14" spans="1:8" ht="21">
      <c r="A14" s="236"/>
      <c r="B14" s="2" t="s">
        <v>696</v>
      </c>
      <c r="C14" s="2" t="s">
        <v>697</v>
      </c>
      <c r="D14" s="3" t="s">
        <v>825</v>
      </c>
      <c r="E14" s="2" t="s">
        <v>648</v>
      </c>
      <c r="F14" s="2" t="s">
        <v>647</v>
      </c>
      <c r="G14" s="2" t="s">
        <v>633</v>
      </c>
      <c r="H14" s="2" t="s">
        <v>712</v>
      </c>
    </row>
    <row r="15" spans="1:8" ht="21">
      <c r="A15" s="236"/>
      <c r="B15" s="2" t="s">
        <v>696</v>
      </c>
      <c r="C15" s="2" t="s">
        <v>717</v>
      </c>
      <c r="D15" s="3" t="s">
        <v>718</v>
      </c>
      <c r="E15" s="2" t="s">
        <v>719</v>
      </c>
      <c r="F15" s="2" t="s">
        <v>631</v>
      </c>
      <c r="G15" s="2" t="s">
        <v>720</v>
      </c>
      <c r="H15" s="2" t="s">
        <v>712</v>
      </c>
    </row>
    <row r="16" spans="1:8" ht="21">
      <c r="A16" s="236"/>
      <c r="B16" s="2" t="s">
        <v>703</v>
      </c>
      <c r="C16" s="2" t="s">
        <v>704</v>
      </c>
      <c r="D16" s="3" t="s">
        <v>826</v>
      </c>
      <c r="E16" s="2" t="s">
        <v>732</v>
      </c>
      <c r="F16" s="2" t="s">
        <v>631</v>
      </c>
      <c r="G16" s="2" t="s">
        <v>633</v>
      </c>
      <c r="H16" s="2" t="s">
        <v>649</v>
      </c>
    </row>
    <row r="17" spans="1:8" ht="42.75">
      <c r="A17" s="236"/>
      <c r="B17" s="2" t="s">
        <v>703</v>
      </c>
      <c r="C17" s="2" t="s">
        <v>721</v>
      </c>
      <c r="D17" s="3" t="s">
        <v>827</v>
      </c>
      <c r="E17" s="2" t="s">
        <v>702</v>
      </c>
      <c r="F17" s="2" t="s">
        <v>631</v>
      </c>
      <c r="G17" s="2" t="s">
        <v>633</v>
      </c>
      <c r="H17" s="2" t="s">
        <v>712</v>
      </c>
    </row>
  </sheetData>
  <sheetProtection/>
  <mergeCells count="15">
    <mergeCell ref="B7:H7"/>
    <mergeCell ref="B8:H8"/>
    <mergeCell ref="A9:A17"/>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H17"/>
  <sheetViews>
    <sheetView zoomScaleSheetLayoutView="100" workbookViewId="0" topLeftCell="A1">
      <selection activeCell="N11" sqref="N11"/>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6" customHeight="1">
      <c r="A3" s="2" t="s">
        <v>665</v>
      </c>
      <c r="B3" s="235" t="s">
        <v>828</v>
      </c>
      <c r="C3" s="235"/>
      <c r="D3" s="235"/>
      <c r="E3" s="235"/>
      <c r="F3" s="235"/>
      <c r="G3" s="235"/>
      <c r="H3" s="235"/>
    </row>
    <row r="4" spans="1:8" ht="40.5" customHeight="1">
      <c r="A4" s="2" t="s">
        <v>667</v>
      </c>
      <c r="B4" s="236" t="s">
        <v>609</v>
      </c>
      <c r="C4" s="236"/>
      <c r="D4" s="236" t="s">
        <v>668</v>
      </c>
      <c r="E4" s="236"/>
      <c r="F4" s="236" t="s">
        <v>669</v>
      </c>
      <c r="G4" s="236"/>
      <c r="H4" s="236"/>
    </row>
    <row r="5" spans="1:8" ht="21">
      <c r="A5" s="2" t="s">
        <v>670</v>
      </c>
      <c r="B5" s="236">
        <v>40</v>
      </c>
      <c r="C5" s="236"/>
      <c r="D5" s="236" t="s">
        <v>671</v>
      </c>
      <c r="E5" s="236"/>
      <c r="F5" s="236" t="s">
        <v>672</v>
      </c>
      <c r="G5" s="236"/>
      <c r="H5" s="236"/>
    </row>
    <row r="6" spans="1:8" ht="21">
      <c r="A6" s="2" t="s">
        <v>673</v>
      </c>
      <c r="B6" s="236" t="s">
        <v>674</v>
      </c>
      <c r="C6" s="236"/>
      <c r="D6" s="236" t="s">
        <v>675</v>
      </c>
      <c r="E6" s="236"/>
      <c r="F6" s="236" t="s">
        <v>708</v>
      </c>
      <c r="G6" s="236"/>
      <c r="H6" s="236"/>
    </row>
    <row r="7" spans="1:8" ht="39" customHeight="1">
      <c r="A7" s="2" t="s">
        <v>677</v>
      </c>
      <c r="B7" s="235" t="s">
        <v>829</v>
      </c>
      <c r="C7" s="235"/>
      <c r="D7" s="235"/>
      <c r="E7" s="235"/>
      <c r="F7" s="235"/>
      <c r="G7" s="235"/>
      <c r="H7" s="235"/>
    </row>
    <row r="8" spans="1:8" ht="51.75" customHeight="1">
      <c r="A8" s="2" t="s">
        <v>679</v>
      </c>
      <c r="B8" s="235" t="s">
        <v>829</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21">
      <c r="A10" s="236"/>
      <c r="B10" s="2" t="s">
        <v>628</v>
      </c>
      <c r="C10" s="2" t="s">
        <v>629</v>
      </c>
      <c r="D10" s="3" t="s">
        <v>830</v>
      </c>
      <c r="E10" s="2" t="s">
        <v>831</v>
      </c>
      <c r="F10" s="2" t="s">
        <v>631</v>
      </c>
      <c r="G10" s="2" t="s">
        <v>640</v>
      </c>
      <c r="H10" s="2" t="s">
        <v>712</v>
      </c>
    </row>
    <row r="11" spans="1:8" ht="21">
      <c r="A11" s="236"/>
      <c r="B11" s="2" t="s">
        <v>628</v>
      </c>
      <c r="C11" s="2" t="s">
        <v>629</v>
      </c>
      <c r="D11" s="3" t="s">
        <v>832</v>
      </c>
      <c r="E11" s="2" t="s">
        <v>732</v>
      </c>
      <c r="F11" s="2" t="s">
        <v>631</v>
      </c>
      <c r="G11" s="2" t="s">
        <v>633</v>
      </c>
      <c r="H11" s="2" t="s">
        <v>649</v>
      </c>
    </row>
    <row r="12" spans="1:8" ht="21">
      <c r="A12" s="236"/>
      <c r="B12" s="2" t="s">
        <v>628</v>
      </c>
      <c r="C12" s="2" t="s">
        <v>714</v>
      </c>
      <c r="D12" s="3" t="s">
        <v>738</v>
      </c>
      <c r="E12" s="2" t="s">
        <v>648</v>
      </c>
      <c r="F12" s="2" t="s">
        <v>647</v>
      </c>
      <c r="G12" s="2" t="s">
        <v>633</v>
      </c>
      <c r="H12" s="2" t="s">
        <v>712</v>
      </c>
    </row>
    <row r="13" spans="1:8" ht="21">
      <c r="A13" s="236"/>
      <c r="B13" s="2" t="s">
        <v>628</v>
      </c>
      <c r="C13" s="2" t="s">
        <v>728</v>
      </c>
      <c r="D13" s="3" t="s">
        <v>833</v>
      </c>
      <c r="E13" s="2" t="s">
        <v>834</v>
      </c>
      <c r="F13" s="2" t="s">
        <v>659</v>
      </c>
      <c r="G13" s="2" t="s">
        <v>730</v>
      </c>
      <c r="H13" s="2" t="s">
        <v>712</v>
      </c>
    </row>
    <row r="14" spans="1:8" ht="21">
      <c r="A14" s="236"/>
      <c r="B14" s="2" t="s">
        <v>628</v>
      </c>
      <c r="C14" s="2" t="s">
        <v>741</v>
      </c>
      <c r="D14" s="3" t="s">
        <v>835</v>
      </c>
      <c r="E14" s="2" t="s">
        <v>648</v>
      </c>
      <c r="F14" s="2" t="s">
        <v>647</v>
      </c>
      <c r="G14" s="2" t="s">
        <v>633</v>
      </c>
      <c r="H14" s="2" t="s">
        <v>712</v>
      </c>
    </row>
    <row r="15" spans="1:8" ht="21">
      <c r="A15" s="236"/>
      <c r="B15" s="2" t="s">
        <v>696</v>
      </c>
      <c r="C15" s="2" t="s">
        <v>697</v>
      </c>
      <c r="D15" s="3" t="s">
        <v>836</v>
      </c>
      <c r="E15" s="2" t="s">
        <v>695</v>
      </c>
      <c r="F15" s="2" t="s">
        <v>631</v>
      </c>
      <c r="G15" s="2" t="s">
        <v>633</v>
      </c>
      <c r="H15" s="2" t="s">
        <v>712</v>
      </c>
    </row>
    <row r="16" spans="1:8" ht="21">
      <c r="A16" s="236"/>
      <c r="B16" s="2" t="s">
        <v>696</v>
      </c>
      <c r="C16" s="2" t="s">
        <v>782</v>
      </c>
      <c r="D16" s="3" t="s">
        <v>837</v>
      </c>
      <c r="E16" s="2" t="s">
        <v>702</v>
      </c>
      <c r="F16" s="2" t="s">
        <v>631</v>
      </c>
      <c r="G16" s="2" t="s">
        <v>633</v>
      </c>
      <c r="H16" s="2" t="s">
        <v>712</v>
      </c>
    </row>
    <row r="17" spans="1:8" ht="21">
      <c r="A17" s="236"/>
      <c r="B17" s="2" t="s">
        <v>703</v>
      </c>
      <c r="C17" s="2" t="s">
        <v>704</v>
      </c>
      <c r="D17" s="3" t="s">
        <v>838</v>
      </c>
      <c r="E17" s="2" t="s">
        <v>839</v>
      </c>
      <c r="F17" s="2" t="s">
        <v>631</v>
      </c>
      <c r="G17" s="2" t="s">
        <v>633</v>
      </c>
      <c r="H17" s="2" t="s">
        <v>649</v>
      </c>
    </row>
  </sheetData>
  <sheetProtection/>
  <mergeCells count="15">
    <mergeCell ref="B7:H7"/>
    <mergeCell ref="B8:H8"/>
    <mergeCell ref="A9:A17"/>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H16"/>
  <sheetViews>
    <sheetView zoomScaleSheetLayoutView="100" workbookViewId="0" topLeftCell="A1">
      <selection activeCell="O8" sqref="O8"/>
    </sheetView>
  </sheetViews>
  <sheetFormatPr defaultColWidth="9.00390625" defaultRowHeight="14.25"/>
  <sheetData>
    <row r="1" spans="1:8" ht="33" customHeight="1">
      <c r="A1" s="233" t="s">
        <v>664</v>
      </c>
      <c r="B1" s="233"/>
      <c r="C1" s="233"/>
      <c r="D1" s="233"/>
      <c r="E1" s="233"/>
      <c r="F1" s="233"/>
      <c r="G1" s="233"/>
      <c r="H1" s="233"/>
    </row>
    <row r="2" spans="1:8" ht="14.25">
      <c r="A2" s="1"/>
      <c r="B2" s="1"/>
      <c r="C2" s="1"/>
      <c r="D2" s="1"/>
      <c r="E2" s="1"/>
      <c r="F2" s="1"/>
      <c r="G2" s="234" t="s">
        <v>313</v>
      </c>
      <c r="H2" s="234"/>
    </row>
    <row r="3" spans="1:8" ht="31.5" customHeight="1">
      <c r="A3" s="2" t="s">
        <v>665</v>
      </c>
      <c r="B3" s="235" t="s">
        <v>840</v>
      </c>
      <c r="C3" s="235"/>
      <c r="D3" s="235"/>
      <c r="E3" s="235"/>
      <c r="F3" s="235"/>
      <c r="G3" s="235"/>
      <c r="H3" s="235"/>
    </row>
    <row r="4" spans="1:8" ht="22.5" customHeight="1">
      <c r="A4" s="2" t="s">
        <v>667</v>
      </c>
      <c r="B4" s="236" t="s">
        <v>609</v>
      </c>
      <c r="C4" s="236"/>
      <c r="D4" s="236" t="s">
        <v>668</v>
      </c>
      <c r="E4" s="236"/>
      <c r="F4" s="236" t="s">
        <v>669</v>
      </c>
      <c r="G4" s="236"/>
      <c r="H4" s="236"/>
    </row>
    <row r="5" spans="1:8" ht="21">
      <c r="A5" s="2" t="s">
        <v>670</v>
      </c>
      <c r="B5" s="236">
        <v>274</v>
      </c>
      <c r="C5" s="236"/>
      <c r="D5" s="236" t="s">
        <v>671</v>
      </c>
      <c r="E5" s="236"/>
      <c r="F5" s="236" t="s">
        <v>672</v>
      </c>
      <c r="G5" s="236"/>
      <c r="H5" s="236"/>
    </row>
    <row r="6" spans="1:8" ht="21">
      <c r="A6" s="2" t="s">
        <v>673</v>
      </c>
      <c r="B6" s="236" t="s">
        <v>674</v>
      </c>
      <c r="C6" s="236"/>
      <c r="D6" s="236" t="s">
        <v>675</v>
      </c>
      <c r="E6" s="236"/>
      <c r="F6" s="236" t="s">
        <v>708</v>
      </c>
      <c r="G6" s="236"/>
      <c r="H6" s="236"/>
    </row>
    <row r="7" spans="1:8" ht="52.5" customHeight="1">
      <c r="A7" s="2" t="s">
        <v>677</v>
      </c>
      <c r="B7" s="235" t="s">
        <v>841</v>
      </c>
      <c r="C7" s="235"/>
      <c r="D7" s="235"/>
      <c r="E7" s="235"/>
      <c r="F7" s="235"/>
      <c r="G7" s="235"/>
      <c r="H7" s="235"/>
    </row>
    <row r="8" spans="1:8" ht="57.75" customHeight="1">
      <c r="A8" s="2" t="s">
        <v>679</v>
      </c>
      <c r="B8" s="235" t="s">
        <v>842</v>
      </c>
      <c r="C8" s="235"/>
      <c r="D8" s="235"/>
      <c r="E8" s="235"/>
      <c r="F8" s="235"/>
      <c r="G8" s="235"/>
      <c r="H8" s="235"/>
    </row>
    <row r="9" spans="1:8" ht="30.75" customHeight="1">
      <c r="A9" s="236" t="s">
        <v>681</v>
      </c>
      <c r="B9" s="2" t="s">
        <v>621</v>
      </c>
      <c r="C9" s="2" t="s">
        <v>622</v>
      </c>
      <c r="D9" s="2" t="s">
        <v>682</v>
      </c>
      <c r="E9" s="2" t="s">
        <v>683</v>
      </c>
      <c r="F9" s="2" t="s">
        <v>684</v>
      </c>
      <c r="G9" s="2" t="s">
        <v>685</v>
      </c>
      <c r="H9" s="2" t="s">
        <v>627</v>
      </c>
    </row>
    <row r="10" spans="1:8" ht="14.25">
      <c r="A10" s="236"/>
      <c r="B10" s="2" t="s">
        <v>628</v>
      </c>
      <c r="C10" s="2" t="s">
        <v>629</v>
      </c>
      <c r="D10" s="3" t="s">
        <v>819</v>
      </c>
      <c r="E10" s="2" t="s">
        <v>843</v>
      </c>
      <c r="F10" s="2" t="s">
        <v>647</v>
      </c>
      <c r="G10" s="2" t="s">
        <v>821</v>
      </c>
      <c r="H10" s="2" t="s">
        <v>649</v>
      </c>
    </row>
    <row r="11" spans="1:8" ht="21">
      <c r="A11" s="236"/>
      <c r="B11" s="2" t="s">
        <v>628</v>
      </c>
      <c r="C11" s="2" t="s">
        <v>642</v>
      </c>
      <c r="D11" s="3" t="s">
        <v>844</v>
      </c>
      <c r="E11" s="2" t="s">
        <v>648</v>
      </c>
      <c r="F11" s="2" t="s">
        <v>647</v>
      </c>
      <c r="G11" s="2" t="s">
        <v>633</v>
      </c>
      <c r="H11" s="2" t="s">
        <v>649</v>
      </c>
    </row>
    <row r="12" spans="1:8" ht="21">
      <c r="A12" s="236"/>
      <c r="B12" s="2" t="s">
        <v>628</v>
      </c>
      <c r="C12" s="2" t="s">
        <v>714</v>
      </c>
      <c r="D12" s="3" t="s">
        <v>738</v>
      </c>
      <c r="E12" s="2" t="s">
        <v>648</v>
      </c>
      <c r="F12" s="2" t="s">
        <v>647</v>
      </c>
      <c r="G12" s="2" t="s">
        <v>633</v>
      </c>
      <c r="H12" s="2" t="s">
        <v>649</v>
      </c>
    </row>
    <row r="13" spans="1:8" ht="32.25">
      <c r="A13" s="236"/>
      <c r="B13" s="2" t="s">
        <v>628</v>
      </c>
      <c r="C13" s="2" t="s">
        <v>728</v>
      </c>
      <c r="D13" s="3" t="s">
        <v>845</v>
      </c>
      <c r="E13" s="2" t="s">
        <v>846</v>
      </c>
      <c r="F13" s="2" t="s">
        <v>659</v>
      </c>
      <c r="G13" s="2" t="s">
        <v>730</v>
      </c>
      <c r="H13" s="2" t="s">
        <v>712</v>
      </c>
    </row>
    <row r="14" spans="1:8" ht="21">
      <c r="A14" s="236"/>
      <c r="B14" s="2" t="s">
        <v>696</v>
      </c>
      <c r="C14" s="2" t="s">
        <v>782</v>
      </c>
      <c r="D14" s="3" t="s">
        <v>805</v>
      </c>
      <c r="E14" s="2" t="s">
        <v>648</v>
      </c>
      <c r="F14" s="2" t="s">
        <v>647</v>
      </c>
      <c r="G14" s="2" t="s">
        <v>633</v>
      </c>
      <c r="H14" s="2" t="s">
        <v>712</v>
      </c>
    </row>
    <row r="15" spans="1:8" ht="21">
      <c r="A15" s="236"/>
      <c r="B15" s="2" t="s">
        <v>696</v>
      </c>
      <c r="C15" s="2" t="s">
        <v>717</v>
      </c>
      <c r="D15" s="3" t="s">
        <v>847</v>
      </c>
      <c r="E15" s="2" t="s">
        <v>648</v>
      </c>
      <c r="F15" s="2" t="s">
        <v>647</v>
      </c>
      <c r="G15" s="2" t="s">
        <v>633</v>
      </c>
      <c r="H15" s="2" t="s">
        <v>712</v>
      </c>
    </row>
    <row r="16" spans="1:8" ht="21">
      <c r="A16" s="236"/>
      <c r="B16" s="2" t="s">
        <v>703</v>
      </c>
      <c r="C16" s="2" t="s">
        <v>704</v>
      </c>
      <c r="D16" s="3" t="s">
        <v>848</v>
      </c>
      <c r="E16" s="2" t="s">
        <v>695</v>
      </c>
      <c r="F16" s="2" t="s">
        <v>631</v>
      </c>
      <c r="G16" s="2" t="s">
        <v>633</v>
      </c>
      <c r="H16" s="2" t="s">
        <v>649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H16"/>
  <sheetViews>
    <sheetView zoomScaleSheetLayoutView="100" workbookViewId="0" topLeftCell="A1">
      <selection activeCell="P9" sqref="P9"/>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1.5" customHeight="1">
      <c r="A3" s="2" t="s">
        <v>665</v>
      </c>
      <c r="B3" s="235" t="s">
        <v>849</v>
      </c>
      <c r="C3" s="235"/>
      <c r="D3" s="235"/>
      <c r="E3" s="235"/>
      <c r="F3" s="235"/>
      <c r="G3" s="235"/>
      <c r="H3" s="235"/>
    </row>
    <row r="4" spans="1:8" ht="27" customHeight="1">
      <c r="A4" s="2" t="s">
        <v>667</v>
      </c>
      <c r="B4" s="236" t="s">
        <v>609</v>
      </c>
      <c r="C4" s="236"/>
      <c r="D4" s="236" t="s">
        <v>668</v>
      </c>
      <c r="E4" s="236"/>
      <c r="F4" s="236" t="s">
        <v>669</v>
      </c>
      <c r="G4" s="236"/>
      <c r="H4" s="236"/>
    </row>
    <row r="5" spans="1:8" ht="21">
      <c r="A5" s="2" t="s">
        <v>670</v>
      </c>
      <c r="B5" s="236">
        <v>588</v>
      </c>
      <c r="C5" s="236"/>
      <c r="D5" s="236" t="s">
        <v>671</v>
      </c>
      <c r="E5" s="236"/>
      <c r="F5" s="236" t="s">
        <v>672</v>
      </c>
      <c r="G5" s="236"/>
      <c r="H5" s="236"/>
    </row>
    <row r="6" spans="1:8" ht="21">
      <c r="A6" s="2" t="s">
        <v>673</v>
      </c>
      <c r="B6" s="236" t="s">
        <v>674</v>
      </c>
      <c r="C6" s="236"/>
      <c r="D6" s="236" t="s">
        <v>675</v>
      </c>
      <c r="E6" s="236"/>
      <c r="F6" s="236" t="s">
        <v>708</v>
      </c>
      <c r="G6" s="236"/>
      <c r="H6" s="236"/>
    </row>
    <row r="7" spans="1:8" ht="43.5" customHeight="1">
      <c r="A7" s="2" t="s">
        <v>677</v>
      </c>
      <c r="B7" s="235" t="s">
        <v>850</v>
      </c>
      <c r="C7" s="235"/>
      <c r="D7" s="235"/>
      <c r="E7" s="235"/>
      <c r="F7" s="235"/>
      <c r="G7" s="235"/>
      <c r="H7" s="235"/>
    </row>
    <row r="8" spans="1:8" ht="66" customHeight="1">
      <c r="A8" s="2" t="s">
        <v>679</v>
      </c>
      <c r="B8" s="235" t="s">
        <v>850</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14.25">
      <c r="A10" s="236"/>
      <c r="B10" s="2" t="s">
        <v>628</v>
      </c>
      <c r="C10" s="2" t="s">
        <v>629</v>
      </c>
      <c r="D10" s="3" t="s">
        <v>819</v>
      </c>
      <c r="E10" s="2" t="s">
        <v>851</v>
      </c>
      <c r="F10" s="2" t="s">
        <v>647</v>
      </c>
      <c r="G10" s="2" t="s">
        <v>821</v>
      </c>
      <c r="H10" s="2" t="s">
        <v>712</v>
      </c>
    </row>
    <row r="11" spans="1:8" ht="21">
      <c r="A11" s="236"/>
      <c r="B11" s="2" t="s">
        <v>628</v>
      </c>
      <c r="C11" s="2" t="s">
        <v>642</v>
      </c>
      <c r="D11" s="3" t="s">
        <v>844</v>
      </c>
      <c r="E11" s="2" t="s">
        <v>648</v>
      </c>
      <c r="F11" s="2" t="s">
        <v>647</v>
      </c>
      <c r="G11" s="2" t="s">
        <v>633</v>
      </c>
      <c r="H11" s="2" t="s">
        <v>649</v>
      </c>
    </row>
    <row r="12" spans="1:8" ht="21">
      <c r="A12" s="236"/>
      <c r="B12" s="2" t="s">
        <v>628</v>
      </c>
      <c r="C12" s="2" t="s">
        <v>714</v>
      </c>
      <c r="D12" s="3" t="s">
        <v>738</v>
      </c>
      <c r="E12" s="2" t="s">
        <v>648</v>
      </c>
      <c r="F12" s="2" t="s">
        <v>647</v>
      </c>
      <c r="G12" s="2" t="s">
        <v>633</v>
      </c>
      <c r="H12" s="2" t="s">
        <v>712</v>
      </c>
    </row>
    <row r="13" spans="1:8" ht="32.25">
      <c r="A13" s="236"/>
      <c r="B13" s="2" t="s">
        <v>628</v>
      </c>
      <c r="C13" s="2" t="s">
        <v>728</v>
      </c>
      <c r="D13" s="3" t="s">
        <v>845</v>
      </c>
      <c r="E13" s="2" t="s">
        <v>852</v>
      </c>
      <c r="F13" s="2" t="s">
        <v>659</v>
      </c>
      <c r="G13" s="2" t="s">
        <v>730</v>
      </c>
      <c r="H13" s="2" t="s">
        <v>649</v>
      </c>
    </row>
    <row r="14" spans="1:8" ht="21">
      <c r="A14" s="236"/>
      <c r="B14" s="2" t="s">
        <v>696</v>
      </c>
      <c r="C14" s="2" t="s">
        <v>782</v>
      </c>
      <c r="D14" s="3" t="s">
        <v>805</v>
      </c>
      <c r="E14" s="2" t="s">
        <v>743</v>
      </c>
      <c r="F14" s="2" t="s">
        <v>631</v>
      </c>
      <c r="G14" s="2" t="s">
        <v>633</v>
      </c>
      <c r="H14" s="2" t="s">
        <v>649</v>
      </c>
    </row>
    <row r="15" spans="1:8" ht="21">
      <c r="A15" s="236"/>
      <c r="B15" s="2" t="s">
        <v>696</v>
      </c>
      <c r="C15" s="2" t="s">
        <v>717</v>
      </c>
      <c r="D15" s="3" t="s">
        <v>847</v>
      </c>
      <c r="E15" s="2" t="s">
        <v>648</v>
      </c>
      <c r="F15" s="2" t="s">
        <v>647</v>
      </c>
      <c r="G15" s="2" t="s">
        <v>633</v>
      </c>
      <c r="H15" s="2" t="s">
        <v>712</v>
      </c>
    </row>
    <row r="16" spans="1:8" ht="21">
      <c r="A16" s="236"/>
      <c r="B16" s="2" t="s">
        <v>703</v>
      </c>
      <c r="C16" s="2" t="s">
        <v>704</v>
      </c>
      <c r="D16" s="3" t="s">
        <v>848</v>
      </c>
      <c r="E16" s="2" t="s">
        <v>695</v>
      </c>
      <c r="F16" s="2" t="s">
        <v>631</v>
      </c>
      <c r="G16" s="2" t="s">
        <v>633</v>
      </c>
      <c r="H16" s="2" t="s">
        <v>649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H17"/>
  <sheetViews>
    <sheetView zoomScaleSheetLayoutView="100" workbookViewId="0" topLeftCell="A1">
      <selection activeCell="N9" sqref="N9"/>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9" customHeight="1">
      <c r="A3" s="2" t="s">
        <v>665</v>
      </c>
      <c r="B3" s="235" t="s">
        <v>853</v>
      </c>
      <c r="C3" s="235"/>
      <c r="D3" s="235"/>
      <c r="E3" s="235"/>
      <c r="F3" s="235"/>
      <c r="G3" s="235"/>
      <c r="H3" s="235"/>
    </row>
    <row r="4" spans="1:8" ht="33" customHeight="1">
      <c r="A4" s="2" t="s">
        <v>667</v>
      </c>
      <c r="B4" s="236" t="s">
        <v>609</v>
      </c>
      <c r="C4" s="236"/>
      <c r="D4" s="236" t="s">
        <v>668</v>
      </c>
      <c r="E4" s="236"/>
      <c r="F4" s="236" t="s">
        <v>669</v>
      </c>
      <c r="G4" s="236"/>
      <c r="H4" s="236"/>
    </row>
    <row r="5" spans="1:8" ht="21">
      <c r="A5" s="2" t="s">
        <v>670</v>
      </c>
      <c r="B5" s="236">
        <v>2252</v>
      </c>
      <c r="C5" s="236"/>
      <c r="D5" s="236" t="s">
        <v>671</v>
      </c>
      <c r="E5" s="236"/>
      <c r="F5" s="236" t="s">
        <v>672</v>
      </c>
      <c r="G5" s="236"/>
      <c r="H5" s="236"/>
    </row>
    <row r="6" spans="1:8" ht="21">
      <c r="A6" s="2" t="s">
        <v>673</v>
      </c>
      <c r="B6" s="236" t="s">
        <v>674</v>
      </c>
      <c r="C6" s="236"/>
      <c r="D6" s="236" t="s">
        <v>675</v>
      </c>
      <c r="E6" s="236"/>
      <c r="F6" s="236" t="s">
        <v>708</v>
      </c>
      <c r="G6" s="236"/>
      <c r="H6" s="236"/>
    </row>
    <row r="7" spans="1:8" ht="34.5" customHeight="1">
      <c r="A7" s="2" t="s">
        <v>677</v>
      </c>
      <c r="B7" s="235" t="s">
        <v>854</v>
      </c>
      <c r="C7" s="235"/>
      <c r="D7" s="235"/>
      <c r="E7" s="235"/>
      <c r="F7" s="235"/>
      <c r="G7" s="235"/>
      <c r="H7" s="235"/>
    </row>
    <row r="8" spans="1:8" ht="57" customHeight="1">
      <c r="A8" s="2" t="s">
        <v>679</v>
      </c>
      <c r="B8" s="235" t="s">
        <v>854</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21">
      <c r="A10" s="236"/>
      <c r="B10" s="2" t="s">
        <v>628</v>
      </c>
      <c r="C10" s="2" t="s">
        <v>629</v>
      </c>
      <c r="D10" s="3" t="s">
        <v>855</v>
      </c>
      <c r="E10" s="2" t="s">
        <v>856</v>
      </c>
      <c r="F10" s="2" t="s">
        <v>647</v>
      </c>
      <c r="G10" s="2" t="s">
        <v>640</v>
      </c>
      <c r="H10" s="2" t="s">
        <v>712</v>
      </c>
    </row>
    <row r="11" spans="1:8" ht="21">
      <c r="A11" s="236"/>
      <c r="B11" s="2" t="s">
        <v>628</v>
      </c>
      <c r="C11" s="2" t="s">
        <v>714</v>
      </c>
      <c r="D11" s="3" t="s">
        <v>738</v>
      </c>
      <c r="E11" s="2" t="s">
        <v>648</v>
      </c>
      <c r="F11" s="2" t="s">
        <v>647</v>
      </c>
      <c r="G11" s="2" t="s">
        <v>633</v>
      </c>
      <c r="H11" s="2" t="s">
        <v>712</v>
      </c>
    </row>
    <row r="12" spans="1:8" ht="21">
      <c r="A12" s="236"/>
      <c r="B12" s="2" t="s">
        <v>628</v>
      </c>
      <c r="C12" s="2" t="s">
        <v>728</v>
      </c>
      <c r="D12" s="3" t="s">
        <v>857</v>
      </c>
      <c r="E12" s="2" t="s">
        <v>858</v>
      </c>
      <c r="F12" s="2" t="s">
        <v>659</v>
      </c>
      <c r="G12" s="2" t="s">
        <v>730</v>
      </c>
      <c r="H12" s="2" t="s">
        <v>712</v>
      </c>
    </row>
    <row r="13" spans="1:8" ht="21">
      <c r="A13" s="236"/>
      <c r="B13" s="2" t="s">
        <v>628</v>
      </c>
      <c r="C13" s="2" t="s">
        <v>744</v>
      </c>
      <c r="D13" s="3" t="s">
        <v>859</v>
      </c>
      <c r="E13" s="2" t="s">
        <v>732</v>
      </c>
      <c r="F13" s="2" t="s">
        <v>631</v>
      </c>
      <c r="G13" s="2" t="s">
        <v>633</v>
      </c>
      <c r="H13" s="2" t="s">
        <v>712</v>
      </c>
    </row>
    <row r="14" spans="1:8" ht="21">
      <c r="A14" s="236"/>
      <c r="B14" s="2" t="s">
        <v>696</v>
      </c>
      <c r="C14" s="2" t="s">
        <v>697</v>
      </c>
      <c r="D14" s="3" t="s">
        <v>860</v>
      </c>
      <c r="E14" s="2" t="s">
        <v>732</v>
      </c>
      <c r="F14" s="2" t="s">
        <v>631</v>
      </c>
      <c r="G14" s="2" t="s">
        <v>633</v>
      </c>
      <c r="H14" s="2" t="s">
        <v>712</v>
      </c>
    </row>
    <row r="15" spans="1:8" ht="21">
      <c r="A15" s="236"/>
      <c r="B15" s="2" t="s">
        <v>696</v>
      </c>
      <c r="C15" s="2" t="s">
        <v>782</v>
      </c>
      <c r="D15" s="3" t="s">
        <v>861</v>
      </c>
      <c r="E15" s="2" t="s">
        <v>732</v>
      </c>
      <c r="F15" s="2" t="s">
        <v>631</v>
      </c>
      <c r="G15" s="2" t="s">
        <v>633</v>
      </c>
      <c r="H15" s="2" t="s">
        <v>649</v>
      </c>
    </row>
    <row r="16" spans="1:8" ht="21">
      <c r="A16" s="236"/>
      <c r="B16" s="2" t="s">
        <v>696</v>
      </c>
      <c r="C16" s="2" t="s">
        <v>717</v>
      </c>
      <c r="D16" s="3" t="s">
        <v>847</v>
      </c>
      <c r="E16" s="2" t="s">
        <v>732</v>
      </c>
      <c r="F16" s="2" t="s">
        <v>631</v>
      </c>
      <c r="G16" s="2" t="s">
        <v>633</v>
      </c>
      <c r="H16" s="2" t="s">
        <v>712</v>
      </c>
    </row>
    <row r="17" spans="1:8" ht="21">
      <c r="A17" s="236"/>
      <c r="B17" s="2" t="s">
        <v>703</v>
      </c>
      <c r="C17" s="2" t="s">
        <v>704</v>
      </c>
      <c r="D17" s="3" t="s">
        <v>862</v>
      </c>
      <c r="E17" s="2" t="s">
        <v>732</v>
      </c>
      <c r="F17" s="2" t="s">
        <v>631</v>
      </c>
      <c r="G17" s="2" t="s">
        <v>633</v>
      </c>
      <c r="H17" s="2" t="s">
        <v>649</v>
      </c>
    </row>
  </sheetData>
  <sheetProtection/>
  <mergeCells count="15">
    <mergeCell ref="B7:H7"/>
    <mergeCell ref="B8:H8"/>
    <mergeCell ref="A9:A17"/>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H16"/>
  <sheetViews>
    <sheetView zoomScaleSheetLayoutView="100" workbookViewId="0" topLeftCell="A1">
      <selection activeCell="P7" sqref="P7"/>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8.5" customHeight="1">
      <c r="A3" s="2" t="s">
        <v>665</v>
      </c>
      <c r="B3" s="235" t="s">
        <v>863</v>
      </c>
      <c r="C3" s="235"/>
      <c r="D3" s="235"/>
      <c r="E3" s="235"/>
      <c r="F3" s="235"/>
      <c r="G3" s="235"/>
      <c r="H3" s="235"/>
    </row>
    <row r="4" spans="1:8" ht="28.5" customHeight="1">
      <c r="A4" s="2" t="s">
        <v>667</v>
      </c>
      <c r="B4" s="236" t="s">
        <v>609</v>
      </c>
      <c r="C4" s="236"/>
      <c r="D4" s="236" t="s">
        <v>668</v>
      </c>
      <c r="E4" s="236"/>
      <c r="F4" s="236" t="s">
        <v>669</v>
      </c>
      <c r="G4" s="236"/>
      <c r="H4" s="236"/>
    </row>
    <row r="5" spans="1:8" ht="21">
      <c r="A5" s="2" t="s">
        <v>670</v>
      </c>
      <c r="B5" s="236">
        <v>675</v>
      </c>
      <c r="C5" s="236"/>
      <c r="D5" s="236" t="s">
        <v>671</v>
      </c>
      <c r="E5" s="236"/>
      <c r="F5" s="236" t="s">
        <v>672</v>
      </c>
      <c r="G5" s="236"/>
      <c r="H5" s="236"/>
    </row>
    <row r="6" spans="1:8" ht="21">
      <c r="A6" s="2" t="s">
        <v>673</v>
      </c>
      <c r="B6" s="236" t="s">
        <v>674</v>
      </c>
      <c r="C6" s="236"/>
      <c r="D6" s="236" t="s">
        <v>675</v>
      </c>
      <c r="E6" s="236"/>
      <c r="F6" s="236" t="s">
        <v>708</v>
      </c>
      <c r="G6" s="236"/>
      <c r="H6" s="236"/>
    </row>
    <row r="7" spans="1:8" ht="78.75" customHeight="1">
      <c r="A7" s="2" t="s">
        <v>677</v>
      </c>
      <c r="B7" s="235" t="s">
        <v>864</v>
      </c>
      <c r="C7" s="235"/>
      <c r="D7" s="235"/>
      <c r="E7" s="235"/>
      <c r="F7" s="235"/>
      <c r="G7" s="235"/>
      <c r="H7" s="235"/>
    </row>
    <row r="8" spans="1:8" ht="55.5" customHeight="1">
      <c r="A8" s="2" t="s">
        <v>679</v>
      </c>
      <c r="B8" s="235" t="s">
        <v>865</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21">
      <c r="A10" s="236"/>
      <c r="B10" s="2" t="s">
        <v>628</v>
      </c>
      <c r="C10" s="2" t="s">
        <v>642</v>
      </c>
      <c r="D10" s="3" t="s">
        <v>866</v>
      </c>
      <c r="E10" s="2" t="s">
        <v>732</v>
      </c>
      <c r="F10" s="2" t="s">
        <v>631</v>
      </c>
      <c r="G10" s="2" t="s">
        <v>633</v>
      </c>
      <c r="H10" s="2" t="s">
        <v>649</v>
      </c>
    </row>
    <row r="11" spans="1:8" ht="21">
      <c r="A11" s="236"/>
      <c r="B11" s="2" t="s">
        <v>628</v>
      </c>
      <c r="C11" s="2" t="s">
        <v>714</v>
      </c>
      <c r="D11" s="3" t="s">
        <v>738</v>
      </c>
      <c r="E11" s="2" t="s">
        <v>695</v>
      </c>
      <c r="F11" s="2" t="s">
        <v>631</v>
      </c>
      <c r="G11" s="2" t="s">
        <v>633</v>
      </c>
      <c r="H11" s="2" t="s">
        <v>712</v>
      </c>
    </row>
    <row r="12" spans="1:8" ht="21">
      <c r="A12" s="236"/>
      <c r="B12" s="2" t="s">
        <v>628</v>
      </c>
      <c r="C12" s="2" t="s">
        <v>728</v>
      </c>
      <c r="D12" s="3" t="s">
        <v>867</v>
      </c>
      <c r="E12" s="2" t="s">
        <v>868</v>
      </c>
      <c r="F12" s="2" t="s">
        <v>659</v>
      </c>
      <c r="G12" s="2" t="s">
        <v>730</v>
      </c>
      <c r="H12" s="2" t="s">
        <v>712</v>
      </c>
    </row>
    <row r="13" spans="1:8" ht="32.25">
      <c r="A13" s="236"/>
      <c r="B13" s="2" t="s">
        <v>628</v>
      </c>
      <c r="C13" s="2" t="s">
        <v>741</v>
      </c>
      <c r="D13" s="3" t="s">
        <v>869</v>
      </c>
      <c r="E13" s="2" t="s">
        <v>732</v>
      </c>
      <c r="F13" s="2" t="s">
        <v>631</v>
      </c>
      <c r="G13" s="2" t="s">
        <v>633</v>
      </c>
      <c r="H13" s="2" t="s">
        <v>649</v>
      </c>
    </row>
    <row r="14" spans="1:8" ht="21">
      <c r="A14" s="236"/>
      <c r="B14" s="2" t="s">
        <v>696</v>
      </c>
      <c r="C14" s="2" t="s">
        <v>697</v>
      </c>
      <c r="D14" s="3" t="s">
        <v>870</v>
      </c>
      <c r="E14" s="2" t="s">
        <v>702</v>
      </c>
      <c r="F14" s="2" t="s">
        <v>631</v>
      </c>
      <c r="G14" s="2" t="s">
        <v>633</v>
      </c>
      <c r="H14" s="2" t="s">
        <v>649</v>
      </c>
    </row>
    <row r="15" spans="1:8" ht="21">
      <c r="A15" s="236"/>
      <c r="B15" s="2" t="s">
        <v>696</v>
      </c>
      <c r="C15" s="2" t="s">
        <v>782</v>
      </c>
      <c r="D15" s="3" t="s">
        <v>805</v>
      </c>
      <c r="E15" s="2" t="s">
        <v>732</v>
      </c>
      <c r="F15" s="2" t="s">
        <v>631</v>
      </c>
      <c r="G15" s="2" t="s">
        <v>633</v>
      </c>
      <c r="H15" s="2" t="s">
        <v>712</v>
      </c>
    </row>
    <row r="16" spans="1:8" ht="21">
      <c r="A16" s="236"/>
      <c r="B16" s="2" t="s">
        <v>703</v>
      </c>
      <c r="C16" s="2" t="s">
        <v>704</v>
      </c>
      <c r="D16" s="3" t="s">
        <v>784</v>
      </c>
      <c r="E16" s="2" t="s">
        <v>732</v>
      </c>
      <c r="F16" s="2" t="s">
        <v>631</v>
      </c>
      <c r="G16" s="2" t="s">
        <v>633</v>
      </c>
      <c r="H16" s="2" t="s">
        <v>649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H16"/>
  <sheetViews>
    <sheetView zoomScaleSheetLayoutView="100" workbookViewId="0" topLeftCell="A1">
      <selection activeCell="P9" sqref="P9"/>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1.75" customHeight="1">
      <c r="A3" s="2" t="s">
        <v>665</v>
      </c>
      <c r="B3" s="235" t="s">
        <v>871</v>
      </c>
      <c r="C3" s="235"/>
      <c r="D3" s="235"/>
      <c r="E3" s="235"/>
      <c r="F3" s="235"/>
      <c r="G3" s="235"/>
      <c r="H3" s="235"/>
    </row>
    <row r="4" spans="1:8" ht="24" customHeight="1">
      <c r="A4" s="2" t="s">
        <v>667</v>
      </c>
      <c r="B4" s="236" t="s">
        <v>609</v>
      </c>
      <c r="C4" s="236"/>
      <c r="D4" s="236" t="s">
        <v>668</v>
      </c>
      <c r="E4" s="236"/>
      <c r="F4" s="236" t="s">
        <v>669</v>
      </c>
      <c r="G4" s="236"/>
      <c r="H4" s="236"/>
    </row>
    <row r="5" spans="1:8" ht="21">
      <c r="A5" s="2" t="s">
        <v>670</v>
      </c>
      <c r="B5" s="236">
        <v>50</v>
      </c>
      <c r="C5" s="236"/>
      <c r="D5" s="236" t="s">
        <v>671</v>
      </c>
      <c r="E5" s="236"/>
      <c r="F5" s="236" t="s">
        <v>672</v>
      </c>
      <c r="G5" s="236"/>
      <c r="H5" s="236"/>
    </row>
    <row r="6" spans="1:8" ht="21">
      <c r="A6" s="2" t="s">
        <v>673</v>
      </c>
      <c r="B6" s="236" t="s">
        <v>674</v>
      </c>
      <c r="C6" s="236"/>
      <c r="D6" s="236" t="s">
        <v>675</v>
      </c>
      <c r="E6" s="236"/>
      <c r="F6" s="236" t="s">
        <v>676</v>
      </c>
      <c r="G6" s="236"/>
      <c r="H6" s="236"/>
    </row>
    <row r="7" spans="1:8" ht="51.75" customHeight="1">
      <c r="A7" s="2" t="s">
        <v>677</v>
      </c>
      <c r="B7" s="235" t="s">
        <v>872</v>
      </c>
      <c r="C7" s="235"/>
      <c r="D7" s="235"/>
      <c r="E7" s="235"/>
      <c r="F7" s="235"/>
      <c r="G7" s="235"/>
      <c r="H7" s="235"/>
    </row>
    <row r="8" spans="1:8" ht="55.5" customHeight="1">
      <c r="A8" s="2" t="s">
        <v>679</v>
      </c>
      <c r="B8" s="235" t="s">
        <v>872</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36" customHeight="1">
      <c r="A10" s="236"/>
      <c r="B10" s="2" t="s">
        <v>628</v>
      </c>
      <c r="C10" s="2" t="s">
        <v>629</v>
      </c>
      <c r="D10" s="3" t="s">
        <v>873</v>
      </c>
      <c r="E10" s="2" t="s">
        <v>648</v>
      </c>
      <c r="F10" s="2" t="s">
        <v>647</v>
      </c>
      <c r="G10" s="2" t="s">
        <v>633</v>
      </c>
      <c r="H10" s="2" t="s">
        <v>649</v>
      </c>
    </row>
    <row r="11" spans="1:8" ht="36" customHeight="1">
      <c r="A11" s="236"/>
      <c r="B11" s="2" t="s">
        <v>628</v>
      </c>
      <c r="C11" s="2" t="s">
        <v>714</v>
      </c>
      <c r="D11" s="3" t="s">
        <v>738</v>
      </c>
      <c r="E11" s="2" t="s">
        <v>648</v>
      </c>
      <c r="F11" s="2" t="s">
        <v>647</v>
      </c>
      <c r="G11" s="2" t="s">
        <v>633</v>
      </c>
      <c r="H11" s="2" t="s">
        <v>753</v>
      </c>
    </row>
    <row r="12" spans="1:8" ht="36" customHeight="1">
      <c r="A12" s="236"/>
      <c r="B12" s="2" t="s">
        <v>628</v>
      </c>
      <c r="C12" s="2" t="s">
        <v>728</v>
      </c>
      <c r="D12" s="3" t="s">
        <v>874</v>
      </c>
      <c r="E12" s="2" t="s">
        <v>662</v>
      </c>
      <c r="F12" s="2" t="s">
        <v>659</v>
      </c>
      <c r="G12" s="2" t="s">
        <v>730</v>
      </c>
      <c r="H12" s="2" t="s">
        <v>634</v>
      </c>
    </row>
    <row r="13" spans="1:8" ht="36" customHeight="1">
      <c r="A13" s="236"/>
      <c r="B13" s="2" t="s">
        <v>628</v>
      </c>
      <c r="C13" s="2" t="s">
        <v>741</v>
      </c>
      <c r="D13" s="3" t="s">
        <v>780</v>
      </c>
      <c r="E13" s="2" t="s">
        <v>695</v>
      </c>
      <c r="F13" s="2" t="s">
        <v>631</v>
      </c>
      <c r="G13" s="2" t="s">
        <v>633</v>
      </c>
      <c r="H13" s="2" t="s">
        <v>652</v>
      </c>
    </row>
    <row r="14" spans="1:8" ht="36" customHeight="1">
      <c r="A14" s="236"/>
      <c r="B14" s="2" t="s">
        <v>696</v>
      </c>
      <c r="C14" s="2" t="s">
        <v>697</v>
      </c>
      <c r="D14" s="3" t="s">
        <v>875</v>
      </c>
      <c r="E14" s="2" t="s">
        <v>743</v>
      </c>
      <c r="F14" s="2" t="s">
        <v>631</v>
      </c>
      <c r="G14" s="2" t="s">
        <v>633</v>
      </c>
      <c r="H14" s="2" t="s">
        <v>641</v>
      </c>
    </row>
    <row r="15" spans="1:8" ht="36" customHeight="1">
      <c r="A15" s="236"/>
      <c r="B15" s="2" t="s">
        <v>696</v>
      </c>
      <c r="C15" s="2" t="s">
        <v>717</v>
      </c>
      <c r="D15" s="3" t="s">
        <v>718</v>
      </c>
      <c r="E15" s="2" t="s">
        <v>719</v>
      </c>
      <c r="F15" s="2" t="s">
        <v>631</v>
      </c>
      <c r="G15" s="2" t="s">
        <v>720</v>
      </c>
      <c r="H15" s="2" t="s">
        <v>649</v>
      </c>
    </row>
    <row r="16" spans="1:8" ht="36" customHeight="1">
      <c r="A16" s="236"/>
      <c r="B16" s="2" t="s">
        <v>703</v>
      </c>
      <c r="C16" s="2" t="s">
        <v>704</v>
      </c>
      <c r="D16" s="3" t="s">
        <v>784</v>
      </c>
      <c r="E16" s="2" t="s">
        <v>695</v>
      </c>
      <c r="F16" s="2" t="s">
        <v>631</v>
      </c>
      <c r="G16" s="2" t="s">
        <v>633</v>
      </c>
      <c r="H16" s="2" t="s">
        <v>712</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H18"/>
  <sheetViews>
    <sheetView zoomScaleSheetLayoutView="100" workbookViewId="0" topLeftCell="A1">
      <selection activeCell="L10" sqref="L10"/>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3.75" customHeight="1">
      <c r="A3" s="2" t="s">
        <v>665</v>
      </c>
      <c r="B3" s="235" t="s">
        <v>876</v>
      </c>
      <c r="C3" s="235"/>
      <c r="D3" s="235"/>
      <c r="E3" s="235"/>
      <c r="F3" s="235"/>
      <c r="G3" s="235"/>
      <c r="H3" s="235"/>
    </row>
    <row r="4" spans="1:8" ht="21.75" customHeight="1">
      <c r="A4" s="2" t="s">
        <v>667</v>
      </c>
      <c r="B4" s="236" t="s">
        <v>609</v>
      </c>
      <c r="C4" s="236"/>
      <c r="D4" s="236" t="s">
        <v>668</v>
      </c>
      <c r="E4" s="236"/>
      <c r="F4" s="236" t="s">
        <v>669</v>
      </c>
      <c r="G4" s="236"/>
      <c r="H4" s="236"/>
    </row>
    <row r="5" spans="1:8" ht="21">
      <c r="A5" s="2" t="s">
        <v>670</v>
      </c>
      <c r="B5" s="236">
        <v>400</v>
      </c>
      <c r="C5" s="236"/>
      <c r="D5" s="236" t="s">
        <v>671</v>
      </c>
      <c r="E5" s="236"/>
      <c r="F5" s="236" t="s">
        <v>672</v>
      </c>
      <c r="G5" s="236"/>
      <c r="H5" s="236"/>
    </row>
    <row r="6" spans="1:8" ht="21">
      <c r="A6" s="2" t="s">
        <v>673</v>
      </c>
      <c r="B6" s="236" t="s">
        <v>674</v>
      </c>
      <c r="C6" s="236"/>
      <c r="D6" s="236" t="s">
        <v>675</v>
      </c>
      <c r="E6" s="236"/>
      <c r="F6" s="236" t="s">
        <v>708</v>
      </c>
      <c r="G6" s="236"/>
      <c r="H6" s="236"/>
    </row>
    <row r="7" spans="1:8" ht="39.75" customHeight="1">
      <c r="A7" s="2" t="s">
        <v>677</v>
      </c>
      <c r="B7" s="235" t="s">
        <v>877</v>
      </c>
      <c r="C7" s="235"/>
      <c r="D7" s="235"/>
      <c r="E7" s="235"/>
      <c r="F7" s="235"/>
      <c r="G7" s="235"/>
      <c r="H7" s="235"/>
    </row>
    <row r="8" spans="1:8" ht="75" customHeight="1">
      <c r="A8" s="2" t="s">
        <v>679</v>
      </c>
      <c r="B8" s="235" t="s">
        <v>877</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21">
      <c r="A10" s="236"/>
      <c r="B10" s="2" t="s">
        <v>628</v>
      </c>
      <c r="C10" s="2" t="s">
        <v>714</v>
      </c>
      <c r="D10" s="3" t="s">
        <v>738</v>
      </c>
      <c r="E10" s="2" t="s">
        <v>648</v>
      </c>
      <c r="F10" s="2" t="s">
        <v>647</v>
      </c>
      <c r="G10" s="2" t="s">
        <v>633</v>
      </c>
      <c r="H10" s="2" t="s">
        <v>712</v>
      </c>
    </row>
    <row r="11" spans="1:8" ht="21">
      <c r="A11" s="236"/>
      <c r="B11" s="2" t="s">
        <v>628</v>
      </c>
      <c r="C11" s="2" t="s">
        <v>728</v>
      </c>
      <c r="D11" s="3" t="s">
        <v>878</v>
      </c>
      <c r="E11" s="2" t="s">
        <v>879</v>
      </c>
      <c r="F11" s="2" t="s">
        <v>659</v>
      </c>
      <c r="G11" s="2" t="s">
        <v>730</v>
      </c>
      <c r="H11" s="2" t="s">
        <v>649</v>
      </c>
    </row>
    <row r="12" spans="1:8" ht="21">
      <c r="A12" s="236"/>
      <c r="B12" s="2" t="s">
        <v>628</v>
      </c>
      <c r="C12" s="2" t="s">
        <v>741</v>
      </c>
      <c r="D12" s="3" t="s">
        <v>880</v>
      </c>
      <c r="E12" s="2" t="s">
        <v>732</v>
      </c>
      <c r="F12" s="2" t="s">
        <v>631</v>
      </c>
      <c r="G12" s="2" t="s">
        <v>633</v>
      </c>
      <c r="H12" s="2" t="s">
        <v>649</v>
      </c>
    </row>
    <row r="13" spans="1:8" ht="21">
      <c r="A13" s="236"/>
      <c r="B13" s="2" t="s">
        <v>628</v>
      </c>
      <c r="C13" s="2" t="s">
        <v>741</v>
      </c>
      <c r="D13" s="3" t="s">
        <v>881</v>
      </c>
      <c r="E13" s="2" t="s">
        <v>648</v>
      </c>
      <c r="F13" s="2" t="s">
        <v>647</v>
      </c>
      <c r="G13" s="2" t="s">
        <v>633</v>
      </c>
      <c r="H13" s="2" t="s">
        <v>882</v>
      </c>
    </row>
    <row r="14" spans="1:8" ht="32.25">
      <c r="A14" s="236"/>
      <c r="B14" s="2" t="s">
        <v>628</v>
      </c>
      <c r="C14" s="2" t="s">
        <v>741</v>
      </c>
      <c r="D14" s="3" t="s">
        <v>883</v>
      </c>
      <c r="E14" s="2" t="s">
        <v>648</v>
      </c>
      <c r="F14" s="2" t="s">
        <v>647</v>
      </c>
      <c r="G14" s="2" t="s">
        <v>633</v>
      </c>
      <c r="H14" s="2" t="s">
        <v>882</v>
      </c>
    </row>
    <row r="15" spans="1:8" ht="32.25">
      <c r="A15" s="236"/>
      <c r="B15" s="2" t="s">
        <v>696</v>
      </c>
      <c r="C15" s="2" t="s">
        <v>697</v>
      </c>
      <c r="D15" s="3" t="s">
        <v>884</v>
      </c>
      <c r="E15" s="2" t="s">
        <v>702</v>
      </c>
      <c r="F15" s="2" t="s">
        <v>631</v>
      </c>
      <c r="G15" s="2" t="s">
        <v>633</v>
      </c>
      <c r="H15" s="2" t="s">
        <v>712</v>
      </c>
    </row>
    <row r="16" spans="1:8" ht="21">
      <c r="A16" s="236"/>
      <c r="B16" s="2" t="s">
        <v>696</v>
      </c>
      <c r="C16" s="2" t="s">
        <v>782</v>
      </c>
      <c r="D16" s="3" t="s">
        <v>885</v>
      </c>
      <c r="E16" s="2" t="s">
        <v>732</v>
      </c>
      <c r="F16" s="2" t="s">
        <v>631</v>
      </c>
      <c r="G16" s="2" t="s">
        <v>633</v>
      </c>
      <c r="H16" s="2" t="s">
        <v>712</v>
      </c>
    </row>
    <row r="17" spans="1:8" ht="32.25">
      <c r="A17" s="236"/>
      <c r="B17" s="2" t="s">
        <v>696</v>
      </c>
      <c r="C17" s="2" t="s">
        <v>717</v>
      </c>
      <c r="D17" s="3" t="s">
        <v>886</v>
      </c>
      <c r="E17" s="2" t="s">
        <v>648</v>
      </c>
      <c r="F17" s="2" t="s">
        <v>647</v>
      </c>
      <c r="G17" s="2" t="s">
        <v>633</v>
      </c>
      <c r="H17" s="2" t="s">
        <v>712</v>
      </c>
    </row>
    <row r="18" spans="1:8" ht="21">
      <c r="A18" s="236"/>
      <c r="B18" s="2" t="s">
        <v>703</v>
      </c>
      <c r="C18" s="2" t="s">
        <v>704</v>
      </c>
      <c r="D18" s="3" t="s">
        <v>887</v>
      </c>
      <c r="E18" s="2" t="s">
        <v>732</v>
      </c>
      <c r="F18" s="2" t="s">
        <v>631</v>
      </c>
      <c r="G18" s="2" t="s">
        <v>633</v>
      </c>
      <c r="H18" s="2" t="s">
        <v>851</v>
      </c>
    </row>
  </sheetData>
  <sheetProtection/>
  <mergeCells count="15">
    <mergeCell ref="B7:H7"/>
    <mergeCell ref="B8:H8"/>
    <mergeCell ref="A9:A18"/>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70"/>
  <sheetViews>
    <sheetView showGridLines="0" showZeros="0" workbookViewId="0" topLeftCell="A1">
      <selection activeCell="F7" sqref="F7"/>
    </sheetView>
  </sheetViews>
  <sheetFormatPr defaultColWidth="23.625" defaultRowHeight="12.75" customHeight="1"/>
  <cols>
    <col min="1" max="1" width="23.625" style="29" customWidth="1"/>
    <col min="2" max="2" width="44.625" style="29" customWidth="1"/>
    <col min="3" max="5" width="15.375" style="29" customWidth="1"/>
    <col min="6" max="255" width="6.875" style="29" customWidth="1"/>
    <col min="256" max="16384" width="23.625" style="29" customWidth="1"/>
  </cols>
  <sheetData>
    <row r="1" ht="19.5" customHeight="1">
      <c r="A1" s="30" t="s">
        <v>344</v>
      </c>
    </row>
    <row r="2" spans="1:5" ht="36" customHeight="1">
      <c r="A2" s="125" t="s">
        <v>345</v>
      </c>
      <c r="B2" s="105"/>
      <c r="C2" s="105"/>
      <c r="D2" s="105"/>
      <c r="E2" s="105"/>
    </row>
    <row r="3" spans="1:5" ht="19.5" customHeight="1">
      <c r="A3" s="114"/>
      <c r="B3" s="105"/>
      <c r="C3" s="105"/>
      <c r="D3" s="105"/>
      <c r="E3" s="105"/>
    </row>
    <row r="4" spans="1:5" ht="19.5" customHeight="1">
      <c r="A4" s="37"/>
      <c r="B4" s="36"/>
      <c r="C4" s="36"/>
      <c r="D4" s="36"/>
      <c r="E4" s="139" t="s">
        <v>313</v>
      </c>
    </row>
    <row r="5" spans="1:5" ht="19.5" customHeight="1">
      <c r="A5" s="189" t="s">
        <v>346</v>
      </c>
      <c r="B5" s="189"/>
      <c r="C5" s="189" t="s">
        <v>347</v>
      </c>
      <c r="D5" s="189"/>
      <c r="E5" s="189"/>
    </row>
    <row r="6" spans="1:5" ht="19.5" customHeight="1">
      <c r="A6" s="40" t="s">
        <v>348</v>
      </c>
      <c r="B6" s="40" t="s">
        <v>349</v>
      </c>
      <c r="C6" s="40" t="s">
        <v>350</v>
      </c>
      <c r="D6" s="40" t="s">
        <v>351</v>
      </c>
      <c r="E6" s="40" t="s">
        <v>352</v>
      </c>
    </row>
    <row r="7" spans="1:5" s="28" customFormat="1" ht="19.5" customHeight="1">
      <c r="A7" s="40"/>
      <c r="B7" s="41" t="s">
        <v>318</v>
      </c>
      <c r="C7" s="42">
        <f>D7+E7</f>
        <v>6650.01</v>
      </c>
      <c r="D7" s="42">
        <f>D8+D11+D31+D43+D51</f>
        <v>626.41</v>
      </c>
      <c r="E7" s="42">
        <f>E8+E11+E31+E43+E51</f>
        <v>6023.6</v>
      </c>
    </row>
    <row r="8" spans="1:5" s="28" customFormat="1" ht="19.5" customHeight="1">
      <c r="A8" s="44" t="s">
        <v>353</v>
      </c>
      <c r="B8" s="45" t="s">
        <v>327</v>
      </c>
      <c r="C8" s="42">
        <f aca="true" t="shared" si="0" ref="C8:C53">D8+E8</f>
        <v>2252</v>
      </c>
      <c r="D8" s="42">
        <f>D9</f>
        <v>0</v>
      </c>
      <c r="E8" s="42">
        <f>E9</f>
        <v>2252</v>
      </c>
    </row>
    <row r="9" spans="1:5" ht="19.5" customHeight="1">
      <c r="A9" s="46" t="s">
        <v>354</v>
      </c>
      <c r="B9" s="47" t="s">
        <v>355</v>
      </c>
      <c r="C9" s="48">
        <f t="shared" si="0"/>
        <v>2252</v>
      </c>
      <c r="D9" s="48">
        <f>D10</f>
        <v>0</v>
      </c>
      <c r="E9" s="48">
        <f>E10</f>
        <v>2252</v>
      </c>
    </row>
    <row r="10" spans="1:5" ht="19.5" customHeight="1">
      <c r="A10" s="46" t="s">
        <v>356</v>
      </c>
      <c r="B10" s="47" t="s">
        <v>357</v>
      </c>
      <c r="C10" s="48">
        <f t="shared" si="0"/>
        <v>2252</v>
      </c>
      <c r="D10" s="48"/>
      <c r="E10" s="48">
        <v>2252</v>
      </c>
    </row>
    <row r="11" spans="1:5" s="28" customFormat="1" ht="19.5" customHeight="1">
      <c r="A11" s="44" t="s">
        <v>358</v>
      </c>
      <c r="B11" s="45" t="s">
        <v>329</v>
      </c>
      <c r="C11" s="42">
        <f t="shared" si="0"/>
        <v>4196.26</v>
      </c>
      <c r="D11" s="42">
        <f>D12+D16+D22+D24+D27+D29</f>
        <v>424.66</v>
      </c>
      <c r="E11" s="42">
        <f>E12+E16+E22+E24+E27+E29</f>
        <v>3771.6</v>
      </c>
    </row>
    <row r="12" spans="1:5" ht="19.5" customHeight="1">
      <c r="A12" s="47" t="s">
        <v>359</v>
      </c>
      <c r="B12" s="47" t="s">
        <v>360</v>
      </c>
      <c r="C12" s="48">
        <f t="shared" si="0"/>
        <v>2498.66</v>
      </c>
      <c r="D12" s="48">
        <f>D13+D14+D15</f>
        <v>424.66</v>
      </c>
      <c r="E12" s="48">
        <f>E13+E14+E15</f>
        <v>2074</v>
      </c>
    </row>
    <row r="13" spans="1:5" ht="19.5" customHeight="1">
      <c r="A13" s="47" t="s">
        <v>361</v>
      </c>
      <c r="B13" s="47" t="s">
        <v>362</v>
      </c>
      <c r="C13" s="48">
        <f t="shared" si="0"/>
        <v>425.66</v>
      </c>
      <c r="D13" s="48">
        <v>424.66</v>
      </c>
      <c r="E13" s="48">
        <v>1</v>
      </c>
    </row>
    <row r="14" spans="1:5" ht="19.5" customHeight="1">
      <c r="A14" s="47" t="s">
        <v>363</v>
      </c>
      <c r="B14" s="47" t="s">
        <v>364</v>
      </c>
      <c r="C14" s="48">
        <f t="shared" si="0"/>
        <v>346.55</v>
      </c>
      <c r="D14" s="48">
        <v>0</v>
      </c>
      <c r="E14" s="48">
        <v>346.55</v>
      </c>
    </row>
    <row r="15" spans="1:5" ht="19.5" customHeight="1">
      <c r="A15" s="47" t="s">
        <v>365</v>
      </c>
      <c r="B15" s="47" t="s">
        <v>366</v>
      </c>
      <c r="C15" s="48">
        <f t="shared" si="0"/>
        <v>1726.45</v>
      </c>
      <c r="D15" s="48"/>
      <c r="E15" s="48">
        <v>1726.45</v>
      </c>
    </row>
    <row r="16" spans="1:5" ht="19.5" customHeight="1">
      <c r="A16" s="47" t="s">
        <v>367</v>
      </c>
      <c r="B16" s="47" t="s">
        <v>368</v>
      </c>
      <c r="C16" s="48">
        <f t="shared" si="0"/>
        <v>1697.6</v>
      </c>
      <c r="D16" s="48">
        <f>D17+D18+D19+D20+D21</f>
        <v>0</v>
      </c>
      <c r="E16" s="48">
        <f>E17+E18+E19+E20+E21</f>
        <v>1697.6</v>
      </c>
    </row>
    <row r="17" spans="1:5" ht="19.5" customHeight="1">
      <c r="A17" s="47" t="s">
        <v>369</v>
      </c>
      <c r="B17" s="47" t="s">
        <v>370</v>
      </c>
      <c r="C17" s="48">
        <f t="shared" si="0"/>
        <v>675</v>
      </c>
      <c r="D17" s="48"/>
      <c r="E17" s="48">
        <v>675</v>
      </c>
    </row>
    <row r="18" spans="1:5" ht="19.5" customHeight="1">
      <c r="A18" s="47" t="s">
        <v>371</v>
      </c>
      <c r="B18" s="47" t="s">
        <v>372</v>
      </c>
      <c r="C18" s="48">
        <f t="shared" si="0"/>
        <v>0</v>
      </c>
      <c r="D18" s="48"/>
      <c r="E18" s="48"/>
    </row>
    <row r="19" spans="1:5" ht="19.5" customHeight="1">
      <c r="A19" s="47" t="s">
        <v>373</v>
      </c>
      <c r="B19" s="47" t="s">
        <v>374</v>
      </c>
      <c r="C19" s="48">
        <f t="shared" si="0"/>
        <v>0</v>
      </c>
      <c r="D19" s="48"/>
      <c r="E19" s="48"/>
    </row>
    <row r="20" spans="1:5" ht="19.5" customHeight="1">
      <c r="A20" s="47" t="s">
        <v>375</v>
      </c>
      <c r="B20" s="47" t="s">
        <v>376</v>
      </c>
      <c r="C20" s="48">
        <f t="shared" si="0"/>
        <v>588</v>
      </c>
      <c r="D20" s="48"/>
      <c r="E20" s="48">
        <v>588</v>
      </c>
    </row>
    <row r="21" spans="1:5" ht="19.5" customHeight="1">
      <c r="A21" s="47" t="s">
        <v>377</v>
      </c>
      <c r="B21" s="47" t="s">
        <v>378</v>
      </c>
      <c r="C21" s="48">
        <f t="shared" si="0"/>
        <v>434.6</v>
      </c>
      <c r="D21" s="48"/>
      <c r="E21" s="48">
        <v>434.6</v>
      </c>
    </row>
    <row r="22" spans="1:5" ht="19.5" customHeight="1">
      <c r="A22" s="47" t="s">
        <v>379</v>
      </c>
      <c r="B22" s="47" t="s">
        <v>380</v>
      </c>
      <c r="C22" s="48">
        <f t="shared" si="0"/>
        <v>0</v>
      </c>
      <c r="D22" s="48">
        <f>D23</f>
        <v>0</v>
      </c>
      <c r="E22" s="48">
        <f>E23</f>
        <v>0</v>
      </c>
    </row>
    <row r="23" spans="1:5" ht="19.5" customHeight="1">
      <c r="A23" s="46" t="s">
        <v>381</v>
      </c>
      <c r="B23" s="47" t="s">
        <v>382</v>
      </c>
      <c r="C23" s="48">
        <f t="shared" si="0"/>
        <v>0</v>
      </c>
      <c r="D23" s="48"/>
      <c r="E23" s="48"/>
    </row>
    <row r="24" spans="1:5" ht="19.5" customHeight="1">
      <c r="A24" s="47" t="s">
        <v>383</v>
      </c>
      <c r="B24" s="47" t="s">
        <v>384</v>
      </c>
      <c r="C24" s="48">
        <f t="shared" si="0"/>
        <v>0</v>
      </c>
      <c r="D24" s="48">
        <f>D25+D26</f>
        <v>0</v>
      </c>
      <c r="E24" s="48">
        <f>E25+E26</f>
        <v>0</v>
      </c>
    </row>
    <row r="25" spans="1:5" ht="19.5" customHeight="1">
      <c r="A25" s="47" t="s">
        <v>385</v>
      </c>
      <c r="B25" s="47" t="s">
        <v>386</v>
      </c>
      <c r="C25" s="48">
        <f t="shared" si="0"/>
        <v>0</v>
      </c>
      <c r="D25" s="48"/>
      <c r="E25" s="48">
        <v>0</v>
      </c>
    </row>
    <row r="26" spans="1:5" ht="19.5" customHeight="1">
      <c r="A26" s="46" t="s">
        <v>387</v>
      </c>
      <c r="B26" s="47" t="s">
        <v>388</v>
      </c>
      <c r="C26" s="48">
        <f t="shared" si="0"/>
        <v>0</v>
      </c>
      <c r="D26" s="48"/>
      <c r="E26" s="48">
        <v>0</v>
      </c>
    </row>
    <row r="27" spans="1:5" ht="19.5" customHeight="1">
      <c r="A27" s="47" t="s">
        <v>389</v>
      </c>
      <c r="B27" s="47" t="s">
        <v>390</v>
      </c>
      <c r="C27" s="48">
        <f t="shared" si="0"/>
        <v>0</v>
      </c>
      <c r="D27" s="48">
        <f>D28</f>
        <v>0</v>
      </c>
      <c r="E27" s="48">
        <f>E28</f>
        <v>0</v>
      </c>
    </row>
    <row r="28" spans="1:5" ht="19.5" customHeight="1">
      <c r="A28" s="47" t="s">
        <v>391</v>
      </c>
      <c r="B28" s="47" t="s">
        <v>392</v>
      </c>
      <c r="C28" s="48">
        <f t="shared" si="0"/>
        <v>0</v>
      </c>
      <c r="D28" s="48"/>
      <c r="E28" s="48"/>
    </row>
    <row r="29" spans="1:5" ht="19.5" customHeight="1">
      <c r="A29" s="47" t="s">
        <v>393</v>
      </c>
      <c r="B29" s="47" t="s">
        <v>394</v>
      </c>
      <c r="C29" s="48">
        <f t="shared" si="0"/>
        <v>0</v>
      </c>
      <c r="D29" s="48">
        <f>D30</f>
        <v>0</v>
      </c>
      <c r="E29" s="48">
        <f>E30</f>
        <v>0</v>
      </c>
    </row>
    <row r="30" spans="1:5" ht="19.5" customHeight="1">
      <c r="A30" s="47" t="s">
        <v>395</v>
      </c>
      <c r="B30" s="47" t="s">
        <v>396</v>
      </c>
      <c r="C30" s="48">
        <f t="shared" si="0"/>
        <v>0</v>
      </c>
      <c r="D30" s="48">
        <v>0</v>
      </c>
      <c r="E30" s="48"/>
    </row>
    <row r="31" spans="1:5" s="28" customFormat="1" ht="19.5" customHeight="1">
      <c r="A31" s="45" t="s">
        <v>397</v>
      </c>
      <c r="B31" s="45" t="s">
        <v>331</v>
      </c>
      <c r="C31" s="42">
        <f t="shared" si="0"/>
        <v>143.2</v>
      </c>
      <c r="D31" s="42">
        <f>D32+D37+D39+D41</f>
        <v>143.2</v>
      </c>
      <c r="E31" s="42">
        <f>E32+E37+E39+E41</f>
        <v>0</v>
      </c>
    </row>
    <row r="32" spans="1:5" ht="19.5" customHeight="1">
      <c r="A32" s="47" t="s">
        <v>398</v>
      </c>
      <c r="B32" s="47" t="s">
        <v>399</v>
      </c>
      <c r="C32" s="48">
        <f t="shared" si="0"/>
        <v>143.2</v>
      </c>
      <c r="D32" s="48">
        <f>D33+D34+D35+D36</f>
        <v>143.2</v>
      </c>
      <c r="E32" s="48">
        <f>E33+E34+E35+E36</f>
        <v>0</v>
      </c>
    </row>
    <row r="33" spans="1:5" ht="19.5" customHeight="1">
      <c r="A33" s="46" t="s">
        <v>400</v>
      </c>
      <c r="B33" s="47" t="s">
        <v>401</v>
      </c>
      <c r="C33" s="48">
        <f t="shared" si="0"/>
        <v>0</v>
      </c>
      <c r="D33" s="48"/>
      <c r="E33" s="48"/>
    </row>
    <row r="34" spans="1:5" ht="19.5" customHeight="1">
      <c r="A34" s="46" t="s">
        <v>402</v>
      </c>
      <c r="B34" s="47" t="s">
        <v>403</v>
      </c>
      <c r="C34" s="48">
        <f t="shared" si="0"/>
        <v>32.18</v>
      </c>
      <c r="D34" s="48">
        <v>32.18</v>
      </c>
      <c r="E34" s="48"/>
    </row>
    <row r="35" spans="1:5" ht="19.5" customHeight="1">
      <c r="A35" s="46" t="s">
        <v>404</v>
      </c>
      <c r="B35" s="47" t="s">
        <v>405</v>
      </c>
      <c r="C35" s="48">
        <f t="shared" si="0"/>
        <v>16.09</v>
      </c>
      <c r="D35" s="48">
        <v>16.09</v>
      </c>
      <c r="E35" s="48"/>
    </row>
    <row r="36" spans="1:5" ht="19.5" customHeight="1">
      <c r="A36" s="47" t="s">
        <v>406</v>
      </c>
      <c r="B36" s="47" t="s">
        <v>407</v>
      </c>
      <c r="C36" s="48">
        <f t="shared" si="0"/>
        <v>94.93</v>
      </c>
      <c r="D36" s="48">
        <v>94.93</v>
      </c>
      <c r="E36" s="48"/>
    </row>
    <row r="37" spans="1:5" ht="19.5" customHeight="1">
      <c r="A37" s="47" t="s">
        <v>408</v>
      </c>
      <c r="B37" s="47" t="s">
        <v>409</v>
      </c>
      <c r="C37" s="48">
        <f t="shared" si="0"/>
        <v>0</v>
      </c>
      <c r="D37" s="48">
        <f>D38</f>
        <v>0</v>
      </c>
      <c r="E37" s="48">
        <f>E38</f>
        <v>0</v>
      </c>
    </row>
    <row r="38" spans="1:5" ht="19.5" customHeight="1">
      <c r="A38" s="46" t="s">
        <v>410</v>
      </c>
      <c r="B38" s="47" t="s">
        <v>411</v>
      </c>
      <c r="C38" s="48">
        <f t="shared" si="0"/>
        <v>0</v>
      </c>
      <c r="D38" s="48">
        <v>0</v>
      </c>
      <c r="E38" s="48"/>
    </row>
    <row r="39" spans="1:5" ht="19.5" customHeight="1">
      <c r="A39" s="46" t="s">
        <v>412</v>
      </c>
      <c r="B39" s="47" t="s">
        <v>413</v>
      </c>
      <c r="C39" s="48">
        <f t="shared" si="0"/>
        <v>0</v>
      </c>
      <c r="D39" s="48"/>
      <c r="E39" s="48">
        <v>0</v>
      </c>
    </row>
    <row r="40" spans="1:5" ht="19.5" customHeight="1">
      <c r="A40" s="46" t="s">
        <v>414</v>
      </c>
      <c r="B40" s="47" t="s">
        <v>415</v>
      </c>
      <c r="C40" s="48">
        <f t="shared" si="0"/>
        <v>0</v>
      </c>
      <c r="D40" s="48"/>
      <c r="E40" s="48">
        <v>0</v>
      </c>
    </row>
    <row r="41" spans="1:5" ht="19.5" customHeight="1">
      <c r="A41" s="46" t="s">
        <v>416</v>
      </c>
      <c r="B41" s="47" t="s">
        <v>417</v>
      </c>
      <c r="C41" s="48">
        <f t="shared" si="0"/>
        <v>0</v>
      </c>
      <c r="D41" s="48">
        <f>D42</f>
        <v>0</v>
      </c>
      <c r="E41" s="48">
        <f>E42</f>
        <v>0</v>
      </c>
    </row>
    <row r="42" spans="1:5" ht="19.5" customHeight="1">
      <c r="A42" s="46" t="s">
        <v>418</v>
      </c>
      <c r="B42" s="47" t="s">
        <v>419</v>
      </c>
      <c r="C42" s="48">
        <f t="shared" si="0"/>
        <v>0</v>
      </c>
      <c r="D42" s="48"/>
      <c r="E42" s="48">
        <v>0</v>
      </c>
    </row>
    <row r="43" spans="1:5" s="28" customFormat="1" ht="19.5" customHeight="1">
      <c r="A43" s="45" t="s">
        <v>420</v>
      </c>
      <c r="B43" s="45" t="s">
        <v>332</v>
      </c>
      <c r="C43" s="42">
        <f t="shared" si="0"/>
        <v>34.41</v>
      </c>
      <c r="D43" s="42">
        <f>D44+D49</f>
        <v>34.41</v>
      </c>
      <c r="E43" s="42">
        <f>E44+E49</f>
        <v>0</v>
      </c>
    </row>
    <row r="44" spans="1:5" ht="19.5" customHeight="1">
      <c r="A44" s="47" t="s">
        <v>421</v>
      </c>
      <c r="B44" s="47" t="s">
        <v>422</v>
      </c>
      <c r="C44" s="48">
        <f t="shared" si="0"/>
        <v>34.41</v>
      </c>
      <c r="D44" s="48">
        <f>D45+D46+D47+D48</f>
        <v>34.41</v>
      </c>
      <c r="E44" s="48">
        <f>E45+E46+E47+E48</f>
        <v>0</v>
      </c>
    </row>
    <row r="45" spans="1:5" ht="19.5" customHeight="1">
      <c r="A45" s="47" t="s">
        <v>423</v>
      </c>
      <c r="B45" s="47" t="s">
        <v>424</v>
      </c>
      <c r="C45" s="48">
        <f t="shared" si="0"/>
        <v>23.09</v>
      </c>
      <c r="D45" s="48">
        <v>23.09</v>
      </c>
      <c r="E45" s="48"/>
    </row>
    <row r="46" spans="1:5" ht="19.5" customHeight="1">
      <c r="A46" s="47" t="s">
        <v>425</v>
      </c>
      <c r="B46" s="47" t="s">
        <v>426</v>
      </c>
      <c r="C46" s="48">
        <f t="shared" si="0"/>
        <v>0</v>
      </c>
      <c r="D46" s="48"/>
      <c r="E46" s="48"/>
    </row>
    <row r="47" spans="1:5" ht="19.5" customHeight="1">
      <c r="A47" s="47" t="s">
        <v>427</v>
      </c>
      <c r="B47" s="47" t="s">
        <v>428</v>
      </c>
      <c r="C47" s="48">
        <f t="shared" si="0"/>
        <v>11.32</v>
      </c>
      <c r="D47" s="48">
        <v>11.32</v>
      </c>
      <c r="E47" s="48"/>
    </row>
    <row r="48" spans="1:5" ht="19.5" customHeight="1">
      <c r="A48" s="46" t="s">
        <v>429</v>
      </c>
      <c r="B48" s="47" t="s">
        <v>430</v>
      </c>
      <c r="C48" s="48">
        <f t="shared" si="0"/>
        <v>0</v>
      </c>
      <c r="D48" s="48"/>
      <c r="E48" s="48"/>
    </row>
    <row r="49" spans="1:5" ht="19.5" customHeight="1">
      <c r="A49" s="46" t="s">
        <v>431</v>
      </c>
      <c r="B49" s="47" t="s">
        <v>432</v>
      </c>
      <c r="C49" s="48">
        <f t="shared" si="0"/>
        <v>0</v>
      </c>
      <c r="D49" s="48">
        <f>D50</f>
        <v>0</v>
      </c>
      <c r="E49" s="48">
        <f>E50</f>
        <v>0</v>
      </c>
    </row>
    <row r="50" spans="1:5" ht="19.5" customHeight="1">
      <c r="A50" s="46" t="s">
        <v>433</v>
      </c>
      <c r="B50" s="47" t="s">
        <v>434</v>
      </c>
      <c r="C50" s="48">
        <f t="shared" si="0"/>
        <v>0</v>
      </c>
      <c r="D50" s="48"/>
      <c r="E50" s="48">
        <v>0</v>
      </c>
    </row>
    <row r="51" spans="1:5" s="28" customFormat="1" ht="19.5" customHeight="1">
      <c r="A51" s="45" t="s">
        <v>435</v>
      </c>
      <c r="B51" s="45" t="s">
        <v>337</v>
      </c>
      <c r="C51" s="42">
        <f t="shared" si="0"/>
        <v>24.14</v>
      </c>
      <c r="D51" s="42">
        <f>D52</f>
        <v>24.14</v>
      </c>
      <c r="E51" s="42">
        <f>E52</f>
        <v>0</v>
      </c>
    </row>
    <row r="52" spans="1:5" ht="19.5" customHeight="1">
      <c r="A52" s="47" t="s">
        <v>436</v>
      </c>
      <c r="B52" s="47" t="s">
        <v>437</v>
      </c>
      <c r="C52" s="48">
        <f t="shared" si="0"/>
        <v>24.14</v>
      </c>
      <c r="D52" s="48">
        <f>D53</f>
        <v>24.14</v>
      </c>
      <c r="E52" s="48">
        <f>E53</f>
        <v>0</v>
      </c>
    </row>
    <row r="53" spans="1:5" ht="19.5" customHeight="1">
      <c r="A53" s="47" t="s">
        <v>438</v>
      </c>
      <c r="B53" s="47" t="s">
        <v>439</v>
      </c>
      <c r="C53" s="48">
        <f t="shared" si="0"/>
        <v>24.14</v>
      </c>
      <c r="D53" s="48">
        <v>24.14</v>
      </c>
      <c r="E53" s="48">
        <v>0</v>
      </c>
    </row>
    <row r="54" spans="1:5" ht="19.5" customHeight="1">
      <c r="A54" s="112" t="s">
        <v>440</v>
      </c>
      <c r="B54" s="31"/>
      <c r="C54" s="31"/>
      <c r="D54" s="31"/>
      <c r="E54" s="31"/>
    </row>
    <row r="55" spans="1:5" ht="12.75" customHeight="1">
      <c r="A55" s="31"/>
      <c r="B55" s="31"/>
      <c r="C55" s="31"/>
      <c r="D55" s="31"/>
      <c r="E55" s="31"/>
    </row>
    <row r="56" spans="1:5" ht="12.75" customHeight="1">
      <c r="A56" s="31"/>
      <c r="B56" s="31"/>
      <c r="C56" s="31"/>
      <c r="D56" s="31"/>
      <c r="E56" s="31"/>
    </row>
    <row r="57" spans="1:5" ht="12.75" customHeight="1">
      <c r="A57" s="31"/>
      <c r="B57" s="31"/>
      <c r="C57" s="31"/>
      <c r="D57" s="31"/>
      <c r="E57" s="31"/>
    </row>
    <row r="58" spans="1:5" ht="12.75" customHeight="1">
      <c r="A58" s="31"/>
      <c r="B58" s="31"/>
      <c r="D58" s="31"/>
      <c r="E58" s="31"/>
    </row>
    <row r="59" spans="1:5" ht="12.75" customHeight="1">
      <c r="A59" s="31"/>
      <c r="B59" s="31"/>
      <c r="D59" s="31"/>
      <c r="E59" s="31"/>
    </row>
    <row r="60" s="31" customFormat="1" ht="12.75" customHeight="1"/>
    <row r="61" spans="1:2" ht="12.75" customHeight="1">
      <c r="A61" s="31"/>
      <c r="B61" s="31"/>
    </row>
    <row r="62" spans="1:4" ht="12.75" customHeight="1">
      <c r="A62" s="31"/>
      <c r="B62" s="31"/>
      <c r="D62" s="31"/>
    </row>
    <row r="63" spans="1:2" ht="12.75" customHeight="1">
      <c r="A63" s="31"/>
      <c r="B63" s="31"/>
    </row>
    <row r="64" spans="1:2" ht="12.75" customHeight="1">
      <c r="A64" s="31"/>
      <c r="B64" s="31"/>
    </row>
    <row r="65" spans="2:3" ht="12.75" customHeight="1">
      <c r="B65" s="31"/>
      <c r="C65" s="31"/>
    </row>
    <row r="67" ht="12.75" customHeight="1">
      <c r="A67" s="31"/>
    </row>
    <row r="69" ht="12.75" customHeight="1">
      <c r="B69" s="31"/>
    </row>
    <row r="70" ht="12.75" customHeight="1">
      <c r="B70" s="31"/>
    </row>
  </sheetData>
  <sheetProtection/>
  <mergeCells count="2">
    <mergeCell ref="A5:B5"/>
    <mergeCell ref="C5:E5"/>
  </mergeCells>
  <printOptions horizontalCentered="1"/>
  <pageMargins left="0" right="0" top="1" bottom="1" header="0.5" footer="0.5"/>
  <pageSetup fitToHeight="1" fitToWidth="1" horizontalDpi="600" verticalDpi="600" orientation="landscape" paperSize="9"/>
</worksheet>
</file>

<file path=xl/worksheets/sheet30.xml><?xml version="1.0" encoding="utf-8"?>
<worksheet xmlns="http://schemas.openxmlformats.org/spreadsheetml/2006/main" xmlns:r="http://schemas.openxmlformats.org/officeDocument/2006/relationships">
  <dimension ref="A1:H16"/>
  <sheetViews>
    <sheetView zoomScaleSheetLayoutView="100" workbookViewId="0" topLeftCell="A1">
      <selection activeCell="K10" sqref="K10"/>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7" customHeight="1">
      <c r="A3" s="2" t="s">
        <v>665</v>
      </c>
      <c r="B3" s="235" t="s">
        <v>888</v>
      </c>
      <c r="C3" s="235"/>
      <c r="D3" s="235"/>
      <c r="E3" s="235"/>
      <c r="F3" s="235"/>
      <c r="G3" s="235"/>
      <c r="H3" s="235"/>
    </row>
    <row r="4" spans="1:8" ht="27" customHeight="1">
      <c r="A4" s="2" t="s">
        <v>667</v>
      </c>
      <c r="B4" s="236" t="s">
        <v>609</v>
      </c>
      <c r="C4" s="236"/>
      <c r="D4" s="236" t="s">
        <v>668</v>
      </c>
      <c r="E4" s="236"/>
      <c r="F4" s="236" t="s">
        <v>669</v>
      </c>
      <c r="G4" s="236"/>
      <c r="H4" s="236"/>
    </row>
    <row r="5" spans="1:8" ht="21">
      <c r="A5" s="2" t="s">
        <v>670</v>
      </c>
      <c r="B5" s="236">
        <v>200</v>
      </c>
      <c r="C5" s="236"/>
      <c r="D5" s="236" t="s">
        <v>671</v>
      </c>
      <c r="E5" s="236"/>
      <c r="F5" s="236" t="s">
        <v>672</v>
      </c>
      <c r="G5" s="236"/>
      <c r="H5" s="236"/>
    </row>
    <row r="6" spans="1:8" ht="21">
      <c r="A6" s="2" t="s">
        <v>673</v>
      </c>
      <c r="B6" s="236" t="s">
        <v>674</v>
      </c>
      <c r="C6" s="236"/>
      <c r="D6" s="236" t="s">
        <v>675</v>
      </c>
      <c r="E6" s="236"/>
      <c r="F6" s="236" t="s">
        <v>708</v>
      </c>
      <c r="G6" s="236"/>
      <c r="H6" s="236"/>
    </row>
    <row r="7" spans="1:8" ht="48" customHeight="1">
      <c r="A7" s="2" t="s">
        <v>677</v>
      </c>
      <c r="B7" s="235" t="s">
        <v>889</v>
      </c>
      <c r="C7" s="235"/>
      <c r="D7" s="235"/>
      <c r="E7" s="235"/>
      <c r="F7" s="235"/>
      <c r="G7" s="235"/>
      <c r="H7" s="235"/>
    </row>
    <row r="8" spans="1:8" ht="51" customHeight="1">
      <c r="A8" s="2" t="s">
        <v>679</v>
      </c>
      <c r="B8" s="235" t="s">
        <v>890</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32.25">
      <c r="A10" s="236"/>
      <c r="B10" s="2" t="s">
        <v>628</v>
      </c>
      <c r="C10" s="2" t="s">
        <v>714</v>
      </c>
      <c r="D10" s="3" t="s">
        <v>891</v>
      </c>
      <c r="E10" s="2" t="s">
        <v>648</v>
      </c>
      <c r="F10" s="2" t="s">
        <v>647</v>
      </c>
      <c r="G10" s="2" t="s">
        <v>633</v>
      </c>
      <c r="H10" s="2" t="s">
        <v>712</v>
      </c>
    </row>
    <row r="11" spans="1:8" ht="42.75">
      <c r="A11" s="236"/>
      <c r="B11" s="2" t="s">
        <v>628</v>
      </c>
      <c r="C11" s="2" t="s">
        <v>728</v>
      </c>
      <c r="D11" s="3" t="s">
        <v>892</v>
      </c>
      <c r="E11" s="2" t="s">
        <v>893</v>
      </c>
      <c r="F11" s="2" t="s">
        <v>659</v>
      </c>
      <c r="G11" s="2" t="s">
        <v>730</v>
      </c>
      <c r="H11" s="2" t="s">
        <v>649</v>
      </c>
    </row>
    <row r="12" spans="1:8" ht="21">
      <c r="A12" s="236"/>
      <c r="B12" s="2" t="s">
        <v>696</v>
      </c>
      <c r="C12" s="2" t="s">
        <v>697</v>
      </c>
      <c r="D12" s="3" t="s">
        <v>894</v>
      </c>
      <c r="E12" s="2" t="s">
        <v>695</v>
      </c>
      <c r="F12" s="2" t="s">
        <v>631</v>
      </c>
      <c r="G12" s="2" t="s">
        <v>633</v>
      </c>
      <c r="H12" s="2" t="s">
        <v>712</v>
      </c>
    </row>
    <row r="13" spans="1:8" ht="21">
      <c r="A13" s="236"/>
      <c r="B13" s="2" t="s">
        <v>696</v>
      </c>
      <c r="C13" s="2" t="s">
        <v>697</v>
      </c>
      <c r="D13" s="3" t="s">
        <v>895</v>
      </c>
      <c r="E13" s="2" t="s">
        <v>699</v>
      </c>
      <c r="F13" s="2" t="s">
        <v>647</v>
      </c>
      <c r="G13" s="2" t="s">
        <v>633</v>
      </c>
      <c r="H13" s="2" t="s">
        <v>649</v>
      </c>
    </row>
    <row r="14" spans="1:8" ht="21">
      <c r="A14" s="236"/>
      <c r="B14" s="2" t="s">
        <v>696</v>
      </c>
      <c r="C14" s="2" t="s">
        <v>717</v>
      </c>
      <c r="D14" s="3" t="s">
        <v>718</v>
      </c>
      <c r="E14" s="2" t="s">
        <v>719</v>
      </c>
      <c r="F14" s="2" t="s">
        <v>631</v>
      </c>
      <c r="G14" s="2" t="s">
        <v>720</v>
      </c>
      <c r="H14" s="2" t="s">
        <v>649</v>
      </c>
    </row>
    <row r="15" spans="1:8" ht="32.25">
      <c r="A15" s="236"/>
      <c r="B15" s="2" t="s">
        <v>703</v>
      </c>
      <c r="C15" s="2" t="s">
        <v>704</v>
      </c>
      <c r="D15" s="3" t="s">
        <v>896</v>
      </c>
      <c r="E15" s="2" t="s">
        <v>702</v>
      </c>
      <c r="F15" s="2" t="s">
        <v>631</v>
      </c>
      <c r="G15" s="2" t="s">
        <v>633</v>
      </c>
      <c r="H15" s="2" t="s">
        <v>712</v>
      </c>
    </row>
    <row r="16" spans="1:8" ht="32.25">
      <c r="A16" s="236"/>
      <c r="B16" s="2" t="s">
        <v>703</v>
      </c>
      <c r="C16" s="2" t="s">
        <v>721</v>
      </c>
      <c r="D16" s="3" t="s">
        <v>897</v>
      </c>
      <c r="E16" s="2" t="s">
        <v>732</v>
      </c>
      <c r="F16" s="2" t="s">
        <v>631</v>
      </c>
      <c r="G16" s="2" t="s">
        <v>633</v>
      </c>
      <c r="H16" s="2" t="s">
        <v>649</v>
      </c>
    </row>
  </sheetData>
  <sheetProtection/>
  <mergeCells count="15">
    <mergeCell ref="B7:H7"/>
    <mergeCell ref="B8:H8"/>
    <mergeCell ref="A9:A16"/>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H18"/>
  <sheetViews>
    <sheetView zoomScaleSheetLayoutView="100" workbookViewId="0" topLeftCell="A1">
      <selection activeCell="O11" sqref="O11"/>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7.75" customHeight="1">
      <c r="A3" s="2" t="s">
        <v>665</v>
      </c>
      <c r="B3" s="235" t="s">
        <v>898</v>
      </c>
      <c r="C3" s="235"/>
      <c r="D3" s="235"/>
      <c r="E3" s="235"/>
      <c r="F3" s="235"/>
      <c r="G3" s="235"/>
      <c r="H3" s="235"/>
    </row>
    <row r="4" spans="1:8" ht="22.5" customHeight="1">
      <c r="A4" s="2" t="s">
        <v>667</v>
      </c>
      <c r="B4" s="236" t="s">
        <v>609</v>
      </c>
      <c r="C4" s="236"/>
      <c r="D4" s="236" t="s">
        <v>668</v>
      </c>
      <c r="E4" s="236"/>
      <c r="F4" s="236" t="s">
        <v>669</v>
      </c>
      <c r="G4" s="236"/>
      <c r="H4" s="236"/>
    </row>
    <row r="5" spans="1:8" ht="21">
      <c r="A5" s="2" t="s">
        <v>670</v>
      </c>
      <c r="B5" s="236">
        <v>120</v>
      </c>
      <c r="C5" s="236"/>
      <c r="D5" s="236" t="s">
        <v>671</v>
      </c>
      <c r="E5" s="236"/>
      <c r="F5" s="236" t="s">
        <v>672</v>
      </c>
      <c r="G5" s="236"/>
      <c r="H5" s="236"/>
    </row>
    <row r="6" spans="1:8" ht="21">
      <c r="A6" s="2" t="s">
        <v>673</v>
      </c>
      <c r="B6" s="236" t="s">
        <v>674</v>
      </c>
      <c r="C6" s="236"/>
      <c r="D6" s="236" t="s">
        <v>675</v>
      </c>
      <c r="E6" s="236"/>
      <c r="F6" s="236" t="s">
        <v>708</v>
      </c>
      <c r="G6" s="236"/>
      <c r="H6" s="236"/>
    </row>
    <row r="7" spans="1:8" ht="36" customHeight="1">
      <c r="A7" s="2" t="s">
        <v>677</v>
      </c>
      <c r="B7" s="235" t="s">
        <v>899</v>
      </c>
      <c r="C7" s="235"/>
      <c r="D7" s="235"/>
      <c r="E7" s="235"/>
      <c r="F7" s="235"/>
      <c r="G7" s="235"/>
      <c r="H7" s="235"/>
    </row>
    <row r="8" spans="1:8" ht="36" customHeight="1">
      <c r="A8" s="2" t="s">
        <v>679</v>
      </c>
      <c r="B8" s="235" t="s">
        <v>900</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21">
      <c r="A10" s="236"/>
      <c r="B10" s="2" t="s">
        <v>628</v>
      </c>
      <c r="C10" s="2" t="s">
        <v>629</v>
      </c>
      <c r="D10" s="3" t="s">
        <v>830</v>
      </c>
      <c r="E10" s="2" t="s">
        <v>740</v>
      </c>
      <c r="F10" s="2" t="s">
        <v>647</v>
      </c>
      <c r="G10" s="2" t="s">
        <v>640</v>
      </c>
      <c r="H10" s="2" t="s">
        <v>712</v>
      </c>
    </row>
    <row r="11" spans="1:8" ht="32.25">
      <c r="A11" s="236"/>
      <c r="B11" s="2" t="s">
        <v>628</v>
      </c>
      <c r="C11" s="2" t="s">
        <v>642</v>
      </c>
      <c r="D11" s="3" t="s">
        <v>901</v>
      </c>
      <c r="E11" s="2" t="s">
        <v>648</v>
      </c>
      <c r="F11" s="2" t="s">
        <v>647</v>
      </c>
      <c r="G11" s="2" t="s">
        <v>633</v>
      </c>
      <c r="H11" s="2" t="s">
        <v>712</v>
      </c>
    </row>
    <row r="12" spans="1:8" ht="32.25">
      <c r="A12" s="236"/>
      <c r="B12" s="2" t="s">
        <v>628</v>
      </c>
      <c r="C12" s="2" t="s">
        <v>642</v>
      </c>
      <c r="D12" s="3" t="s">
        <v>902</v>
      </c>
      <c r="E12" s="2" t="s">
        <v>648</v>
      </c>
      <c r="F12" s="2" t="s">
        <v>647</v>
      </c>
      <c r="G12" s="2" t="s">
        <v>633</v>
      </c>
      <c r="H12" s="2" t="s">
        <v>712</v>
      </c>
    </row>
    <row r="13" spans="1:8" ht="21">
      <c r="A13" s="236"/>
      <c r="B13" s="2" t="s">
        <v>628</v>
      </c>
      <c r="C13" s="2" t="s">
        <v>714</v>
      </c>
      <c r="D13" s="3" t="s">
        <v>810</v>
      </c>
      <c r="E13" s="2" t="s">
        <v>648</v>
      </c>
      <c r="F13" s="2" t="s">
        <v>647</v>
      </c>
      <c r="G13" s="2" t="s">
        <v>633</v>
      </c>
      <c r="H13" s="2" t="s">
        <v>712</v>
      </c>
    </row>
    <row r="14" spans="1:8" ht="21">
      <c r="A14" s="236"/>
      <c r="B14" s="2" t="s">
        <v>628</v>
      </c>
      <c r="C14" s="2" t="s">
        <v>728</v>
      </c>
      <c r="D14" s="3" t="s">
        <v>903</v>
      </c>
      <c r="E14" s="2" t="s">
        <v>648</v>
      </c>
      <c r="F14" s="2" t="s">
        <v>647</v>
      </c>
      <c r="G14" s="2" t="s">
        <v>633</v>
      </c>
      <c r="H14" s="2" t="s">
        <v>712</v>
      </c>
    </row>
    <row r="15" spans="1:8" ht="32.25">
      <c r="A15" s="236"/>
      <c r="B15" s="2" t="s">
        <v>628</v>
      </c>
      <c r="C15" s="2" t="s">
        <v>728</v>
      </c>
      <c r="D15" s="3" t="s">
        <v>845</v>
      </c>
      <c r="E15" s="2" t="s">
        <v>904</v>
      </c>
      <c r="F15" s="2" t="s">
        <v>659</v>
      </c>
      <c r="G15" s="2" t="s">
        <v>730</v>
      </c>
      <c r="H15" s="2" t="s">
        <v>712</v>
      </c>
    </row>
    <row r="16" spans="1:8" ht="21">
      <c r="A16" s="236"/>
      <c r="B16" s="2" t="s">
        <v>696</v>
      </c>
      <c r="C16" s="2" t="s">
        <v>697</v>
      </c>
      <c r="D16" s="3" t="s">
        <v>836</v>
      </c>
      <c r="E16" s="2" t="s">
        <v>695</v>
      </c>
      <c r="F16" s="2" t="s">
        <v>631</v>
      </c>
      <c r="G16" s="2" t="s">
        <v>633</v>
      </c>
      <c r="H16" s="2" t="s">
        <v>712</v>
      </c>
    </row>
    <row r="17" spans="1:8" ht="21">
      <c r="A17" s="236"/>
      <c r="B17" s="2" t="s">
        <v>696</v>
      </c>
      <c r="C17" s="2" t="s">
        <v>717</v>
      </c>
      <c r="D17" s="3" t="s">
        <v>847</v>
      </c>
      <c r="E17" s="2" t="s">
        <v>648</v>
      </c>
      <c r="F17" s="2" t="s">
        <v>647</v>
      </c>
      <c r="G17" s="2" t="s">
        <v>633</v>
      </c>
      <c r="H17" s="2" t="s">
        <v>712</v>
      </c>
    </row>
    <row r="18" spans="1:8" ht="21">
      <c r="A18" s="236"/>
      <c r="B18" s="2" t="s">
        <v>703</v>
      </c>
      <c r="C18" s="2" t="s">
        <v>704</v>
      </c>
      <c r="D18" s="3" t="s">
        <v>905</v>
      </c>
      <c r="E18" s="2" t="s">
        <v>695</v>
      </c>
      <c r="F18" s="2" t="s">
        <v>631</v>
      </c>
      <c r="G18" s="2" t="s">
        <v>633</v>
      </c>
      <c r="H18" s="2" t="s">
        <v>712</v>
      </c>
    </row>
  </sheetData>
  <sheetProtection/>
  <mergeCells count="15">
    <mergeCell ref="B7:H7"/>
    <mergeCell ref="B8:H8"/>
    <mergeCell ref="A9:A18"/>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H19"/>
  <sheetViews>
    <sheetView zoomScaleSheetLayoutView="100" workbookViewId="0" topLeftCell="A1">
      <selection activeCell="M13" sqref="M13"/>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0" customHeight="1">
      <c r="A3" s="2" t="s">
        <v>665</v>
      </c>
      <c r="B3" s="235" t="s">
        <v>906</v>
      </c>
      <c r="C3" s="235"/>
      <c r="D3" s="235"/>
      <c r="E3" s="235"/>
      <c r="F3" s="235"/>
      <c r="G3" s="235"/>
      <c r="H3" s="235"/>
    </row>
    <row r="4" spans="1:8" ht="24.75" customHeight="1">
      <c r="A4" s="2" t="s">
        <v>667</v>
      </c>
      <c r="B4" s="236" t="s">
        <v>609</v>
      </c>
      <c r="C4" s="236"/>
      <c r="D4" s="236" t="s">
        <v>668</v>
      </c>
      <c r="E4" s="236"/>
      <c r="F4" s="236" t="s">
        <v>669</v>
      </c>
      <c r="G4" s="236"/>
      <c r="H4" s="236"/>
    </row>
    <row r="5" spans="1:8" ht="21">
      <c r="A5" s="2" t="s">
        <v>670</v>
      </c>
      <c r="B5" s="236">
        <v>542.45</v>
      </c>
      <c r="C5" s="236"/>
      <c r="D5" s="236" t="s">
        <v>671</v>
      </c>
      <c r="E5" s="236"/>
      <c r="F5" s="236" t="s">
        <v>672</v>
      </c>
      <c r="G5" s="236"/>
      <c r="H5" s="236"/>
    </row>
    <row r="6" spans="1:8" ht="21">
      <c r="A6" s="2" t="s">
        <v>673</v>
      </c>
      <c r="B6" s="236" t="s">
        <v>674</v>
      </c>
      <c r="C6" s="236"/>
      <c r="D6" s="236" t="s">
        <v>675</v>
      </c>
      <c r="E6" s="236"/>
      <c r="F6" s="236" t="s">
        <v>708</v>
      </c>
      <c r="G6" s="236"/>
      <c r="H6" s="236"/>
    </row>
    <row r="7" spans="1:8" ht="67.5" customHeight="1">
      <c r="A7" s="2" t="s">
        <v>677</v>
      </c>
      <c r="B7" s="235" t="s">
        <v>907</v>
      </c>
      <c r="C7" s="235"/>
      <c r="D7" s="235"/>
      <c r="E7" s="235"/>
      <c r="F7" s="235"/>
      <c r="G7" s="235"/>
      <c r="H7" s="235"/>
    </row>
    <row r="8" spans="1:8" ht="81" customHeight="1">
      <c r="A8" s="2" t="s">
        <v>679</v>
      </c>
      <c r="B8" s="235" t="s">
        <v>907</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32.25">
      <c r="A10" s="236"/>
      <c r="B10" s="2" t="s">
        <v>628</v>
      </c>
      <c r="C10" s="2" t="s">
        <v>642</v>
      </c>
      <c r="D10" s="3" t="s">
        <v>901</v>
      </c>
      <c r="E10" s="2" t="s">
        <v>648</v>
      </c>
      <c r="F10" s="2" t="s">
        <v>647</v>
      </c>
      <c r="G10" s="2" t="s">
        <v>633</v>
      </c>
      <c r="H10" s="2" t="s">
        <v>712</v>
      </c>
    </row>
    <row r="11" spans="1:8" ht="21">
      <c r="A11" s="236"/>
      <c r="B11" s="2" t="s">
        <v>628</v>
      </c>
      <c r="C11" s="2" t="s">
        <v>714</v>
      </c>
      <c r="D11" s="3" t="s">
        <v>738</v>
      </c>
      <c r="E11" s="2" t="s">
        <v>753</v>
      </c>
      <c r="F11" s="2" t="s">
        <v>659</v>
      </c>
      <c r="G11" s="2" t="s">
        <v>754</v>
      </c>
      <c r="H11" s="2" t="s">
        <v>712</v>
      </c>
    </row>
    <row r="12" spans="1:8" ht="32.25">
      <c r="A12" s="236"/>
      <c r="B12" s="2" t="s">
        <v>628</v>
      </c>
      <c r="C12" s="2" t="s">
        <v>728</v>
      </c>
      <c r="D12" s="3" t="s">
        <v>908</v>
      </c>
      <c r="E12" s="2" t="s">
        <v>909</v>
      </c>
      <c r="F12" s="2" t="s">
        <v>659</v>
      </c>
      <c r="G12" s="2" t="s">
        <v>730</v>
      </c>
      <c r="H12" s="2" t="s">
        <v>712</v>
      </c>
    </row>
    <row r="13" spans="1:8" ht="21">
      <c r="A13" s="236"/>
      <c r="B13" s="2" t="s">
        <v>628</v>
      </c>
      <c r="C13" s="2" t="s">
        <v>728</v>
      </c>
      <c r="D13" s="3" t="s">
        <v>910</v>
      </c>
      <c r="E13" s="2" t="s">
        <v>648</v>
      </c>
      <c r="F13" s="2" t="s">
        <v>647</v>
      </c>
      <c r="G13" s="2" t="s">
        <v>633</v>
      </c>
      <c r="H13" s="2" t="s">
        <v>637</v>
      </c>
    </row>
    <row r="14" spans="1:8" ht="21">
      <c r="A14" s="236"/>
      <c r="B14" s="2" t="s">
        <v>628</v>
      </c>
      <c r="C14" s="2" t="s">
        <v>741</v>
      </c>
      <c r="D14" s="3" t="s">
        <v>881</v>
      </c>
      <c r="E14" s="2" t="s">
        <v>648</v>
      </c>
      <c r="F14" s="2" t="s">
        <v>647</v>
      </c>
      <c r="G14" s="2" t="s">
        <v>633</v>
      </c>
      <c r="H14" s="2" t="s">
        <v>882</v>
      </c>
    </row>
    <row r="15" spans="1:8" ht="32.25">
      <c r="A15" s="236"/>
      <c r="B15" s="2" t="s">
        <v>628</v>
      </c>
      <c r="C15" s="2" t="s">
        <v>741</v>
      </c>
      <c r="D15" s="3" t="s">
        <v>883</v>
      </c>
      <c r="E15" s="2" t="s">
        <v>648</v>
      </c>
      <c r="F15" s="2" t="s">
        <v>647</v>
      </c>
      <c r="G15" s="2" t="s">
        <v>633</v>
      </c>
      <c r="H15" s="2" t="s">
        <v>882</v>
      </c>
    </row>
    <row r="16" spans="1:8" ht="21">
      <c r="A16" s="236"/>
      <c r="B16" s="2" t="s">
        <v>628</v>
      </c>
      <c r="C16" s="2" t="s">
        <v>744</v>
      </c>
      <c r="D16" s="3" t="s">
        <v>911</v>
      </c>
      <c r="E16" s="2" t="s">
        <v>699</v>
      </c>
      <c r="F16" s="2" t="s">
        <v>647</v>
      </c>
      <c r="G16" s="2" t="s">
        <v>690</v>
      </c>
      <c r="H16" s="2" t="s">
        <v>712</v>
      </c>
    </row>
    <row r="17" spans="1:8" ht="42.75">
      <c r="A17" s="236"/>
      <c r="B17" s="2" t="s">
        <v>696</v>
      </c>
      <c r="C17" s="2" t="s">
        <v>697</v>
      </c>
      <c r="D17" s="3" t="s">
        <v>912</v>
      </c>
      <c r="E17" s="2" t="s">
        <v>632</v>
      </c>
      <c r="F17" s="2" t="s">
        <v>631</v>
      </c>
      <c r="G17" s="2" t="s">
        <v>633</v>
      </c>
      <c r="H17" s="2" t="s">
        <v>637</v>
      </c>
    </row>
    <row r="18" spans="1:8" ht="21">
      <c r="A18" s="236"/>
      <c r="B18" s="2" t="s">
        <v>696</v>
      </c>
      <c r="C18" s="2" t="s">
        <v>717</v>
      </c>
      <c r="D18" s="3" t="s">
        <v>847</v>
      </c>
      <c r="E18" s="2" t="s">
        <v>732</v>
      </c>
      <c r="F18" s="2" t="s">
        <v>631</v>
      </c>
      <c r="G18" s="2" t="s">
        <v>633</v>
      </c>
      <c r="H18" s="2" t="s">
        <v>712</v>
      </c>
    </row>
    <row r="19" spans="1:8" ht="21">
      <c r="A19" s="236"/>
      <c r="B19" s="2" t="s">
        <v>703</v>
      </c>
      <c r="C19" s="2" t="s">
        <v>704</v>
      </c>
      <c r="D19" s="3" t="s">
        <v>913</v>
      </c>
      <c r="E19" s="2" t="s">
        <v>732</v>
      </c>
      <c r="F19" s="2" t="s">
        <v>631</v>
      </c>
      <c r="G19" s="2" t="s">
        <v>633</v>
      </c>
      <c r="H19" s="2" t="s">
        <v>712</v>
      </c>
    </row>
  </sheetData>
  <sheetProtection/>
  <mergeCells count="15">
    <mergeCell ref="B7:H7"/>
    <mergeCell ref="B8:H8"/>
    <mergeCell ref="A9:A19"/>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H15"/>
  <sheetViews>
    <sheetView zoomScaleSheetLayoutView="100" workbookViewId="0" topLeftCell="A1">
      <selection activeCell="P8" sqref="P8"/>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33.75" customHeight="1">
      <c r="A3" s="2" t="s">
        <v>665</v>
      </c>
      <c r="B3" s="235" t="s">
        <v>914</v>
      </c>
      <c r="C3" s="235"/>
      <c r="D3" s="235"/>
      <c r="E3" s="235"/>
      <c r="F3" s="235"/>
      <c r="G3" s="235"/>
      <c r="H3" s="235"/>
    </row>
    <row r="4" spans="1:8" ht="21" customHeight="1">
      <c r="A4" s="2" t="s">
        <v>667</v>
      </c>
      <c r="B4" s="236" t="s">
        <v>609</v>
      </c>
      <c r="C4" s="236"/>
      <c r="D4" s="236" t="s">
        <v>668</v>
      </c>
      <c r="E4" s="236"/>
      <c r="F4" s="236" t="s">
        <v>669</v>
      </c>
      <c r="G4" s="236"/>
      <c r="H4" s="236"/>
    </row>
    <row r="5" spans="1:8" ht="21">
      <c r="A5" s="2" t="s">
        <v>670</v>
      </c>
      <c r="B5" s="236">
        <v>70</v>
      </c>
      <c r="C5" s="236"/>
      <c r="D5" s="236" t="s">
        <v>671</v>
      </c>
      <c r="E5" s="236"/>
      <c r="F5" s="236" t="s">
        <v>672</v>
      </c>
      <c r="G5" s="236"/>
      <c r="H5" s="236"/>
    </row>
    <row r="6" spans="1:8" ht="21">
      <c r="A6" s="2" t="s">
        <v>673</v>
      </c>
      <c r="B6" s="236" t="s">
        <v>674</v>
      </c>
      <c r="C6" s="236"/>
      <c r="D6" s="236" t="s">
        <v>675</v>
      </c>
      <c r="E6" s="236"/>
      <c r="F6" s="236" t="s">
        <v>676</v>
      </c>
      <c r="G6" s="236"/>
      <c r="H6" s="236"/>
    </row>
    <row r="7" spans="1:8" ht="48" customHeight="1">
      <c r="A7" s="2" t="s">
        <v>677</v>
      </c>
      <c r="B7" s="235" t="s">
        <v>915</v>
      </c>
      <c r="C7" s="235"/>
      <c r="D7" s="235"/>
      <c r="E7" s="235"/>
      <c r="F7" s="235"/>
      <c r="G7" s="235"/>
      <c r="H7" s="235"/>
    </row>
    <row r="8" spans="1:8" ht="57" customHeight="1">
      <c r="A8" s="2" t="s">
        <v>679</v>
      </c>
      <c r="B8" s="235" t="s">
        <v>916</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21">
      <c r="A10" s="236"/>
      <c r="B10" s="2" t="s">
        <v>628</v>
      </c>
      <c r="C10" s="2" t="s">
        <v>629</v>
      </c>
      <c r="D10" s="3" t="s">
        <v>917</v>
      </c>
      <c r="E10" s="2" t="s">
        <v>652</v>
      </c>
      <c r="F10" s="2" t="s">
        <v>647</v>
      </c>
      <c r="G10" s="2" t="s">
        <v>821</v>
      </c>
      <c r="H10" s="2" t="s">
        <v>652</v>
      </c>
    </row>
    <row r="11" spans="1:8" ht="32.25">
      <c r="A11" s="236"/>
      <c r="B11" s="2" t="s">
        <v>628</v>
      </c>
      <c r="C11" s="2" t="s">
        <v>714</v>
      </c>
      <c r="D11" s="3" t="s">
        <v>918</v>
      </c>
      <c r="E11" s="2" t="s">
        <v>753</v>
      </c>
      <c r="F11" s="2" t="s">
        <v>659</v>
      </c>
      <c r="G11" s="2" t="s">
        <v>754</v>
      </c>
      <c r="H11" s="2" t="s">
        <v>813</v>
      </c>
    </row>
    <row r="12" spans="1:8" ht="32.25">
      <c r="A12" s="236"/>
      <c r="B12" s="2" t="s">
        <v>628</v>
      </c>
      <c r="C12" s="2" t="s">
        <v>728</v>
      </c>
      <c r="D12" s="3" t="s">
        <v>919</v>
      </c>
      <c r="E12" s="2" t="s">
        <v>920</v>
      </c>
      <c r="F12" s="2" t="s">
        <v>647</v>
      </c>
      <c r="G12" s="2" t="s">
        <v>730</v>
      </c>
      <c r="H12" s="2" t="s">
        <v>649</v>
      </c>
    </row>
    <row r="13" spans="1:8" ht="32.25">
      <c r="A13" s="236"/>
      <c r="B13" s="2" t="s">
        <v>696</v>
      </c>
      <c r="C13" s="2" t="s">
        <v>697</v>
      </c>
      <c r="D13" s="3" t="s">
        <v>921</v>
      </c>
      <c r="E13" s="2" t="s">
        <v>732</v>
      </c>
      <c r="F13" s="2" t="s">
        <v>631</v>
      </c>
      <c r="G13" s="2" t="s">
        <v>633</v>
      </c>
      <c r="H13" s="2" t="s">
        <v>634</v>
      </c>
    </row>
    <row r="14" spans="1:8" ht="21">
      <c r="A14" s="236"/>
      <c r="B14" s="2" t="s">
        <v>696</v>
      </c>
      <c r="C14" s="2" t="s">
        <v>717</v>
      </c>
      <c r="D14" s="3" t="s">
        <v>718</v>
      </c>
      <c r="E14" s="2" t="s">
        <v>719</v>
      </c>
      <c r="F14" s="2" t="s">
        <v>631</v>
      </c>
      <c r="G14" s="2" t="s">
        <v>720</v>
      </c>
      <c r="H14" s="2" t="s">
        <v>652</v>
      </c>
    </row>
    <row r="15" spans="1:8" ht="21">
      <c r="A15" s="236"/>
      <c r="B15" s="2" t="s">
        <v>703</v>
      </c>
      <c r="C15" s="2" t="s">
        <v>704</v>
      </c>
      <c r="D15" s="3" t="s">
        <v>922</v>
      </c>
      <c r="E15" s="2" t="s">
        <v>695</v>
      </c>
      <c r="F15" s="2" t="s">
        <v>631</v>
      </c>
      <c r="G15" s="2" t="s">
        <v>633</v>
      </c>
      <c r="H15" s="2" t="s">
        <v>762</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H15"/>
  <sheetViews>
    <sheetView zoomScaleSheetLayoutView="100" workbookViewId="0" topLeftCell="A1">
      <selection activeCell="N8" sqref="N8"/>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1" customHeight="1">
      <c r="A3" s="2" t="s">
        <v>665</v>
      </c>
      <c r="B3" s="235" t="s">
        <v>923</v>
      </c>
      <c r="C3" s="235"/>
      <c r="D3" s="235"/>
      <c r="E3" s="235"/>
      <c r="F3" s="235"/>
      <c r="G3" s="235"/>
      <c r="H3" s="235"/>
    </row>
    <row r="4" spans="1:8" ht="33" customHeight="1">
      <c r="A4" s="2" t="s">
        <v>667</v>
      </c>
      <c r="B4" s="236" t="s">
        <v>609</v>
      </c>
      <c r="C4" s="236"/>
      <c r="D4" s="236" t="s">
        <v>668</v>
      </c>
      <c r="E4" s="236"/>
      <c r="F4" s="236" t="s">
        <v>669</v>
      </c>
      <c r="G4" s="236"/>
      <c r="H4" s="236"/>
    </row>
    <row r="5" spans="1:8" ht="21">
      <c r="A5" s="2" t="s">
        <v>670</v>
      </c>
      <c r="B5" s="236">
        <v>18</v>
      </c>
      <c r="C5" s="236"/>
      <c r="D5" s="236" t="s">
        <v>671</v>
      </c>
      <c r="E5" s="236"/>
      <c r="F5" s="236" t="s">
        <v>672</v>
      </c>
      <c r="G5" s="236"/>
      <c r="H5" s="236"/>
    </row>
    <row r="6" spans="1:8" ht="21">
      <c r="A6" s="2" t="s">
        <v>673</v>
      </c>
      <c r="B6" s="236" t="s">
        <v>674</v>
      </c>
      <c r="C6" s="236"/>
      <c r="D6" s="236" t="s">
        <v>675</v>
      </c>
      <c r="E6" s="236"/>
      <c r="F6" s="236" t="s">
        <v>676</v>
      </c>
      <c r="G6" s="236"/>
      <c r="H6" s="236"/>
    </row>
    <row r="7" spans="1:8" ht="45" customHeight="1">
      <c r="A7" s="2" t="s">
        <v>677</v>
      </c>
      <c r="B7" s="235" t="s">
        <v>924</v>
      </c>
      <c r="C7" s="235"/>
      <c r="D7" s="235"/>
      <c r="E7" s="235"/>
      <c r="F7" s="235"/>
      <c r="G7" s="235"/>
      <c r="H7" s="235"/>
    </row>
    <row r="8" spans="1:8" ht="66.75" customHeight="1">
      <c r="A8" s="2" t="s">
        <v>679</v>
      </c>
      <c r="B8" s="235" t="s">
        <v>924</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32.25">
      <c r="A10" s="236"/>
      <c r="B10" s="2" t="s">
        <v>628</v>
      </c>
      <c r="C10" s="2" t="s">
        <v>642</v>
      </c>
      <c r="D10" s="3" t="s">
        <v>925</v>
      </c>
      <c r="E10" s="2" t="s">
        <v>648</v>
      </c>
      <c r="F10" s="2" t="s">
        <v>647</v>
      </c>
      <c r="G10" s="2" t="s">
        <v>633</v>
      </c>
      <c r="H10" s="2" t="s">
        <v>762</v>
      </c>
    </row>
    <row r="11" spans="1:8" ht="32.25">
      <c r="A11" s="236"/>
      <c r="B11" s="2" t="s">
        <v>628</v>
      </c>
      <c r="C11" s="2" t="s">
        <v>714</v>
      </c>
      <c r="D11" s="3" t="s">
        <v>926</v>
      </c>
      <c r="E11" s="2" t="s">
        <v>648</v>
      </c>
      <c r="F11" s="2" t="s">
        <v>647</v>
      </c>
      <c r="G11" s="2" t="s">
        <v>633</v>
      </c>
      <c r="H11" s="2" t="s">
        <v>652</v>
      </c>
    </row>
    <row r="12" spans="1:8" ht="21">
      <c r="A12" s="236"/>
      <c r="B12" s="2" t="s">
        <v>628</v>
      </c>
      <c r="C12" s="2" t="s">
        <v>728</v>
      </c>
      <c r="D12" s="3" t="s">
        <v>927</v>
      </c>
      <c r="E12" s="2" t="s">
        <v>762</v>
      </c>
      <c r="F12" s="2" t="s">
        <v>659</v>
      </c>
      <c r="G12" s="2" t="s">
        <v>730</v>
      </c>
      <c r="H12" s="2" t="s">
        <v>649</v>
      </c>
    </row>
    <row r="13" spans="1:8" ht="32.25">
      <c r="A13" s="236"/>
      <c r="B13" s="2" t="s">
        <v>696</v>
      </c>
      <c r="C13" s="2" t="s">
        <v>697</v>
      </c>
      <c r="D13" s="3" t="s">
        <v>928</v>
      </c>
      <c r="E13" s="2" t="s">
        <v>695</v>
      </c>
      <c r="F13" s="2" t="s">
        <v>631</v>
      </c>
      <c r="G13" s="2" t="s">
        <v>633</v>
      </c>
      <c r="H13" s="2" t="s">
        <v>753</v>
      </c>
    </row>
    <row r="14" spans="1:8" ht="32.25">
      <c r="A14" s="236"/>
      <c r="B14" s="2" t="s">
        <v>696</v>
      </c>
      <c r="C14" s="2" t="s">
        <v>717</v>
      </c>
      <c r="D14" s="3" t="s">
        <v>929</v>
      </c>
      <c r="E14" s="2" t="s">
        <v>719</v>
      </c>
      <c r="F14" s="2" t="s">
        <v>631</v>
      </c>
      <c r="G14" s="2" t="s">
        <v>720</v>
      </c>
      <c r="H14" s="2" t="s">
        <v>652</v>
      </c>
    </row>
    <row r="15" spans="1:8" ht="21">
      <c r="A15" s="236"/>
      <c r="B15" s="2" t="s">
        <v>703</v>
      </c>
      <c r="C15" s="2" t="s">
        <v>704</v>
      </c>
      <c r="D15" s="3" t="s">
        <v>784</v>
      </c>
      <c r="E15" s="2" t="s">
        <v>743</v>
      </c>
      <c r="F15" s="2" t="s">
        <v>631</v>
      </c>
      <c r="G15" s="2" t="s">
        <v>633</v>
      </c>
      <c r="H15" s="2" t="s">
        <v>759</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H15"/>
  <sheetViews>
    <sheetView zoomScaleSheetLayoutView="100" workbookViewId="0" topLeftCell="A1">
      <selection activeCell="L12" sqref="L12"/>
    </sheetView>
  </sheetViews>
  <sheetFormatPr defaultColWidth="9.00390625" defaultRowHeight="14.25"/>
  <sheetData>
    <row r="1" spans="1:8" ht="18.75">
      <c r="A1" s="233" t="s">
        <v>664</v>
      </c>
      <c r="B1" s="233"/>
      <c r="C1" s="233"/>
      <c r="D1" s="233"/>
      <c r="E1" s="233"/>
      <c r="F1" s="233"/>
      <c r="G1" s="233"/>
      <c r="H1" s="233"/>
    </row>
    <row r="2" spans="1:8" ht="14.25">
      <c r="A2" s="1"/>
      <c r="B2" s="1"/>
      <c r="C2" s="1"/>
      <c r="D2" s="1"/>
      <c r="E2" s="1"/>
      <c r="F2" s="1"/>
      <c r="G2" s="234" t="s">
        <v>313</v>
      </c>
      <c r="H2" s="234"/>
    </row>
    <row r="3" spans="1:8" ht="25.5" customHeight="1">
      <c r="A3" s="2" t="s">
        <v>665</v>
      </c>
      <c r="B3" s="235" t="s">
        <v>930</v>
      </c>
      <c r="C3" s="235"/>
      <c r="D3" s="235"/>
      <c r="E3" s="235"/>
      <c r="F3" s="235"/>
      <c r="G3" s="235"/>
      <c r="H3" s="235"/>
    </row>
    <row r="4" spans="1:8" ht="25.5" customHeight="1">
      <c r="A4" s="2" t="s">
        <v>667</v>
      </c>
      <c r="B4" s="236" t="s">
        <v>609</v>
      </c>
      <c r="C4" s="236"/>
      <c r="D4" s="236" t="s">
        <v>668</v>
      </c>
      <c r="E4" s="236"/>
      <c r="F4" s="236" t="s">
        <v>669</v>
      </c>
      <c r="G4" s="236"/>
      <c r="H4" s="236"/>
    </row>
    <row r="5" spans="1:8" ht="21">
      <c r="A5" s="2" t="s">
        <v>670</v>
      </c>
      <c r="B5" s="236">
        <v>20</v>
      </c>
      <c r="C5" s="236"/>
      <c r="D5" s="236" t="s">
        <v>671</v>
      </c>
      <c r="E5" s="236"/>
      <c r="F5" s="236" t="s">
        <v>672</v>
      </c>
      <c r="G5" s="236"/>
      <c r="H5" s="236"/>
    </row>
    <row r="6" spans="1:8" ht="21">
      <c r="A6" s="2" t="s">
        <v>673</v>
      </c>
      <c r="B6" s="236" t="s">
        <v>674</v>
      </c>
      <c r="C6" s="236"/>
      <c r="D6" s="236" t="s">
        <v>675</v>
      </c>
      <c r="E6" s="236"/>
      <c r="F6" s="236" t="s">
        <v>676</v>
      </c>
      <c r="G6" s="236"/>
      <c r="H6" s="236"/>
    </row>
    <row r="7" spans="1:8" ht="51" customHeight="1">
      <c r="A7" s="2" t="s">
        <v>677</v>
      </c>
      <c r="B7" s="235" t="s">
        <v>931</v>
      </c>
      <c r="C7" s="235"/>
      <c r="D7" s="235"/>
      <c r="E7" s="235"/>
      <c r="F7" s="235"/>
      <c r="G7" s="235"/>
      <c r="H7" s="235"/>
    </row>
    <row r="8" spans="1:8" ht="75" customHeight="1">
      <c r="A8" s="2" t="s">
        <v>679</v>
      </c>
      <c r="B8" s="235" t="s">
        <v>931</v>
      </c>
      <c r="C8" s="235"/>
      <c r="D8" s="235"/>
      <c r="E8" s="235"/>
      <c r="F8" s="235"/>
      <c r="G8" s="235"/>
      <c r="H8" s="235"/>
    </row>
    <row r="9" spans="1:8" ht="14.25">
      <c r="A9" s="236" t="s">
        <v>681</v>
      </c>
      <c r="B9" s="2" t="s">
        <v>621</v>
      </c>
      <c r="C9" s="2" t="s">
        <v>622</v>
      </c>
      <c r="D9" s="2" t="s">
        <v>682</v>
      </c>
      <c r="E9" s="2" t="s">
        <v>683</v>
      </c>
      <c r="F9" s="2" t="s">
        <v>684</v>
      </c>
      <c r="G9" s="2" t="s">
        <v>685</v>
      </c>
      <c r="H9" s="2" t="s">
        <v>627</v>
      </c>
    </row>
    <row r="10" spans="1:8" ht="42.75">
      <c r="A10" s="236"/>
      <c r="B10" s="2" t="s">
        <v>628</v>
      </c>
      <c r="C10" s="2" t="s">
        <v>642</v>
      </c>
      <c r="D10" s="3" t="s">
        <v>932</v>
      </c>
      <c r="E10" s="2" t="s">
        <v>648</v>
      </c>
      <c r="F10" s="2" t="s">
        <v>647</v>
      </c>
      <c r="G10" s="2" t="s">
        <v>633</v>
      </c>
      <c r="H10" s="2" t="s">
        <v>813</v>
      </c>
    </row>
    <row r="11" spans="1:8" ht="32.25">
      <c r="A11" s="236"/>
      <c r="B11" s="2" t="s">
        <v>628</v>
      </c>
      <c r="C11" s="2" t="s">
        <v>714</v>
      </c>
      <c r="D11" s="3" t="s">
        <v>933</v>
      </c>
      <c r="E11" s="2" t="s">
        <v>648</v>
      </c>
      <c r="F11" s="2" t="s">
        <v>647</v>
      </c>
      <c r="G11" s="2" t="s">
        <v>633</v>
      </c>
      <c r="H11" s="2" t="s">
        <v>634</v>
      </c>
    </row>
    <row r="12" spans="1:8" ht="32.25">
      <c r="A12" s="236"/>
      <c r="B12" s="2" t="s">
        <v>628</v>
      </c>
      <c r="C12" s="2" t="s">
        <v>728</v>
      </c>
      <c r="D12" s="3" t="s">
        <v>934</v>
      </c>
      <c r="E12" s="2" t="s">
        <v>935</v>
      </c>
      <c r="F12" s="2" t="s">
        <v>659</v>
      </c>
      <c r="G12" s="2" t="s">
        <v>730</v>
      </c>
      <c r="H12" s="2" t="s">
        <v>753</v>
      </c>
    </row>
    <row r="13" spans="1:8" ht="32.25">
      <c r="A13" s="236"/>
      <c r="B13" s="2" t="s">
        <v>696</v>
      </c>
      <c r="C13" s="2" t="s">
        <v>697</v>
      </c>
      <c r="D13" s="3" t="s">
        <v>936</v>
      </c>
      <c r="E13" s="2" t="s">
        <v>695</v>
      </c>
      <c r="F13" s="2" t="s">
        <v>631</v>
      </c>
      <c r="G13" s="2" t="s">
        <v>633</v>
      </c>
      <c r="H13" s="2" t="s">
        <v>813</v>
      </c>
    </row>
    <row r="14" spans="1:8" ht="32.25">
      <c r="A14" s="236"/>
      <c r="B14" s="2" t="s">
        <v>696</v>
      </c>
      <c r="C14" s="2" t="s">
        <v>717</v>
      </c>
      <c r="D14" s="3" t="s">
        <v>937</v>
      </c>
      <c r="E14" s="2" t="s">
        <v>719</v>
      </c>
      <c r="F14" s="2" t="s">
        <v>631</v>
      </c>
      <c r="G14" s="2" t="s">
        <v>720</v>
      </c>
      <c r="H14" s="2" t="s">
        <v>649</v>
      </c>
    </row>
    <row r="15" spans="1:8" ht="21">
      <c r="A15" s="236"/>
      <c r="B15" s="2" t="s">
        <v>703</v>
      </c>
      <c r="C15" s="2" t="s">
        <v>704</v>
      </c>
      <c r="D15" s="3" t="s">
        <v>784</v>
      </c>
      <c r="E15" s="2" t="s">
        <v>743</v>
      </c>
      <c r="F15" s="2" t="s">
        <v>631</v>
      </c>
      <c r="G15" s="2" t="s">
        <v>633</v>
      </c>
      <c r="H15" s="2" t="s">
        <v>762</v>
      </c>
    </row>
  </sheetData>
  <sheetProtection/>
  <mergeCells count="15">
    <mergeCell ref="B7:H7"/>
    <mergeCell ref="B8:H8"/>
    <mergeCell ref="A9:A15"/>
    <mergeCell ref="B5:C5"/>
    <mergeCell ref="D5:E5"/>
    <mergeCell ref="F5:H5"/>
    <mergeCell ref="B6:C6"/>
    <mergeCell ref="D6:E6"/>
    <mergeCell ref="F6:H6"/>
    <mergeCell ref="A1:H1"/>
    <mergeCell ref="G2:H2"/>
    <mergeCell ref="B3:H3"/>
    <mergeCell ref="B4:C4"/>
    <mergeCell ref="D4:E4"/>
    <mergeCell ref="F4:H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61"/>
  <sheetViews>
    <sheetView showGridLines="0" showZeros="0" workbookViewId="0" topLeftCell="A1">
      <selection activeCell="E48" sqref="E48"/>
    </sheetView>
  </sheetViews>
  <sheetFormatPr defaultColWidth="6.875" defaultRowHeight="19.5" customHeight="1"/>
  <cols>
    <col min="1" max="1" width="14.50390625" style="29" customWidth="1"/>
    <col min="2" max="2" width="33.375" style="29" customWidth="1"/>
    <col min="3" max="5" width="20.625" style="29" customWidth="1"/>
    <col min="6" max="6" width="6.875" style="29" customWidth="1"/>
    <col min="7" max="7" width="17.125" style="29" bestFit="1" customWidth="1"/>
    <col min="8" max="16384" width="6.875" style="29" customWidth="1"/>
  </cols>
  <sheetData>
    <row r="1" spans="1:5" ht="19.5" customHeight="1">
      <c r="A1" s="30" t="s">
        <v>441</v>
      </c>
      <c r="E1" s="124"/>
    </row>
    <row r="2" spans="1:5" ht="44.25" customHeight="1">
      <c r="A2" s="125" t="s">
        <v>442</v>
      </c>
      <c r="B2" s="126"/>
      <c r="C2" s="126"/>
      <c r="D2" s="126"/>
      <c r="E2" s="126"/>
    </row>
    <row r="3" spans="1:5" ht="19.5" customHeight="1">
      <c r="A3" s="126"/>
      <c r="B3" s="126"/>
      <c r="C3" s="126"/>
      <c r="D3" s="126"/>
      <c r="E3" s="126"/>
    </row>
    <row r="4" spans="1:5" s="115" customFormat="1" ht="19.5" customHeight="1">
      <c r="A4" s="37"/>
      <c r="B4" s="36"/>
      <c r="C4" s="36"/>
      <c r="D4" s="36"/>
      <c r="E4" s="127" t="s">
        <v>313</v>
      </c>
    </row>
    <row r="5" spans="1:5" s="115" customFormat="1" ht="19.5" customHeight="1">
      <c r="A5" s="189" t="s">
        <v>443</v>
      </c>
      <c r="B5" s="189"/>
      <c r="C5" s="189" t="s">
        <v>444</v>
      </c>
      <c r="D5" s="189"/>
      <c r="E5" s="189"/>
    </row>
    <row r="6" spans="1:5" s="115" customFormat="1" ht="19.5" customHeight="1">
      <c r="A6" s="58" t="s">
        <v>348</v>
      </c>
      <c r="B6" s="58" t="s">
        <v>349</v>
      </c>
      <c r="C6" s="58" t="s">
        <v>318</v>
      </c>
      <c r="D6" s="58" t="s">
        <v>445</v>
      </c>
      <c r="E6" s="58" t="s">
        <v>446</v>
      </c>
    </row>
    <row r="7" spans="1:7" s="123" customFormat="1" ht="19.5" customHeight="1">
      <c r="A7" s="128" t="s">
        <v>447</v>
      </c>
      <c r="B7" s="129" t="s">
        <v>448</v>
      </c>
      <c r="C7" s="130">
        <f>D7+E7</f>
        <v>626.41</v>
      </c>
      <c r="D7" s="130">
        <f>SUM(D8,D21,D50,D60)</f>
        <v>534.64</v>
      </c>
      <c r="E7" s="130">
        <f>SUM(E8,E21,E50,E60)</f>
        <v>91.77</v>
      </c>
      <c r="G7" s="131">
        <f>'2 一般公共预算支出-无上年数'!D7-'3 一般公共预算财政基本支出'!C7</f>
        <v>0</v>
      </c>
    </row>
    <row r="8" spans="1:5" s="123" customFormat="1" ht="19.5" customHeight="1">
      <c r="A8" s="132" t="s">
        <v>449</v>
      </c>
      <c r="B8" s="50" t="s">
        <v>450</v>
      </c>
      <c r="C8" s="133">
        <f>D8+E8</f>
        <v>432.12999999999994</v>
      </c>
      <c r="D8" s="133">
        <f>SUM(D9:D20)</f>
        <v>432.12999999999994</v>
      </c>
      <c r="E8" s="133">
        <f>SUM(E9:E20)</f>
        <v>0</v>
      </c>
    </row>
    <row r="9" spans="1:8" s="115" customFormat="1" ht="19.5" customHeight="1">
      <c r="A9" s="134" t="s">
        <v>451</v>
      </c>
      <c r="B9" s="135" t="s">
        <v>452</v>
      </c>
      <c r="C9" s="136">
        <f aca="true" t="shared" si="0" ref="C9:C61">D9+E9</f>
        <v>105.25</v>
      </c>
      <c r="D9" s="64">
        <v>105.25</v>
      </c>
      <c r="E9" s="64"/>
      <c r="H9" s="102"/>
    </row>
    <row r="10" spans="1:5" s="115" customFormat="1" ht="19.5" customHeight="1">
      <c r="A10" s="134" t="s">
        <v>453</v>
      </c>
      <c r="B10" s="135" t="s">
        <v>454</v>
      </c>
      <c r="C10" s="136">
        <f t="shared" si="0"/>
        <v>80.87</v>
      </c>
      <c r="D10" s="64">
        <v>80.87</v>
      </c>
      <c r="E10" s="64"/>
    </row>
    <row r="11" spans="1:5" s="115" customFormat="1" ht="19.5" customHeight="1">
      <c r="A11" s="134" t="s">
        <v>455</v>
      </c>
      <c r="B11" s="135" t="s">
        <v>456</v>
      </c>
      <c r="C11" s="136">
        <f t="shared" si="0"/>
        <v>90.95</v>
      </c>
      <c r="D11" s="64">
        <v>90.95</v>
      </c>
      <c r="E11" s="64"/>
    </row>
    <row r="12" spans="1:5" s="115" customFormat="1" ht="19.5" customHeight="1">
      <c r="A12" s="134" t="s">
        <v>457</v>
      </c>
      <c r="B12" s="135" t="s">
        <v>458</v>
      </c>
      <c r="C12" s="136">
        <f t="shared" si="0"/>
        <v>0</v>
      </c>
      <c r="D12" s="64"/>
      <c r="E12" s="64"/>
    </row>
    <row r="13" spans="1:7" s="115" customFormat="1" ht="19.5" customHeight="1">
      <c r="A13" s="134" t="s">
        <v>459</v>
      </c>
      <c r="B13" s="135" t="s">
        <v>460</v>
      </c>
      <c r="C13" s="136">
        <f t="shared" si="0"/>
        <v>32.18</v>
      </c>
      <c r="D13" s="64">
        <v>32.18</v>
      </c>
      <c r="E13" s="64"/>
      <c r="G13" s="102"/>
    </row>
    <row r="14" spans="1:8" s="115" customFormat="1" ht="19.5" customHeight="1">
      <c r="A14" s="134" t="s">
        <v>461</v>
      </c>
      <c r="B14" s="135" t="s">
        <v>462</v>
      </c>
      <c r="C14" s="136">
        <f t="shared" si="0"/>
        <v>16.09</v>
      </c>
      <c r="D14" s="64">
        <v>16.09</v>
      </c>
      <c r="E14" s="64"/>
      <c r="H14" s="102"/>
    </row>
    <row r="15" spans="1:8" s="115" customFormat="1" ht="19.5" customHeight="1">
      <c r="A15" s="134" t="s">
        <v>463</v>
      </c>
      <c r="B15" s="135" t="s">
        <v>464</v>
      </c>
      <c r="C15" s="136">
        <f t="shared" si="0"/>
        <v>23.09</v>
      </c>
      <c r="D15" s="64">
        <v>23.09</v>
      </c>
      <c r="E15" s="64"/>
      <c r="H15" s="102"/>
    </row>
    <row r="16" spans="1:8" s="115" customFormat="1" ht="19.5" customHeight="1">
      <c r="A16" s="134" t="s">
        <v>465</v>
      </c>
      <c r="B16" s="135" t="s">
        <v>466</v>
      </c>
      <c r="C16" s="136">
        <f t="shared" si="0"/>
        <v>0</v>
      </c>
      <c r="D16" s="64"/>
      <c r="E16" s="64"/>
      <c r="H16" s="102"/>
    </row>
    <row r="17" spans="1:8" s="115" customFormat="1" ht="19.5" customHeight="1">
      <c r="A17" s="134" t="s">
        <v>467</v>
      </c>
      <c r="B17" s="135" t="s">
        <v>468</v>
      </c>
      <c r="C17" s="136">
        <f t="shared" si="0"/>
        <v>4.91</v>
      </c>
      <c r="D17" s="64">
        <v>4.91</v>
      </c>
      <c r="E17" s="64"/>
      <c r="H17" s="102"/>
    </row>
    <row r="18" spans="1:8" s="115" customFormat="1" ht="19.5" customHeight="1">
      <c r="A18" s="134" t="s">
        <v>469</v>
      </c>
      <c r="B18" s="135" t="s">
        <v>470</v>
      </c>
      <c r="C18" s="136">
        <f t="shared" si="0"/>
        <v>24.14</v>
      </c>
      <c r="D18" s="64">
        <v>24.14</v>
      </c>
      <c r="E18" s="64"/>
      <c r="H18" s="102"/>
    </row>
    <row r="19" spans="1:8" s="115" customFormat="1" ht="19.5" customHeight="1">
      <c r="A19" s="134" t="s">
        <v>471</v>
      </c>
      <c r="B19" s="135" t="s">
        <v>472</v>
      </c>
      <c r="C19" s="136">
        <f t="shared" si="0"/>
        <v>3.52</v>
      </c>
      <c r="D19" s="64">
        <v>3.52</v>
      </c>
      <c r="E19" s="64"/>
      <c r="F19" s="102"/>
      <c r="H19" s="102"/>
    </row>
    <row r="20" spans="1:8" s="115" customFormat="1" ht="19.5" customHeight="1">
      <c r="A20" s="134" t="s">
        <v>473</v>
      </c>
      <c r="B20" s="135" t="s">
        <v>474</v>
      </c>
      <c r="C20" s="136">
        <f t="shared" si="0"/>
        <v>51.13</v>
      </c>
      <c r="D20" s="64">
        <v>51.13</v>
      </c>
      <c r="E20" s="64"/>
      <c r="H20" s="102"/>
    </row>
    <row r="21" spans="1:5" s="123" customFormat="1" ht="19.5" customHeight="1">
      <c r="A21" s="132" t="s">
        <v>475</v>
      </c>
      <c r="B21" s="50" t="s">
        <v>476</v>
      </c>
      <c r="C21" s="133">
        <f t="shared" si="0"/>
        <v>91.77</v>
      </c>
      <c r="D21" s="133">
        <f>SUM(D22:D49)</f>
        <v>0</v>
      </c>
      <c r="E21" s="133">
        <f>SUM(E22:E49)</f>
        <v>91.77</v>
      </c>
    </row>
    <row r="22" spans="1:11" s="115" customFormat="1" ht="19.5" customHeight="1">
      <c r="A22" s="134" t="s">
        <v>477</v>
      </c>
      <c r="B22" s="93" t="s">
        <v>478</v>
      </c>
      <c r="C22" s="136">
        <f t="shared" si="0"/>
        <v>10.4</v>
      </c>
      <c r="D22" s="64"/>
      <c r="E22" s="64">
        <v>10.4</v>
      </c>
      <c r="K22" s="102"/>
    </row>
    <row r="23" spans="1:5" s="115" customFormat="1" ht="19.5" customHeight="1">
      <c r="A23" s="134" t="s">
        <v>479</v>
      </c>
      <c r="B23" s="137" t="s">
        <v>480</v>
      </c>
      <c r="C23" s="136">
        <f t="shared" si="0"/>
        <v>0</v>
      </c>
      <c r="D23" s="64"/>
      <c r="E23" s="64"/>
    </row>
    <row r="24" spans="1:7" s="115" customFormat="1" ht="19.5" customHeight="1">
      <c r="A24" s="134" t="s">
        <v>481</v>
      </c>
      <c r="B24" s="137" t="s">
        <v>482</v>
      </c>
      <c r="C24" s="136">
        <f t="shared" si="0"/>
        <v>0</v>
      </c>
      <c r="D24" s="64"/>
      <c r="E24" s="64"/>
      <c r="G24" s="102"/>
    </row>
    <row r="25" spans="1:5" s="115" customFormat="1" ht="19.5" customHeight="1">
      <c r="A25" s="134" t="s">
        <v>483</v>
      </c>
      <c r="B25" s="137" t="s">
        <v>484</v>
      </c>
      <c r="C25" s="136">
        <f t="shared" si="0"/>
        <v>0</v>
      </c>
      <c r="D25" s="64"/>
      <c r="E25" s="64"/>
    </row>
    <row r="26" spans="1:5" s="115" customFormat="1" ht="19.5" customHeight="1">
      <c r="A26" s="134" t="s">
        <v>485</v>
      </c>
      <c r="B26" s="137" t="s">
        <v>486</v>
      </c>
      <c r="C26" s="136">
        <f t="shared" si="0"/>
        <v>1</v>
      </c>
      <c r="D26" s="64"/>
      <c r="E26" s="64">
        <v>1</v>
      </c>
    </row>
    <row r="27" spans="1:9" s="115" customFormat="1" ht="19.5" customHeight="1">
      <c r="A27" s="134" t="s">
        <v>487</v>
      </c>
      <c r="B27" s="137" t="s">
        <v>488</v>
      </c>
      <c r="C27" s="136">
        <f t="shared" si="0"/>
        <v>5</v>
      </c>
      <c r="D27" s="64"/>
      <c r="E27" s="64">
        <v>5</v>
      </c>
      <c r="F27" s="102"/>
      <c r="I27" s="102"/>
    </row>
    <row r="28" spans="1:5" s="115" customFormat="1" ht="19.5" customHeight="1">
      <c r="A28" s="134" t="s">
        <v>489</v>
      </c>
      <c r="B28" s="137" t="s">
        <v>490</v>
      </c>
      <c r="C28" s="136">
        <f t="shared" si="0"/>
        <v>12.86</v>
      </c>
      <c r="D28" s="64"/>
      <c r="E28" s="64">
        <v>12.86</v>
      </c>
    </row>
    <row r="29" spans="1:5" s="115" customFormat="1" ht="19.5" customHeight="1">
      <c r="A29" s="134" t="s">
        <v>491</v>
      </c>
      <c r="B29" s="137" t="s">
        <v>492</v>
      </c>
      <c r="C29" s="136">
        <f t="shared" si="0"/>
        <v>0</v>
      </c>
      <c r="D29" s="64"/>
      <c r="E29" s="64"/>
    </row>
    <row r="30" spans="1:5" s="115" customFormat="1" ht="19.5" customHeight="1">
      <c r="A30" s="134" t="s">
        <v>493</v>
      </c>
      <c r="B30" s="137" t="s">
        <v>494</v>
      </c>
      <c r="C30" s="136">
        <f t="shared" si="0"/>
        <v>0</v>
      </c>
      <c r="D30" s="64"/>
      <c r="E30" s="64"/>
    </row>
    <row r="31" spans="1:5" s="115" customFormat="1" ht="19.5" customHeight="1">
      <c r="A31" s="134" t="s">
        <v>495</v>
      </c>
      <c r="B31" s="93" t="s">
        <v>496</v>
      </c>
      <c r="C31" s="136">
        <f t="shared" si="0"/>
        <v>0</v>
      </c>
      <c r="D31" s="64"/>
      <c r="E31" s="64"/>
    </row>
    <row r="32" spans="1:13" s="115" customFormat="1" ht="19.5" customHeight="1">
      <c r="A32" s="134" t="s">
        <v>497</v>
      </c>
      <c r="B32" s="93" t="s">
        <v>498</v>
      </c>
      <c r="C32" s="136">
        <f t="shared" si="0"/>
        <v>0</v>
      </c>
      <c r="D32" s="64"/>
      <c r="E32" s="64"/>
      <c r="M32" s="102"/>
    </row>
    <row r="33" spans="1:8" s="115" customFormat="1" ht="19.5" customHeight="1">
      <c r="A33" s="134" t="s">
        <v>499</v>
      </c>
      <c r="B33" s="137" t="s">
        <v>500</v>
      </c>
      <c r="C33" s="136">
        <f t="shared" si="0"/>
        <v>5</v>
      </c>
      <c r="D33" s="64"/>
      <c r="E33" s="64">
        <v>5</v>
      </c>
      <c r="H33" s="102"/>
    </row>
    <row r="34" spans="1:6" s="115" customFormat="1" ht="19.5" customHeight="1">
      <c r="A34" s="134" t="s">
        <v>501</v>
      </c>
      <c r="B34" s="137" t="s">
        <v>502</v>
      </c>
      <c r="C34" s="136">
        <f t="shared" si="0"/>
        <v>0</v>
      </c>
      <c r="D34" s="64"/>
      <c r="E34" s="64"/>
      <c r="F34" s="102"/>
    </row>
    <row r="35" spans="1:7" s="115" customFormat="1" ht="19.5" customHeight="1">
      <c r="A35" s="134" t="s">
        <v>503</v>
      </c>
      <c r="B35" s="137" t="s">
        <v>504</v>
      </c>
      <c r="C35" s="136">
        <f t="shared" si="0"/>
        <v>0</v>
      </c>
      <c r="D35" s="64"/>
      <c r="E35" s="64"/>
      <c r="F35" s="102"/>
      <c r="G35" s="102"/>
    </row>
    <row r="36" spans="1:5" s="115" customFormat="1" ht="19.5" customHeight="1">
      <c r="A36" s="134" t="s">
        <v>505</v>
      </c>
      <c r="B36" s="137" t="s">
        <v>506</v>
      </c>
      <c r="C36" s="136">
        <f t="shared" si="0"/>
        <v>2.79</v>
      </c>
      <c r="D36" s="64"/>
      <c r="E36" s="64">
        <v>2.79</v>
      </c>
    </row>
    <row r="37" spans="1:6" s="115" customFormat="1" ht="19.5" customHeight="1">
      <c r="A37" s="134" t="s">
        <v>507</v>
      </c>
      <c r="B37" s="137" t="s">
        <v>508</v>
      </c>
      <c r="C37" s="136">
        <f t="shared" si="0"/>
        <v>0</v>
      </c>
      <c r="D37" s="64"/>
      <c r="E37" s="64"/>
      <c r="F37" s="102"/>
    </row>
    <row r="38" spans="1:5" s="115" customFormat="1" ht="19.5" customHeight="1">
      <c r="A38" s="134" t="s">
        <v>509</v>
      </c>
      <c r="B38" s="137" t="s">
        <v>510</v>
      </c>
      <c r="C38" s="136">
        <f t="shared" si="0"/>
        <v>0</v>
      </c>
      <c r="D38" s="64"/>
      <c r="E38" s="64"/>
    </row>
    <row r="39" spans="1:5" s="115" customFormat="1" ht="19.5" customHeight="1">
      <c r="A39" s="134" t="s">
        <v>511</v>
      </c>
      <c r="B39" s="137" t="s">
        <v>512</v>
      </c>
      <c r="C39" s="136">
        <f t="shared" si="0"/>
        <v>0</v>
      </c>
      <c r="D39" s="64"/>
      <c r="E39" s="64"/>
    </row>
    <row r="40" spans="1:5" s="115" customFormat="1" ht="19.5" customHeight="1">
      <c r="A40" s="134" t="s">
        <v>513</v>
      </c>
      <c r="B40" s="137" t="s">
        <v>514</v>
      </c>
      <c r="C40" s="136">
        <f t="shared" si="0"/>
        <v>0</v>
      </c>
      <c r="D40" s="64"/>
      <c r="E40" s="64"/>
    </row>
    <row r="41" spans="1:5" s="115" customFormat="1" ht="19.5" customHeight="1">
      <c r="A41" s="134" t="s">
        <v>515</v>
      </c>
      <c r="B41" s="137" t="s">
        <v>516</v>
      </c>
      <c r="C41" s="136">
        <f t="shared" si="0"/>
        <v>0</v>
      </c>
      <c r="D41" s="64"/>
      <c r="E41" s="64"/>
    </row>
    <row r="42" spans="1:16" s="115" customFormat="1" ht="19.5" customHeight="1">
      <c r="A42" s="134" t="s">
        <v>517</v>
      </c>
      <c r="B42" s="137" t="s">
        <v>518</v>
      </c>
      <c r="C42" s="136">
        <f t="shared" si="0"/>
        <v>12.2</v>
      </c>
      <c r="D42" s="64"/>
      <c r="E42" s="64">
        <v>12.2</v>
      </c>
      <c r="G42" s="102"/>
      <c r="P42" s="102"/>
    </row>
    <row r="43" spans="1:5" s="115" customFormat="1" ht="19.5" customHeight="1">
      <c r="A43" s="134" t="s">
        <v>519</v>
      </c>
      <c r="B43" s="137" t="s">
        <v>520</v>
      </c>
      <c r="C43" s="136">
        <f t="shared" si="0"/>
        <v>6</v>
      </c>
      <c r="D43" s="64"/>
      <c r="E43" s="64">
        <v>6</v>
      </c>
    </row>
    <row r="44" spans="1:6" s="115" customFormat="1" ht="19.5" customHeight="1">
      <c r="A44" s="134" t="s">
        <v>521</v>
      </c>
      <c r="B44" s="93" t="s">
        <v>522</v>
      </c>
      <c r="C44" s="136">
        <f t="shared" si="0"/>
        <v>3.72</v>
      </c>
      <c r="D44" s="64"/>
      <c r="E44" s="64">
        <v>3.72</v>
      </c>
      <c r="F44" s="102"/>
    </row>
    <row r="45" spans="1:5" s="115" customFormat="1" ht="19.5" customHeight="1">
      <c r="A45" s="134" t="s">
        <v>523</v>
      </c>
      <c r="B45" s="137" t="s">
        <v>524</v>
      </c>
      <c r="C45" s="136">
        <f t="shared" si="0"/>
        <v>3.16</v>
      </c>
      <c r="D45" s="64"/>
      <c r="E45" s="64">
        <v>3.16</v>
      </c>
    </row>
    <row r="46" spans="1:13" s="115" customFormat="1" ht="19.5" customHeight="1">
      <c r="A46" s="134" t="s">
        <v>525</v>
      </c>
      <c r="B46" s="137" t="s">
        <v>526</v>
      </c>
      <c r="C46" s="136">
        <f t="shared" si="0"/>
        <v>3.5</v>
      </c>
      <c r="D46" s="64"/>
      <c r="E46" s="64">
        <v>3.5</v>
      </c>
      <c r="F46" s="102"/>
      <c r="M46" s="102"/>
    </row>
    <row r="47" spans="1:13" s="115" customFormat="1" ht="19.5" customHeight="1">
      <c r="A47" s="134" t="s">
        <v>527</v>
      </c>
      <c r="B47" s="137" t="s">
        <v>528</v>
      </c>
      <c r="C47" s="136">
        <f t="shared" si="0"/>
        <v>20.91</v>
      </c>
      <c r="D47" s="64"/>
      <c r="E47" s="64">
        <v>20.91</v>
      </c>
      <c r="M47" s="102"/>
    </row>
    <row r="48" spans="1:7" s="115" customFormat="1" ht="19.5" customHeight="1">
      <c r="A48" s="134" t="s">
        <v>529</v>
      </c>
      <c r="B48" s="137" t="s">
        <v>530</v>
      </c>
      <c r="C48" s="136">
        <f t="shared" si="0"/>
        <v>0</v>
      </c>
      <c r="D48" s="64"/>
      <c r="E48" s="64"/>
      <c r="G48" s="102"/>
    </row>
    <row r="49" spans="1:6" s="115" customFormat="1" ht="19.5" customHeight="1">
      <c r="A49" s="134" t="s">
        <v>531</v>
      </c>
      <c r="B49" s="137" t="s">
        <v>532</v>
      </c>
      <c r="C49" s="136">
        <f t="shared" si="0"/>
        <v>5.23</v>
      </c>
      <c r="D49" s="64"/>
      <c r="E49" s="64">
        <v>5.23</v>
      </c>
      <c r="F49" s="102"/>
    </row>
    <row r="50" spans="1:5" s="123" customFormat="1" ht="19.5" customHeight="1">
      <c r="A50" s="132" t="s">
        <v>533</v>
      </c>
      <c r="B50" s="50" t="s">
        <v>534</v>
      </c>
      <c r="C50" s="133">
        <f t="shared" si="0"/>
        <v>97.51</v>
      </c>
      <c r="D50" s="133">
        <f>SUM(D51:D59)</f>
        <v>97.51</v>
      </c>
      <c r="E50" s="133">
        <f>SUM(E51:E59)</f>
        <v>0</v>
      </c>
    </row>
    <row r="51" spans="1:5" s="115" customFormat="1" ht="19.5" customHeight="1">
      <c r="A51" s="134" t="s">
        <v>535</v>
      </c>
      <c r="B51" s="135" t="s">
        <v>536</v>
      </c>
      <c r="C51" s="136">
        <f t="shared" si="0"/>
        <v>0</v>
      </c>
      <c r="D51" s="136"/>
      <c r="E51" s="64"/>
    </row>
    <row r="52" spans="1:7" s="115" customFormat="1" ht="19.5" customHeight="1">
      <c r="A52" s="134" t="s">
        <v>537</v>
      </c>
      <c r="B52" s="135" t="s">
        <v>538</v>
      </c>
      <c r="C52" s="136">
        <f t="shared" si="0"/>
        <v>0</v>
      </c>
      <c r="D52" s="136"/>
      <c r="E52" s="64"/>
      <c r="F52" s="102"/>
      <c r="G52" s="102"/>
    </row>
    <row r="53" spans="1:5" s="115" customFormat="1" ht="19.5" customHeight="1">
      <c r="A53" s="134" t="s">
        <v>539</v>
      </c>
      <c r="B53" s="137" t="s">
        <v>540</v>
      </c>
      <c r="C53" s="136">
        <f t="shared" si="0"/>
        <v>0</v>
      </c>
      <c r="D53" s="64"/>
      <c r="E53" s="64"/>
    </row>
    <row r="54" spans="1:5" s="115" customFormat="1" ht="19.5" customHeight="1">
      <c r="A54" s="134" t="s">
        <v>541</v>
      </c>
      <c r="B54" s="137" t="s">
        <v>542</v>
      </c>
      <c r="C54" s="136">
        <f t="shared" si="0"/>
        <v>0</v>
      </c>
      <c r="D54" s="64"/>
      <c r="E54" s="64"/>
    </row>
    <row r="55" spans="1:5" s="115" customFormat="1" ht="19.5" customHeight="1">
      <c r="A55" s="134" t="s">
        <v>543</v>
      </c>
      <c r="B55" s="137" t="s">
        <v>472</v>
      </c>
      <c r="C55" s="136">
        <f t="shared" si="0"/>
        <v>7.8</v>
      </c>
      <c r="D55" s="64">
        <v>7.8</v>
      </c>
      <c r="E55" s="64"/>
    </row>
    <row r="56" spans="1:5" s="115" customFormat="1" ht="19.5" customHeight="1">
      <c r="A56" s="134" t="s">
        <v>544</v>
      </c>
      <c r="B56" s="137" t="s">
        <v>545</v>
      </c>
      <c r="C56" s="136">
        <f t="shared" si="0"/>
        <v>0</v>
      </c>
      <c r="D56" s="64"/>
      <c r="E56" s="64"/>
    </row>
    <row r="57" spans="1:5" s="115" customFormat="1" ht="19.5" customHeight="1">
      <c r="A57" s="134" t="s">
        <v>546</v>
      </c>
      <c r="B57" s="137" t="s">
        <v>547</v>
      </c>
      <c r="C57" s="136">
        <f t="shared" si="0"/>
        <v>0.01</v>
      </c>
      <c r="D57" s="64">
        <v>0.01</v>
      </c>
      <c r="E57" s="64"/>
    </row>
    <row r="58" spans="1:5" ht="19.5" customHeight="1">
      <c r="A58" s="134" t="s">
        <v>548</v>
      </c>
      <c r="B58" s="137" t="s">
        <v>549</v>
      </c>
      <c r="C58" s="136">
        <f t="shared" si="0"/>
        <v>0</v>
      </c>
      <c r="D58" s="64"/>
      <c r="E58" s="64"/>
    </row>
    <row r="59" spans="1:11" ht="19.5" customHeight="1">
      <c r="A59" s="134" t="s">
        <v>550</v>
      </c>
      <c r="B59" s="137" t="s">
        <v>551</v>
      </c>
      <c r="C59" s="136">
        <f t="shared" si="0"/>
        <v>89.7</v>
      </c>
      <c r="D59" s="64">
        <v>89.7</v>
      </c>
      <c r="E59" s="64"/>
      <c r="K59" s="31"/>
    </row>
    <row r="60" spans="1:5" s="28" customFormat="1" ht="19.5" customHeight="1">
      <c r="A60" s="132" t="s">
        <v>552</v>
      </c>
      <c r="B60" s="138" t="s">
        <v>553</v>
      </c>
      <c r="C60" s="133">
        <f t="shared" si="0"/>
        <v>5</v>
      </c>
      <c r="D60" s="64">
        <f>D61</f>
        <v>5</v>
      </c>
      <c r="E60" s="133">
        <f>E61</f>
        <v>0</v>
      </c>
    </row>
    <row r="61" spans="1:5" ht="19.5" customHeight="1">
      <c r="A61" s="134" t="s">
        <v>554</v>
      </c>
      <c r="B61" s="137" t="s">
        <v>555</v>
      </c>
      <c r="C61" s="136">
        <f t="shared" si="0"/>
        <v>5</v>
      </c>
      <c r="D61" s="64">
        <v>5</v>
      </c>
      <c r="E61" s="136"/>
    </row>
  </sheetData>
  <sheetProtection/>
  <mergeCells count="2">
    <mergeCell ref="A5:B5"/>
    <mergeCell ref="C5:E5"/>
  </mergeCells>
  <printOptions horizontalCentered="1"/>
  <pageMargins left="0" right="0" top="0" bottom="0.790000000000000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L20"/>
  <sheetViews>
    <sheetView showGridLines="0" showZeros="0" workbookViewId="0" topLeftCell="G1">
      <selection activeCell="H9" sqref="H9"/>
    </sheetView>
  </sheetViews>
  <sheetFormatPr defaultColWidth="6.875" defaultRowHeight="12.75" customHeight="1"/>
  <cols>
    <col min="1" max="6" width="11.625" style="29" hidden="1" customWidth="1"/>
    <col min="7" max="7" width="18.00390625" style="29" customWidth="1"/>
    <col min="8" max="8" width="19.00390625" style="29" customWidth="1"/>
    <col min="9" max="9" width="17.25390625" style="29" customWidth="1"/>
    <col min="10" max="10" width="18.75390625" style="29" customWidth="1"/>
    <col min="11" max="11" width="18.375" style="29" customWidth="1"/>
    <col min="12" max="12" width="19.375" style="29" customWidth="1"/>
    <col min="13" max="16384" width="6.875" style="29" customWidth="1"/>
  </cols>
  <sheetData>
    <row r="1" spans="1:12" ht="19.5" customHeight="1">
      <c r="A1" s="30" t="s">
        <v>556</v>
      </c>
      <c r="G1" s="113" t="s">
        <v>556</v>
      </c>
      <c r="L1" s="120"/>
    </row>
    <row r="2" spans="1:12" ht="42" customHeight="1">
      <c r="A2" s="104" t="s">
        <v>557</v>
      </c>
      <c r="B2" s="105"/>
      <c r="C2" s="105"/>
      <c r="D2" s="105"/>
      <c r="E2" s="105"/>
      <c r="F2" s="105"/>
      <c r="G2" s="104" t="s">
        <v>558</v>
      </c>
      <c r="H2" s="105"/>
      <c r="I2" s="105"/>
      <c r="J2" s="105"/>
      <c r="K2" s="105"/>
      <c r="L2" s="105"/>
    </row>
    <row r="3" spans="1:12" ht="19.5" customHeight="1">
      <c r="A3" s="114"/>
      <c r="B3" s="105"/>
      <c r="C3" s="105"/>
      <c r="D3" s="105"/>
      <c r="E3" s="105"/>
      <c r="F3" s="105"/>
      <c r="G3" s="105"/>
      <c r="H3" s="105"/>
      <c r="I3" s="105"/>
      <c r="J3" s="105"/>
      <c r="K3" s="105"/>
      <c r="L3" s="105"/>
    </row>
    <row r="4" spans="1:12" ht="19.5" customHeight="1">
      <c r="A4" s="115"/>
      <c r="B4" s="115"/>
      <c r="C4" s="115"/>
      <c r="D4" s="115"/>
      <c r="E4" s="115"/>
      <c r="F4" s="115"/>
      <c r="G4" s="115"/>
      <c r="H4" s="115"/>
      <c r="I4" s="115"/>
      <c r="J4" s="115"/>
      <c r="K4" s="115"/>
      <c r="L4" s="38" t="s">
        <v>313</v>
      </c>
    </row>
    <row r="5" spans="1:12" ht="27.75" customHeight="1">
      <c r="A5" s="189" t="s">
        <v>559</v>
      </c>
      <c r="B5" s="189"/>
      <c r="C5" s="189"/>
      <c r="D5" s="189"/>
      <c r="E5" s="189"/>
      <c r="F5" s="190"/>
      <c r="G5" s="189" t="s">
        <v>347</v>
      </c>
      <c r="H5" s="189"/>
      <c r="I5" s="189"/>
      <c r="J5" s="189"/>
      <c r="K5" s="189"/>
      <c r="L5" s="189"/>
    </row>
    <row r="6" spans="1:12" ht="25.5" customHeight="1">
      <c r="A6" s="191" t="s">
        <v>318</v>
      </c>
      <c r="B6" s="193" t="s">
        <v>560</v>
      </c>
      <c r="C6" s="191" t="s">
        <v>561</v>
      </c>
      <c r="D6" s="191"/>
      <c r="E6" s="191"/>
      <c r="F6" s="195" t="s">
        <v>562</v>
      </c>
      <c r="G6" s="189" t="s">
        <v>318</v>
      </c>
      <c r="H6" s="196" t="s">
        <v>560</v>
      </c>
      <c r="I6" s="189" t="s">
        <v>561</v>
      </c>
      <c r="J6" s="189"/>
      <c r="K6" s="189"/>
      <c r="L6" s="189" t="s">
        <v>562</v>
      </c>
    </row>
    <row r="7" spans="1:12" ht="28.5" customHeight="1">
      <c r="A7" s="192"/>
      <c r="B7" s="194"/>
      <c r="C7" s="109" t="s">
        <v>350</v>
      </c>
      <c r="D7" s="116" t="s">
        <v>563</v>
      </c>
      <c r="E7" s="116" t="s">
        <v>564</v>
      </c>
      <c r="F7" s="192"/>
      <c r="G7" s="189"/>
      <c r="H7" s="196"/>
      <c r="I7" s="58" t="s">
        <v>350</v>
      </c>
      <c r="J7" s="24" t="s">
        <v>563</v>
      </c>
      <c r="K7" s="24" t="s">
        <v>564</v>
      </c>
      <c r="L7" s="189"/>
    </row>
    <row r="8" spans="1:12" ht="28.5" customHeight="1">
      <c r="A8" s="117"/>
      <c r="B8" s="117"/>
      <c r="C8" s="117"/>
      <c r="D8" s="117"/>
      <c r="E8" s="117"/>
      <c r="F8" s="118"/>
      <c r="G8" s="119">
        <f>I8+L8</f>
        <v>3.5</v>
      </c>
      <c r="H8" s="63"/>
      <c r="I8" s="121">
        <v>3.5</v>
      </c>
      <c r="J8" s="122"/>
      <c r="K8" s="119">
        <v>3.5</v>
      </c>
      <c r="L8" s="63"/>
    </row>
    <row r="9" spans="2:12" ht="22.5" customHeight="1">
      <c r="B9" s="31"/>
      <c r="G9" s="31"/>
      <c r="H9" s="31"/>
      <c r="I9" s="31"/>
      <c r="J9" s="31"/>
      <c r="K9" s="31"/>
      <c r="L9" s="31"/>
    </row>
    <row r="10" spans="7:12" ht="12.75" customHeight="1">
      <c r="G10" s="31"/>
      <c r="H10" s="31"/>
      <c r="I10" s="31"/>
      <c r="J10" s="31"/>
      <c r="K10" s="31"/>
      <c r="L10" s="31"/>
    </row>
    <row r="11" spans="7:12" ht="12.75" customHeight="1">
      <c r="G11" s="31"/>
      <c r="H11" s="31"/>
      <c r="I11" s="31"/>
      <c r="J11" s="31"/>
      <c r="K11" s="31"/>
      <c r="L11" s="31"/>
    </row>
    <row r="12" spans="7:12" ht="12.75" customHeight="1">
      <c r="G12" s="31"/>
      <c r="H12" s="31"/>
      <c r="I12" s="31"/>
      <c r="L12" s="31"/>
    </row>
    <row r="13" spans="6:11" ht="12.75" customHeight="1">
      <c r="F13" s="31"/>
      <c r="G13" s="31"/>
      <c r="H13" s="31"/>
      <c r="I13" s="31"/>
      <c r="J13" s="31"/>
      <c r="K13" s="31"/>
    </row>
    <row r="14" spans="4:9" ht="12.75" customHeight="1">
      <c r="D14" s="31"/>
      <c r="G14" s="31"/>
      <c r="H14" s="31"/>
      <c r="I14" s="31"/>
    </row>
    <row r="15" ht="12.75" customHeight="1">
      <c r="J15" s="31"/>
    </row>
    <row r="16" spans="11:12" ht="12.75" customHeight="1">
      <c r="K16" s="31"/>
      <c r="L16" s="31"/>
    </row>
    <row r="20" ht="12.75" customHeight="1">
      <c r="H20" s="31"/>
    </row>
  </sheetData>
  <sheetProtection/>
  <mergeCells count="10">
    <mergeCell ref="A5:F5"/>
    <mergeCell ref="G5:L5"/>
    <mergeCell ref="C6:E6"/>
    <mergeCell ref="I6:K6"/>
    <mergeCell ref="A6:A7"/>
    <mergeCell ref="B6:B7"/>
    <mergeCell ref="F6:F7"/>
    <mergeCell ref="G6:G7"/>
    <mergeCell ref="H6:H7"/>
    <mergeCell ref="L6:L7"/>
  </mergeCells>
  <printOptions horizontalCentered="1"/>
  <pageMargins left="0" right="0"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27"/>
  <sheetViews>
    <sheetView showGridLines="0" showZeros="0" workbookViewId="0" topLeftCell="A1">
      <selection activeCell="C18" sqref="C18"/>
    </sheetView>
  </sheetViews>
  <sheetFormatPr defaultColWidth="6.875" defaultRowHeight="12.75" customHeight="1"/>
  <cols>
    <col min="1" max="1" width="19.50390625" style="29" customWidth="1"/>
    <col min="2" max="2" width="52.50390625" style="29" customWidth="1"/>
    <col min="3" max="5" width="18.25390625" style="29" customWidth="1"/>
    <col min="6" max="16384" width="6.875" style="29" customWidth="1"/>
  </cols>
  <sheetData>
    <row r="1" spans="1:5" ht="19.5" customHeight="1">
      <c r="A1" s="30" t="s">
        <v>565</v>
      </c>
      <c r="E1" s="103"/>
    </row>
    <row r="2" spans="1:5" ht="42.75" customHeight="1">
      <c r="A2" s="104" t="s">
        <v>566</v>
      </c>
      <c r="B2" s="105"/>
      <c r="C2" s="105"/>
      <c r="D2" s="105"/>
      <c r="E2" s="105"/>
    </row>
    <row r="3" spans="1:5" ht="19.5" customHeight="1">
      <c r="A3" s="105"/>
      <c r="B3" s="105"/>
      <c r="C3" s="105"/>
      <c r="D3" s="105"/>
      <c r="E3" s="105"/>
    </row>
    <row r="4" spans="1:5" ht="19.5" customHeight="1">
      <c r="A4" s="106"/>
      <c r="B4" s="107"/>
      <c r="C4" s="107"/>
      <c r="D4" s="107"/>
      <c r="E4" s="108" t="s">
        <v>313</v>
      </c>
    </row>
    <row r="5" spans="1:5" ht="19.5" customHeight="1">
      <c r="A5" s="189" t="s">
        <v>348</v>
      </c>
      <c r="B5" s="190" t="s">
        <v>349</v>
      </c>
      <c r="C5" s="189" t="s">
        <v>567</v>
      </c>
      <c r="D5" s="189"/>
      <c r="E5" s="189"/>
    </row>
    <row r="6" spans="1:5" ht="19.5" customHeight="1">
      <c r="A6" s="192"/>
      <c r="B6" s="192"/>
      <c r="C6" s="109" t="s">
        <v>318</v>
      </c>
      <c r="D6" s="109" t="s">
        <v>351</v>
      </c>
      <c r="E6" s="109" t="s">
        <v>352</v>
      </c>
    </row>
    <row r="7" spans="1:5" ht="19.5" customHeight="1">
      <c r="A7" s="110"/>
      <c r="B7" s="111"/>
      <c r="C7" s="65"/>
      <c r="D7" s="66"/>
      <c r="E7" s="64"/>
    </row>
    <row r="8" spans="1:5" ht="20.25" customHeight="1">
      <c r="A8" s="112" t="s">
        <v>568</v>
      </c>
      <c r="B8" s="31"/>
      <c r="C8" s="31"/>
      <c r="D8" s="31"/>
      <c r="E8" s="31"/>
    </row>
    <row r="9" spans="1:5" ht="20.25" customHeight="1">
      <c r="A9" s="31"/>
      <c r="B9" s="31"/>
      <c r="C9" s="31"/>
      <c r="D9" s="31"/>
      <c r="E9" s="31"/>
    </row>
    <row r="10" spans="1:5" ht="12.75" customHeight="1">
      <c r="A10" s="31"/>
      <c r="B10" s="31"/>
      <c r="C10" s="31"/>
      <c r="E10" s="31"/>
    </row>
    <row r="11" spans="1:5" ht="12.75" customHeight="1">
      <c r="A11" s="31"/>
      <c r="B11" s="31"/>
      <c r="C11" s="31"/>
      <c r="D11" s="31"/>
      <c r="E11" s="31"/>
    </row>
    <row r="12" spans="1:5" ht="12.75" customHeight="1">
      <c r="A12" s="31"/>
      <c r="B12" s="31"/>
      <c r="C12" s="31"/>
      <c r="E12" s="31"/>
    </row>
    <row r="13" spans="1:5" ht="12.75" customHeight="1">
      <c r="A13" s="31"/>
      <c r="B13" s="31"/>
      <c r="D13" s="31"/>
      <c r="E13" s="31"/>
    </row>
    <row r="14" spans="1:5" ht="12.75" customHeight="1">
      <c r="A14" s="31"/>
      <c r="E14" s="31"/>
    </row>
    <row r="15" ht="12.75" customHeight="1">
      <c r="B15" s="31"/>
    </row>
    <row r="16" ht="12.75" customHeight="1">
      <c r="B16" s="31"/>
    </row>
    <row r="17" ht="12.75" customHeight="1">
      <c r="B17" s="31"/>
    </row>
    <row r="18" ht="12.75" customHeight="1">
      <c r="B18" s="31"/>
    </row>
    <row r="19" ht="12.75" customHeight="1">
      <c r="B19" s="31"/>
    </row>
    <row r="20" ht="12.75" customHeight="1">
      <c r="B20" s="31"/>
    </row>
    <row r="22" ht="12.75" customHeight="1">
      <c r="B22" s="31"/>
    </row>
    <row r="23" ht="12.75" customHeight="1">
      <c r="B23" s="31"/>
    </row>
    <row r="25" ht="12.75" customHeight="1">
      <c r="B25" s="31"/>
    </row>
    <row r="26" ht="12.75" customHeight="1">
      <c r="B26" s="31"/>
    </row>
    <row r="27" ht="12.75" customHeight="1">
      <c r="D27" s="31"/>
    </row>
  </sheetData>
  <sheetProtection/>
  <mergeCells count="3">
    <mergeCell ref="C5:E5"/>
    <mergeCell ref="A5:A6"/>
    <mergeCell ref="B5:B6"/>
  </mergeCells>
  <printOptions horizontalCentered="1"/>
  <pageMargins left="0" right="0" top="1" bottom="1" header="0.5" footer="0.5"/>
  <pageSetup fitToHeight="1"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IQ35"/>
  <sheetViews>
    <sheetView showGridLines="0" showZeros="0" tabSelected="1" workbookViewId="0" topLeftCell="A1">
      <selection activeCell="A7" sqref="A7"/>
    </sheetView>
  </sheetViews>
  <sheetFormatPr defaultColWidth="6.875" defaultRowHeight="19.5" customHeight="1"/>
  <cols>
    <col min="1" max="1" width="34.50390625" style="29" customWidth="1"/>
    <col min="2" max="2" width="34.50390625" style="72" customWidth="1"/>
    <col min="3" max="3" width="34.50390625" style="29" customWidth="1"/>
    <col min="4" max="4" width="34.50390625" style="72" customWidth="1"/>
    <col min="5" max="159" width="6.75390625" style="29" customWidth="1"/>
    <col min="160" max="16384" width="6.875" style="29" customWidth="1"/>
  </cols>
  <sheetData>
    <row r="1" spans="1:251" ht="19.5" customHeight="1">
      <c r="A1" s="30" t="s">
        <v>569</v>
      </c>
      <c r="B1" s="73"/>
      <c r="C1" s="74"/>
      <c r="D1" s="75"/>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74"/>
      <c r="BA1" s="74"/>
      <c r="BB1" s="74"/>
      <c r="BC1" s="74"/>
      <c r="BD1" s="74"/>
      <c r="BE1" s="74"/>
      <c r="BF1" s="74"/>
      <c r="BG1" s="74"/>
      <c r="BH1" s="74"/>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c r="CK1" s="74"/>
      <c r="CL1" s="74"/>
      <c r="CM1" s="74"/>
      <c r="CN1" s="74"/>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c r="DZ1" s="74"/>
      <c r="EA1" s="74"/>
      <c r="EB1" s="74"/>
      <c r="EC1" s="74"/>
      <c r="ED1" s="74"/>
      <c r="EE1" s="74"/>
      <c r="EF1" s="74"/>
      <c r="EG1" s="74"/>
      <c r="EH1" s="74"/>
      <c r="EI1" s="74"/>
      <c r="EJ1" s="74"/>
      <c r="EK1" s="74"/>
      <c r="EL1" s="74"/>
      <c r="EM1" s="74"/>
      <c r="EN1" s="74"/>
      <c r="EO1" s="74"/>
      <c r="EP1" s="74"/>
      <c r="EQ1" s="74"/>
      <c r="ER1" s="74"/>
      <c r="ES1" s="74"/>
      <c r="ET1" s="74"/>
      <c r="EU1" s="74"/>
      <c r="EV1" s="74"/>
      <c r="EW1" s="74"/>
      <c r="EX1" s="74"/>
      <c r="EY1" s="74"/>
      <c r="EZ1" s="74"/>
      <c r="FA1" s="74"/>
      <c r="FB1" s="74"/>
      <c r="FC1" s="74"/>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row>
    <row r="2" spans="1:251" ht="38.25" customHeight="1">
      <c r="A2" s="197" t="s">
        <v>570</v>
      </c>
      <c r="B2" s="197"/>
      <c r="C2" s="197"/>
      <c r="D2" s="197"/>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4"/>
      <c r="DW2" s="74"/>
      <c r="DX2" s="74"/>
      <c r="DY2" s="74"/>
      <c r="DZ2" s="74"/>
      <c r="EA2" s="74"/>
      <c r="EB2" s="74"/>
      <c r="EC2" s="74"/>
      <c r="ED2" s="74"/>
      <c r="EE2" s="74"/>
      <c r="EF2" s="74"/>
      <c r="EG2" s="74"/>
      <c r="EH2" s="74"/>
      <c r="EI2" s="74"/>
      <c r="EJ2" s="74"/>
      <c r="EK2" s="74"/>
      <c r="EL2" s="74"/>
      <c r="EM2" s="74"/>
      <c r="EN2" s="74"/>
      <c r="EO2" s="74"/>
      <c r="EP2" s="74"/>
      <c r="EQ2" s="74"/>
      <c r="ER2" s="74"/>
      <c r="ES2" s="74"/>
      <c r="ET2" s="74"/>
      <c r="EU2" s="74"/>
      <c r="EV2" s="74"/>
      <c r="EW2" s="74"/>
      <c r="EX2" s="74"/>
      <c r="EY2" s="74"/>
      <c r="EZ2" s="74"/>
      <c r="FA2" s="74"/>
      <c r="FB2" s="74"/>
      <c r="FC2" s="74"/>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row>
    <row r="3" spans="1:251" ht="12.75" customHeight="1">
      <c r="A3" s="76"/>
      <c r="B3" s="77"/>
      <c r="C3" s="78"/>
      <c r="D3" s="77"/>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c r="EO3" s="74"/>
      <c r="EP3" s="74"/>
      <c r="EQ3" s="74"/>
      <c r="ER3" s="74"/>
      <c r="ES3" s="74"/>
      <c r="ET3" s="74"/>
      <c r="EU3" s="74"/>
      <c r="EV3" s="74"/>
      <c r="EW3" s="74"/>
      <c r="EX3" s="74"/>
      <c r="EY3" s="74"/>
      <c r="EZ3" s="74"/>
      <c r="FA3" s="74"/>
      <c r="FB3" s="74"/>
      <c r="FC3" s="74"/>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row>
    <row r="4" spans="1:251" ht="19.5" customHeight="1">
      <c r="A4" s="37"/>
      <c r="B4" s="79"/>
      <c r="C4" s="80"/>
      <c r="D4" s="38" t="s">
        <v>313</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c r="CA4" s="74"/>
      <c r="CB4" s="74"/>
      <c r="CC4" s="74"/>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4"/>
      <c r="DI4" s="74"/>
      <c r="DJ4" s="74"/>
      <c r="DK4" s="74"/>
      <c r="DL4" s="74"/>
      <c r="DM4" s="74"/>
      <c r="DN4" s="74"/>
      <c r="DO4" s="74"/>
      <c r="DP4" s="74"/>
      <c r="DQ4" s="74"/>
      <c r="DR4" s="74"/>
      <c r="DS4" s="74"/>
      <c r="DT4" s="74"/>
      <c r="DU4" s="74"/>
      <c r="DV4" s="74"/>
      <c r="DW4" s="74"/>
      <c r="DX4" s="74"/>
      <c r="DY4" s="74"/>
      <c r="DZ4" s="74"/>
      <c r="EA4" s="74"/>
      <c r="EB4" s="74"/>
      <c r="EC4" s="74"/>
      <c r="ED4" s="74"/>
      <c r="EE4" s="74"/>
      <c r="EF4" s="74"/>
      <c r="EG4" s="74"/>
      <c r="EH4" s="74"/>
      <c r="EI4" s="74"/>
      <c r="EJ4" s="74"/>
      <c r="EK4" s="74"/>
      <c r="EL4" s="74"/>
      <c r="EM4" s="74"/>
      <c r="EN4" s="74"/>
      <c r="EO4" s="74"/>
      <c r="EP4" s="74"/>
      <c r="EQ4" s="74"/>
      <c r="ER4" s="74"/>
      <c r="ES4" s="74"/>
      <c r="ET4" s="74"/>
      <c r="EU4" s="74"/>
      <c r="EV4" s="74"/>
      <c r="EW4" s="74"/>
      <c r="EX4" s="74"/>
      <c r="EY4" s="74"/>
      <c r="EZ4" s="74"/>
      <c r="FA4" s="74"/>
      <c r="FB4" s="74"/>
      <c r="FC4" s="74"/>
      <c r="FD4" s="102"/>
      <c r="FE4" s="102"/>
      <c r="FF4" s="102"/>
      <c r="FG4" s="102"/>
      <c r="FH4" s="102"/>
      <c r="FI4" s="102"/>
      <c r="FJ4" s="102"/>
      <c r="FK4" s="102"/>
      <c r="FL4" s="102"/>
      <c r="FM4" s="102"/>
      <c r="FN4" s="102"/>
      <c r="FO4" s="102"/>
      <c r="FP4" s="102"/>
      <c r="FQ4" s="102"/>
      <c r="FR4" s="102"/>
      <c r="FS4" s="102"/>
      <c r="FT4" s="102"/>
      <c r="FU4" s="102"/>
      <c r="FV4" s="102"/>
      <c r="FW4" s="102"/>
      <c r="FX4" s="102"/>
      <c r="FY4" s="102"/>
      <c r="FZ4" s="102"/>
      <c r="GA4" s="102"/>
      <c r="GB4" s="102"/>
      <c r="GC4" s="102"/>
      <c r="GD4" s="102"/>
      <c r="GE4" s="102"/>
      <c r="GF4" s="102"/>
      <c r="GG4" s="102"/>
      <c r="GH4" s="102"/>
      <c r="GI4" s="102"/>
      <c r="GJ4" s="102"/>
      <c r="GK4" s="102"/>
      <c r="GL4" s="102"/>
      <c r="GM4" s="102"/>
      <c r="GN4" s="102"/>
      <c r="GO4" s="102"/>
      <c r="GP4" s="102"/>
      <c r="GQ4" s="102"/>
      <c r="GR4" s="102"/>
      <c r="GS4" s="102"/>
      <c r="GT4" s="102"/>
      <c r="GU4" s="102"/>
      <c r="GV4" s="102"/>
      <c r="GW4" s="102"/>
      <c r="GX4" s="102"/>
      <c r="GY4" s="102"/>
      <c r="GZ4" s="102"/>
      <c r="HA4" s="102"/>
      <c r="HB4" s="102"/>
      <c r="HC4" s="102"/>
      <c r="HD4" s="102"/>
      <c r="HE4" s="102"/>
      <c r="HF4" s="102"/>
      <c r="HG4" s="102"/>
      <c r="HH4" s="102"/>
      <c r="HI4" s="102"/>
      <c r="HJ4" s="102"/>
      <c r="HK4" s="102"/>
      <c r="HL4" s="102"/>
      <c r="HM4" s="102"/>
      <c r="HN4" s="102"/>
      <c r="HO4" s="102"/>
      <c r="HP4" s="102"/>
      <c r="HQ4" s="102"/>
      <c r="HR4" s="102"/>
      <c r="HS4" s="102"/>
      <c r="HT4" s="102"/>
      <c r="HU4" s="102"/>
      <c r="HV4" s="102"/>
      <c r="HW4" s="102"/>
      <c r="HX4" s="102"/>
      <c r="HY4" s="102"/>
      <c r="HZ4" s="102"/>
      <c r="IA4" s="102"/>
      <c r="IB4" s="102"/>
      <c r="IC4" s="102"/>
      <c r="ID4" s="102"/>
      <c r="IE4" s="102"/>
      <c r="IF4" s="102"/>
      <c r="IG4" s="102"/>
      <c r="IH4" s="102"/>
      <c r="II4" s="102"/>
      <c r="IJ4" s="102"/>
      <c r="IK4" s="102"/>
      <c r="IL4" s="102"/>
      <c r="IM4" s="102"/>
      <c r="IN4" s="102"/>
      <c r="IO4" s="102"/>
      <c r="IP4" s="102"/>
      <c r="IQ4" s="102"/>
    </row>
    <row r="5" spans="1:251" ht="23.25" customHeight="1">
      <c r="A5" s="189" t="s">
        <v>314</v>
      </c>
      <c r="B5" s="189"/>
      <c r="C5" s="189" t="s">
        <v>315</v>
      </c>
      <c r="D5" s="189"/>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c r="BQ5" s="74"/>
      <c r="BR5" s="74"/>
      <c r="BS5" s="74"/>
      <c r="BT5" s="74"/>
      <c r="BU5" s="74"/>
      <c r="BV5" s="74"/>
      <c r="BW5" s="74"/>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c r="DZ5" s="74"/>
      <c r="EA5" s="74"/>
      <c r="EB5" s="74"/>
      <c r="EC5" s="74"/>
      <c r="ED5" s="74"/>
      <c r="EE5" s="74"/>
      <c r="EF5" s="74"/>
      <c r="EG5" s="74"/>
      <c r="EH5" s="74"/>
      <c r="EI5" s="74"/>
      <c r="EJ5" s="74"/>
      <c r="EK5" s="74"/>
      <c r="EL5" s="74"/>
      <c r="EM5" s="74"/>
      <c r="EN5" s="74"/>
      <c r="EO5" s="74"/>
      <c r="EP5" s="74"/>
      <c r="EQ5" s="74"/>
      <c r="ER5" s="74"/>
      <c r="ES5" s="74"/>
      <c r="ET5" s="74"/>
      <c r="EU5" s="74"/>
      <c r="EV5" s="74"/>
      <c r="EW5" s="74"/>
      <c r="EX5" s="74"/>
      <c r="EY5" s="74"/>
      <c r="EZ5" s="74"/>
      <c r="FA5" s="74"/>
      <c r="FB5" s="74"/>
      <c r="FC5" s="74"/>
      <c r="FD5" s="102"/>
      <c r="FE5" s="102"/>
      <c r="FF5" s="102"/>
      <c r="FG5" s="102"/>
      <c r="FH5" s="102"/>
      <c r="FI5" s="102"/>
      <c r="FJ5" s="102"/>
      <c r="FK5" s="102"/>
      <c r="FL5" s="102"/>
      <c r="FM5" s="102"/>
      <c r="FN5" s="102"/>
      <c r="FO5" s="102"/>
      <c r="FP5" s="102"/>
      <c r="FQ5" s="102"/>
      <c r="FR5" s="102"/>
      <c r="FS5" s="102"/>
      <c r="FT5" s="102"/>
      <c r="FU5" s="102"/>
      <c r="FV5" s="102"/>
      <c r="FW5" s="102"/>
      <c r="FX5" s="102"/>
      <c r="FY5" s="102"/>
      <c r="FZ5" s="102"/>
      <c r="GA5" s="102"/>
      <c r="GB5" s="102"/>
      <c r="GC5" s="102"/>
      <c r="GD5" s="102"/>
      <c r="GE5" s="102"/>
      <c r="GF5" s="102"/>
      <c r="GG5" s="102"/>
      <c r="GH5" s="102"/>
      <c r="GI5" s="102"/>
      <c r="GJ5" s="102"/>
      <c r="GK5" s="102"/>
      <c r="GL5" s="102"/>
      <c r="GM5" s="102"/>
      <c r="GN5" s="102"/>
      <c r="GO5" s="102"/>
      <c r="GP5" s="102"/>
      <c r="GQ5" s="102"/>
      <c r="GR5" s="102"/>
      <c r="GS5" s="102"/>
      <c r="GT5" s="102"/>
      <c r="GU5" s="102"/>
      <c r="GV5" s="102"/>
      <c r="GW5" s="102"/>
      <c r="GX5" s="102"/>
      <c r="GY5" s="102"/>
      <c r="GZ5" s="102"/>
      <c r="HA5" s="102"/>
      <c r="HB5" s="102"/>
      <c r="HC5" s="102"/>
      <c r="HD5" s="102"/>
      <c r="HE5" s="102"/>
      <c r="HF5" s="102"/>
      <c r="HG5" s="102"/>
      <c r="HH5" s="102"/>
      <c r="HI5" s="102"/>
      <c r="HJ5" s="102"/>
      <c r="HK5" s="102"/>
      <c r="HL5" s="102"/>
      <c r="HM5" s="102"/>
      <c r="HN5" s="102"/>
      <c r="HO5" s="102"/>
      <c r="HP5" s="102"/>
      <c r="HQ5" s="102"/>
      <c r="HR5" s="102"/>
      <c r="HS5" s="102"/>
      <c r="HT5" s="102"/>
      <c r="HU5" s="102"/>
      <c r="HV5" s="102"/>
      <c r="HW5" s="102"/>
      <c r="HX5" s="102"/>
      <c r="HY5" s="102"/>
      <c r="HZ5" s="102"/>
      <c r="IA5" s="102"/>
      <c r="IB5" s="102"/>
      <c r="IC5" s="102"/>
      <c r="ID5" s="102"/>
      <c r="IE5" s="102"/>
      <c r="IF5" s="102"/>
      <c r="IG5" s="102"/>
      <c r="IH5" s="102"/>
      <c r="II5" s="102"/>
      <c r="IJ5" s="102"/>
      <c r="IK5" s="102"/>
      <c r="IL5" s="102"/>
      <c r="IM5" s="102"/>
      <c r="IN5" s="102"/>
      <c r="IO5" s="102"/>
      <c r="IP5" s="102"/>
      <c r="IQ5" s="102"/>
    </row>
    <row r="6" spans="1:251" ht="24" customHeight="1">
      <c r="A6" s="40" t="s">
        <v>316</v>
      </c>
      <c r="B6" s="43" t="s">
        <v>317</v>
      </c>
      <c r="C6" s="40" t="s">
        <v>316</v>
      </c>
      <c r="D6" s="40" t="s">
        <v>317</v>
      </c>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74"/>
      <c r="AN6" s="74"/>
      <c r="AO6" s="74"/>
      <c r="AP6" s="74"/>
      <c r="AQ6" s="74"/>
      <c r="AR6" s="74"/>
      <c r="AS6" s="74"/>
      <c r="AT6" s="74"/>
      <c r="AU6" s="74"/>
      <c r="AV6" s="74"/>
      <c r="AW6" s="74"/>
      <c r="AX6" s="74"/>
      <c r="AY6" s="74"/>
      <c r="AZ6" s="74"/>
      <c r="BA6" s="74"/>
      <c r="BB6" s="74"/>
      <c r="BC6" s="74"/>
      <c r="BD6" s="74"/>
      <c r="BE6" s="74"/>
      <c r="BF6" s="74"/>
      <c r="BG6" s="74"/>
      <c r="BH6" s="74"/>
      <c r="BI6" s="74"/>
      <c r="BJ6" s="74"/>
      <c r="BK6" s="74"/>
      <c r="BL6" s="74"/>
      <c r="BM6" s="74"/>
      <c r="BN6" s="74"/>
      <c r="BO6" s="74"/>
      <c r="BP6" s="74"/>
      <c r="BQ6" s="74"/>
      <c r="BR6" s="74"/>
      <c r="BS6" s="74"/>
      <c r="BT6" s="74"/>
      <c r="BU6" s="74"/>
      <c r="BV6" s="74"/>
      <c r="BW6" s="74"/>
      <c r="BX6" s="74"/>
      <c r="BY6" s="74"/>
      <c r="BZ6" s="74"/>
      <c r="CA6" s="74"/>
      <c r="CB6" s="74"/>
      <c r="CC6" s="74"/>
      <c r="CD6" s="74"/>
      <c r="CE6" s="74"/>
      <c r="CF6" s="74"/>
      <c r="CG6" s="74"/>
      <c r="CH6" s="74"/>
      <c r="CI6" s="74"/>
      <c r="CJ6" s="74"/>
      <c r="CK6" s="74"/>
      <c r="CL6" s="74"/>
      <c r="CM6" s="74"/>
      <c r="CN6" s="74"/>
      <c r="CO6" s="74"/>
      <c r="CP6" s="74"/>
      <c r="CQ6" s="74"/>
      <c r="CR6" s="74"/>
      <c r="CS6" s="74"/>
      <c r="CT6" s="74"/>
      <c r="CU6" s="74"/>
      <c r="CV6" s="74"/>
      <c r="CW6" s="74"/>
      <c r="CX6" s="74"/>
      <c r="CY6" s="74"/>
      <c r="CZ6" s="74"/>
      <c r="DA6" s="74"/>
      <c r="DB6" s="74"/>
      <c r="DC6" s="74"/>
      <c r="DD6" s="74"/>
      <c r="DE6" s="74"/>
      <c r="DF6" s="74"/>
      <c r="DG6" s="74"/>
      <c r="DH6" s="74"/>
      <c r="DI6" s="74"/>
      <c r="DJ6" s="74"/>
      <c r="DK6" s="74"/>
      <c r="DL6" s="74"/>
      <c r="DM6" s="74"/>
      <c r="DN6" s="74"/>
      <c r="DO6" s="74"/>
      <c r="DP6" s="74"/>
      <c r="DQ6" s="74"/>
      <c r="DR6" s="74"/>
      <c r="DS6" s="74"/>
      <c r="DT6" s="74"/>
      <c r="DU6" s="74"/>
      <c r="DV6" s="74"/>
      <c r="DW6" s="74"/>
      <c r="DX6" s="74"/>
      <c r="DY6" s="74"/>
      <c r="DZ6" s="74"/>
      <c r="EA6" s="74"/>
      <c r="EB6" s="74"/>
      <c r="EC6" s="74"/>
      <c r="ED6" s="74"/>
      <c r="EE6" s="74"/>
      <c r="EF6" s="74"/>
      <c r="EG6" s="74"/>
      <c r="EH6" s="74"/>
      <c r="EI6" s="74"/>
      <c r="EJ6" s="74"/>
      <c r="EK6" s="74"/>
      <c r="EL6" s="74"/>
      <c r="EM6" s="74"/>
      <c r="EN6" s="74"/>
      <c r="EO6" s="74"/>
      <c r="EP6" s="74"/>
      <c r="EQ6" s="74"/>
      <c r="ER6" s="74"/>
      <c r="ES6" s="74"/>
      <c r="ET6" s="74"/>
      <c r="EU6" s="74"/>
      <c r="EV6" s="74"/>
      <c r="EW6" s="74"/>
      <c r="EX6" s="74"/>
      <c r="EY6" s="74"/>
      <c r="EZ6" s="74"/>
      <c r="FA6" s="74"/>
      <c r="FB6" s="74"/>
      <c r="FC6" s="74"/>
      <c r="FD6" s="102"/>
      <c r="FE6" s="102"/>
      <c r="FF6" s="102"/>
      <c r="FG6" s="102"/>
      <c r="FH6" s="102"/>
      <c r="FI6" s="102"/>
      <c r="FJ6" s="102"/>
      <c r="FK6" s="102"/>
      <c r="FL6" s="102"/>
      <c r="FM6" s="102"/>
      <c r="FN6" s="102"/>
      <c r="FO6" s="102"/>
      <c r="FP6" s="102"/>
      <c r="FQ6" s="102"/>
      <c r="FR6" s="102"/>
      <c r="FS6" s="102"/>
      <c r="FT6" s="102"/>
      <c r="FU6" s="102"/>
      <c r="FV6" s="102"/>
      <c r="FW6" s="102"/>
      <c r="FX6" s="102"/>
      <c r="FY6" s="102"/>
      <c r="FZ6" s="102"/>
      <c r="GA6" s="102"/>
      <c r="GB6" s="102"/>
      <c r="GC6" s="102"/>
      <c r="GD6" s="102"/>
      <c r="GE6" s="102"/>
      <c r="GF6" s="102"/>
      <c r="GG6" s="102"/>
      <c r="GH6" s="102"/>
      <c r="GI6" s="102"/>
      <c r="GJ6" s="102"/>
      <c r="GK6" s="102"/>
      <c r="GL6" s="102"/>
      <c r="GM6" s="102"/>
      <c r="GN6" s="102"/>
      <c r="GO6" s="102"/>
      <c r="GP6" s="102"/>
      <c r="GQ6" s="102"/>
      <c r="GR6" s="102"/>
      <c r="GS6" s="102"/>
      <c r="GT6" s="102"/>
      <c r="GU6" s="102"/>
      <c r="GV6" s="102"/>
      <c r="GW6" s="102"/>
      <c r="GX6" s="102"/>
      <c r="GY6" s="102"/>
      <c r="GZ6" s="102"/>
      <c r="HA6" s="102"/>
      <c r="HB6" s="102"/>
      <c r="HC6" s="102"/>
      <c r="HD6" s="102"/>
      <c r="HE6" s="102"/>
      <c r="HF6" s="102"/>
      <c r="HG6" s="102"/>
      <c r="HH6" s="102"/>
      <c r="HI6" s="102"/>
      <c r="HJ6" s="102"/>
      <c r="HK6" s="102"/>
      <c r="HL6" s="102"/>
      <c r="HM6" s="102"/>
      <c r="HN6" s="102"/>
      <c r="HO6" s="102"/>
      <c r="HP6" s="102"/>
      <c r="HQ6" s="102"/>
      <c r="HR6" s="102"/>
      <c r="HS6" s="102"/>
      <c r="HT6" s="102"/>
      <c r="HU6" s="102"/>
      <c r="HV6" s="102"/>
      <c r="HW6" s="102"/>
      <c r="HX6" s="102"/>
      <c r="HY6" s="102"/>
      <c r="HZ6" s="102"/>
      <c r="IA6" s="102"/>
      <c r="IB6" s="102"/>
      <c r="IC6" s="102"/>
      <c r="ID6" s="102"/>
      <c r="IE6" s="102"/>
      <c r="IF6" s="102"/>
      <c r="IG6" s="102"/>
      <c r="IH6" s="102"/>
      <c r="II6" s="102"/>
      <c r="IJ6" s="102"/>
      <c r="IK6" s="102"/>
      <c r="IL6" s="102"/>
      <c r="IM6" s="102"/>
      <c r="IN6" s="102"/>
      <c r="IO6" s="102"/>
      <c r="IP6" s="102"/>
      <c r="IQ6" s="102"/>
    </row>
    <row r="7" spans="1:251" ht="19.5" customHeight="1">
      <c r="A7" s="237" t="s">
        <v>938</v>
      </c>
      <c r="B7" s="81">
        <v>6650.01</v>
      </c>
      <c r="C7" s="82" t="s">
        <v>325</v>
      </c>
      <c r="D7" s="83">
        <v>2252</v>
      </c>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c r="BV7" s="74"/>
      <c r="BW7" s="74"/>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c r="DZ7" s="74"/>
      <c r="EA7" s="74"/>
      <c r="EB7" s="74"/>
      <c r="EC7" s="74"/>
      <c r="ED7" s="74"/>
      <c r="EE7" s="74"/>
      <c r="EF7" s="74"/>
      <c r="EG7" s="74"/>
      <c r="EH7" s="74"/>
      <c r="EI7" s="74"/>
      <c r="EJ7" s="74"/>
      <c r="EK7" s="74"/>
      <c r="EL7" s="74"/>
      <c r="EM7" s="74"/>
      <c r="EN7" s="74"/>
      <c r="EO7" s="74"/>
      <c r="EP7" s="74"/>
      <c r="EQ7" s="74"/>
      <c r="ER7" s="74"/>
      <c r="ES7" s="74"/>
      <c r="ET7" s="74"/>
      <c r="EU7" s="74"/>
      <c r="EV7" s="74"/>
      <c r="EW7" s="74"/>
      <c r="EX7" s="74"/>
      <c r="EY7" s="74"/>
      <c r="EZ7" s="74"/>
      <c r="FA7" s="74"/>
      <c r="FB7" s="74"/>
      <c r="FC7" s="74"/>
      <c r="FD7" s="102"/>
      <c r="FE7" s="102"/>
      <c r="FF7" s="102"/>
      <c r="FG7" s="102"/>
      <c r="FH7" s="102"/>
      <c r="FI7" s="102"/>
      <c r="FJ7" s="102"/>
      <c r="FK7" s="102"/>
      <c r="FL7" s="102"/>
      <c r="FM7" s="102"/>
      <c r="FN7" s="102"/>
      <c r="FO7" s="102"/>
      <c r="FP7" s="102"/>
      <c r="FQ7" s="102"/>
      <c r="FR7" s="102"/>
      <c r="FS7" s="102"/>
      <c r="FT7" s="102"/>
      <c r="FU7" s="102"/>
      <c r="FV7" s="102"/>
      <c r="FW7" s="102"/>
      <c r="FX7" s="102"/>
      <c r="FY7" s="102"/>
      <c r="FZ7" s="102"/>
      <c r="GA7" s="102"/>
      <c r="GB7" s="102"/>
      <c r="GC7" s="102"/>
      <c r="GD7" s="102"/>
      <c r="GE7" s="102"/>
      <c r="GF7" s="102"/>
      <c r="GG7" s="102"/>
      <c r="GH7" s="102"/>
      <c r="GI7" s="102"/>
      <c r="GJ7" s="102"/>
      <c r="GK7" s="102"/>
      <c r="GL7" s="102"/>
      <c r="GM7" s="102"/>
      <c r="GN7" s="102"/>
      <c r="GO7" s="102"/>
      <c r="GP7" s="102"/>
      <c r="GQ7" s="102"/>
      <c r="GR7" s="102"/>
      <c r="GS7" s="102"/>
      <c r="GT7" s="102"/>
      <c r="GU7" s="102"/>
      <c r="GV7" s="102"/>
      <c r="GW7" s="102"/>
      <c r="GX7" s="102"/>
      <c r="GY7" s="102"/>
      <c r="GZ7" s="102"/>
      <c r="HA7" s="102"/>
      <c r="HB7" s="102"/>
      <c r="HC7" s="102"/>
      <c r="HD7" s="102"/>
      <c r="HE7" s="102"/>
      <c r="HF7" s="102"/>
      <c r="HG7" s="102"/>
      <c r="HH7" s="102"/>
      <c r="HI7" s="102"/>
      <c r="HJ7" s="102"/>
      <c r="HK7" s="102"/>
      <c r="HL7" s="102"/>
      <c r="HM7" s="102"/>
      <c r="HN7" s="102"/>
      <c r="HO7" s="102"/>
      <c r="HP7" s="102"/>
      <c r="HQ7" s="102"/>
      <c r="HR7" s="102"/>
      <c r="HS7" s="102"/>
      <c r="HT7" s="102"/>
      <c r="HU7" s="102"/>
      <c r="HV7" s="102"/>
      <c r="HW7" s="102"/>
      <c r="HX7" s="102"/>
      <c r="HY7" s="102"/>
      <c r="HZ7" s="102"/>
      <c r="IA7" s="102"/>
      <c r="IB7" s="102"/>
      <c r="IC7" s="102"/>
      <c r="ID7" s="102"/>
      <c r="IE7" s="102"/>
      <c r="IF7" s="102"/>
      <c r="IG7" s="102"/>
      <c r="IH7" s="102"/>
      <c r="II7" s="102"/>
      <c r="IJ7" s="102"/>
      <c r="IK7" s="102"/>
      <c r="IL7" s="102"/>
      <c r="IM7" s="102"/>
      <c r="IN7" s="102"/>
      <c r="IO7" s="102"/>
      <c r="IP7" s="102"/>
      <c r="IQ7" s="102"/>
    </row>
    <row r="8" spans="1:251" ht="19.5" customHeight="1">
      <c r="A8" s="84" t="s">
        <v>571</v>
      </c>
      <c r="B8" s="63"/>
      <c r="C8" s="85" t="s">
        <v>327</v>
      </c>
      <c r="D8" s="86"/>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c r="BV8" s="74"/>
      <c r="BW8" s="74"/>
      <c r="BX8" s="74"/>
      <c r="BY8" s="74"/>
      <c r="BZ8" s="74"/>
      <c r="CA8" s="74"/>
      <c r="CB8" s="74"/>
      <c r="CC8" s="74"/>
      <c r="CD8" s="74"/>
      <c r="CE8" s="74"/>
      <c r="CF8" s="74"/>
      <c r="CG8" s="74"/>
      <c r="CH8" s="74"/>
      <c r="CI8" s="74"/>
      <c r="CJ8" s="74"/>
      <c r="CK8" s="74"/>
      <c r="CL8" s="74"/>
      <c r="CM8" s="74"/>
      <c r="CN8" s="74"/>
      <c r="CO8" s="74"/>
      <c r="CP8" s="74"/>
      <c r="CQ8" s="74"/>
      <c r="CR8" s="74"/>
      <c r="CS8" s="74"/>
      <c r="CT8" s="74"/>
      <c r="CU8" s="74"/>
      <c r="CV8" s="74"/>
      <c r="CW8" s="74"/>
      <c r="CX8" s="74"/>
      <c r="CY8" s="74"/>
      <c r="CZ8" s="74"/>
      <c r="DA8" s="74"/>
      <c r="DB8" s="74"/>
      <c r="DC8" s="74"/>
      <c r="DD8" s="74"/>
      <c r="DE8" s="74"/>
      <c r="DF8" s="74"/>
      <c r="DG8" s="74"/>
      <c r="DH8" s="74"/>
      <c r="DI8" s="74"/>
      <c r="DJ8" s="74"/>
      <c r="DK8" s="74"/>
      <c r="DL8" s="74"/>
      <c r="DM8" s="74"/>
      <c r="DN8" s="74"/>
      <c r="DO8" s="74"/>
      <c r="DP8" s="74"/>
      <c r="DQ8" s="74"/>
      <c r="DR8" s="74"/>
      <c r="DS8" s="74"/>
      <c r="DT8" s="74"/>
      <c r="DU8" s="74"/>
      <c r="DV8" s="74"/>
      <c r="DW8" s="74"/>
      <c r="DX8" s="74"/>
      <c r="DY8" s="74"/>
      <c r="DZ8" s="74"/>
      <c r="EA8" s="74"/>
      <c r="EB8" s="74"/>
      <c r="EC8" s="74"/>
      <c r="ED8" s="74"/>
      <c r="EE8" s="74"/>
      <c r="EF8" s="74"/>
      <c r="EG8" s="74"/>
      <c r="EH8" s="74"/>
      <c r="EI8" s="74"/>
      <c r="EJ8" s="74"/>
      <c r="EK8" s="74"/>
      <c r="EL8" s="74"/>
      <c r="EM8" s="74"/>
      <c r="EN8" s="74"/>
      <c r="EO8" s="74"/>
      <c r="EP8" s="74"/>
      <c r="EQ8" s="74"/>
      <c r="ER8" s="74"/>
      <c r="ES8" s="74"/>
      <c r="ET8" s="74"/>
      <c r="EU8" s="74"/>
      <c r="EV8" s="74"/>
      <c r="EW8" s="74"/>
      <c r="EX8" s="74"/>
      <c r="EY8" s="74"/>
      <c r="EZ8" s="74"/>
      <c r="FA8" s="74"/>
      <c r="FB8" s="74"/>
      <c r="FC8" s="74"/>
      <c r="FD8" s="102"/>
      <c r="FE8" s="102"/>
      <c r="FF8" s="102"/>
      <c r="FG8" s="102"/>
      <c r="FH8" s="102"/>
      <c r="FI8" s="102"/>
      <c r="FJ8" s="102"/>
      <c r="FK8" s="102"/>
      <c r="FL8" s="102"/>
      <c r="FM8" s="102"/>
      <c r="FN8" s="102"/>
      <c r="FO8" s="102"/>
      <c r="FP8" s="102"/>
      <c r="FQ8" s="102"/>
      <c r="FR8" s="102"/>
      <c r="FS8" s="102"/>
      <c r="FT8" s="102"/>
      <c r="FU8" s="102"/>
      <c r="FV8" s="102"/>
      <c r="FW8" s="102"/>
      <c r="FX8" s="102"/>
      <c r="FY8" s="102"/>
      <c r="FZ8" s="102"/>
      <c r="GA8" s="102"/>
      <c r="GB8" s="102"/>
      <c r="GC8" s="102"/>
      <c r="GD8" s="102"/>
      <c r="GE8" s="102"/>
      <c r="GF8" s="102"/>
      <c r="GG8" s="102"/>
      <c r="GH8" s="102"/>
      <c r="GI8" s="102"/>
      <c r="GJ8" s="102"/>
      <c r="GK8" s="102"/>
      <c r="GL8" s="102"/>
      <c r="GM8" s="102"/>
      <c r="GN8" s="102"/>
      <c r="GO8" s="102"/>
      <c r="GP8" s="102"/>
      <c r="GQ8" s="102"/>
      <c r="GR8" s="102"/>
      <c r="GS8" s="102"/>
      <c r="GT8" s="102"/>
      <c r="GU8" s="102"/>
      <c r="GV8" s="102"/>
      <c r="GW8" s="102"/>
      <c r="GX8" s="102"/>
      <c r="GY8" s="102"/>
      <c r="GZ8" s="102"/>
      <c r="HA8" s="102"/>
      <c r="HB8" s="102"/>
      <c r="HC8" s="102"/>
      <c r="HD8" s="102"/>
      <c r="HE8" s="102"/>
      <c r="HF8" s="102"/>
      <c r="HG8" s="102"/>
      <c r="HH8" s="102"/>
      <c r="HI8" s="102"/>
      <c r="HJ8" s="102"/>
      <c r="HK8" s="102"/>
      <c r="HL8" s="102"/>
      <c r="HM8" s="102"/>
      <c r="HN8" s="102"/>
      <c r="HO8" s="102"/>
      <c r="HP8" s="102"/>
      <c r="HQ8" s="102"/>
      <c r="HR8" s="102"/>
      <c r="HS8" s="102"/>
      <c r="HT8" s="102"/>
      <c r="HU8" s="102"/>
      <c r="HV8" s="102"/>
      <c r="HW8" s="102"/>
      <c r="HX8" s="102"/>
      <c r="HY8" s="102"/>
      <c r="HZ8" s="102"/>
      <c r="IA8" s="102"/>
      <c r="IB8" s="102"/>
      <c r="IC8" s="102"/>
      <c r="ID8" s="102"/>
      <c r="IE8" s="102"/>
      <c r="IF8" s="102"/>
      <c r="IG8" s="102"/>
      <c r="IH8" s="102"/>
      <c r="II8" s="102"/>
      <c r="IJ8" s="102"/>
      <c r="IK8" s="102"/>
      <c r="IL8" s="102"/>
      <c r="IM8" s="102"/>
      <c r="IN8" s="102"/>
      <c r="IO8" s="102"/>
      <c r="IP8" s="102"/>
      <c r="IQ8" s="102"/>
    </row>
    <row r="9" spans="1:251" ht="19.5" customHeight="1">
      <c r="A9" s="87" t="s">
        <v>572</v>
      </c>
      <c r="B9" s="81"/>
      <c r="C9" s="85" t="s">
        <v>329</v>
      </c>
      <c r="D9" s="86">
        <v>4196.26</v>
      </c>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102"/>
      <c r="FE9" s="102"/>
      <c r="FF9" s="102"/>
      <c r="FG9" s="102"/>
      <c r="FH9" s="102"/>
      <c r="FI9" s="102"/>
      <c r="FJ9" s="102"/>
      <c r="FK9" s="102"/>
      <c r="FL9" s="102"/>
      <c r="FM9" s="102"/>
      <c r="FN9" s="102"/>
      <c r="FO9" s="102"/>
      <c r="FP9" s="102"/>
      <c r="FQ9" s="102"/>
      <c r="FR9" s="102"/>
      <c r="FS9" s="102"/>
      <c r="FT9" s="102"/>
      <c r="FU9" s="102"/>
      <c r="FV9" s="102"/>
      <c r="FW9" s="102"/>
      <c r="FX9" s="102"/>
      <c r="FY9" s="102"/>
      <c r="FZ9" s="102"/>
      <c r="GA9" s="102"/>
      <c r="GB9" s="102"/>
      <c r="GC9" s="102"/>
      <c r="GD9" s="102"/>
      <c r="GE9" s="102"/>
      <c r="GF9" s="102"/>
      <c r="GG9" s="102"/>
      <c r="GH9" s="102"/>
      <c r="GI9" s="102"/>
      <c r="GJ9" s="102"/>
      <c r="GK9" s="102"/>
      <c r="GL9" s="102"/>
      <c r="GM9" s="102"/>
      <c r="GN9" s="102"/>
      <c r="GO9" s="102"/>
      <c r="GP9" s="102"/>
      <c r="GQ9" s="102"/>
      <c r="GR9" s="102"/>
      <c r="GS9" s="102"/>
      <c r="GT9" s="102"/>
      <c r="GU9" s="102"/>
      <c r="GV9" s="102"/>
      <c r="GW9" s="102"/>
      <c r="GX9" s="102"/>
      <c r="GY9" s="102"/>
      <c r="GZ9" s="102"/>
      <c r="HA9" s="102"/>
      <c r="HB9" s="102"/>
      <c r="HC9" s="102"/>
      <c r="HD9" s="102"/>
      <c r="HE9" s="102"/>
      <c r="HF9" s="102"/>
      <c r="HG9" s="102"/>
      <c r="HH9" s="102"/>
      <c r="HI9" s="102"/>
      <c r="HJ9" s="102"/>
      <c r="HK9" s="102"/>
      <c r="HL9" s="102"/>
      <c r="HM9" s="102"/>
      <c r="HN9" s="102"/>
      <c r="HO9" s="102"/>
      <c r="HP9" s="102"/>
      <c r="HQ9" s="102"/>
      <c r="HR9" s="102"/>
      <c r="HS9" s="102"/>
      <c r="HT9" s="102"/>
      <c r="HU9" s="102"/>
      <c r="HV9" s="102"/>
      <c r="HW9" s="102"/>
      <c r="HX9" s="102"/>
      <c r="HY9" s="102"/>
      <c r="HZ9" s="102"/>
      <c r="IA9" s="102"/>
      <c r="IB9" s="102"/>
      <c r="IC9" s="102"/>
      <c r="ID9" s="102"/>
      <c r="IE9" s="102"/>
      <c r="IF9" s="102"/>
      <c r="IG9" s="102"/>
      <c r="IH9" s="102"/>
      <c r="II9" s="102"/>
      <c r="IJ9" s="102"/>
      <c r="IK9" s="102"/>
      <c r="IL9" s="102"/>
      <c r="IM9" s="102"/>
      <c r="IN9" s="102"/>
      <c r="IO9" s="102"/>
      <c r="IP9" s="102"/>
      <c r="IQ9" s="102"/>
    </row>
    <row r="10" spans="1:251" ht="19.5" customHeight="1">
      <c r="A10" s="88" t="s">
        <v>573</v>
      </c>
      <c r="B10" s="89"/>
      <c r="C10" s="85" t="s">
        <v>331</v>
      </c>
      <c r="D10" s="86">
        <v>143.2</v>
      </c>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102"/>
      <c r="FE10" s="102"/>
      <c r="FF10" s="102"/>
      <c r="FG10" s="102"/>
      <c r="FH10" s="102"/>
      <c r="FI10" s="102"/>
      <c r="FJ10" s="102"/>
      <c r="FK10" s="102"/>
      <c r="FL10" s="102"/>
      <c r="FM10" s="102"/>
      <c r="FN10" s="102"/>
      <c r="FO10" s="102"/>
      <c r="FP10" s="102"/>
      <c r="FQ10" s="102"/>
      <c r="FR10" s="102"/>
      <c r="FS10" s="102"/>
      <c r="FT10" s="102"/>
      <c r="FU10" s="102"/>
      <c r="FV10" s="102"/>
      <c r="FW10" s="102"/>
      <c r="FX10" s="102"/>
      <c r="FY10" s="102"/>
      <c r="FZ10" s="102"/>
      <c r="GA10" s="102"/>
      <c r="GB10" s="102"/>
      <c r="GC10" s="102"/>
      <c r="GD10" s="102"/>
      <c r="GE10" s="102"/>
      <c r="GF10" s="102"/>
      <c r="GG10" s="102"/>
      <c r="GH10" s="102"/>
      <c r="GI10" s="102"/>
      <c r="GJ10" s="102"/>
      <c r="GK10" s="102"/>
      <c r="GL10" s="102"/>
      <c r="GM10" s="102"/>
      <c r="GN10" s="102"/>
      <c r="GO10" s="102"/>
      <c r="GP10" s="102"/>
      <c r="GQ10" s="102"/>
      <c r="GR10" s="102"/>
      <c r="GS10" s="102"/>
      <c r="GT10" s="102"/>
      <c r="GU10" s="102"/>
      <c r="GV10" s="102"/>
      <c r="GW10" s="102"/>
      <c r="GX10" s="102"/>
      <c r="GY10" s="102"/>
      <c r="GZ10" s="102"/>
      <c r="HA10" s="102"/>
      <c r="HB10" s="102"/>
      <c r="HC10" s="102"/>
      <c r="HD10" s="102"/>
      <c r="HE10" s="102"/>
      <c r="HF10" s="102"/>
      <c r="HG10" s="102"/>
      <c r="HH10" s="102"/>
      <c r="HI10" s="102"/>
      <c r="HJ10" s="102"/>
      <c r="HK10" s="102"/>
      <c r="HL10" s="102"/>
      <c r="HM10" s="102"/>
      <c r="HN10" s="102"/>
      <c r="HO10" s="102"/>
      <c r="HP10" s="102"/>
      <c r="HQ10" s="102"/>
      <c r="HR10" s="102"/>
      <c r="HS10" s="102"/>
      <c r="HT10" s="102"/>
      <c r="HU10" s="102"/>
      <c r="HV10" s="102"/>
      <c r="HW10" s="102"/>
      <c r="HX10" s="102"/>
      <c r="HY10" s="102"/>
      <c r="HZ10" s="102"/>
      <c r="IA10" s="102"/>
      <c r="IB10" s="102"/>
      <c r="IC10" s="102"/>
      <c r="ID10" s="102"/>
      <c r="IE10" s="102"/>
      <c r="IF10" s="102"/>
      <c r="IG10" s="102"/>
      <c r="IH10" s="102"/>
      <c r="II10" s="102"/>
      <c r="IJ10" s="102"/>
      <c r="IK10" s="102"/>
      <c r="IL10" s="102"/>
      <c r="IM10" s="102"/>
      <c r="IN10" s="102"/>
      <c r="IO10" s="102"/>
      <c r="IP10" s="102"/>
      <c r="IQ10" s="102"/>
    </row>
    <row r="11" spans="1:251" ht="19.5" customHeight="1">
      <c r="A11" s="88" t="s">
        <v>574</v>
      </c>
      <c r="B11" s="89"/>
      <c r="C11" s="85" t="s">
        <v>332</v>
      </c>
      <c r="D11" s="86">
        <v>34.41</v>
      </c>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c r="HT11" s="102"/>
      <c r="HU11" s="102"/>
      <c r="HV11" s="102"/>
      <c r="HW11" s="102"/>
      <c r="HX11" s="102"/>
      <c r="HY11" s="102"/>
      <c r="HZ11" s="102"/>
      <c r="IA11" s="102"/>
      <c r="IB11" s="102"/>
      <c r="IC11" s="102"/>
      <c r="ID11" s="102"/>
      <c r="IE11" s="102"/>
      <c r="IF11" s="102"/>
      <c r="IG11" s="102"/>
      <c r="IH11" s="102"/>
      <c r="II11" s="102"/>
      <c r="IJ11" s="102"/>
      <c r="IK11" s="102"/>
      <c r="IL11" s="102"/>
      <c r="IM11" s="102"/>
      <c r="IN11" s="102"/>
      <c r="IO11" s="102"/>
      <c r="IP11" s="102"/>
      <c r="IQ11" s="102"/>
    </row>
    <row r="12" spans="1:251" ht="19.5" customHeight="1">
      <c r="A12" s="88" t="s">
        <v>575</v>
      </c>
      <c r="B12" s="63"/>
      <c r="C12" s="90" t="s">
        <v>333</v>
      </c>
      <c r="D12" s="86"/>
      <c r="E12" s="74"/>
      <c r="F12" s="74"/>
      <c r="G12" s="74"/>
      <c r="H12" s="74"/>
      <c r="I12" s="74"/>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c r="DV12" s="74"/>
      <c r="DW12" s="74"/>
      <c r="DX12" s="74"/>
      <c r="DY12" s="74"/>
      <c r="DZ12" s="74"/>
      <c r="EA12" s="74"/>
      <c r="EB12" s="74"/>
      <c r="EC12" s="74"/>
      <c r="ED12" s="74"/>
      <c r="EE12" s="74"/>
      <c r="EF12" s="74"/>
      <c r="EG12" s="74"/>
      <c r="EH12" s="74"/>
      <c r="EI12" s="74"/>
      <c r="EJ12" s="74"/>
      <c r="EK12" s="74"/>
      <c r="EL12" s="74"/>
      <c r="EM12" s="74"/>
      <c r="EN12" s="74"/>
      <c r="EO12" s="74"/>
      <c r="EP12" s="74"/>
      <c r="EQ12" s="74"/>
      <c r="ER12" s="74"/>
      <c r="ES12" s="74"/>
      <c r="ET12" s="74"/>
      <c r="EU12" s="74"/>
      <c r="EV12" s="74"/>
      <c r="EW12" s="74"/>
      <c r="EX12" s="74"/>
      <c r="EY12" s="74"/>
      <c r="EZ12" s="74"/>
      <c r="FA12" s="74"/>
      <c r="FB12" s="74"/>
      <c r="FC12" s="74"/>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c r="HT12" s="102"/>
      <c r="HU12" s="102"/>
      <c r="HV12" s="102"/>
      <c r="HW12" s="102"/>
      <c r="HX12" s="102"/>
      <c r="HY12" s="102"/>
      <c r="HZ12" s="102"/>
      <c r="IA12" s="102"/>
      <c r="IB12" s="102"/>
      <c r="IC12" s="102"/>
      <c r="ID12" s="102"/>
      <c r="IE12" s="102"/>
      <c r="IF12" s="102"/>
      <c r="IG12" s="102"/>
      <c r="IH12" s="102"/>
      <c r="II12" s="102"/>
      <c r="IJ12" s="102"/>
      <c r="IK12" s="102"/>
      <c r="IL12" s="102"/>
      <c r="IM12" s="102"/>
      <c r="IN12" s="102"/>
      <c r="IO12" s="102"/>
      <c r="IP12" s="102"/>
      <c r="IQ12" s="102"/>
    </row>
    <row r="13" spans="1:251" ht="19.5" customHeight="1">
      <c r="A13" s="88"/>
      <c r="B13" s="91"/>
      <c r="C13" s="90" t="s">
        <v>334</v>
      </c>
      <c r="D13" s="86"/>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c r="HT13" s="102"/>
      <c r="HU13" s="102"/>
      <c r="HV13" s="102"/>
      <c r="HW13" s="102"/>
      <c r="HX13" s="102"/>
      <c r="HY13" s="102"/>
      <c r="HZ13" s="102"/>
      <c r="IA13" s="102"/>
      <c r="IB13" s="102"/>
      <c r="IC13" s="102"/>
      <c r="ID13" s="102"/>
      <c r="IE13" s="102"/>
      <c r="IF13" s="102"/>
      <c r="IG13" s="102"/>
      <c r="IH13" s="102"/>
      <c r="II13" s="102"/>
      <c r="IJ13" s="102"/>
      <c r="IK13" s="102"/>
      <c r="IL13" s="102"/>
      <c r="IM13" s="102"/>
      <c r="IN13" s="102"/>
      <c r="IO13" s="102"/>
      <c r="IP13" s="102"/>
      <c r="IQ13" s="102"/>
    </row>
    <row r="14" spans="1:251" ht="19.5" customHeight="1">
      <c r="A14" s="88"/>
      <c r="B14" s="92"/>
      <c r="C14" s="85" t="s">
        <v>335</v>
      </c>
      <c r="D14" s="86"/>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c r="HT14" s="102"/>
      <c r="HU14" s="102"/>
      <c r="HV14" s="102"/>
      <c r="HW14" s="102"/>
      <c r="HX14" s="102"/>
      <c r="HY14" s="102"/>
      <c r="HZ14" s="102"/>
      <c r="IA14" s="102"/>
      <c r="IB14" s="102"/>
      <c r="IC14" s="102"/>
      <c r="ID14" s="102"/>
      <c r="IE14" s="102"/>
      <c r="IF14" s="102"/>
      <c r="IG14" s="102"/>
      <c r="IH14" s="102"/>
      <c r="II14" s="102"/>
      <c r="IJ14" s="102"/>
      <c r="IK14" s="102"/>
      <c r="IL14" s="102"/>
      <c r="IM14" s="102"/>
      <c r="IN14" s="102"/>
      <c r="IO14" s="102"/>
      <c r="IP14" s="102"/>
      <c r="IQ14" s="102"/>
    </row>
    <row r="15" spans="1:251" ht="19.5" customHeight="1">
      <c r="A15" s="88"/>
      <c r="B15" s="92"/>
      <c r="C15" s="85" t="s">
        <v>336</v>
      </c>
      <c r="D15" s="86"/>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c r="DV15" s="74"/>
      <c r="DW15" s="74"/>
      <c r="DX15" s="74"/>
      <c r="DY15" s="74"/>
      <c r="DZ15" s="74"/>
      <c r="EA15" s="74"/>
      <c r="EB15" s="74"/>
      <c r="EC15" s="74"/>
      <c r="ED15" s="74"/>
      <c r="EE15" s="74"/>
      <c r="EF15" s="74"/>
      <c r="EG15" s="74"/>
      <c r="EH15" s="74"/>
      <c r="EI15" s="74"/>
      <c r="EJ15" s="74"/>
      <c r="EK15" s="74"/>
      <c r="EL15" s="74"/>
      <c r="EM15" s="74"/>
      <c r="EN15" s="74"/>
      <c r="EO15" s="74"/>
      <c r="EP15" s="74"/>
      <c r="EQ15" s="74"/>
      <c r="ER15" s="74"/>
      <c r="ES15" s="74"/>
      <c r="ET15" s="74"/>
      <c r="EU15" s="74"/>
      <c r="EV15" s="74"/>
      <c r="EW15" s="74"/>
      <c r="EX15" s="74"/>
      <c r="EY15" s="74"/>
      <c r="EZ15" s="74"/>
      <c r="FA15" s="74"/>
      <c r="FB15" s="74"/>
      <c r="FC15" s="74"/>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row>
    <row r="16" spans="1:251" ht="19.5" customHeight="1">
      <c r="A16" s="88"/>
      <c r="B16" s="92"/>
      <c r="C16" s="85" t="s">
        <v>337</v>
      </c>
      <c r="D16" s="86">
        <v>24.14</v>
      </c>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c r="DV16" s="74"/>
      <c r="DW16" s="74"/>
      <c r="DX16" s="74"/>
      <c r="DY16" s="74"/>
      <c r="DZ16" s="74"/>
      <c r="EA16" s="74"/>
      <c r="EB16" s="74"/>
      <c r="EC16" s="74"/>
      <c r="ED16" s="74"/>
      <c r="EE16" s="74"/>
      <c r="EF16" s="74"/>
      <c r="EG16" s="74"/>
      <c r="EH16" s="74"/>
      <c r="EI16" s="74"/>
      <c r="EJ16" s="74"/>
      <c r="EK16" s="74"/>
      <c r="EL16" s="74"/>
      <c r="EM16" s="74"/>
      <c r="EN16" s="74"/>
      <c r="EO16" s="74"/>
      <c r="EP16" s="74"/>
      <c r="EQ16" s="74"/>
      <c r="ER16" s="74"/>
      <c r="ES16" s="74"/>
      <c r="ET16" s="74"/>
      <c r="EU16" s="74"/>
      <c r="EV16" s="74"/>
      <c r="EW16" s="74"/>
      <c r="EX16" s="74"/>
      <c r="EY16" s="74"/>
      <c r="EZ16" s="74"/>
      <c r="FA16" s="74"/>
      <c r="FB16" s="74"/>
      <c r="FC16" s="74"/>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row>
    <row r="17" spans="1:251" ht="19.5" customHeight="1">
      <c r="A17" s="88"/>
      <c r="B17" s="92"/>
      <c r="C17" s="85" t="s">
        <v>338</v>
      </c>
      <c r="D17" s="86"/>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c r="DV17" s="74"/>
      <c r="DW17" s="74"/>
      <c r="DX17" s="74"/>
      <c r="DY17" s="74"/>
      <c r="DZ17" s="74"/>
      <c r="EA17" s="74"/>
      <c r="EB17" s="74"/>
      <c r="EC17" s="74"/>
      <c r="ED17" s="74"/>
      <c r="EE17" s="74"/>
      <c r="EF17" s="74"/>
      <c r="EG17" s="74"/>
      <c r="EH17" s="74"/>
      <c r="EI17" s="74"/>
      <c r="EJ17" s="74"/>
      <c r="EK17" s="74"/>
      <c r="EL17" s="74"/>
      <c r="EM17" s="74"/>
      <c r="EN17" s="74"/>
      <c r="EO17" s="74"/>
      <c r="EP17" s="74"/>
      <c r="EQ17" s="74"/>
      <c r="ER17" s="74"/>
      <c r="ES17" s="74"/>
      <c r="ET17" s="74"/>
      <c r="EU17" s="74"/>
      <c r="EV17" s="74"/>
      <c r="EW17" s="74"/>
      <c r="EX17" s="74"/>
      <c r="EY17" s="74"/>
      <c r="EZ17" s="74"/>
      <c r="FA17" s="74"/>
      <c r="FB17" s="74"/>
      <c r="FC17" s="74"/>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c r="HT17" s="102"/>
      <c r="HU17" s="102"/>
      <c r="HV17" s="102"/>
      <c r="HW17" s="102"/>
      <c r="HX17" s="102"/>
      <c r="HY17" s="102"/>
      <c r="HZ17" s="102"/>
      <c r="IA17" s="102"/>
      <c r="IB17" s="102"/>
      <c r="IC17" s="102"/>
      <c r="ID17" s="102"/>
      <c r="IE17" s="102"/>
      <c r="IF17" s="102"/>
      <c r="IG17" s="102"/>
      <c r="IH17" s="102"/>
      <c r="II17" s="102"/>
      <c r="IJ17" s="102"/>
      <c r="IK17" s="102"/>
      <c r="IL17" s="102"/>
      <c r="IM17" s="102"/>
      <c r="IN17" s="102"/>
      <c r="IO17" s="102"/>
      <c r="IP17" s="102"/>
      <c r="IQ17" s="102"/>
    </row>
    <row r="18" spans="1:251" ht="19.5" customHeight="1">
      <c r="A18" s="93"/>
      <c r="B18" s="92"/>
      <c r="C18" s="85" t="s">
        <v>339</v>
      </c>
      <c r="D18" s="86"/>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c r="DV18" s="74"/>
      <c r="DW18" s="74"/>
      <c r="DX18" s="74"/>
      <c r="DY18" s="74"/>
      <c r="DZ18" s="74"/>
      <c r="EA18" s="74"/>
      <c r="EB18" s="74"/>
      <c r="EC18" s="74"/>
      <c r="ED18" s="74"/>
      <c r="EE18" s="74"/>
      <c r="EF18" s="74"/>
      <c r="EG18" s="74"/>
      <c r="EH18" s="74"/>
      <c r="EI18" s="74"/>
      <c r="EJ18" s="74"/>
      <c r="EK18" s="74"/>
      <c r="EL18" s="74"/>
      <c r="EM18" s="74"/>
      <c r="EN18" s="74"/>
      <c r="EO18" s="74"/>
      <c r="EP18" s="74"/>
      <c r="EQ18" s="74"/>
      <c r="ER18" s="74"/>
      <c r="ES18" s="74"/>
      <c r="ET18" s="74"/>
      <c r="EU18" s="74"/>
      <c r="EV18" s="74"/>
      <c r="EW18" s="74"/>
      <c r="EX18" s="74"/>
      <c r="EY18" s="74"/>
      <c r="EZ18" s="74"/>
      <c r="FA18" s="74"/>
      <c r="FB18" s="74"/>
      <c r="FC18" s="74"/>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c r="HT18" s="102"/>
      <c r="HU18" s="102"/>
      <c r="HV18" s="102"/>
      <c r="HW18" s="102"/>
      <c r="HX18" s="102"/>
      <c r="HY18" s="102"/>
      <c r="HZ18" s="102"/>
      <c r="IA18" s="102"/>
      <c r="IB18" s="102"/>
      <c r="IC18" s="102"/>
      <c r="ID18" s="102"/>
      <c r="IE18" s="102"/>
      <c r="IF18" s="102"/>
      <c r="IG18" s="102"/>
      <c r="IH18" s="102"/>
      <c r="II18" s="102"/>
      <c r="IJ18" s="102"/>
      <c r="IK18" s="102"/>
      <c r="IL18" s="102"/>
      <c r="IM18" s="102"/>
      <c r="IN18" s="102"/>
      <c r="IO18" s="102"/>
      <c r="IP18" s="102"/>
      <c r="IQ18" s="102"/>
    </row>
    <row r="19" spans="1:251" ht="19.5" customHeight="1">
      <c r="A19" s="93"/>
      <c r="B19" s="92"/>
      <c r="C19" s="90" t="s">
        <v>340</v>
      </c>
      <c r="D19" s="86"/>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c r="DV19" s="74"/>
      <c r="DW19" s="74"/>
      <c r="DX19" s="74"/>
      <c r="DY19" s="74"/>
      <c r="DZ19" s="74"/>
      <c r="EA19" s="74"/>
      <c r="EB19" s="74"/>
      <c r="EC19" s="74"/>
      <c r="ED19" s="74"/>
      <c r="EE19" s="74"/>
      <c r="EF19" s="74"/>
      <c r="EG19" s="74"/>
      <c r="EH19" s="74"/>
      <c r="EI19" s="74"/>
      <c r="EJ19" s="74"/>
      <c r="EK19" s="74"/>
      <c r="EL19" s="74"/>
      <c r="EM19" s="74"/>
      <c r="EN19" s="74"/>
      <c r="EO19" s="74"/>
      <c r="EP19" s="74"/>
      <c r="EQ19" s="74"/>
      <c r="ER19" s="74"/>
      <c r="ES19" s="74"/>
      <c r="ET19" s="74"/>
      <c r="EU19" s="74"/>
      <c r="EV19" s="74"/>
      <c r="EW19" s="74"/>
      <c r="EX19" s="74"/>
      <c r="EY19" s="74"/>
      <c r="EZ19" s="74"/>
      <c r="FA19" s="74"/>
      <c r="FB19" s="74"/>
      <c r="FC19" s="74"/>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c r="HT19" s="102"/>
      <c r="HU19" s="102"/>
      <c r="HV19" s="102"/>
      <c r="HW19" s="102"/>
      <c r="HX19" s="102"/>
      <c r="HY19" s="102"/>
      <c r="HZ19" s="102"/>
      <c r="IA19" s="102"/>
      <c r="IB19" s="102"/>
      <c r="IC19" s="102"/>
      <c r="ID19" s="102"/>
      <c r="IE19" s="102"/>
      <c r="IF19" s="102"/>
      <c r="IG19" s="102"/>
      <c r="IH19" s="102"/>
      <c r="II19" s="102"/>
      <c r="IJ19" s="102"/>
      <c r="IK19" s="102"/>
      <c r="IL19" s="102"/>
      <c r="IM19" s="102"/>
      <c r="IN19" s="102"/>
      <c r="IO19" s="102"/>
      <c r="IP19" s="102"/>
      <c r="IQ19" s="102"/>
    </row>
    <row r="20" spans="1:251" ht="19.5" customHeight="1">
      <c r="A20" s="93"/>
      <c r="B20" s="92"/>
      <c r="C20" s="85"/>
      <c r="D20" s="86"/>
      <c r="E20" s="74"/>
      <c r="F20" s="74"/>
      <c r="G20" s="74"/>
      <c r="H20" s="74"/>
      <c r="I20" s="74"/>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c r="DV20" s="74"/>
      <c r="DW20" s="74"/>
      <c r="DX20" s="74"/>
      <c r="DY20" s="74"/>
      <c r="DZ20" s="74"/>
      <c r="EA20" s="74"/>
      <c r="EB20" s="74"/>
      <c r="EC20" s="74"/>
      <c r="ED20" s="74"/>
      <c r="EE20" s="74"/>
      <c r="EF20" s="74"/>
      <c r="EG20" s="74"/>
      <c r="EH20" s="74"/>
      <c r="EI20" s="74"/>
      <c r="EJ20" s="74"/>
      <c r="EK20" s="74"/>
      <c r="EL20" s="74"/>
      <c r="EM20" s="74"/>
      <c r="EN20" s="74"/>
      <c r="EO20" s="74"/>
      <c r="EP20" s="74"/>
      <c r="EQ20" s="74"/>
      <c r="ER20" s="74"/>
      <c r="ES20" s="74"/>
      <c r="ET20" s="74"/>
      <c r="EU20" s="74"/>
      <c r="EV20" s="74"/>
      <c r="EW20" s="74"/>
      <c r="EX20" s="74"/>
      <c r="EY20" s="74"/>
      <c r="EZ20" s="74"/>
      <c r="FA20" s="74"/>
      <c r="FB20" s="74"/>
      <c r="FC20" s="74"/>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c r="HT20" s="102"/>
      <c r="HU20" s="102"/>
      <c r="HV20" s="102"/>
      <c r="HW20" s="102"/>
      <c r="HX20" s="102"/>
      <c r="HY20" s="102"/>
      <c r="HZ20" s="102"/>
      <c r="IA20" s="102"/>
      <c r="IB20" s="102"/>
      <c r="IC20" s="102"/>
      <c r="ID20" s="102"/>
      <c r="IE20" s="102"/>
      <c r="IF20" s="102"/>
      <c r="IG20" s="102"/>
      <c r="IH20" s="102"/>
      <c r="II20" s="102"/>
      <c r="IJ20" s="102"/>
      <c r="IK20" s="102"/>
      <c r="IL20" s="102"/>
      <c r="IM20" s="102"/>
      <c r="IN20" s="102"/>
      <c r="IO20" s="102"/>
      <c r="IP20" s="102"/>
      <c r="IQ20" s="102"/>
    </row>
    <row r="21" spans="1:251" ht="19.5" customHeight="1">
      <c r="A21" s="93"/>
      <c r="B21" s="92"/>
      <c r="C21" s="85"/>
      <c r="D21" s="86"/>
      <c r="E21" s="74"/>
      <c r="F21" s="74"/>
      <c r="G21" s="74"/>
      <c r="H21" s="74"/>
      <c r="I21" s="74"/>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AN21" s="74"/>
      <c r="AO21" s="74"/>
      <c r="AP21" s="74"/>
      <c r="AQ21" s="74"/>
      <c r="AR21" s="74"/>
      <c r="AS21" s="74"/>
      <c r="AT21" s="74"/>
      <c r="AU21" s="74"/>
      <c r="AV21" s="74"/>
      <c r="AW21" s="74"/>
      <c r="AX21" s="74"/>
      <c r="AY21" s="74"/>
      <c r="AZ21" s="74"/>
      <c r="BA21" s="74"/>
      <c r="BB21" s="74"/>
      <c r="BC21" s="74"/>
      <c r="BD21" s="74"/>
      <c r="BE21" s="74"/>
      <c r="BF21" s="74"/>
      <c r="BG21" s="74"/>
      <c r="BH21" s="74"/>
      <c r="BI21" s="74"/>
      <c r="BJ21" s="74"/>
      <c r="BK21" s="74"/>
      <c r="BL21" s="74"/>
      <c r="BM21" s="74"/>
      <c r="BN21" s="74"/>
      <c r="BO21" s="74"/>
      <c r="BP21" s="74"/>
      <c r="BQ21" s="74"/>
      <c r="BR21" s="74"/>
      <c r="BS21" s="74"/>
      <c r="BT21" s="74"/>
      <c r="BU21" s="74"/>
      <c r="BV21" s="74"/>
      <c r="BW21" s="74"/>
      <c r="BX21" s="74"/>
      <c r="BY21" s="74"/>
      <c r="BZ21" s="74"/>
      <c r="CA21" s="74"/>
      <c r="CB21" s="74"/>
      <c r="CC21" s="74"/>
      <c r="CD21" s="74"/>
      <c r="CE21" s="74"/>
      <c r="CF21" s="74"/>
      <c r="CG21" s="74"/>
      <c r="CH21" s="74"/>
      <c r="CI21" s="74"/>
      <c r="CJ21" s="74"/>
      <c r="CK21" s="74"/>
      <c r="CL21" s="74"/>
      <c r="CM21" s="74"/>
      <c r="CN21" s="74"/>
      <c r="CO21" s="74"/>
      <c r="CP21" s="74"/>
      <c r="CQ21" s="74"/>
      <c r="CR21" s="74"/>
      <c r="CS21" s="74"/>
      <c r="CT21" s="74"/>
      <c r="CU21" s="74"/>
      <c r="CV21" s="74"/>
      <c r="CW21" s="74"/>
      <c r="CX21" s="74"/>
      <c r="CY21" s="74"/>
      <c r="CZ21" s="74"/>
      <c r="DA21" s="74"/>
      <c r="DB21" s="74"/>
      <c r="DC21" s="74"/>
      <c r="DD21" s="74"/>
      <c r="DE21" s="74"/>
      <c r="DF21" s="74"/>
      <c r="DG21" s="74"/>
      <c r="DH21" s="74"/>
      <c r="DI21" s="74"/>
      <c r="DJ21" s="74"/>
      <c r="DK21" s="74"/>
      <c r="DL21" s="74"/>
      <c r="DM21" s="74"/>
      <c r="DN21" s="74"/>
      <c r="DO21" s="74"/>
      <c r="DP21" s="74"/>
      <c r="DQ21" s="74"/>
      <c r="DR21" s="74"/>
      <c r="DS21" s="74"/>
      <c r="DT21" s="74"/>
      <c r="DU21" s="74"/>
      <c r="DV21" s="74"/>
      <c r="DW21" s="74"/>
      <c r="DX21" s="74"/>
      <c r="DY21" s="74"/>
      <c r="DZ21" s="74"/>
      <c r="EA21" s="74"/>
      <c r="EB21" s="74"/>
      <c r="EC21" s="74"/>
      <c r="ED21" s="74"/>
      <c r="EE21" s="74"/>
      <c r="EF21" s="74"/>
      <c r="EG21" s="74"/>
      <c r="EH21" s="74"/>
      <c r="EI21" s="74"/>
      <c r="EJ21" s="74"/>
      <c r="EK21" s="74"/>
      <c r="EL21" s="74"/>
      <c r="EM21" s="74"/>
      <c r="EN21" s="74"/>
      <c r="EO21" s="74"/>
      <c r="EP21" s="74"/>
      <c r="EQ21" s="74"/>
      <c r="ER21" s="74"/>
      <c r="ES21" s="74"/>
      <c r="ET21" s="74"/>
      <c r="EU21" s="74"/>
      <c r="EV21" s="74"/>
      <c r="EW21" s="74"/>
      <c r="EX21" s="74"/>
      <c r="EY21" s="74"/>
      <c r="EZ21" s="74"/>
      <c r="FA21" s="74"/>
      <c r="FB21" s="74"/>
      <c r="FC21" s="74"/>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c r="HT21" s="102"/>
      <c r="HU21" s="102"/>
      <c r="HV21" s="102"/>
      <c r="HW21" s="102"/>
      <c r="HX21" s="102"/>
      <c r="HY21" s="102"/>
      <c r="HZ21" s="102"/>
      <c r="IA21" s="102"/>
      <c r="IB21" s="102"/>
      <c r="IC21" s="102"/>
      <c r="ID21" s="102"/>
      <c r="IE21" s="102"/>
      <c r="IF21" s="102"/>
      <c r="IG21" s="102"/>
      <c r="IH21" s="102"/>
      <c r="II21" s="102"/>
      <c r="IJ21" s="102"/>
      <c r="IK21" s="102"/>
      <c r="IL21" s="102"/>
      <c r="IM21" s="102"/>
      <c r="IN21" s="102"/>
      <c r="IO21" s="102"/>
      <c r="IP21" s="102"/>
      <c r="IQ21" s="102"/>
    </row>
    <row r="22" spans="1:251" ht="19.5" customHeight="1">
      <c r="A22" s="94"/>
      <c r="B22" s="92"/>
      <c r="C22" s="85"/>
      <c r="D22" s="86"/>
      <c r="E22" s="74"/>
      <c r="F22" s="74"/>
      <c r="G22" s="74"/>
      <c r="H22" s="74"/>
      <c r="I22" s="74"/>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4"/>
      <c r="BA22" s="74"/>
      <c r="BB22" s="74"/>
      <c r="BC22" s="74"/>
      <c r="BD22" s="74"/>
      <c r="BE22" s="74"/>
      <c r="BF22" s="74"/>
      <c r="BG22" s="74"/>
      <c r="BH22" s="74"/>
      <c r="BI22" s="74"/>
      <c r="BJ22" s="74"/>
      <c r="BK22" s="74"/>
      <c r="BL22" s="74"/>
      <c r="BM22" s="74"/>
      <c r="BN22" s="74"/>
      <c r="BO22" s="74"/>
      <c r="BP22" s="74"/>
      <c r="BQ22" s="74"/>
      <c r="BR22" s="74"/>
      <c r="BS22" s="74"/>
      <c r="BT22" s="74"/>
      <c r="BU22" s="74"/>
      <c r="BV22" s="74"/>
      <c r="BW22" s="74"/>
      <c r="BX22" s="74"/>
      <c r="BY22" s="74"/>
      <c r="BZ22" s="74"/>
      <c r="CA22" s="74"/>
      <c r="CB22" s="74"/>
      <c r="CC22" s="74"/>
      <c r="CD22" s="74"/>
      <c r="CE22" s="74"/>
      <c r="CF22" s="74"/>
      <c r="CG22" s="74"/>
      <c r="CH22" s="74"/>
      <c r="CI22" s="74"/>
      <c r="CJ22" s="74"/>
      <c r="CK22" s="74"/>
      <c r="CL22" s="74"/>
      <c r="CM22" s="74"/>
      <c r="CN22" s="74"/>
      <c r="CO22" s="74"/>
      <c r="CP22" s="74"/>
      <c r="CQ22" s="74"/>
      <c r="CR22" s="74"/>
      <c r="CS22" s="74"/>
      <c r="CT22" s="74"/>
      <c r="CU22" s="74"/>
      <c r="CV22" s="74"/>
      <c r="CW22" s="74"/>
      <c r="CX22" s="74"/>
      <c r="CY22" s="74"/>
      <c r="CZ22" s="74"/>
      <c r="DA22" s="74"/>
      <c r="DB22" s="74"/>
      <c r="DC22" s="74"/>
      <c r="DD22" s="74"/>
      <c r="DE22" s="74"/>
      <c r="DF22" s="74"/>
      <c r="DG22" s="74"/>
      <c r="DH22" s="74"/>
      <c r="DI22" s="74"/>
      <c r="DJ22" s="74"/>
      <c r="DK22" s="74"/>
      <c r="DL22" s="74"/>
      <c r="DM22" s="74"/>
      <c r="DN22" s="74"/>
      <c r="DO22" s="74"/>
      <c r="DP22" s="74"/>
      <c r="DQ22" s="74"/>
      <c r="DR22" s="74"/>
      <c r="DS22" s="74"/>
      <c r="DT22" s="74"/>
      <c r="DU22" s="74"/>
      <c r="DV22" s="74"/>
      <c r="DW22" s="74"/>
      <c r="DX22" s="74"/>
      <c r="DY22" s="74"/>
      <c r="DZ22" s="74"/>
      <c r="EA22" s="74"/>
      <c r="EB22" s="74"/>
      <c r="EC22" s="74"/>
      <c r="ED22" s="74"/>
      <c r="EE22" s="74"/>
      <c r="EF22" s="74"/>
      <c r="EG22" s="74"/>
      <c r="EH22" s="74"/>
      <c r="EI22" s="74"/>
      <c r="EJ22" s="74"/>
      <c r="EK22" s="74"/>
      <c r="EL22" s="74"/>
      <c r="EM22" s="74"/>
      <c r="EN22" s="74"/>
      <c r="EO22" s="74"/>
      <c r="EP22" s="74"/>
      <c r="EQ22" s="74"/>
      <c r="ER22" s="74"/>
      <c r="ES22" s="74"/>
      <c r="ET22" s="74"/>
      <c r="EU22" s="74"/>
      <c r="EV22" s="74"/>
      <c r="EW22" s="74"/>
      <c r="EX22" s="74"/>
      <c r="EY22" s="74"/>
      <c r="EZ22" s="74"/>
      <c r="FA22" s="74"/>
      <c r="FB22" s="74"/>
      <c r="FC22" s="74"/>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c r="HT22" s="102"/>
      <c r="HU22" s="102"/>
      <c r="HV22" s="102"/>
      <c r="HW22" s="102"/>
      <c r="HX22" s="102"/>
      <c r="HY22" s="102"/>
      <c r="HZ22" s="102"/>
      <c r="IA22" s="102"/>
      <c r="IB22" s="102"/>
      <c r="IC22" s="102"/>
      <c r="ID22" s="102"/>
      <c r="IE22" s="102"/>
      <c r="IF22" s="102"/>
      <c r="IG22" s="102"/>
      <c r="IH22" s="102"/>
      <c r="II22" s="102"/>
      <c r="IJ22" s="102"/>
      <c r="IK22" s="102"/>
      <c r="IL22" s="102"/>
      <c r="IM22" s="102"/>
      <c r="IN22" s="102"/>
      <c r="IO22" s="102"/>
      <c r="IP22" s="102"/>
      <c r="IQ22" s="102"/>
    </row>
    <row r="23" spans="1:251" ht="19.5" customHeight="1">
      <c r="A23" s="94"/>
      <c r="B23" s="92"/>
      <c r="C23" s="85"/>
      <c r="D23" s="86"/>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c r="BD23" s="74"/>
      <c r="BE23" s="74"/>
      <c r="BF23" s="74"/>
      <c r="BG23" s="74"/>
      <c r="BH23" s="74"/>
      <c r="BI23" s="74"/>
      <c r="BJ23" s="74"/>
      <c r="BK23" s="74"/>
      <c r="BL23" s="74"/>
      <c r="BM23" s="74"/>
      <c r="BN23" s="74"/>
      <c r="BO23" s="74"/>
      <c r="BP23" s="74"/>
      <c r="BQ23" s="74"/>
      <c r="BR23" s="74"/>
      <c r="BS23" s="74"/>
      <c r="BT23" s="74"/>
      <c r="BU23" s="74"/>
      <c r="BV23" s="74"/>
      <c r="BW23" s="74"/>
      <c r="BX23" s="74"/>
      <c r="BY23" s="74"/>
      <c r="BZ23" s="74"/>
      <c r="CA23" s="74"/>
      <c r="CB23" s="74"/>
      <c r="CC23" s="74"/>
      <c r="CD23" s="74"/>
      <c r="CE23" s="74"/>
      <c r="CF23" s="74"/>
      <c r="CG23" s="74"/>
      <c r="CH23" s="74"/>
      <c r="CI23" s="74"/>
      <c r="CJ23" s="74"/>
      <c r="CK23" s="74"/>
      <c r="CL23" s="74"/>
      <c r="CM23" s="74"/>
      <c r="CN23" s="74"/>
      <c r="CO23" s="74"/>
      <c r="CP23" s="74"/>
      <c r="CQ23" s="74"/>
      <c r="CR23" s="74"/>
      <c r="CS23" s="74"/>
      <c r="CT23" s="74"/>
      <c r="CU23" s="74"/>
      <c r="CV23" s="74"/>
      <c r="CW23" s="74"/>
      <c r="CX23" s="74"/>
      <c r="CY23" s="74"/>
      <c r="CZ23" s="74"/>
      <c r="DA23" s="74"/>
      <c r="DB23" s="74"/>
      <c r="DC23" s="74"/>
      <c r="DD23" s="74"/>
      <c r="DE23" s="74"/>
      <c r="DF23" s="74"/>
      <c r="DG23" s="74"/>
      <c r="DH23" s="74"/>
      <c r="DI23" s="74"/>
      <c r="DJ23" s="74"/>
      <c r="DK23" s="74"/>
      <c r="DL23" s="74"/>
      <c r="DM23" s="74"/>
      <c r="DN23" s="74"/>
      <c r="DO23" s="74"/>
      <c r="DP23" s="74"/>
      <c r="DQ23" s="74"/>
      <c r="DR23" s="74"/>
      <c r="DS23" s="74"/>
      <c r="DT23" s="74"/>
      <c r="DU23" s="74"/>
      <c r="DV23" s="74"/>
      <c r="DW23" s="74"/>
      <c r="DX23" s="74"/>
      <c r="DY23" s="74"/>
      <c r="DZ23" s="74"/>
      <c r="EA23" s="74"/>
      <c r="EB23" s="74"/>
      <c r="EC23" s="74"/>
      <c r="ED23" s="74"/>
      <c r="EE23" s="74"/>
      <c r="EF23" s="74"/>
      <c r="EG23" s="74"/>
      <c r="EH23" s="74"/>
      <c r="EI23" s="74"/>
      <c r="EJ23" s="74"/>
      <c r="EK23" s="74"/>
      <c r="EL23" s="74"/>
      <c r="EM23" s="74"/>
      <c r="EN23" s="74"/>
      <c r="EO23" s="74"/>
      <c r="EP23" s="74"/>
      <c r="EQ23" s="74"/>
      <c r="ER23" s="74"/>
      <c r="ES23" s="74"/>
      <c r="ET23" s="74"/>
      <c r="EU23" s="74"/>
      <c r="EV23" s="74"/>
      <c r="EW23" s="74"/>
      <c r="EX23" s="74"/>
      <c r="EY23" s="74"/>
      <c r="EZ23" s="74"/>
      <c r="FA23" s="74"/>
      <c r="FB23" s="74"/>
      <c r="FC23" s="74"/>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c r="HT23" s="102"/>
      <c r="HU23" s="102"/>
      <c r="HV23" s="102"/>
      <c r="HW23" s="102"/>
      <c r="HX23" s="102"/>
      <c r="HY23" s="102"/>
      <c r="HZ23" s="102"/>
      <c r="IA23" s="102"/>
      <c r="IB23" s="102"/>
      <c r="IC23" s="102"/>
      <c r="ID23" s="102"/>
      <c r="IE23" s="102"/>
      <c r="IF23" s="102"/>
      <c r="IG23" s="102"/>
      <c r="IH23" s="102"/>
      <c r="II23" s="102"/>
      <c r="IJ23" s="102"/>
      <c r="IK23" s="102"/>
      <c r="IL23" s="102"/>
      <c r="IM23" s="102"/>
      <c r="IN23" s="102"/>
      <c r="IO23" s="102"/>
      <c r="IP23" s="102"/>
      <c r="IQ23" s="102"/>
    </row>
    <row r="24" spans="1:251" ht="19.5" customHeight="1">
      <c r="A24" s="94"/>
      <c r="B24" s="92"/>
      <c r="C24" s="95"/>
      <c r="D24" s="96"/>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74"/>
      <c r="BC24" s="74"/>
      <c r="BD24" s="74"/>
      <c r="BE24" s="74"/>
      <c r="BF24" s="74"/>
      <c r="BG24" s="74"/>
      <c r="BH24" s="74"/>
      <c r="BI24" s="74"/>
      <c r="BJ24" s="74"/>
      <c r="BK24" s="74"/>
      <c r="BL24" s="74"/>
      <c r="BM24" s="74"/>
      <c r="BN24" s="74"/>
      <c r="BO24" s="74"/>
      <c r="BP24" s="74"/>
      <c r="BQ24" s="74"/>
      <c r="BR24" s="74"/>
      <c r="BS24" s="74"/>
      <c r="BT24" s="74"/>
      <c r="BU24" s="74"/>
      <c r="BV24" s="74"/>
      <c r="BW24" s="74"/>
      <c r="BX24" s="74"/>
      <c r="BY24" s="74"/>
      <c r="BZ24" s="74"/>
      <c r="CA24" s="74"/>
      <c r="CB24" s="74"/>
      <c r="CC24" s="74"/>
      <c r="CD24" s="74"/>
      <c r="CE24" s="74"/>
      <c r="CF24" s="74"/>
      <c r="CG24" s="74"/>
      <c r="CH24" s="74"/>
      <c r="CI24" s="74"/>
      <c r="CJ24" s="74"/>
      <c r="CK24" s="74"/>
      <c r="CL24" s="74"/>
      <c r="CM24" s="74"/>
      <c r="CN24" s="74"/>
      <c r="CO24" s="74"/>
      <c r="CP24" s="74"/>
      <c r="CQ24" s="74"/>
      <c r="CR24" s="74"/>
      <c r="CS24" s="74"/>
      <c r="CT24" s="74"/>
      <c r="CU24" s="74"/>
      <c r="CV24" s="74"/>
      <c r="CW24" s="74"/>
      <c r="CX24" s="74"/>
      <c r="CY24" s="74"/>
      <c r="CZ24" s="74"/>
      <c r="DA24" s="74"/>
      <c r="DB24" s="74"/>
      <c r="DC24" s="74"/>
      <c r="DD24" s="74"/>
      <c r="DE24" s="74"/>
      <c r="DF24" s="74"/>
      <c r="DG24" s="74"/>
      <c r="DH24" s="74"/>
      <c r="DI24" s="74"/>
      <c r="DJ24" s="74"/>
      <c r="DK24" s="74"/>
      <c r="DL24" s="74"/>
      <c r="DM24" s="74"/>
      <c r="DN24" s="74"/>
      <c r="DO24" s="74"/>
      <c r="DP24" s="74"/>
      <c r="DQ24" s="74"/>
      <c r="DR24" s="74"/>
      <c r="DS24" s="74"/>
      <c r="DT24" s="74"/>
      <c r="DU24" s="74"/>
      <c r="DV24" s="74"/>
      <c r="DW24" s="74"/>
      <c r="DX24" s="74"/>
      <c r="DY24" s="74"/>
      <c r="DZ24" s="74"/>
      <c r="EA24" s="74"/>
      <c r="EB24" s="74"/>
      <c r="EC24" s="74"/>
      <c r="ED24" s="74"/>
      <c r="EE24" s="74"/>
      <c r="EF24" s="74"/>
      <c r="EG24" s="74"/>
      <c r="EH24" s="74"/>
      <c r="EI24" s="74"/>
      <c r="EJ24" s="74"/>
      <c r="EK24" s="74"/>
      <c r="EL24" s="74"/>
      <c r="EM24" s="74"/>
      <c r="EN24" s="74"/>
      <c r="EO24" s="74"/>
      <c r="EP24" s="74"/>
      <c r="EQ24" s="74"/>
      <c r="ER24" s="74"/>
      <c r="ES24" s="74"/>
      <c r="ET24" s="74"/>
      <c r="EU24" s="74"/>
      <c r="EV24" s="74"/>
      <c r="EW24" s="74"/>
      <c r="EX24" s="74"/>
      <c r="EY24" s="74"/>
      <c r="EZ24" s="74"/>
      <c r="FA24" s="74"/>
      <c r="FB24" s="74"/>
      <c r="FC24" s="74"/>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c r="HT24" s="102"/>
      <c r="HU24" s="102"/>
      <c r="HV24" s="102"/>
      <c r="HW24" s="102"/>
      <c r="HX24" s="102"/>
      <c r="HY24" s="102"/>
      <c r="HZ24" s="102"/>
      <c r="IA24" s="102"/>
      <c r="IB24" s="102"/>
      <c r="IC24" s="102"/>
      <c r="ID24" s="102"/>
      <c r="IE24" s="102"/>
      <c r="IF24" s="102"/>
      <c r="IG24" s="102"/>
      <c r="IH24" s="102"/>
      <c r="II24" s="102"/>
      <c r="IJ24" s="102"/>
      <c r="IK24" s="102"/>
      <c r="IL24" s="102"/>
      <c r="IM24" s="102"/>
      <c r="IN24" s="102"/>
      <c r="IO24" s="102"/>
      <c r="IP24" s="102"/>
      <c r="IQ24" s="102"/>
    </row>
    <row r="25" spans="1:251" ht="19.5" customHeight="1">
      <c r="A25" s="97" t="s">
        <v>576</v>
      </c>
      <c r="B25" s="98">
        <v>6650.01</v>
      </c>
      <c r="C25" s="99" t="s">
        <v>577</v>
      </c>
      <c r="D25" s="96">
        <v>6650.01</v>
      </c>
      <c r="F25" s="31"/>
      <c r="G25" s="74"/>
      <c r="H25" s="74"/>
      <c r="I25" s="74"/>
      <c r="J25" s="74"/>
      <c r="K25" s="74"/>
      <c r="L25" s="74"/>
      <c r="M25" s="74"/>
      <c r="N25" s="74"/>
      <c r="O25" s="74"/>
      <c r="P25" s="74"/>
      <c r="Q25" s="74"/>
      <c r="R25" s="74"/>
      <c r="S25" s="74"/>
      <c r="T25" s="74"/>
      <c r="U25" s="74"/>
      <c r="V25" s="74"/>
      <c r="W25" s="74"/>
      <c r="X25" s="74"/>
      <c r="Y25" s="74"/>
      <c r="Z25" s="74"/>
      <c r="AA25" s="74"/>
      <c r="AB25" s="74"/>
      <c r="AC25" s="74"/>
      <c r="AD25" s="74"/>
      <c r="AE25" s="74"/>
      <c r="AF25" s="74"/>
      <c r="AG25" s="74"/>
      <c r="AH25" s="74"/>
      <c r="AI25" s="74"/>
      <c r="AJ25" s="74"/>
      <c r="AK25" s="74"/>
      <c r="AL25" s="74"/>
      <c r="AM25" s="74"/>
      <c r="AN25" s="74"/>
      <c r="AO25" s="74"/>
      <c r="AP25" s="74"/>
      <c r="AQ25" s="74"/>
      <c r="AR25" s="74"/>
      <c r="AS25" s="74"/>
      <c r="AT25" s="74"/>
      <c r="AU25" s="74"/>
      <c r="AV25" s="74"/>
      <c r="AW25" s="74"/>
      <c r="AX25" s="74"/>
      <c r="AY25" s="74"/>
      <c r="AZ25" s="74"/>
      <c r="BA25" s="74"/>
      <c r="BB25" s="74"/>
      <c r="BC25" s="74"/>
      <c r="BD25" s="74"/>
      <c r="BE25" s="74"/>
      <c r="BF25" s="74"/>
      <c r="BG25" s="74"/>
      <c r="BH25" s="74"/>
      <c r="BI25" s="74"/>
      <c r="BJ25" s="74"/>
      <c r="BK25" s="74"/>
      <c r="BL25" s="74"/>
      <c r="BM25" s="74"/>
      <c r="BN25" s="74"/>
      <c r="BO25" s="74"/>
      <c r="BP25" s="74"/>
      <c r="BQ25" s="74"/>
      <c r="BR25" s="74"/>
      <c r="BS25" s="74"/>
      <c r="BT25" s="74"/>
      <c r="BU25" s="74"/>
      <c r="BV25" s="74"/>
      <c r="BW25" s="74"/>
      <c r="BX25" s="74"/>
      <c r="BY25" s="74"/>
      <c r="BZ25" s="74"/>
      <c r="CA25" s="74"/>
      <c r="CB25" s="74"/>
      <c r="CC25" s="74"/>
      <c r="CD25" s="74"/>
      <c r="CE25" s="74"/>
      <c r="CF25" s="74"/>
      <c r="CG25" s="74"/>
      <c r="CH25" s="74"/>
      <c r="CI25" s="74"/>
      <c r="CJ25" s="74"/>
      <c r="CK25" s="74"/>
      <c r="CL25" s="74"/>
      <c r="CM25" s="74"/>
      <c r="CN25" s="74"/>
      <c r="CO25" s="74"/>
      <c r="CP25" s="74"/>
      <c r="CQ25" s="74"/>
      <c r="CR25" s="74"/>
      <c r="CS25" s="74"/>
      <c r="CT25" s="74"/>
      <c r="CU25" s="74"/>
      <c r="CV25" s="74"/>
      <c r="CW25" s="74"/>
      <c r="CX25" s="74"/>
      <c r="CY25" s="74"/>
      <c r="CZ25" s="74"/>
      <c r="DA25" s="74"/>
      <c r="DB25" s="74"/>
      <c r="DC25" s="74"/>
      <c r="DD25" s="74"/>
      <c r="DE25" s="74"/>
      <c r="DF25" s="74"/>
      <c r="DG25" s="74"/>
      <c r="DH25" s="74"/>
      <c r="DI25" s="74"/>
      <c r="DJ25" s="74"/>
      <c r="DK25" s="74"/>
      <c r="DL25" s="74"/>
      <c r="DM25" s="74"/>
      <c r="DN25" s="74"/>
      <c r="DO25" s="74"/>
      <c r="DP25" s="74"/>
      <c r="DQ25" s="74"/>
      <c r="DR25" s="74"/>
      <c r="DS25" s="74"/>
      <c r="DT25" s="74"/>
      <c r="DU25" s="74"/>
      <c r="DV25" s="74"/>
      <c r="DW25" s="74"/>
      <c r="DX25" s="74"/>
      <c r="DY25" s="74"/>
      <c r="DZ25" s="74"/>
      <c r="EA25" s="74"/>
      <c r="EB25" s="74"/>
      <c r="EC25" s="74"/>
      <c r="ED25" s="74"/>
      <c r="EE25" s="74"/>
      <c r="EF25" s="74"/>
      <c r="EG25" s="74"/>
      <c r="EH25" s="74"/>
      <c r="EI25" s="74"/>
      <c r="EJ25" s="74"/>
      <c r="EK25" s="74"/>
      <c r="EL25" s="74"/>
      <c r="EM25" s="74"/>
      <c r="EN25" s="74"/>
      <c r="EO25" s="74"/>
      <c r="EP25" s="74"/>
      <c r="EQ25" s="74"/>
      <c r="ER25" s="74"/>
      <c r="ES25" s="74"/>
      <c r="ET25" s="74"/>
      <c r="EU25" s="74"/>
      <c r="EV25" s="74"/>
      <c r="EW25" s="74"/>
      <c r="EX25" s="74"/>
      <c r="EY25" s="74"/>
      <c r="EZ25" s="74"/>
      <c r="FA25" s="74"/>
      <c r="FB25" s="74"/>
      <c r="FC25" s="74"/>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c r="HT25" s="102"/>
      <c r="HU25" s="102"/>
      <c r="HV25" s="102"/>
      <c r="HW25" s="102"/>
      <c r="HX25" s="102"/>
      <c r="HY25" s="102"/>
      <c r="HZ25" s="102"/>
      <c r="IA25" s="102"/>
      <c r="IB25" s="102"/>
      <c r="IC25" s="102"/>
      <c r="ID25" s="102"/>
      <c r="IE25" s="102"/>
      <c r="IF25" s="102"/>
      <c r="IG25" s="102"/>
      <c r="IH25" s="102"/>
      <c r="II25" s="102"/>
      <c r="IJ25" s="102"/>
      <c r="IK25" s="102"/>
      <c r="IL25" s="102"/>
      <c r="IM25" s="102"/>
      <c r="IN25" s="102"/>
      <c r="IO25" s="102"/>
      <c r="IP25" s="102"/>
      <c r="IQ25" s="102"/>
    </row>
    <row r="26" spans="1:251" ht="19.5" customHeight="1">
      <c r="A26" s="88" t="s">
        <v>578</v>
      </c>
      <c r="B26" s="98"/>
      <c r="C26" s="85" t="s">
        <v>579</v>
      </c>
      <c r="D26" s="96"/>
      <c r="E26" s="31"/>
      <c r="F26" s="31"/>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74"/>
      <c r="AJ26" s="74"/>
      <c r="AK26" s="74"/>
      <c r="AL26" s="74"/>
      <c r="AM26" s="74"/>
      <c r="AN26" s="74"/>
      <c r="AO26" s="74"/>
      <c r="AP26" s="74"/>
      <c r="AQ26" s="74"/>
      <c r="AR26" s="74"/>
      <c r="AS26" s="74"/>
      <c r="AT26" s="74"/>
      <c r="AU26" s="74"/>
      <c r="AV26" s="74"/>
      <c r="AW26" s="74"/>
      <c r="AX26" s="74"/>
      <c r="AY26" s="74"/>
      <c r="AZ26" s="74"/>
      <c r="BA26" s="74"/>
      <c r="BB26" s="74"/>
      <c r="BC26" s="74"/>
      <c r="BD26" s="74"/>
      <c r="BE26" s="74"/>
      <c r="BF26" s="74"/>
      <c r="BG26" s="74"/>
      <c r="BH26" s="74"/>
      <c r="BI26" s="74"/>
      <c r="BJ26" s="74"/>
      <c r="BK26" s="74"/>
      <c r="BL26" s="74"/>
      <c r="BM26" s="74"/>
      <c r="BN26" s="74"/>
      <c r="BO26" s="74"/>
      <c r="BP26" s="74"/>
      <c r="BQ26" s="74"/>
      <c r="BR26" s="74"/>
      <c r="BS26" s="74"/>
      <c r="BT26" s="74"/>
      <c r="BU26" s="74"/>
      <c r="BV26" s="74"/>
      <c r="BW26" s="74"/>
      <c r="BX26" s="74"/>
      <c r="BY26" s="74"/>
      <c r="BZ26" s="74"/>
      <c r="CA26" s="74"/>
      <c r="CB26" s="74"/>
      <c r="CC26" s="74"/>
      <c r="CD26" s="74"/>
      <c r="CE26" s="74"/>
      <c r="CF26" s="74"/>
      <c r="CG26" s="74"/>
      <c r="CH26" s="74"/>
      <c r="CI26" s="74"/>
      <c r="CJ26" s="74"/>
      <c r="CK26" s="74"/>
      <c r="CL26" s="74"/>
      <c r="CM26" s="74"/>
      <c r="CN26" s="74"/>
      <c r="CO26" s="74"/>
      <c r="CP26" s="74"/>
      <c r="CQ26" s="74"/>
      <c r="CR26" s="74"/>
      <c r="CS26" s="74"/>
      <c r="CT26" s="74"/>
      <c r="CU26" s="74"/>
      <c r="CV26" s="74"/>
      <c r="CW26" s="74"/>
      <c r="CX26" s="74"/>
      <c r="CY26" s="74"/>
      <c r="CZ26" s="74"/>
      <c r="DA26" s="74"/>
      <c r="DB26" s="74"/>
      <c r="DC26" s="74"/>
      <c r="DD26" s="74"/>
      <c r="DE26" s="74"/>
      <c r="DF26" s="74"/>
      <c r="DG26" s="74"/>
      <c r="DH26" s="74"/>
      <c r="DI26" s="74"/>
      <c r="DJ26" s="74"/>
      <c r="DK26" s="74"/>
      <c r="DL26" s="74"/>
      <c r="DM26" s="74"/>
      <c r="DN26" s="74"/>
      <c r="DO26" s="74"/>
      <c r="DP26" s="74"/>
      <c r="DQ26" s="74"/>
      <c r="DR26" s="74"/>
      <c r="DS26" s="74"/>
      <c r="DT26" s="74"/>
      <c r="DU26" s="74"/>
      <c r="DV26" s="74"/>
      <c r="DW26" s="74"/>
      <c r="DX26" s="74"/>
      <c r="DY26" s="74"/>
      <c r="DZ26" s="74"/>
      <c r="EA26" s="74"/>
      <c r="EB26" s="74"/>
      <c r="EC26" s="74"/>
      <c r="ED26" s="74"/>
      <c r="EE26" s="74"/>
      <c r="EF26" s="74"/>
      <c r="EG26" s="74"/>
      <c r="EH26" s="74"/>
      <c r="EI26" s="74"/>
      <c r="EJ26" s="74"/>
      <c r="EK26" s="74"/>
      <c r="EL26" s="74"/>
      <c r="EM26" s="74"/>
      <c r="EN26" s="74"/>
      <c r="EO26" s="74"/>
      <c r="EP26" s="74"/>
      <c r="EQ26" s="74"/>
      <c r="ER26" s="74"/>
      <c r="ES26" s="74"/>
      <c r="ET26" s="74"/>
      <c r="EU26" s="74"/>
      <c r="EV26" s="74"/>
      <c r="EW26" s="74"/>
      <c r="EX26" s="74"/>
      <c r="EY26" s="74"/>
      <c r="EZ26" s="74"/>
      <c r="FA26" s="74"/>
      <c r="FB26" s="74"/>
      <c r="FC26" s="74"/>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c r="HT26" s="102"/>
      <c r="HU26" s="102"/>
      <c r="HV26" s="102"/>
      <c r="HW26" s="102"/>
      <c r="HX26" s="102"/>
      <c r="HY26" s="102"/>
      <c r="HZ26" s="102"/>
      <c r="IA26" s="102"/>
      <c r="IB26" s="102"/>
      <c r="IC26" s="102"/>
      <c r="ID26" s="102"/>
      <c r="IE26" s="102"/>
      <c r="IF26" s="102"/>
      <c r="IG26" s="102"/>
      <c r="IH26" s="102"/>
      <c r="II26" s="102"/>
      <c r="IJ26" s="102"/>
      <c r="IK26" s="102"/>
      <c r="IL26" s="102"/>
      <c r="IM26" s="102"/>
      <c r="IN26" s="102"/>
      <c r="IO26" s="102"/>
      <c r="IP26" s="102"/>
      <c r="IQ26" s="102"/>
    </row>
    <row r="27" spans="1:251" ht="19.5" customHeight="1">
      <c r="A27" s="88" t="s">
        <v>580</v>
      </c>
      <c r="B27" s="63"/>
      <c r="C27" s="90"/>
      <c r="D27" s="96"/>
      <c r="E27" s="74"/>
      <c r="F27" s="74"/>
      <c r="G27" s="74"/>
      <c r="H27" s="74"/>
      <c r="I27" s="74"/>
      <c r="J27" s="74"/>
      <c r="K27" s="74"/>
      <c r="L27" s="74"/>
      <c r="M27" s="74"/>
      <c r="N27" s="74"/>
      <c r="O27" s="74"/>
      <c r="P27" s="74"/>
      <c r="Q27" s="74"/>
      <c r="R27" s="74"/>
      <c r="S27" s="74"/>
      <c r="T27" s="74"/>
      <c r="U27" s="74"/>
      <c r="V27" s="74"/>
      <c r="W27" s="74"/>
      <c r="X27" s="74"/>
      <c r="Y27" s="74"/>
      <c r="Z27" s="74"/>
      <c r="AA27" s="74"/>
      <c r="AB27" s="74"/>
      <c r="AC27" s="74"/>
      <c r="AD27" s="74"/>
      <c r="AE27" s="74"/>
      <c r="AF27" s="74"/>
      <c r="AG27" s="74"/>
      <c r="AH27" s="74"/>
      <c r="AI27" s="74"/>
      <c r="AJ27" s="74"/>
      <c r="AK27" s="74"/>
      <c r="AL27" s="74"/>
      <c r="AM27" s="74"/>
      <c r="AN27" s="74"/>
      <c r="AO27" s="74"/>
      <c r="AP27" s="74"/>
      <c r="AQ27" s="74"/>
      <c r="AR27" s="74"/>
      <c r="AS27" s="74"/>
      <c r="AT27" s="74"/>
      <c r="AU27" s="74"/>
      <c r="AV27" s="74"/>
      <c r="AW27" s="74"/>
      <c r="AX27" s="74"/>
      <c r="AY27" s="74"/>
      <c r="AZ27" s="74"/>
      <c r="BA27" s="74"/>
      <c r="BB27" s="74"/>
      <c r="BC27" s="74"/>
      <c r="BD27" s="74"/>
      <c r="BE27" s="74"/>
      <c r="BF27" s="74"/>
      <c r="BG27" s="74"/>
      <c r="BH27" s="74"/>
      <c r="BI27" s="74"/>
      <c r="BJ27" s="74"/>
      <c r="BK27" s="74"/>
      <c r="BL27" s="74"/>
      <c r="BM27" s="74"/>
      <c r="BN27" s="74"/>
      <c r="BO27" s="74"/>
      <c r="BP27" s="74"/>
      <c r="BQ27" s="74"/>
      <c r="BR27" s="74"/>
      <c r="BS27" s="74"/>
      <c r="BT27" s="74"/>
      <c r="BU27" s="74"/>
      <c r="BV27" s="74"/>
      <c r="BW27" s="74"/>
      <c r="BX27" s="74"/>
      <c r="BY27" s="74"/>
      <c r="BZ27" s="74"/>
      <c r="CA27" s="74"/>
      <c r="CB27" s="74"/>
      <c r="CC27" s="74"/>
      <c r="CD27" s="74"/>
      <c r="CE27" s="74"/>
      <c r="CF27" s="74"/>
      <c r="CG27" s="74"/>
      <c r="CH27" s="74"/>
      <c r="CI27" s="74"/>
      <c r="CJ27" s="74"/>
      <c r="CK27" s="74"/>
      <c r="CL27" s="74"/>
      <c r="CM27" s="74"/>
      <c r="CN27" s="74"/>
      <c r="CO27" s="74"/>
      <c r="CP27" s="74"/>
      <c r="CQ27" s="74"/>
      <c r="CR27" s="74"/>
      <c r="CS27" s="74"/>
      <c r="CT27" s="74"/>
      <c r="CU27" s="74"/>
      <c r="CV27" s="74"/>
      <c r="CW27" s="74"/>
      <c r="CX27" s="74"/>
      <c r="CY27" s="74"/>
      <c r="CZ27" s="74"/>
      <c r="DA27" s="74"/>
      <c r="DB27" s="74"/>
      <c r="DC27" s="74"/>
      <c r="DD27" s="74"/>
      <c r="DE27" s="74"/>
      <c r="DF27" s="74"/>
      <c r="DG27" s="74"/>
      <c r="DH27" s="74"/>
      <c r="DI27" s="74"/>
      <c r="DJ27" s="74"/>
      <c r="DK27" s="74"/>
      <c r="DL27" s="74"/>
      <c r="DM27" s="74"/>
      <c r="DN27" s="74"/>
      <c r="DO27" s="74"/>
      <c r="DP27" s="74"/>
      <c r="DQ27" s="74"/>
      <c r="DR27" s="74"/>
      <c r="DS27" s="74"/>
      <c r="DT27" s="74"/>
      <c r="DU27" s="74"/>
      <c r="DV27" s="74"/>
      <c r="DW27" s="74"/>
      <c r="DX27" s="74"/>
      <c r="DY27" s="74"/>
      <c r="DZ27" s="74"/>
      <c r="EA27" s="74"/>
      <c r="EB27" s="74"/>
      <c r="EC27" s="74"/>
      <c r="ED27" s="74"/>
      <c r="EE27" s="74"/>
      <c r="EF27" s="74"/>
      <c r="EG27" s="74"/>
      <c r="EH27" s="74"/>
      <c r="EI27" s="74"/>
      <c r="EJ27" s="74"/>
      <c r="EK27" s="74"/>
      <c r="EL27" s="74"/>
      <c r="EM27" s="74"/>
      <c r="EN27" s="74"/>
      <c r="EO27" s="74"/>
      <c r="EP27" s="74"/>
      <c r="EQ27" s="74"/>
      <c r="ER27" s="74"/>
      <c r="ES27" s="74"/>
      <c r="ET27" s="74"/>
      <c r="EU27" s="74"/>
      <c r="EV27" s="74"/>
      <c r="EW27" s="74"/>
      <c r="EX27" s="74"/>
      <c r="EY27" s="74"/>
      <c r="EZ27" s="74"/>
      <c r="FA27" s="74"/>
      <c r="FB27" s="74"/>
      <c r="FC27" s="74"/>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c r="HT27" s="102"/>
      <c r="HU27" s="102"/>
      <c r="HV27" s="102"/>
      <c r="HW27" s="102"/>
      <c r="HX27" s="102"/>
      <c r="HY27" s="102"/>
      <c r="HZ27" s="102"/>
      <c r="IA27" s="102"/>
      <c r="IB27" s="102"/>
      <c r="IC27" s="102"/>
      <c r="ID27" s="102"/>
      <c r="IE27" s="102"/>
      <c r="IF27" s="102"/>
      <c r="IG27" s="102"/>
      <c r="IH27" s="102"/>
      <c r="II27" s="102"/>
      <c r="IJ27" s="102"/>
      <c r="IK27" s="102"/>
      <c r="IL27" s="102"/>
      <c r="IM27" s="102"/>
      <c r="IN27" s="102"/>
      <c r="IO27" s="102"/>
      <c r="IP27" s="102"/>
      <c r="IQ27" s="102"/>
    </row>
    <row r="28" spans="1:5" ht="19.5" customHeight="1">
      <c r="A28" s="100" t="s">
        <v>581</v>
      </c>
      <c r="B28" s="101">
        <v>6650.01</v>
      </c>
      <c r="C28" s="95" t="s">
        <v>582</v>
      </c>
      <c r="D28" s="96">
        <v>6650.01</v>
      </c>
      <c r="E28" s="31"/>
    </row>
    <row r="35" ht="19.5" customHeight="1">
      <c r="C35" s="31"/>
    </row>
  </sheetData>
  <sheetProtection/>
  <mergeCells count="3">
    <mergeCell ref="A2:D2"/>
    <mergeCell ref="A5:B5"/>
    <mergeCell ref="C5:D5"/>
  </mergeCells>
  <printOptions horizontalCentered="1"/>
  <pageMargins left="0" right="0" top="0" bottom="0" header="0.5" footer="0.5"/>
  <pageSetup fitToHeight="1"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L68"/>
  <sheetViews>
    <sheetView showGridLines="0" showZeros="0" workbookViewId="0" topLeftCell="A37">
      <selection activeCell="F9" sqref="F9"/>
    </sheetView>
  </sheetViews>
  <sheetFormatPr defaultColWidth="6.875" defaultRowHeight="12.75" customHeight="1"/>
  <cols>
    <col min="1" max="1" width="13.00390625" style="29" customWidth="1"/>
    <col min="2" max="2" width="38.25390625" style="29" customWidth="1"/>
    <col min="3" max="3" width="15.25390625" style="29" customWidth="1"/>
    <col min="4" max="4" width="12.625" style="29" customWidth="1"/>
    <col min="5" max="5" width="13.75390625" style="29" customWidth="1"/>
    <col min="6" max="12" width="12.625" style="29" customWidth="1"/>
    <col min="13" max="16384" width="6.875" style="29" customWidth="1"/>
  </cols>
  <sheetData>
    <row r="1" spans="1:12" ht="19.5" customHeight="1">
      <c r="A1" s="30" t="s">
        <v>583</v>
      </c>
      <c r="L1" s="70"/>
    </row>
    <row r="2" spans="1:12" ht="43.5" customHeight="1">
      <c r="A2" s="55" t="s">
        <v>584</v>
      </c>
      <c r="B2" s="35"/>
      <c r="C2" s="35"/>
      <c r="D2" s="35"/>
      <c r="E2" s="35"/>
      <c r="F2" s="35"/>
      <c r="G2" s="35"/>
      <c r="H2" s="35"/>
      <c r="I2" s="35"/>
      <c r="J2" s="35"/>
      <c r="K2" s="35"/>
      <c r="L2" s="35"/>
    </row>
    <row r="3" spans="1:12" ht="19.5" customHeight="1">
      <c r="A3" s="56"/>
      <c r="B3" s="56"/>
      <c r="C3" s="56"/>
      <c r="D3" s="56"/>
      <c r="E3" s="56"/>
      <c r="F3" s="56"/>
      <c r="G3" s="56"/>
      <c r="H3" s="56"/>
      <c r="I3" s="56"/>
      <c r="J3" s="56"/>
      <c r="K3" s="56"/>
      <c r="L3" s="56"/>
    </row>
    <row r="4" spans="1:12" ht="19.5" customHeight="1">
      <c r="A4" s="57"/>
      <c r="B4" s="57"/>
      <c r="C4" s="57"/>
      <c r="D4" s="57"/>
      <c r="E4" s="57"/>
      <c r="F4" s="57"/>
      <c r="G4" s="57"/>
      <c r="H4" s="57"/>
      <c r="I4" s="57"/>
      <c r="J4" s="57"/>
      <c r="K4" s="57"/>
      <c r="L4" s="71" t="s">
        <v>313</v>
      </c>
    </row>
    <row r="5" spans="1:12" ht="24" customHeight="1">
      <c r="A5" s="189" t="s">
        <v>585</v>
      </c>
      <c r="B5" s="189"/>
      <c r="C5" s="196" t="s">
        <v>318</v>
      </c>
      <c r="D5" s="196" t="s">
        <v>580</v>
      </c>
      <c r="E5" s="196" t="s">
        <v>586</v>
      </c>
      <c r="F5" s="196" t="s">
        <v>571</v>
      </c>
      <c r="G5" s="196" t="s">
        <v>572</v>
      </c>
      <c r="H5" s="198" t="s">
        <v>573</v>
      </c>
      <c r="I5" s="199"/>
      <c r="J5" s="196" t="s">
        <v>574</v>
      </c>
      <c r="K5" s="196" t="s">
        <v>575</v>
      </c>
      <c r="L5" s="200" t="s">
        <v>578</v>
      </c>
    </row>
    <row r="6" spans="1:12" ht="42" customHeight="1">
      <c r="A6" s="60" t="s">
        <v>348</v>
      </c>
      <c r="B6" s="61" t="s">
        <v>349</v>
      </c>
      <c r="C6" s="196"/>
      <c r="D6" s="196"/>
      <c r="E6" s="196"/>
      <c r="F6" s="196"/>
      <c r="G6" s="194"/>
      <c r="H6" s="24" t="s">
        <v>587</v>
      </c>
      <c r="I6" s="24" t="s">
        <v>588</v>
      </c>
      <c r="J6" s="194"/>
      <c r="K6" s="194"/>
      <c r="L6" s="194"/>
    </row>
    <row r="7" spans="1:12" ht="30.75" customHeight="1">
      <c r="A7" s="58"/>
      <c r="B7" s="58" t="s">
        <v>318</v>
      </c>
      <c r="C7" s="42">
        <v>6650.01</v>
      </c>
      <c r="D7" s="42"/>
      <c r="E7" s="42">
        <v>6650.01</v>
      </c>
      <c r="F7" s="24"/>
      <c r="G7" s="62"/>
      <c r="H7" s="59"/>
      <c r="I7" s="59"/>
      <c r="J7" s="39"/>
      <c r="K7" s="62"/>
      <c r="L7" s="39"/>
    </row>
    <row r="8" spans="1:12" ht="19.5" customHeight="1">
      <c r="A8" s="44" t="s">
        <v>353</v>
      </c>
      <c r="B8" s="45" t="s">
        <v>327</v>
      </c>
      <c r="C8" s="42">
        <v>2252</v>
      </c>
      <c r="D8" s="63"/>
      <c r="E8" s="42">
        <v>2252</v>
      </c>
      <c r="F8" s="64"/>
      <c r="G8" s="65"/>
      <c r="H8" s="66"/>
      <c r="I8" s="66"/>
      <c r="J8" s="64"/>
      <c r="K8" s="65"/>
      <c r="L8" s="64"/>
    </row>
    <row r="9" spans="1:12" ht="19.5" customHeight="1">
      <c r="A9" s="46" t="s">
        <v>354</v>
      </c>
      <c r="B9" s="47" t="s">
        <v>355</v>
      </c>
      <c r="C9" s="48">
        <v>2252</v>
      </c>
      <c r="D9" s="63"/>
      <c r="E9" s="48">
        <v>2252</v>
      </c>
      <c r="F9" s="64"/>
      <c r="G9" s="65"/>
      <c r="H9" s="66"/>
      <c r="I9" s="66"/>
      <c r="J9" s="64"/>
      <c r="K9" s="65"/>
      <c r="L9" s="64"/>
    </row>
    <row r="10" spans="1:12" ht="19.5" customHeight="1">
      <c r="A10" s="46" t="s">
        <v>356</v>
      </c>
      <c r="B10" s="47" t="s">
        <v>357</v>
      </c>
      <c r="C10" s="48">
        <v>2252</v>
      </c>
      <c r="D10" s="63"/>
      <c r="E10" s="48">
        <v>2252</v>
      </c>
      <c r="F10" s="64"/>
      <c r="G10" s="65"/>
      <c r="H10" s="66"/>
      <c r="I10" s="66"/>
      <c r="J10" s="64"/>
      <c r="K10" s="65"/>
      <c r="L10" s="64"/>
    </row>
    <row r="11" spans="1:12" ht="19.5" customHeight="1">
      <c r="A11" s="44" t="s">
        <v>358</v>
      </c>
      <c r="B11" s="45" t="s">
        <v>329</v>
      </c>
      <c r="C11" s="42">
        <v>4196.26</v>
      </c>
      <c r="D11" s="63"/>
      <c r="E11" s="42">
        <v>4196.26</v>
      </c>
      <c r="F11" s="64"/>
      <c r="G11" s="65"/>
      <c r="H11" s="66"/>
      <c r="I11" s="66"/>
      <c r="J11" s="64"/>
      <c r="K11" s="65"/>
      <c r="L11" s="64"/>
    </row>
    <row r="12" spans="1:12" ht="19.5" customHeight="1">
      <c r="A12" s="47" t="s">
        <v>359</v>
      </c>
      <c r="B12" s="47" t="s">
        <v>360</v>
      </c>
      <c r="C12" s="48">
        <v>2498.66</v>
      </c>
      <c r="D12" s="63"/>
      <c r="E12" s="48">
        <v>2498.66</v>
      </c>
      <c r="F12" s="64"/>
      <c r="G12" s="65"/>
      <c r="H12" s="66"/>
      <c r="I12" s="66"/>
      <c r="J12" s="64"/>
      <c r="K12" s="65"/>
      <c r="L12" s="64"/>
    </row>
    <row r="13" spans="1:12" ht="19.5" customHeight="1">
      <c r="A13" s="47" t="s">
        <v>361</v>
      </c>
      <c r="B13" s="47" t="s">
        <v>362</v>
      </c>
      <c r="C13" s="48">
        <v>425.66</v>
      </c>
      <c r="D13" s="63"/>
      <c r="E13" s="48">
        <v>425.66</v>
      </c>
      <c r="F13" s="64"/>
      <c r="G13" s="65"/>
      <c r="H13" s="66"/>
      <c r="I13" s="66"/>
      <c r="J13" s="64"/>
      <c r="K13" s="65"/>
      <c r="L13" s="64"/>
    </row>
    <row r="14" spans="1:12" ht="19.5" customHeight="1">
      <c r="A14" s="47" t="s">
        <v>363</v>
      </c>
      <c r="B14" s="47" t="s">
        <v>364</v>
      </c>
      <c r="C14" s="48">
        <v>346.55</v>
      </c>
      <c r="D14" s="63"/>
      <c r="E14" s="48">
        <v>346.55</v>
      </c>
      <c r="F14" s="64"/>
      <c r="G14" s="65"/>
      <c r="H14" s="66"/>
      <c r="I14" s="66"/>
      <c r="J14" s="64"/>
      <c r="K14" s="65"/>
      <c r="L14" s="64"/>
    </row>
    <row r="15" spans="1:12" ht="19.5" customHeight="1">
      <c r="A15" s="47" t="s">
        <v>365</v>
      </c>
      <c r="B15" s="47" t="s">
        <v>366</v>
      </c>
      <c r="C15" s="48">
        <v>1726.45</v>
      </c>
      <c r="D15" s="63"/>
      <c r="E15" s="48">
        <v>1726.45</v>
      </c>
      <c r="F15" s="64"/>
      <c r="G15" s="65"/>
      <c r="H15" s="66"/>
      <c r="I15" s="66"/>
      <c r="J15" s="64"/>
      <c r="K15" s="65"/>
      <c r="L15" s="64"/>
    </row>
    <row r="16" spans="1:12" ht="19.5" customHeight="1">
      <c r="A16" s="47" t="s">
        <v>367</v>
      </c>
      <c r="B16" s="47" t="s">
        <v>368</v>
      </c>
      <c r="C16" s="48">
        <v>1697.6</v>
      </c>
      <c r="D16" s="63"/>
      <c r="E16" s="48">
        <v>1697.6</v>
      </c>
      <c r="F16" s="64"/>
      <c r="G16" s="65"/>
      <c r="H16" s="66"/>
      <c r="I16" s="66"/>
      <c r="J16" s="64"/>
      <c r="K16" s="65"/>
      <c r="L16" s="64"/>
    </row>
    <row r="17" spans="1:12" ht="19.5" customHeight="1">
      <c r="A17" s="47" t="s">
        <v>369</v>
      </c>
      <c r="B17" s="47" t="s">
        <v>370</v>
      </c>
      <c r="C17" s="48">
        <v>675</v>
      </c>
      <c r="D17" s="63"/>
      <c r="E17" s="48">
        <v>675</v>
      </c>
      <c r="F17" s="64"/>
      <c r="G17" s="65"/>
      <c r="H17" s="66"/>
      <c r="I17" s="66"/>
      <c r="J17" s="64"/>
      <c r="K17" s="65"/>
      <c r="L17" s="64"/>
    </row>
    <row r="18" spans="1:12" ht="19.5" customHeight="1">
      <c r="A18" s="47" t="s">
        <v>371</v>
      </c>
      <c r="B18" s="47" t="s">
        <v>372</v>
      </c>
      <c r="C18" s="48"/>
      <c r="D18" s="63"/>
      <c r="E18" s="48"/>
      <c r="F18" s="64"/>
      <c r="G18" s="65"/>
      <c r="H18" s="66"/>
      <c r="I18" s="66"/>
      <c r="J18" s="64"/>
      <c r="K18" s="65"/>
      <c r="L18" s="64"/>
    </row>
    <row r="19" spans="1:12" ht="19.5" customHeight="1">
      <c r="A19" s="47" t="s">
        <v>373</v>
      </c>
      <c r="B19" s="47" t="s">
        <v>374</v>
      </c>
      <c r="C19" s="48"/>
      <c r="D19" s="63"/>
      <c r="E19" s="48"/>
      <c r="F19" s="64"/>
      <c r="G19" s="65"/>
      <c r="H19" s="66"/>
      <c r="I19" s="66"/>
      <c r="J19" s="64"/>
      <c r="K19" s="65"/>
      <c r="L19" s="64"/>
    </row>
    <row r="20" spans="1:12" ht="19.5" customHeight="1">
      <c r="A20" s="47" t="s">
        <v>375</v>
      </c>
      <c r="B20" s="47" t="s">
        <v>376</v>
      </c>
      <c r="C20" s="48">
        <v>588</v>
      </c>
      <c r="D20" s="63"/>
      <c r="E20" s="48">
        <v>588</v>
      </c>
      <c r="F20" s="64"/>
      <c r="G20" s="65"/>
      <c r="H20" s="66"/>
      <c r="I20" s="66"/>
      <c r="J20" s="64"/>
      <c r="K20" s="65"/>
      <c r="L20" s="64"/>
    </row>
    <row r="21" spans="1:12" ht="19.5" customHeight="1">
      <c r="A21" s="47" t="s">
        <v>377</v>
      </c>
      <c r="B21" s="47" t="s">
        <v>378</v>
      </c>
      <c r="C21" s="48">
        <v>434.6</v>
      </c>
      <c r="D21" s="63"/>
      <c r="E21" s="48">
        <v>434.6</v>
      </c>
      <c r="F21" s="64"/>
      <c r="G21" s="65"/>
      <c r="H21" s="66"/>
      <c r="I21" s="66"/>
      <c r="J21" s="64"/>
      <c r="K21" s="65"/>
      <c r="L21" s="64"/>
    </row>
    <row r="22" spans="1:12" ht="19.5" customHeight="1">
      <c r="A22" s="47" t="s">
        <v>379</v>
      </c>
      <c r="B22" s="47" t="s">
        <v>380</v>
      </c>
      <c r="C22" s="48"/>
      <c r="D22" s="63"/>
      <c r="E22" s="48"/>
      <c r="F22" s="64"/>
      <c r="G22" s="65"/>
      <c r="H22" s="66"/>
      <c r="I22" s="66"/>
      <c r="J22" s="64"/>
      <c r="K22" s="65"/>
      <c r="L22" s="64"/>
    </row>
    <row r="23" spans="1:12" ht="19.5" customHeight="1">
      <c r="A23" s="46" t="s">
        <v>381</v>
      </c>
      <c r="B23" s="47" t="s">
        <v>382</v>
      </c>
      <c r="C23" s="48"/>
      <c r="D23" s="63"/>
      <c r="E23" s="48"/>
      <c r="F23" s="64"/>
      <c r="G23" s="65"/>
      <c r="H23" s="66"/>
      <c r="I23" s="66"/>
      <c r="J23" s="64"/>
      <c r="K23" s="65"/>
      <c r="L23" s="64"/>
    </row>
    <row r="24" spans="1:12" ht="19.5" customHeight="1">
      <c r="A24" s="47" t="s">
        <v>383</v>
      </c>
      <c r="B24" s="47" t="s">
        <v>384</v>
      </c>
      <c r="C24" s="48"/>
      <c r="D24" s="63"/>
      <c r="E24" s="48"/>
      <c r="F24" s="64"/>
      <c r="G24" s="65"/>
      <c r="H24" s="66"/>
      <c r="I24" s="66"/>
      <c r="J24" s="64"/>
      <c r="K24" s="65"/>
      <c r="L24" s="64"/>
    </row>
    <row r="25" spans="1:12" ht="19.5" customHeight="1">
      <c r="A25" s="47" t="s">
        <v>385</v>
      </c>
      <c r="B25" s="47" t="s">
        <v>386</v>
      </c>
      <c r="C25" s="48"/>
      <c r="D25" s="63"/>
      <c r="E25" s="48"/>
      <c r="F25" s="64"/>
      <c r="G25" s="65"/>
      <c r="H25" s="66"/>
      <c r="I25" s="66"/>
      <c r="J25" s="64"/>
      <c r="K25" s="65"/>
      <c r="L25" s="64"/>
    </row>
    <row r="26" spans="1:12" ht="19.5" customHeight="1">
      <c r="A26" s="46" t="s">
        <v>387</v>
      </c>
      <c r="B26" s="47" t="s">
        <v>388</v>
      </c>
      <c r="C26" s="48"/>
      <c r="D26" s="63"/>
      <c r="E26" s="48"/>
      <c r="F26" s="64"/>
      <c r="G26" s="65"/>
      <c r="H26" s="66"/>
      <c r="I26" s="66"/>
      <c r="J26" s="64"/>
      <c r="K26" s="65"/>
      <c r="L26" s="64"/>
    </row>
    <row r="27" spans="1:12" ht="19.5" customHeight="1">
      <c r="A27" s="47" t="s">
        <v>389</v>
      </c>
      <c r="B27" s="47" t="s">
        <v>390</v>
      </c>
      <c r="C27" s="48"/>
      <c r="D27" s="63"/>
      <c r="E27" s="48"/>
      <c r="F27" s="64"/>
      <c r="G27" s="65"/>
      <c r="H27" s="66"/>
      <c r="I27" s="66"/>
      <c r="J27" s="64"/>
      <c r="K27" s="65"/>
      <c r="L27" s="64"/>
    </row>
    <row r="28" spans="1:12" ht="19.5" customHeight="1">
      <c r="A28" s="47" t="s">
        <v>391</v>
      </c>
      <c r="B28" s="47" t="s">
        <v>392</v>
      </c>
      <c r="C28" s="48"/>
      <c r="D28" s="63"/>
      <c r="E28" s="48"/>
      <c r="F28" s="64"/>
      <c r="G28" s="65"/>
      <c r="H28" s="66"/>
      <c r="I28" s="66"/>
      <c r="J28" s="64"/>
      <c r="K28" s="65"/>
      <c r="L28" s="64"/>
    </row>
    <row r="29" spans="1:12" ht="19.5" customHeight="1">
      <c r="A29" s="47" t="s">
        <v>393</v>
      </c>
      <c r="B29" s="47" t="s">
        <v>394</v>
      </c>
      <c r="C29" s="48"/>
      <c r="D29" s="63"/>
      <c r="E29" s="48"/>
      <c r="F29" s="64"/>
      <c r="G29" s="65"/>
      <c r="H29" s="66"/>
      <c r="I29" s="66"/>
      <c r="J29" s="64"/>
      <c r="K29" s="65"/>
      <c r="L29" s="64"/>
    </row>
    <row r="30" spans="1:12" ht="19.5" customHeight="1">
      <c r="A30" s="47" t="s">
        <v>395</v>
      </c>
      <c r="B30" s="47" t="s">
        <v>396</v>
      </c>
      <c r="C30" s="48"/>
      <c r="D30" s="63"/>
      <c r="E30" s="48"/>
      <c r="F30" s="64"/>
      <c r="G30" s="65"/>
      <c r="H30" s="66"/>
      <c r="I30" s="66"/>
      <c r="J30" s="64"/>
      <c r="K30" s="65"/>
      <c r="L30" s="64"/>
    </row>
    <row r="31" spans="1:12" ht="19.5" customHeight="1">
      <c r="A31" s="45" t="s">
        <v>397</v>
      </c>
      <c r="B31" s="45" t="s">
        <v>331</v>
      </c>
      <c r="C31" s="42">
        <v>143.2</v>
      </c>
      <c r="D31" s="63"/>
      <c r="E31" s="42">
        <v>143.2</v>
      </c>
      <c r="F31" s="64"/>
      <c r="G31" s="65"/>
      <c r="H31" s="66"/>
      <c r="I31" s="66"/>
      <c r="J31" s="64"/>
      <c r="K31" s="65"/>
      <c r="L31" s="64"/>
    </row>
    <row r="32" spans="1:12" ht="19.5" customHeight="1">
      <c r="A32" s="47" t="s">
        <v>398</v>
      </c>
      <c r="B32" s="47" t="s">
        <v>399</v>
      </c>
      <c r="C32" s="48">
        <v>143.2</v>
      </c>
      <c r="D32" s="63"/>
      <c r="E32" s="48">
        <v>143.2</v>
      </c>
      <c r="F32" s="64"/>
      <c r="G32" s="65"/>
      <c r="H32" s="66"/>
      <c r="I32" s="66"/>
      <c r="J32" s="64"/>
      <c r="K32" s="65"/>
      <c r="L32" s="64"/>
    </row>
    <row r="33" spans="1:12" ht="19.5" customHeight="1">
      <c r="A33" s="46" t="s">
        <v>400</v>
      </c>
      <c r="B33" s="47" t="s">
        <v>401</v>
      </c>
      <c r="C33" s="48"/>
      <c r="D33" s="63"/>
      <c r="E33" s="48"/>
      <c r="F33" s="64"/>
      <c r="G33" s="65"/>
      <c r="H33" s="66"/>
      <c r="I33" s="66"/>
      <c r="J33" s="64"/>
      <c r="K33" s="65"/>
      <c r="L33" s="64"/>
    </row>
    <row r="34" spans="1:12" ht="19.5" customHeight="1">
      <c r="A34" s="46" t="s">
        <v>402</v>
      </c>
      <c r="B34" s="47" t="s">
        <v>403</v>
      </c>
      <c r="C34" s="48">
        <v>32.18</v>
      </c>
      <c r="D34" s="63"/>
      <c r="E34" s="48">
        <v>32.18</v>
      </c>
      <c r="F34" s="64"/>
      <c r="G34" s="65"/>
      <c r="H34" s="66"/>
      <c r="I34" s="66"/>
      <c r="J34" s="64"/>
      <c r="K34" s="65"/>
      <c r="L34" s="64"/>
    </row>
    <row r="35" spans="1:12" ht="19.5" customHeight="1">
      <c r="A35" s="46" t="s">
        <v>404</v>
      </c>
      <c r="B35" s="47" t="s">
        <v>405</v>
      </c>
      <c r="C35" s="48">
        <v>16.09</v>
      </c>
      <c r="D35" s="63"/>
      <c r="E35" s="48">
        <v>16.09</v>
      </c>
      <c r="F35" s="64"/>
      <c r="G35" s="65"/>
      <c r="H35" s="66"/>
      <c r="I35" s="66"/>
      <c r="J35" s="64"/>
      <c r="K35" s="65"/>
      <c r="L35" s="64"/>
    </row>
    <row r="36" spans="1:12" ht="19.5" customHeight="1">
      <c r="A36" s="47" t="s">
        <v>406</v>
      </c>
      <c r="B36" s="47" t="s">
        <v>407</v>
      </c>
      <c r="C36" s="48">
        <v>94.93</v>
      </c>
      <c r="D36" s="63"/>
      <c r="E36" s="48">
        <v>94.93</v>
      </c>
      <c r="F36" s="64"/>
      <c r="G36" s="65"/>
      <c r="H36" s="66"/>
      <c r="I36" s="66"/>
      <c r="J36" s="64"/>
      <c r="K36" s="65"/>
      <c r="L36" s="64"/>
    </row>
    <row r="37" spans="1:12" ht="19.5" customHeight="1">
      <c r="A37" s="47" t="s">
        <v>408</v>
      </c>
      <c r="B37" s="47" t="s">
        <v>409</v>
      </c>
      <c r="C37" s="48"/>
      <c r="D37" s="63"/>
      <c r="E37" s="48"/>
      <c r="F37" s="64"/>
      <c r="G37" s="65"/>
      <c r="H37" s="66"/>
      <c r="I37" s="66"/>
      <c r="J37" s="64"/>
      <c r="K37" s="65"/>
      <c r="L37" s="64"/>
    </row>
    <row r="38" spans="1:12" ht="19.5" customHeight="1">
      <c r="A38" s="46" t="s">
        <v>410</v>
      </c>
      <c r="B38" s="47" t="s">
        <v>411</v>
      </c>
      <c r="C38" s="48"/>
      <c r="D38" s="63"/>
      <c r="E38" s="48"/>
      <c r="F38" s="64"/>
      <c r="G38" s="65"/>
      <c r="H38" s="66"/>
      <c r="I38" s="66"/>
      <c r="J38" s="64"/>
      <c r="K38" s="65"/>
      <c r="L38" s="64"/>
    </row>
    <row r="39" spans="1:12" ht="19.5" customHeight="1">
      <c r="A39" s="46" t="s">
        <v>412</v>
      </c>
      <c r="B39" s="47" t="s">
        <v>413</v>
      </c>
      <c r="C39" s="48"/>
      <c r="D39" s="63"/>
      <c r="E39" s="48"/>
      <c r="F39" s="64"/>
      <c r="G39" s="65"/>
      <c r="H39" s="66"/>
      <c r="I39" s="66"/>
      <c r="J39" s="64"/>
      <c r="K39" s="65"/>
      <c r="L39" s="64"/>
    </row>
    <row r="40" spans="1:12" ht="19.5" customHeight="1">
      <c r="A40" s="46" t="s">
        <v>414</v>
      </c>
      <c r="B40" s="47" t="s">
        <v>415</v>
      </c>
      <c r="C40" s="48"/>
      <c r="D40" s="63"/>
      <c r="E40" s="48"/>
      <c r="F40" s="64"/>
      <c r="G40" s="65"/>
      <c r="H40" s="66"/>
      <c r="I40" s="66"/>
      <c r="J40" s="64"/>
      <c r="K40" s="65"/>
      <c r="L40" s="64"/>
    </row>
    <row r="41" spans="1:12" ht="19.5" customHeight="1">
      <c r="A41" s="46" t="s">
        <v>416</v>
      </c>
      <c r="B41" s="47" t="s">
        <v>417</v>
      </c>
      <c r="C41" s="48"/>
      <c r="D41" s="63"/>
      <c r="E41" s="48"/>
      <c r="F41" s="64"/>
      <c r="G41" s="65"/>
      <c r="H41" s="66"/>
      <c r="I41" s="66"/>
      <c r="J41" s="64"/>
      <c r="K41" s="65"/>
      <c r="L41" s="64"/>
    </row>
    <row r="42" spans="1:12" ht="19.5" customHeight="1">
      <c r="A42" s="46" t="s">
        <v>418</v>
      </c>
      <c r="B42" s="47" t="s">
        <v>419</v>
      </c>
      <c r="C42" s="48"/>
      <c r="D42" s="63"/>
      <c r="E42" s="48"/>
      <c r="F42" s="64"/>
      <c r="G42" s="65"/>
      <c r="H42" s="66"/>
      <c r="I42" s="66"/>
      <c r="J42" s="64"/>
      <c r="K42" s="65"/>
      <c r="L42" s="64"/>
    </row>
    <row r="43" spans="1:12" ht="19.5" customHeight="1">
      <c r="A43" s="45" t="s">
        <v>420</v>
      </c>
      <c r="B43" s="45" t="s">
        <v>332</v>
      </c>
      <c r="C43" s="42">
        <v>34.41</v>
      </c>
      <c r="D43" s="63"/>
      <c r="E43" s="42">
        <v>34.41</v>
      </c>
      <c r="F43" s="64"/>
      <c r="G43" s="65"/>
      <c r="H43" s="66"/>
      <c r="I43" s="66"/>
      <c r="J43" s="64"/>
      <c r="K43" s="65"/>
      <c r="L43" s="64"/>
    </row>
    <row r="44" spans="1:12" ht="19.5" customHeight="1">
      <c r="A44" s="47" t="s">
        <v>421</v>
      </c>
      <c r="B44" s="47" t="s">
        <v>422</v>
      </c>
      <c r="C44" s="48">
        <v>34.41</v>
      </c>
      <c r="D44" s="63"/>
      <c r="E44" s="48">
        <v>34.41</v>
      </c>
      <c r="F44" s="64"/>
      <c r="G44" s="65"/>
      <c r="H44" s="66"/>
      <c r="I44" s="66"/>
      <c r="J44" s="64"/>
      <c r="K44" s="65"/>
      <c r="L44" s="64"/>
    </row>
    <row r="45" spans="1:12" ht="19.5" customHeight="1">
      <c r="A45" s="47" t="s">
        <v>423</v>
      </c>
      <c r="B45" s="47" t="s">
        <v>424</v>
      </c>
      <c r="C45" s="48">
        <v>23.09</v>
      </c>
      <c r="D45" s="63"/>
      <c r="E45" s="48">
        <v>23.09</v>
      </c>
      <c r="F45" s="64"/>
      <c r="G45" s="65"/>
      <c r="H45" s="66"/>
      <c r="I45" s="66"/>
      <c r="J45" s="64"/>
      <c r="K45" s="65"/>
      <c r="L45" s="64"/>
    </row>
    <row r="46" spans="1:12" ht="19.5" customHeight="1">
      <c r="A46" s="47" t="s">
        <v>425</v>
      </c>
      <c r="B46" s="47" t="s">
        <v>426</v>
      </c>
      <c r="C46" s="48"/>
      <c r="D46" s="63"/>
      <c r="E46" s="48"/>
      <c r="F46" s="64"/>
      <c r="G46" s="65"/>
      <c r="H46" s="66"/>
      <c r="I46" s="66"/>
      <c r="J46" s="64"/>
      <c r="K46" s="65"/>
      <c r="L46" s="64"/>
    </row>
    <row r="47" spans="1:12" ht="19.5" customHeight="1">
      <c r="A47" s="47" t="s">
        <v>427</v>
      </c>
      <c r="B47" s="47" t="s">
        <v>428</v>
      </c>
      <c r="C47" s="48">
        <v>11.32</v>
      </c>
      <c r="D47" s="63"/>
      <c r="E47" s="48">
        <v>11.32</v>
      </c>
      <c r="F47" s="64"/>
      <c r="G47" s="65"/>
      <c r="H47" s="66"/>
      <c r="I47" s="66"/>
      <c r="J47" s="64"/>
      <c r="K47" s="65"/>
      <c r="L47" s="64"/>
    </row>
    <row r="48" spans="1:12" ht="19.5" customHeight="1">
      <c r="A48" s="46" t="s">
        <v>429</v>
      </c>
      <c r="B48" s="47" t="s">
        <v>430</v>
      </c>
      <c r="C48" s="48"/>
      <c r="D48" s="63"/>
      <c r="E48" s="48"/>
      <c r="F48" s="64"/>
      <c r="G48" s="65"/>
      <c r="H48" s="66"/>
      <c r="I48" s="66"/>
      <c r="J48" s="64"/>
      <c r="K48" s="65"/>
      <c r="L48" s="64"/>
    </row>
    <row r="49" spans="1:12" ht="19.5" customHeight="1">
      <c r="A49" s="46" t="s">
        <v>431</v>
      </c>
      <c r="B49" s="47" t="s">
        <v>432</v>
      </c>
      <c r="C49" s="48"/>
      <c r="D49" s="63"/>
      <c r="E49" s="48"/>
      <c r="F49" s="64"/>
      <c r="G49" s="65"/>
      <c r="H49" s="66"/>
      <c r="I49" s="66"/>
      <c r="J49" s="64"/>
      <c r="K49" s="65"/>
      <c r="L49" s="64"/>
    </row>
    <row r="50" spans="1:12" ht="19.5" customHeight="1">
      <c r="A50" s="46" t="s">
        <v>433</v>
      </c>
      <c r="B50" s="47" t="s">
        <v>434</v>
      </c>
      <c r="C50" s="48"/>
      <c r="D50" s="63"/>
      <c r="E50" s="48"/>
      <c r="F50" s="64"/>
      <c r="G50" s="65"/>
      <c r="H50" s="66"/>
      <c r="I50" s="66"/>
      <c r="J50" s="64"/>
      <c r="K50" s="65"/>
      <c r="L50" s="64"/>
    </row>
    <row r="51" spans="1:12" ht="19.5" customHeight="1">
      <c r="A51" s="45" t="s">
        <v>435</v>
      </c>
      <c r="B51" s="45" t="s">
        <v>337</v>
      </c>
      <c r="C51" s="42">
        <v>24.14</v>
      </c>
      <c r="D51" s="63"/>
      <c r="E51" s="42">
        <v>24.14</v>
      </c>
      <c r="F51" s="64"/>
      <c r="G51" s="65"/>
      <c r="H51" s="66"/>
      <c r="I51" s="66"/>
      <c r="J51" s="64"/>
      <c r="K51" s="65"/>
      <c r="L51" s="64"/>
    </row>
    <row r="52" spans="1:12" ht="19.5" customHeight="1">
      <c r="A52" s="47" t="s">
        <v>436</v>
      </c>
      <c r="B52" s="47" t="s">
        <v>437</v>
      </c>
      <c r="C52" s="48">
        <v>24.14</v>
      </c>
      <c r="D52" s="63"/>
      <c r="E52" s="48">
        <v>24.14</v>
      </c>
      <c r="F52" s="64"/>
      <c r="G52" s="65"/>
      <c r="H52" s="66"/>
      <c r="I52" s="66"/>
      <c r="J52" s="64"/>
      <c r="K52" s="65"/>
      <c r="L52" s="64"/>
    </row>
    <row r="53" spans="1:12" ht="19.5" customHeight="1">
      <c r="A53" s="47" t="s">
        <v>438</v>
      </c>
      <c r="B53" s="47" t="s">
        <v>439</v>
      </c>
      <c r="C53" s="48">
        <v>24.14</v>
      </c>
      <c r="D53" s="63"/>
      <c r="E53" s="48">
        <v>24.14</v>
      </c>
      <c r="F53" s="64"/>
      <c r="G53" s="65"/>
      <c r="H53" s="66"/>
      <c r="I53" s="66"/>
      <c r="J53" s="64"/>
      <c r="K53" s="65"/>
      <c r="L53" s="64"/>
    </row>
    <row r="54" spans="1:12" s="28" customFormat="1" ht="22.5" customHeight="1">
      <c r="A54" s="49" t="s">
        <v>589</v>
      </c>
      <c r="B54" s="50" t="s">
        <v>340</v>
      </c>
      <c r="C54" s="67"/>
      <c r="D54" s="42"/>
      <c r="E54" s="67"/>
      <c r="F54" s="67"/>
      <c r="G54" s="67"/>
      <c r="H54" s="67"/>
      <c r="I54" s="67"/>
      <c r="J54" s="67"/>
      <c r="K54" s="67"/>
      <c r="L54" s="67"/>
    </row>
    <row r="55" spans="1:12" ht="28.5" customHeight="1">
      <c r="A55" s="52" t="s">
        <v>590</v>
      </c>
      <c r="B55" s="53" t="s">
        <v>591</v>
      </c>
      <c r="C55" s="68"/>
      <c r="D55" s="48"/>
      <c r="E55" s="68"/>
      <c r="F55" s="68"/>
      <c r="G55" s="68"/>
      <c r="H55" s="68"/>
      <c r="I55" s="68"/>
      <c r="J55" s="68"/>
      <c r="K55" s="68"/>
      <c r="L55" s="68"/>
    </row>
    <row r="56" spans="1:12" ht="28.5" customHeight="1">
      <c r="A56" s="52" t="s">
        <v>592</v>
      </c>
      <c r="B56" s="53" t="s">
        <v>593</v>
      </c>
      <c r="C56" s="48"/>
      <c r="D56" s="48"/>
      <c r="E56" s="69"/>
      <c r="F56" s="68"/>
      <c r="G56" s="68"/>
      <c r="H56" s="68"/>
      <c r="I56" s="68"/>
      <c r="J56" s="68"/>
      <c r="K56" s="68"/>
      <c r="L56" s="68"/>
    </row>
    <row r="57" spans="2:12" ht="12.75" customHeight="1">
      <c r="B57" s="31"/>
      <c r="C57" s="31"/>
      <c r="I57" s="31"/>
      <c r="J57" s="31"/>
      <c r="K57" s="31"/>
      <c r="L57" s="31"/>
    </row>
    <row r="58" spans="2:11" ht="12.75" customHeight="1">
      <c r="B58" s="31"/>
      <c r="J58" s="31"/>
      <c r="K58" s="31"/>
    </row>
    <row r="59" spans="2:12" ht="12.75" customHeight="1">
      <c r="B59" s="31"/>
      <c r="J59" s="31"/>
      <c r="K59" s="31"/>
      <c r="L59" s="31"/>
    </row>
    <row r="60" spans="2:10" ht="12.75" customHeight="1">
      <c r="B60" s="31"/>
      <c r="E60" s="31"/>
      <c r="J60" s="31"/>
    </row>
    <row r="61" spans="2:10" ht="12.75" customHeight="1">
      <c r="B61" s="31"/>
      <c r="I61" s="31"/>
      <c r="J61" s="31"/>
    </row>
    <row r="62" spans="2:9" ht="12.75" customHeight="1">
      <c r="B62" s="31"/>
      <c r="I62" s="31"/>
    </row>
    <row r="63" spans="2:11" ht="12.75" customHeight="1">
      <c r="B63" s="31"/>
      <c r="I63" s="31"/>
      <c r="K63" s="31"/>
    </row>
    <row r="64" ht="12.75" customHeight="1">
      <c r="B64" s="31"/>
    </row>
    <row r="65" spans="2:6" ht="12.75" customHeight="1">
      <c r="B65" s="31"/>
      <c r="C65" s="31"/>
      <c r="F65" s="31"/>
    </row>
    <row r="66" ht="12.75" customHeight="1">
      <c r="B66" s="31"/>
    </row>
    <row r="67" spans="2:4" ht="12.75" customHeight="1">
      <c r="B67" s="31"/>
      <c r="C67" s="31"/>
      <c r="D67" s="31"/>
    </row>
    <row r="68" spans="2:11" ht="12.75" customHeight="1">
      <c r="B68" s="31"/>
      <c r="K68" s="31"/>
    </row>
  </sheetData>
  <sheetProtection/>
  <mergeCells count="10">
    <mergeCell ref="J5:J6"/>
    <mergeCell ref="K5:K6"/>
    <mergeCell ref="L5:L6"/>
    <mergeCell ref="A5:B5"/>
    <mergeCell ref="H5:I5"/>
    <mergeCell ref="C5:C6"/>
    <mergeCell ref="D5:D6"/>
    <mergeCell ref="E5:E6"/>
    <mergeCell ref="F5:F6"/>
    <mergeCell ref="G5:G6"/>
  </mergeCells>
  <printOptions horizontalCentered="1"/>
  <pageMargins left="0" right="0" top="1" bottom="1" header="0.5" footer="0.5"/>
  <pageSetup fitToHeight="1" fitToWidth="1" horizontalDpi="600" verticalDpi="600" orientation="landscape" paperSize="9" scale="81"/>
</worksheet>
</file>

<file path=xl/worksheets/sheet9.xml><?xml version="1.0" encoding="utf-8"?>
<worksheet xmlns="http://schemas.openxmlformats.org/spreadsheetml/2006/main" xmlns:r="http://schemas.openxmlformats.org/officeDocument/2006/relationships">
  <sheetPr>
    <pageSetUpPr fitToPage="1"/>
  </sheetPr>
  <dimension ref="A1:I68"/>
  <sheetViews>
    <sheetView showGridLines="0" showZeros="0" workbookViewId="0" topLeftCell="A1">
      <selection activeCell="F8" sqref="F8"/>
    </sheetView>
  </sheetViews>
  <sheetFormatPr defaultColWidth="6.875" defaultRowHeight="12.75" customHeight="1"/>
  <cols>
    <col min="1" max="1" width="17.125" style="29" customWidth="1"/>
    <col min="2" max="2" width="29.00390625" style="29" customWidth="1"/>
    <col min="3" max="6" width="18.00390625" style="29" customWidth="1"/>
    <col min="7" max="7" width="19.50390625" style="29" customWidth="1"/>
    <col min="8" max="8" width="21.00390625" style="29" customWidth="1"/>
    <col min="9" max="16384" width="6.875" style="29" customWidth="1"/>
  </cols>
  <sheetData>
    <row r="1" spans="1:2" ht="19.5" customHeight="1">
      <c r="A1" s="30" t="s">
        <v>594</v>
      </c>
      <c r="B1" s="31"/>
    </row>
    <row r="2" spans="1:8" ht="44.25" customHeight="1">
      <c r="A2" s="201" t="s">
        <v>595</v>
      </c>
      <c r="B2" s="201"/>
      <c r="C2" s="201"/>
      <c r="D2" s="201"/>
      <c r="E2" s="201"/>
      <c r="F2" s="201"/>
      <c r="G2" s="201"/>
      <c r="H2" s="201"/>
    </row>
    <row r="3" spans="1:8" ht="19.5" customHeight="1">
      <c r="A3" s="32"/>
      <c r="B3" s="33"/>
      <c r="C3" s="34"/>
      <c r="D3" s="34"/>
      <c r="E3" s="34"/>
      <c r="F3" s="34"/>
      <c r="G3" s="34"/>
      <c r="H3" s="35"/>
    </row>
    <row r="4" spans="1:8" ht="25.5" customHeight="1">
      <c r="A4" s="36"/>
      <c r="B4" s="37"/>
      <c r="C4" s="36"/>
      <c r="D4" s="36"/>
      <c r="E4" s="36"/>
      <c r="F4" s="36"/>
      <c r="G4" s="36"/>
      <c r="H4" s="38" t="s">
        <v>313</v>
      </c>
    </row>
    <row r="5" spans="1:8" ht="29.25" customHeight="1">
      <c r="A5" s="24" t="s">
        <v>348</v>
      </c>
      <c r="B5" s="24" t="s">
        <v>349</v>
      </c>
      <c r="C5" s="24" t="s">
        <v>318</v>
      </c>
      <c r="D5" s="39" t="s">
        <v>351</v>
      </c>
      <c r="E5" s="24" t="s">
        <v>352</v>
      </c>
      <c r="F5" s="24" t="s">
        <v>596</v>
      </c>
      <c r="G5" s="24" t="s">
        <v>597</v>
      </c>
      <c r="H5" s="24" t="s">
        <v>598</v>
      </c>
    </row>
    <row r="6" spans="1:8" s="28" customFormat="1" ht="29.25" customHeight="1">
      <c r="A6" s="40"/>
      <c r="B6" s="41" t="s">
        <v>318</v>
      </c>
      <c r="C6" s="42">
        <v>6650.01</v>
      </c>
      <c r="D6" s="42">
        <v>626.41</v>
      </c>
      <c r="E6" s="42">
        <v>6023.6</v>
      </c>
      <c r="F6" s="43"/>
      <c r="G6" s="43"/>
      <c r="H6" s="43"/>
    </row>
    <row r="7" spans="1:8" ht="29.25" customHeight="1">
      <c r="A7" s="44" t="s">
        <v>353</v>
      </c>
      <c r="B7" s="45" t="s">
        <v>327</v>
      </c>
      <c r="C7" s="42">
        <v>2252</v>
      </c>
      <c r="D7" s="42"/>
      <c r="E7" s="42">
        <v>2252</v>
      </c>
      <c r="F7" s="43"/>
      <c r="G7" s="43"/>
      <c r="H7" s="43"/>
    </row>
    <row r="8" spans="1:8" ht="29.25" customHeight="1">
      <c r="A8" s="46" t="s">
        <v>354</v>
      </c>
      <c r="B8" s="47" t="s">
        <v>355</v>
      </c>
      <c r="C8" s="48">
        <v>2252</v>
      </c>
      <c r="D8" s="48"/>
      <c r="E8" s="48">
        <v>2252</v>
      </c>
      <c r="F8" s="43"/>
      <c r="G8" s="43"/>
      <c r="H8" s="43"/>
    </row>
    <row r="9" spans="1:8" ht="29.25" customHeight="1">
      <c r="A9" s="46" t="s">
        <v>356</v>
      </c>
      <c r="B9" s="47" t="s">
        <v>357</v>
      </c>
      <c r="C9" s="48">
        <v>2252</v>
      </c>
      <c r="D9" s="48"/>
      <c r="E9" s="48">
        <v>2252</v>
      </c>
      <c r="F9" s="43"/>
      <c r="G9" s="43"/>
      <c r="H9" s="43"/>
    </row>
    <row r="10" spans="1:8" ht="29.25" customHeight="1">
      <c r="A10" s="44" t="s">
        <v>358</v>
      </c>
      <c r="B10" s="45" t="s">
        <v>329</v>
      </c>
      <c r="C10" s="42">
        <v>4196.26</v>
      </c>
      <c r="D10" s="42">
        <v>424.66</v>
      </c>
      <c r="E10" s="42">
        <v>3771.6</v>
      </c>
      <c r="F10" s="43"/>
      <c r="G10" s="43"/>
      <c r="H10" s="43"/>
    </row>
    <row r="11" spans="1:8" ht="29.25" customHeight="1">
      <c r="A11" s="47" t="s">
        <v>359</v>
      </c>
      <c r="B11" s="47" t="s">
        <v>360</v>
      </c>
      <c r="C11" s="48">
        <v>2498.66</v>
      </c>
      <c r="D11" s="48">
        <v>424.66</v>
      </c>
      <c r="E11" s="48">
        <v>2074</v>
      </c>
      <c r="F11" s="43"/>
      <c r="G11" s="43"/>
      <c r="H11" s="43"/>
    </row>
    <row r="12" spans="1:8" ht="29.25" customHeight="1">
      <c r="A12" s="47" t="s">
        <v>361</v>
      </c>
      <c r="B12" s="47" t="s">
        <v>362</v>
      </c>
      <c r="C12" s="48">
        <v>425.66</v>
      </c>
      <c r="D12" s="48">
        <v>424.66</v>
      </c>
      <c r="E12" s="48">
        <v>1</v>
      </c>
      <c r="F12" s="43"/>
      <c r="G12" s="43"/>
      <c r="H12" s="43"/>
    </row>
    <row r="13" spans="1:8" ht="29.25" customHeight="1">
      <c r="A13" s="47" t="s">
        <v>363</v>
      </c>
      <c r="B13" s="47" t="s">
        <v>364</v>
      </c>
      <c r="C13" s="48">
        <v>346.55</v>
      </c>
      <c r="D13" s="48"/>
      <c r="E13" s="48">
        <v>346.55</v>
      </c>
      <c r="F13" s="43"/>
      <c r="G13" s="43"/>
      <c r="H13" s="43"/>
    </row>
    <row r="14" spans="1:8" ht="29.25" customHeight="1">
      <c r="A14" s="47" t="s">
        <v>365</v>
      </c>
      <c r="B14" s="47" t="s">
        <v>366</v>
      </c>
      <c r="C14" s="48">
        <v>1726.45</v>
      </c>
      <c r="D14" s="48"/>
      <c r="E14" s="48">
        <v>1726.45</v>
      </c>
      <c r="F14" s="43"/>
      <c r="G14" s="43"/>
      <c r="H14" s="43"/>
    </row>
    <row r="15" spans="1:8" ht="29.25" customHeight="1">
      <c r="A15" s="47" t="s">
        <v>367</v>
      </c>
      <c r="B15" s="47" t="s">
        <v>368</v>
      </c>
      <c r="C15" s="48">
        <v>1697.6</v>
      </c>
      <c r="D15" s="48"/>
      <c r="E15" s="48">
        <v>1697.6</v>
      </c>
      <c r="F15" s="43"/>
      <c r="G15" s="43"/>
      <c r="H15" s="43"/>
    </row>
    <row r="16" spans="1:8" ht="29.25" customHeight="1">
      <c r="A16" s="47" t="s">
        <v>369</v>
      </c>
      <c r="B16" s="47" t="s">
        <v>370</v>
      </c>
      <c r="C16" s="48">
        <v>675</v>
      </c>
      <c r="D16" s="48"/>
      <c r="E16" s="48">
        <v>675</v>
      </c>
      <c r="F16" s="43"/>
      <c r="G16" s="43"/>
      <c r="H16" s="43"/>
    </row>
    <row r="17" spans="1:8" ht="29.25" customHeight="1">
      <c r="A17" s="47" t="s">
        <v>371</v>
      </c>
      <c r="B17" s="47" t="s">
        <v>372</v>
      </c>
      <c r="C17" s="48"/>
      <c r="D17" s="48"/>
      <c r="E17" s="48"/>
      <c r="F17" s="43"/>
      <c r="G17" s="43"/>
      <c r="H17" s="43"/>
    </row>
    <row r="18" spans="1:8" ht="29.25" customHeight="1">
      <c r="A18" s="47" t="s">
        <v>373</v>
      </c>
      <c r="B18" s="47" t="s">
        <v>374</v>
      </c>
      <c r="C18" s="48"/>
      <c r="D18" s="48"/>
      <c r="E18" s="48"/>
      <c r="F18" s="43"/>
      <c r="G18" s="43"/>
      <c r="H18" s="43"/>
    </row>
    <row r="19" spans="1:8" ht="29.25" customHeight="1">
      <c r="A19" s="47" t="s">
        <v>375</v>
      </c>
      <c r="B19" s="47" t="s">
        <v>376</v>
      </c>
      <c r="C19" s="48">
        <v>588</v>
      </c>
      <c r="D19" s="48"/>
      <c r="E19" s="48">
        <v>588</v>
      </c>
      <c r="F19" s="43"/>
      <c r="G19" s="43"/>
      <c r="H19" s="43"/>
    </row>
    <row r="20" spans="1:8" ht="29.25" customHeight="1">
      <c r="A20" s="47" t="s">
        <v>377</v>
      </c>
      <c r="B20" s="47" t="s">
        <v>378</v>
      </c>
      <c r="C20" s="48">
        <v>434.6</v>
      </c>
      <c r="D20" s="48"/>
      <c r="E20" s="48">
        <v>434.6</v>
      </c>
      <c r="F20" s="43"/>
      <c r="G20" s="43"/>
      <c r="H20" s="43"/>
    </row>
    <row r="21" spans="1:8" ht="29.25" customHeight="1">
      <c r="A21" s="47" t="s">
        <v>379</v>
      </c>
      <c r="B21" s="47" t="s">
        <v>380</v>
      </c>
      <c r="C21" s="48"/>
      <c r="D21" s="48"/>
      <c r="E21" s="48"/>
      <c r="F21" s="43"/>
      <c r="G21" s="43"/>
      <c r="H21" s="43"/>
    </row>
    <row r="22" spans="1:8" ht="29.25" customHeight="1">
      <c r="A22" s="46" t="s">
        <v>381</v>
      </c>
      <c r="B22" s="47" t="s">
        <v>382</v>
      </c>
      <c r="C22" s="48"/>
      <c r="D22" s="48"/>
      <c r="E22" s="48"/>
      <c r="F22" s="43"/>
      <c r="G22" s="43"/>
      <c r="H22" s="43"/>
    </row>
    <row r="23" spans="1:8" ht="29.25" customHeight="1">
      <c r="A23" s="47" t="s">
        <v>383</v>
      </c>
      <c r="B23" s="47" t="s">
        <v>384</v>
      </c>
      <c r="C23" s="48"/>
      <c r="D23" s="48"/>
      <c r="E23" s="48"/>
      <c r="F23" s="43"/>
      <c r="G23" s="43"/>
      <c r="H23" s="43"/>
    </row>
    <row r="24" spans="1:8" ht="29.25" customHeight="1">
      <c r="A24" s="47" t="s">
        <v>385</v>
      </c>
      <c r="B24" s="47" t="s">
        <v>386</v>
      </c>
      <c r="C24" s="48"/>
      <c r="D24" s="48"/>
      <c r="E24" s="48"/>
      <c r="F24" s="43"/>
      <c r="G24" s="43"/>
      <c r="H24" s="43"/>
    </row>
    <row r="25" spans="1:8" ht="29.25" customHeight="1">
      <c r="A25" s="46" t="s">
        <v>387</v>
      </c>
      <c r="B25" s="47" t="s">
        <v>388</v>
      </c>
      <c r="C25" s="48"/>
      <c r="D25" s="48"/>
      <c r="E25" s="48"/>
      <c r="F25" s="43"/>
      <c r="G25" s="43"/>
      <c r="H25" s="43"/>
    </row>
    <row r="26" spans="1:8" ht="29.25" customHeight="1">
      <c r="A26" s="47" t="s">
        <v>389</v>
      </c>
      <c r="B26" s="47" t="s">
        <v>390</v>
      </c>
      <c r="C26" s="48"/>
      <c r="D26" s="48"/>
      <c r="E26" s="48"/>
      <c r="F26" s="43"/>
      <c r="G26" s="43"/>
      <c r="H26" s="43"/>
    </row>
    <row r="27" spans="1:8" ht="29.25" customHeight="1">
      <c r="A27" s="47" t="s">
        <v>391</v>
      </c>
      <c r="B27" s="47" t="s">
        <v>392</v>
      </c>
      <c r="C27" s="48"/>
      <c r="D27" s="48"/>
      <c r="E27" s="48"/>
      <c r="F27" s="43"/>
      <c r="G27" s="43"/>
      <c r="H27" s="43"/>
    </row>
    <row r="28" spans="1:8" ht="29.25" customHeight="1">
      <c r="A28" s="47" t="s">
        <v>393</v>
      </c>
      <c r="B28" s="47" t="s">
        <v>394</v>
      </c>
      <c r="C28" s="48"/>
      <c r="D28" s="48"/>
      <c r="E28" s="48"/>
      <c r="F28" s="43"/>
      <c r="G28" s="43"/>
      <c r="H28" s="43"/>
    </row>
    <row r="29" spans="1:8" ht="29.25" customHeight="1">
      <c r="A29" s="47" t="s">
        <v>395</v>
      </c>
      <c r="B29" s="47" t="s">
        <v>396</v>
      </c>
      <c r="C29" s="48"/>
      <c r="D29" s="48"/>
      <c r="E29" s="48"/>
      <c r="F29" s="43"/>
      <c r="G29" s="43"/>
      <c r="H29" s="43"/>
    </row>
    <row r="30" spans="1:8" ht="29.25" customHeight="1">
      <c r="A30" s="45" t="s">
        <v>397</v>
      </c>
      <c r="B30" s="45" t="s">
        <v>331</v>
      </c>
      <c r="C30" s="42">
        <v>143.2</v>
      </c>
      <c r="D30" s="42">
        <v>143.2</v>
      </c>
      <c r="E30" s="42"/>
      <c r="F30" s="43"/>
      <c r="G30" s="43"/>
      <c r="H30" s="43"/>
    </row>
    <row r="31" spans="1:8" ht="29.25" customHeight="1">
      <c r="A31" s="47" t="s">
        <v>398</v>
      </c>
      <c r="B31" s="47" t="s">
        <v>399</v>
      </c>
      <c r="C31" s="48">
        <v>143.2</v>
      </c>
      <c r="D31" s="48">
        <v>143.2</v>
      </c>
      <c r="E31" s="48"/>
      <c r="F31" s="43"/>
      <c r="G31" s="43"/>
      <c r="H31" s="43"/>
    </row>
    <row r="32" spans="1:8" ht="29.25" customHeight="1">
      <c r="A32" s="46" t="s">
        <v>400</v>
      </c>
      <c r="B32" s="47" t="s">
        <v>401</v>
      </c>
      <c r="C32" s="48"/>
      <c r="D32" s="48"/>
      <c r="E32" s="48"/>
      <c r="F32" s="43"/>
      <c r="G32" s="43"/>
      <c r="H32" s="43"/>
    </row>
    <row r="33" spans="1:8" ht="29.25" customHeight="1">
      <c r="A33" s="46" t="s">
        <v>402</v>
      </c>
      <c r="B33" s="47" t="s">
        <v>403</v>
      </c>
      <c r="C33" s="48">
        <v>32.18</v>
      </c>
      <c r="D33" s="48">
        <v>32.18</v>
      </c>
      <c r="E33" s="48"/>
      <c r="F33" s="43"/>
      <c r="G33" s="43"/>
      <c r="H33" s="43"/>
    </row>
    <row r="34" spans="1:8" ht="29.25" customHeight="1">
      <c r="A34" s="46" t="s">
        <v>404</v>
      </c>
      <c r="B34" s="47" t="s">
        <v>405</v>
      </c>
      <c r="C34" s="48">
        <v>16.09</v>
      </c>
      <c r="D34" s="48">
        <v>16.09</v>
      </c>
      <c r="E34" s="48"/>
      <c r="F34" s="43"/>
      <c r="G34" s="43"/>
      <c r="H34" s="43"/>
    </row>
    <row r="35" spans="1:8" ht="29.25" customHeight="1">
      <c r="A35" s="47" t="s">
        <v>406</v>
      </c>
      <c r="B35" s="47" t="s">
        <v>407</v>
      </c>
      <c r="C35" s="48">
        <v>94.93</v>
      </c>
      <c r="D35" s="48">
        <v>94.93</v>
      </c>
      <c r="E35" s="48"/>
      <c r="F35" s="43"/>
      <c r="G35" s="43"/>
      <c r="H35" s="43"/>
    </row>
    <row r="36" spans="1:8" ht="29.25" customHeight="1">
      <c r="A36" s="47" t="s">
        <v>408</v>
      </c>
      <c r="B36" s="47" t="s">
        <v>409</v>
      </c>
      <c r="C36" s="48"/>
      <c r="D36" s="48"/>
      <c r="E36" s="48"/>
      <c r="F36" s="43"/>
      <c r="G36" s="43"/>
      <c r="H36" s="43"/>
    </row>
    <row r="37" spans="1:8" ht="29.25" customHeight="1">
      <c r="A37" s="46" t="s">
        <v>410</v>
      </c>
      <c r="B37" s="47" t="s">
        <v>411</v>
      </c>
      <c r="C37" s="48"/>
      <c r="D37" s="48"/>
      <c r="E37" s="48"/>
      <c r="F37" s="43"/>
      <c r="G37" s="43"/>
      <c r="H37" s="43"/>
    </row>
    <row r="38" spans="1:8" ht="29.25" customHeight="1">
      <c r="A38" s="46" t="s">
        <v>412</v>
      </c>
      <c r="B38" s="47" t="s">
        <v>413</v>
      </c>
      <c r="C38" s="48"/>
      <c r="D38" s="48"/>
      <c r="E38" s="48"/>
      <c r="F38" s="43"/>
      <c r="G38" s="43"/>
      <c r="H38" s="43"/>
    </row>
    <row r="39" spans="1:8" ht="29.25" customHeight="1">
      <c r="A39" s="46" t="s">
        <v>414</v>
      </c>
      <c r="B39" s="47" t="s">
        <v>415</v>
      </c>
      <c r="C39" s="48"/>
      <c r="D39" s="48"/>
      <c r="E39" s="48"/>
      <c r="F39" s="43"/>
      <c r="G39" s="43"/>
      <c r="H39" s="43"/>
    </row>
    <row r="40" spans="1:8" ht="29.25" customHeight="1">
      <c r="A40" s="46" t="s">
        <v>416</v>
      </c>
      <c r="B40" s="47" t="s">
        <v>417</v>
      </c>
      <c r="C40" s="48"/>
      <c r="D40" s="48"/>
      <c r="E40" s="48"/>
      <c r="F40" s="43"/>
      <c r="G40" s="43"/>
      <c r="H40" s="43"/>
    </row>
    <row r="41" spans="1:8" ht="29.25" customHeight="1">
      <c r="A41" s="46" t="s">
        <v>418</v>
      </c>
      <c r="B41" s="47" t="s">
        <v>419</v>
      </c>
      <c r="C41" s="48"/>
      <c r="D41" s="48"/>
      <c r="E41" s="48"/>
      <c r="F41" s="43"/>
      <c r="G41" s="43"/>
      <c r="H41" s="43"/>
    </row>
    <row r="42" spans="1:8" ht="29.25" customHeight="1">
      <c r="A42" s="45" t="s">
        <v>420</v>
      </c>
      <c r="B42" s="45" t="s">
        <v>332</v>
      </c>
      <c r="C42" s="42">
        <v>34.41</v>
      </c>
      <c r="D42" s="42">
        <v>34.41</v>
      </c>
      <c r="E42" s="42"/>
      <c r="F42" s="43"/>
      <c r="G42" s="43"/>
      <c r="H42" s="43"/>
    </row>
    <row r="43" spans="1:8" ht="29.25" customHeight="1">
      <c r="A43" s="47" t="s">
        <v>421</v>
      </c>
      <c r="B43" s="47" t="s">
        <v>422</v>
      </c>
      <c r="C43" s="48">
        <v>34.41</v>
      </c>
      <c r="D43" s="48">
        <v>34.41</v>
      </c>
      <c r="E43" s="48"/>
      <c r="F43" s="43"/>
      <c r="G43" s="43"/>
      <c r="H43" s="43"/>
    </row>
    <row r="44" spans="1:8" ht="29.25" customHeight="1">
      <c r="A44" s="47" t="s">
        <v>423</v>
      </c>
      <c r="B44" s="47" t="s">
        <v>424</v>
      </c>
      <c r="C44" s="48">
        <v>23.09</v>
      </c>
      <c r="D44" s="48">
        <v>23.09</v>
      </c>
      <c r="E44" s="48"/>
      <c r="F44" s="43"/>
      <c r="G44" s="43"/>
      <c r="H44" s="43"/>
    </row>
    <row r="45" spans="1:8" ht="29.25" customHeight="1">
      <c r="A45" s="47" t="s">
        <v>425</v>
      </c>
      <c r="B45" s="47" t="s">
        <v>426</v>
      </c>
      <c r="C45" s="48"/>
      <c r="D45" s="48"/>
      <c r="E45" s="48"/>
      <c r="F45" s="43"/>
      <c r="G45" s="43"/>
      <c r="H45" s="43"/>
    </row>
    <row r="46" spans="1:8" ht="29.25" customHeight="1">
      <c r="A46" s="47" t="s">
        <v>427</v>
      </c>
      <c r="B46" s="47" t="s">
        <v>428</v>
      </c>
      <c r="C46" s="48">
        <v>11.32</v>
      </c>
      <c r="D46" s="48">
        <v>11.32</v>
      </c>
      <c r="E46" s="48"/>
      <c r="F46" s="43"/>
      <c r="G46" s="43"/>
      <c r="H46" s="43"/>
    </row>
    <row r="47" spans="1:8" ht="29.25" customHeight="1">
      <c r="A47" s="46" t="s">
        <v>429</v>
      </c>
      <c r="B47" s="47" t="s">
        <v>430</v>
      </c>
      <c r="C47" s="48"/>
      <c r="D47" s="48"/>
      <c r="E47" s="48"/>
      <c r="F47" s="43"/>
      <c r="G47" s="43"/>
      <c r="H47" s="43"/>
    </row>
    <row r="48" spans="1:8" ht="29.25" customHeight="1">
      <c r="A48" s="46" t="s">
        <v>431</v>
      </c>
      <c r="B48" s="47" t="s">
        <v>432</v>
      </c>
      <c r="C48" s="48"/>
      <c r="D48" s="48"/>
      <c r="E48" s="48"/>
      <c r="F48" s="43"/>
      <c r="G48" s="43"/>
      <c r="H48" s="43"/>
    </row>
    <row r="49" spans="1:8" ht="29.25" customHeight="1">
      <c r="A49" s="46" t="s">
        <v>433</v>
      </c>
      <c r="B49" s="47" t="s">
        <v>434</v>
      </c>
      <c r="C49" s="48"/>
      <c r="D49" s="48"/>
      <c r="E49" s="48"/>
      <c r="F49" s="43"/>
      <c r="G49" s="43"/>
      <c r="H49" s="43"/>
    </row>
    <row r="50" spans="1:8" ht="29.25" customHeight="1">
      <c r="A50" s="45" t="s">
        <v>435</v>
      </c>
      <c r="B50" s="45" t="s">
        <v>337</v>
      </c>
      <c r="C50" s="42">
        <v>24.14</v>
      </c>
      <c r="D50" s="42">
        <v>24.14</v>
      </c>
      <c r="E50" s="42"/>
      <c r="F50" s="43"/>
      <c r="G50" s="43"/>
      <c r="H50" s="43"/>
    </row>
    <row r="51" spans="1:8" ht="29.25" customHeight="1">
      <c r="A51" s="47" t="s">
        <v>436</v>
      </c>
      <c r="B51" s="47" t="s">
        <v>437</v>
      </c>
      <c r="C51" s="48">
        <v>24.14</v>
      </c>
      <c r="D51" s="48">
        <v>24.14</v>
      </c>
      <c r="E51" s="48"/>
      <c r="F51" s="43"/>
      <c r="G51" s="43"/>
      <c r="H51" s="43"/>
    </row>
    <row r="52" spans="1:8" ht="29.25" customHeight="1">
      <c r="A52" s="47" t="s">
        <v>438</v>
      </c>
      <c r="B52" s="47" t="s">
        <v>439</v>
      </c>
      <c r="C52" s="48">
        <v>24.14</v>
      </c>
      <c r="D52" s="48">
        <v>24.14</v>
      </c>
      <c r="E52" s="48"/>
      <c r="F52" s="43"/>
      <c r="G52" s="43"/>
      <c r="H52" s="43"/>
    </row>
    <row r="53" spans="1:8" s="28" customFormat="1" ht="29.25" customHeight="1">
      <c r="A53" s="49" t="s">
        <v>589</v>
      </c>
      <c r="B53" s="50" t="s">
        <v>340</v>
      </c>
      <c r="C53" s="51"/>
      <c r="D53" s="51"/>
      <c r="E53" s="51"/>
      <c r="F53" s="43"/>
      <c r="G53" s="43"/>
      <c r="H53" s="43"/>
    </row>
    <row r="54" spans="1:8" ht="29.25" customHeight="1">
      <c r="A54" s="52" t="s">
        <v>590</v>
      </c>
      <c r="B54" s="53" t="s">
        <v>591</v>
      </c>
      <c r="C54" s="54"/>
      <c r="D54" s="54"/>
      <c r="E54" s="54"/>
      <c r="F54" s="43"/>
      <c r="G54" s="43"/>
      <c r="H54" s="43"/>
    </row>
    <row r="55" spans="1:8" ht="29.25" customHeight="1">
      <c r="A55" s="52" t="s">
        <v>592</v>
      </c>
      <c r="B55" s="53" t="s">
        <v>593</v>
      </c>
      <c r="C55" s="54"/>
      <c r="D55" s="54"/>
      <c r="E55" s="54"/>
      <c r="F55" s="24"/>
      <c r="G55" s="24"/>
      <c r="H55" s="24"/>
    </row>
    <row r="56" spans="1:9" ht="12.75" customHeight="1">
      <c r="A56" s="31"/>
      <c r="B56" s="31"/>
      <c r="D56" s="31"/>
      <c r="E56" s="31"/>
      <c r="F56" s="31"/>
      <c r="G56" s="31"/>
      <c r="I56" s="31"/>
    </row>
    <row r="57" spans="1:8" ht="12.75" customHeight="1">
      <c r="A57" s="31"/>
      <c r="B57" s="31"/>
      <c r="C57" s="31"/>
      <c r="D57" s="31"/>
      <c r="E57" s="31"/>
      <c r="F57" s="31"/>
      <c r="G57" s="31"/>
      <c r="H57" s="31"/>
    </row>
    <row r="58" spans="2:7" ht="12.75" customHeight="1">
      <c r="B58" s="31"/>
      <c r="F58" s="31"/>
      <c r="G58" s="31"/>
    </row>
    <row r="59" spans="1:6" ht="12.75" customHeight="1">
      <c r="A59" s="31"/>
      <c r="B59" s="31"/>
      <c r="F59" s="31"/>
    </row>
    <row r="60" spans="2:8" ht="12.75" customHeight="1">
      <c r="B60" s="31"/>
      <c r="H60" s="31"/>
    </row>
    <row r="61" spans="1:2" ht="12.75" customHeight="1">
      <c r="A61" s="31"/>
      <c r="B61" s="31"/>
    </row>
    <row r="62" spans="1:6" ht="12.75" customHeight="1">
      <c r="A62" s="31"/>
      <c r="B62" s="31"/>
      <c r="E62" s="31"/>
      <c r="F62" s="31"/>
    </row>
    <row r="63" ht="12.75" customHeight="1">
      <c r="C63" s="31"/>
    </row>
    <row r="64" ht="12.75" customHeight="1">
      <c r="B64" s="31"/>
    </row>
    <row r="65" spans="2:7" ht="12.75" customHeight="1">
      <c r="B65" s="31"/>
      <c r="G65" s="31"/>
    </row>
    <row r="67" spans="2:7" ht="12.75" customHeight="1">
      <c r="B67" s="31"/>
      <c r="G67" s="31"/>
    </row>
    <row r="68" ht="12.75" customHeight="1">
      <c r="C68" s="31"/>
    </row>
  </sheetData>
  <sheetProtection/>
  <mergeCells count="1">
    <mergeCell ref="A2:H2"/>
  </mergeCells>
  <printOptions horizontalCentered="1"/>
  <pageMargins left="0" right="0" top="1" bottom="1" header="0.5" footer="0.5"/>
  <pageSetup fitToHeight="1" fitToWidth="1" horizontalDpi="600" verticalDpi="600" orientation="landscape" paperSize="9" scale="8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2022-02-10T11:53:09Z</cp:lastPrinted>
  <dcterms:created xsi:type="dcterms:W3CDTF">2015-06-06T10:19:34Z</dcterms:created>
  <dcterms:modified xsi:type="dcterms:W3CDTF">2022-09-07T06:14:35Z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2052-11.1.0.12353</vt:lpwstr>
  </property>
  <property fmtid="{D5CDD505-2E9C-101B-9397-08002B2CF9AE}" pid="3" name="ICV">
    <vt:lpwstr>EE2A455EDC924D3AAD79A8C719217C32</vt:lpwstr>
  </property>
</Properties>
</file>