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校中村改造打通中学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<sst xmlns="http://schemas.openxmlformats.org/spreadsheetml/2006/main" count="1856" uniqueCount="721">
  <si>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</si>
  <si>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</si>
  <si>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</si>
  <si>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</si>
  <si>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</si>
  <si>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</si>
  <si>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</si>
  <si>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</si>
  <si>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</si>
  <si>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</si>
  <si>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</si>
  <si>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</si>
  <si>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</si>
  <si>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</si>
  <si>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</si>
  <si>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</si>
  <si>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</si>
  <si>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</si>
  <si>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</si>
  <si>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</si>
  <si>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</si>
  <si>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</si>
  <si>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</si>
  <si>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</si>
  <si>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</si>
  <si>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</si>
  <si>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</si>
  <si>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</si>
  <si>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</si>
  <si>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</si>
  <si>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</si>
  <si>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</si>
  <si>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</si>
  <si>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</si>
  <si>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</si>
  <si>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</si>
  <si>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</si>
  <si>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</si>
  <si>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</si>
  <si>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</si>
  <si>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</si>
  <si>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</si>
  <si>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</si>
  <si>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</si>
  <si>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</si>
  <si>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</si>
  <si>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</si>
  <si>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</si>
  <si>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</si>
  <si>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</si>
  <si>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</si>
  <si>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</si>
  <si>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</si>
  <si>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</si>
  <si>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</si>
  <si>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</si>
  <si>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</si>
  <si>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</si>
  <si>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</si>
  <si>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</si>
  <si>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</si>
  <si>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</si>
  <si>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</si>
  <si>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</si>
  <si>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</si>
  <si>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</si>
  <si>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</si>
  <si>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</si>
  <si>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</si>
  <si>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</si>
  <si>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</si>
  <si>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</si>
  <si>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</si>
  <si>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</si>
  <si>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</si>
  <si>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</si>
  <si>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</si>
  <si>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</si>
  <si>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</si>
  <si>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</si>
  <si>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</si>
  <si>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</si>
  <si>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</si>
  <si>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</si>
  <si>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</si>
  <si>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</si>
  <si>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</si>
  <si>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</si>
  <si>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</si>
  <si>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</si>
  <si>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</si>
  <si>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</si>
  <si>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</si>
  <si>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</si>
  <si>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</si>
  <si>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</si>
  <si>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</si>
  <si>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</si>
  <si>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</si>
  <si>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</si>
  <si>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</si>
  <si>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</si>
  <si>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</si>
  <si>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</si>
  <si>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</si>
  <si>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</si>
  <si>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</si>
  <si>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</si>
  <si>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</si>
  <si>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</si>
  <si>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</si>
  <si>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</si>
  <si>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</si>
  <si>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</si>
  <si>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</si>
  <si>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</si>
  <si>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</si>
  <si>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</si>
  <si>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</si>
  <si>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</si>
  <si>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</si>
  <si>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</si>
  <si>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</si>
  <si>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</si>
  <si>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</si>
  <si>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</si>
  <si>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</si>
  <si>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</si>
  <si>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</si>
  <si>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</si>
  <si>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</si>
  <si>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</si>
  <si>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</si>
  <si>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</si>
  <si>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</si>
  <si>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</si>
  <si>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</si>
  <si>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</si>
  <si>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</si>
  <si>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</si>
  <si>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</si>
  <si>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</si>
  <si>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</si>
  <si>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</si>
  <si>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</si>
  <si>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</si>
  <si>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</si>
  <si>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</si>
  <si>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</si>
  <si>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</si>
  <si>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</si>
  <si>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</si>
  <si>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</si>
  <si>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</si>
  <si>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</si>
  <si>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</si>
  <si>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</si>
  <si>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</si>
  <si>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</si>
  <si>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</si>
  <si>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</si>
  <si>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</si>
  <si>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</si>
  <si>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</si>
  <si>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</si>
  <si>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</si>
  <si>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</si>
  <si>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</si>
  <si>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</si>
  <si>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</si>
  <si>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</si>
  <si>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</si>
  <si>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</si>
  <si>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</si>
  <si>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</si>
  <si>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</si>
  <si>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</si>
  <si>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</si>
  <si>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</si>
  <si>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</si>
  <si>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</si>
  <si>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</si>
  <si>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</si>
  <si>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</si>
  <si>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</si>
  <si>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</si>
  <si>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</si>
  <si>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</si>
  <si>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</si>
  <si>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</si>
  <si>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</si>
  <si>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</si>
  <si>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</si>
  <si>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</si>
  <si>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</si>
  <si>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</si>
  <si>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</si>
  <si>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</si>
  <si>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</si>
  <si>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</si>
  <si>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</si>
  <si>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</si>
  <si>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</si>
  <si>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</si>
  <si>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</si>
  <si>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</si>
  <si>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</si>
  <si>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</si>
  <si>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</si>
  <si>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</si>
  <si>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</si>
  <si>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</si>
  <si>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</si>
  <si>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</si>
  <si>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</si>
  <si>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</si>
  <si>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</si>
  <si>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</si>
  <si>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</si>
  <si>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</si>
  <si>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</si>
  <si>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</si>
  <si>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</si>
  <si>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</si>
  <si>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</si>
  <si>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</si>
  <si>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</si>
  <si>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</si>
  <si>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</si>
  <si>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</si>
  <si>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</si>
  <si>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</si>
  <si>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</si>
  <si>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</si>
  <si>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</si>
  <si>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</si>
  <si>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</si>
  <si>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</si>
  <si>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</si>
  <si>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</si>
  <si>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</si>
  <si>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</si>
  <si>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</si>
  <si>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</si>
  <si>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</si>
  <si>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</si>
  <si>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</si>
  <si>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</si>
  <si>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</si>
  <si>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</si>
  <si>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</si>
  <si>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</si>
  <si>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</si>
  <si>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</si>
  <si>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</si>
  <si>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</si>
  <si>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</si>
  <si>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</si>
  <si>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</si>
  <si>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</si>
  <si>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</si>
  <si>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</si>
  <si>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</si>
  <si>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</si>
  <si>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</si>
  <si>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</si>
  <si>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</si>
  <si>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</si>
  <si>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</si>
  <si>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</si>
  <si>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</si>
  <si>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</si>
  <si>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</si>
  <si>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</si>
  <si>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</si>
  <si>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</si>
  <si>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</si>
  <si>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</si>
  <si>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</si>
  <si>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</si>
  <si>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</si>
  <si>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</si>
  <si>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</si>
  <si>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</si>
  <si>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</si>
  <si>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</si>
  <si>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</si>
  <si>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</si>
  <si>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</si>
  <si>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</si>
  <si>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</si>
  <si>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</si>
  <si>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</si>
  <si>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</si>
  <si>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</si>
  <si>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</si>
  <si>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</si>
  <si>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</si>
  <si>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</si>
  <si>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</si>
  <si>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</si>
  <si>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</si>
  <si>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</si>
  <si>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</si>
  <si>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</si>
  <si>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</si>
  <si>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</si>
  <si>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</si>
  <si>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</si>
  <si>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</si>
  <si>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</si>
  <si>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</si>
  <si>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</si>
  <si>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</si>
  <si>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</si>
  <si>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</si>
  <si>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</si>
  <si>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</si>
  <si>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</si>
  <si>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</si>
  <si>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</si>
  <si>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</si>
  <si>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</si>
  <si>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</si>
  <si>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</si>
  <si>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</si>
  <si>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</si>
  <si>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</si>
  <si>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</si>
  <si>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</si>
  <si>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</si>
  <si>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</si>
  <si>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</si>
  <si>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</si>
  <si>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</si>
  <si>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</si>
  <si>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</si>
  <si>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</si>
  <si>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</si>
  <si>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</si>
  <si>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</si>
  <si>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</si>
  <si>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</si>
  <si>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</si>
  <si>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</si>
  <si>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</si>
  <si>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</si>
  <si>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</si>
  <si>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</si>
  <si>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</si>
  <si>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</si>
  <si>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</si>
  <si>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</si>
  <si>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</si>
  <si>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</si>
  <si>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</si>
  <si>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</si>
  <si>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</si>
  <si>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</si>
  <si>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</si>
  <si>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</si>
  <si>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</si>
  <si>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</si>
  <si>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</si>
  <si>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</si>
  <si>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</si>
  <si>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</si>
  <si>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</si>
  <si>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</si>
  <si>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</si>
  <si>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</si>
  <si>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</si>
  <si>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</si>
  <si>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</si>
  <si>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</si>
  <si>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</si>
  <si>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</si>
  <si>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</si>
  <si>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</si>
  <si>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</si>
  <si>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</si>
  <si>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</si>
  <si>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</si>
  <si>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</si>
  <si>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</si>
  <si>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</si>
  <si>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</si>
  <si>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</si>
  <si>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</si>
  <si>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</si>
  <si>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</si>
  <si>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</si>
  <si>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</si>
  <si>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</si>
  <si>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</si>
  <si>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</si>
  <si>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</si>
  <si>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</si>
  <si>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</si>
  <si>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</si>
  <si>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</si>
  <si>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</si>
  <si>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</si>
  <si>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</si>
  <si>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</si>
  <si>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</si>
  <si>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</si>
  <si>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</si>
  <si>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</si>
  <si>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</si>
  <si>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</si>
  <si>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</si>
  <si>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</si>
  <si>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</si>
  <si>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</si>
  <si>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</si>
  <si>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</si>
  <si>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</si>
  <si>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</si>
  <si>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</si>
  <si>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</si>
  <si>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</si>
  <si>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</si>
  <si>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</si>
  <si>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</si>
  <si>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</si>
  <si>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</si>
  <si>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</si>
  <si>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</si>
  <si>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</si>
  <si>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</si>
  <si>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</si>
  <si>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</si>
  <si>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</si>
  <si>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</si>
  <si>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</si>
  <si>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</si>
  <si>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</si>
  <si>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</si>
  <si>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</si>
  <si>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</si>
  <si>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</si>
  <si>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</si>
  <si>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</si>
  <si>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</si>
  <si>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</si>
  <si>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</si>
  <si>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</si>
  <si>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</si>
  <si>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</si>
  <si>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</si>
  <si>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</si>
  <si>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</si>
  <si>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</si>
  <si>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</si>
  <si>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</si>
  <si>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</si>
  <si>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</si>
  <si>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</si>
  <si>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</si>
  <si>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</si>
  <si>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</si>
  <si>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</si>
  <si>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</si>
  <si>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</si>
  <si>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</si>
  <si>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</si>
  <si>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</si>
  <si>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</si>
  <si>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</si>
  <si>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</si>
  <si>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</si>
  <si>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</si>
  <si>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</si>
  <si>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</si>
  <si>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</si>
  <si>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</si>
  <si>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</si>
  <si>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</si>
  <si>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</si>
  <si>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</si>
  <si>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</si>
  <si>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</si>
  <si>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</si>
  <si>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</si>
  <si>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</si>
  <si>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</si>
  <si>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</si>
  <si>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</si>
  <si>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</si>
  <si>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</si>
  <si>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</si>
  <si>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</si>
  <si>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</si>
  <si>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</si>
  <si>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</si>
  <si>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</si>
  <si>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</si>
  <si>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</si>
  <si>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</si>
  <si>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</si>
  <si>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</si>
  <si>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</si>
  <si>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</si>
  <si>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</si>
  <si>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</si>
  <si>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</si>
  <si>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</si>
  <si>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</si>
  <si>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</si>
  <si>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</si>
  <si>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</si>
  <si>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</si>
  <si>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</si>
  <si>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</si>
  <si>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</si>
  <si>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</si>
  <si>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</si>
  <si>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</si>
  <si>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</si>
  <si>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</si>
  <si>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</si>
  <si>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</si>
  <si>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</si>
  <si>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</si>
  <si>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</si>
  <si>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</si>
  <si>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</si>
  <si>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</si>
  <si>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</si>
  <si>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</si>
  <si>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</si>
  <si>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</si>
  <si>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</si>
  <si>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</si>
  <si>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</si>
  <si>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</si>
  <si>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</si>
  <si>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</si>
  <si>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</si>
  <si>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</si>
  <si>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</si>
  <si>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</si>
  <si>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</si>
  <si>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</si>
  <si>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</si>
  <si>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</si>
  <si>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</si>
  <si>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</si>
  <si>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</si>
  <si>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</si>
  <si>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</si>
  <si>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</si>
  <si>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</si>
  <si>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</si>
  <si>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</si>
  <si>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</si>
  <si>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</si>
  <si>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</si>
  <si>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</si>
  <si>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</si>
  <si>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</si>
  <si>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</si>
  <si>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</si>
  <si>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</si>
  <si>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</si>
  <si>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</si>
  <si>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</si>
  <si>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</si>
  <si>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</si>
  <si>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</si>
  <si>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</si>
  <si>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</si>
  <si>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</si>
  <si>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</si>
  <si>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</si>
  <si>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</si>
  <si>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</si>
  <si>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</si>
  <si>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</si>
  <si>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</si>
  <si>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</si>
  <si>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</si>
  <si>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</si>
  <si>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</si>
  <si>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</si>
  <si>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</si>
  <si>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</si>
  <si>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</si>
  <si>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</si>
  <si>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</si>
  <si>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</si>
  <si>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</si>
  <si>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</si>
  <si>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</si>
  <si>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</si>
  <si>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</si>
  <si>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</si>
  <si>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</si>
  <si>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</si>
  <si>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</si>
  <si>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</si>
  <si>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</si>
  <si>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</si>
  <si>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</si>
  <si>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</si>
  <si>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</si>
  <si>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</si>
  <si>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</si>
  <si>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</si>
  <si>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</si>
  <si>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</si>
  <si>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</si>
  <si>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</si>
  <si>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</si>
  <si>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</si>
  <si>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</si>
  <si>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</si>
  <si>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</si>
  <si>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</si>
  <si>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</si>
  <si>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</si>
  <si>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</si>
  <si>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</si>
  <si>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</si>
  <si>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</si>
  <si>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</si>
  <si>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</si>
  <si>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</si>
  <si>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</si>
  <si>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学生资助人数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</si>
  <si>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</si>
  <si>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</si>
  <si>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</si>
  <si>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</si>
  <si>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</si>
  <si>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</si>
  <si>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</si>
  <si>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</si>
  <si>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</si>
  <si>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</si>
  <si>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89</t>
  </si>
  <si>
    <t>14</t>
  </si>
  <si>
    <t>社会效应</t>
  </si>
  <si>
    <t>社会效益</t>
  </si>
  <si>
    <t>≤</t>
  </si>
  <si>
    <t>45</t>
  </si>
  <si>
    <t>50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</si>
  <si>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</si>
  <si>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</si>
  <si>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</si>
  <si>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</si>
  <si>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</si>
  <si>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</si>
  <si>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</si>
  <si>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</si>
  <si>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</si>
  <si>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</si>
  <si>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</si>
  <si>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</si>
  <si>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</si>
  <si>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</si>
  <si>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</si>
  <si>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</si>
  <si>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</si>
  <si>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</si>
  <si>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</si>
  <si>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</si>
  <si>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</si>
  <si>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</si>
  <si>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</si>
  <si>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</si>
  <si>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</si>
  <si>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服务对象满意度指标</t>
  </si>
  <si>
    <t>95</t>
  </si>
  <si>
    <t>50011022T000000129562-校中村改造2022</t>
  </si>
  <si>
    <t>204106-重庆市綦江区打通中学</t>
  </si>
  <si>
    <t>3年</t>
  </si>
  <si>
    <t>2021年项目启动，为了建设安全校园，排除社会人员随意进入校园带来的危险。本项目详情：校中村共有住户48家，每户预计收购价150000元，评估费每户5000元，预计花费7440000元。</t>
  </si>
  <si>
    <t>2021年项目启动，为了建设安全校园，排除社会人员随意进入校园带来的危险。本项目详情：校中村共有住户48家，每户预计收购价150000元，评估费每户5000元。</t>
  </si>
  <si>
    <t>校中村住户数</t>
  </si>
  <si>
    <t>48</t>
  </si>
  <si>
    <t>套</t>
  </si>
  <si>
    <t>10</t>
  </si>
  <si>
    <t>完成时间</t>
  </si>
  <si>
    <t>3</t>
  </si>
  <si>
    <t>安全指标</t>
  </si>
  <si>
    <t>学生校园安全</t>
  </si>
  <si>
    <t>19</t>
  </si>
  <si>
    <t>家长对学生的放心</t>
  </si>
  <si>
    <t>可持续影响指标</t>
  </si>
  <si>
    <t>家长对学校的满意度</t>
  </si>
  <si>
    <t>校中村居住住户满意度</t>
  </si>
  <si>
    <t>80</t>
  </si>
  <si>
    <t>读者满意度指标</t>
  </si>
  <si>
    <t>安全校园建设</t>
  </si>
  <si>
    <t>1年</t>
  </si>
  <si>
    <t>12</t>
  </si>
  <si>
    <t>可持续发挥作用年限</t>
  </si>
  <si>
    <t>0</t>
  </si>
  <si>
    <t>帮扶对象满意度指标</t>
  </si>
  <si>
    <t>次</t>
  </si>
  <si>
    <t>重庆市綦江区打通中学财政拨款收支总表</t>
  </si>
  <si>
    <t>重庆市綦江区打通中学一般公共预算财政拨款支出预算表</t>
  </si>
  <si>
    <t>重庆市綦江区打通中学一般公共预算财政拨款基本支出预算表</t>
  </si>
  <si>
    <t>重庆市綦江区打通中学一般公共预算“三公”经费支出表</t>
  </si>
  <si>
    <t>重庆市綦江区打通中学政府性基金预算支出表</t>
  </si>
  <si>
    <t>重庆市綦江区打通中学部门收支总表</t>
  </si>
  <si>
    <t>重庆市綦江区打通中学部门收入总表</t>
  </si>
  <si>
    <t>重庆市綦江区打通中学部门支出总表</t>
  </si>
  <si>
    <t>重庆市綦江区打通中学政府采购预算明细表</t>
  </si>
  <si>
    <r>
      <t>204</t>
    </r>
    <r>
      <rPr>
        <sz val="11"/>
        <color indexed="8"/>
        <rFont val="宋体"/>
        <family val="0"/>
      </rPr>
      <t>106</t>
    </r>
    <r>
      <rPr>
        <sz val="11"/>
        <color indexed="8"/>
        <rFont val="宋体"/>
        <family val="0"/>
      </rPr>
      <t>-重庆市綦江区</t>
    </r>
    <r>
      <rPr>
        <sz val="11"/>
        <color indexed="8"/>
        <rFont val="宋体"/>
        <family val="0"/>
      </rPr>
      <t>打通中学</t>
    </r>
  </si>
  <si>
    <t>2022年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不断提高师资水平和改善学校办学条件。二是落实立德树人根本任务，加强学生体育锻炼和艺术培养，不断增强学生体质和素养，满足普通高考综合改革的各项条件要求，家庭经济困难学生资助全覆盖，从制度上确保不让一个学生因家庭经济困难而失学。三是维护安全稳定，完善学校安全及卫生防范设备设施，配齐专职安保人员，持续抓实抓牢疫情防控常态化工作。</t>
  </si>
  <si>
    <t>高中阶段入学</t>
  </si>
  <si>
    <t>初中学生的占比</t>
  </si>
  <si>
    <t>初高中学生教学质量</t>
  </si>
  <si>
    <t>学校管理的社会影响</t>
  </si>
  <si>
    <t>学生形象的社会反响</t>
  </si>
  <si>
    <t>为本单位2名遗属、长赡人员提供生活补助</t>
  </si>
  <si>
    <t>綦江区打通中学遗属、长赡人员2人，全年提供2.16万元以保证遗属人员的基本生活得到保障，解决困难群众面临的生存风险，有利于维护安定团结，实现社会的稳定和谐发展。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</si>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</sst>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3" t="s">
        <v>7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7" t="s">
        <v>8</v>
      </c>
      <c r="B4" s="177" t="s">
        <v>9</v>
      </c>
      <c r="C4" s="177" t="s">
        <v>10</v>
      </c>
      <c r="D4" s="177" t="s">
        <v>11</v>
      </c>
      <c r="E4" s="177" t="s">
        <v>12</v>
      </c>
      <c r="F4" s="177" t="s">
        <v>13</v>
      </c>
      <c r="G4" s="177" t="s">
        <v>14</v>
      </c>
      <c r="H4" s="177" t="s">
        <v>15</v>
      </c>
      <c r="I4" s="177" t="s">
        <v>16</v>
      </c>
    </row>
    <row r="5" spans="1:9" ht="21.75">
      <c r="A5" s="178">
        <v>100001</v>
      </c>
      <c r="B5" s="178">
        <v>1</v>
      </c>
      <c r="C5" s="179" t="s">
        <v>17</v>
      </c>
      <c r="D5" s="178"/>
      <c r="E5" s="179" t="s">
        <v>17</v>
      </c>
      <c r="F5" s="179" t="s">
        <v>18</v>
      </c>
      <c r="G5" s="178" t="s">
        <v>19</v>
      </c>
      <c r="H5" s="178"/>
      <c r="I5" s="179"/>
    </row>
    <row r="6" spans="1:9" ht="21.75">
      <c r="A6" s="178">
        <v>102001</v>
      </c>
      <c r="B6" s="178">
        <v>2</v>
      </c>
      <c r="C6" s="179" t="s">
        <v>20</v>
      </c>
      <c r="D6" s="178"/>
      <c r="E6" s="179" t="s">
        <v>20</v>
      </c>
      <c r="F6" s="179" t="s">
        <v>18</v>
      </c>
      <c r="G6" s="178" t="s">
        <v>19</v>
      </c>
      <c r="H6" s="178"/>
      <c r="I6" s="179"/>
    </row>
    <row r="7" spans="1:9" ht="21.75">
      <c r="A7" s="178">
        <v>101001</v>
      </c>
      <c r="B7" s="178">
        <v>3</v>
      </c>
      <c r="C7" s="179" t="s">
        <v>21</v>
      </c>
      <c r="D7" s="178"/>
      <c r="E7" s="179" t="s">
        <v>21</v>
      </c>
      <c r="F7" s="179" t="s">
        <v>18</v>
      </c>
      <c r="G7" s="178" t="s">
        <v>19</v>
      </c>
      <c r="H7" s="178"/>
      <c r="I7" s="179"/>
    </row>
    <row r="8" spans="1:9" ht="21.75">
      <c r="A8" s="178">
        <v>146001</v>
      </c>
      <c r="B8" s="178">
        <v>4</v>
      </c>
      <c r="C8" s="179" t="s">
        <v>22</v>
      </c>
      <c r="D8" s="178" t="s">
        <v>23</v>
      </c>
      <c r="E8" s="179" t="s">
        <v>24</v>
      </c>
      <c r="F8" s="179" t="s">
        <v>18</v>
      </c>
      <c r="G8" s="178" t="s">
        <v>19</v>
      </c>
      <c r="H8" s="178"/>
      <c r="I8" s="179"/>
    </row>
    <row r="9" spans="1:9" ht="21.75">
      <c r="A9" s="178">
        <v>147001</v>
      </c>
      <c r="B9" s="178">
        <v>5</v>
      </c>
      <c r="C9" s="179" t="s">
        <v>25</v>
      </c>
      <c r="D9" s="178"/>
      <c r="E9" s="179" t="s">
        <v>25</v>
      </c>
      <c r="F9" s="179" t="s">
        <v>18</v>
      </c>
      <c r="G9" s="178" t="s">
        <v>19</v>
      </c>
      <c r="H9" s="178"/>
      <c r="I9" s="179"/>
    </row>
    <row r="10" spans="1:9" ht="21.75">
      <c r="A10" s="178">
        <v>148001</v>
      </c>
      <c r="B10" s="178">
        <v>6</v>
      </c>
      <c r="C10" s="179" t="s">
        <v>26</v>
      </c>
      <c r="D10" s="178"/>
      <c r="E10" s="179" t="s">
        <v>26</v>
      </c>
      <c r="F10" s="179" t="s">
        <v>27</v>
      </c>
      <c r="G10" s="178" t="s">
        <v>19</v>
      </c>
      <c r="H10" s="178"/>
      <c r="I10" s="179"/>
    </row>
    <row r="11" spans="1:9" ht="21.75">
      <c r="A11" s="178">
        <v>149001</v>
      </c>
      <c r="B11" s="178">
        <v>7</v>
      </c>
      <c r="C11" s="179" t="s">
        <v>28</v>
      </c>
      <c r="D11" s="178"/>
      <c r="E11" s="179" t="s">
        <v>28</v>
      </c>
      <c r="F11" s="179" t="s">
        <v>18</v>
      </c>
      <c r="G11" s="178" t="s">
        <v>19</v>
      </c>
      <c r="H11" s="178"/>
      <c r="I11" s="179"/>
    </row>
    <row r="12" spans="1:9" ht="21.75">
      <c r="A12" s="178">
        <v>150001</v>
      </c>
      <c r="B12" s="178">
        <v>8</v>
      </c>
      <c r="C12" s="179" t="s">
        <v>29</v>
      </c>
      <c r="D12" s="178"/>
      <c r="E12" s="179" t="s">
        <v>29</v>
      </c>
      <c r="F12" s="179" t="s">
        <v>18</v>
      </c>
      <c r="G12" s="178" t="s">
        <v>19</v>
      </c>
      <c r="H12" s="178"/>
      <c r="I12" s="179"/>
    </row>
    <row r="13" spans="1:9" ht="21.75">
      <c r="A13" s="178">
        <v>154001</v>
      </c>
      <c r="B13" s="178">
        <v>9</v>
      </c>
      <c r="C13" s="179" t="s">
        <v>30</v>
      </c>
      <c r="D13" s="178"/>
      <c r="E13" s="179" t="s">
        <v>30</v>
      </c>
      <c r="F13" s="179" t="s">
        <v>18</v>
      </c>
      <c r="G13" s="178" t="s">
        <v>19</v>
      </c>
      <c r="H13" s="178"/>
      <c r="I13" s="179"/>
    </row>
    <row r="14" spans="1:9" ht="21.75">
      <c r="A14" s="178">
        <v>153001</v>
      </c>
      <c r="B14" s="178">
        <v>10</v>
      </c>
      <c r="C14" s="179" t="s">
        <v>31</v>
      </c>
      <c r="D14" s="178"/>
      <c r="E14" s="179" t="s">
        <v>31</v>
      </c>
      <c r="F14" s="179" t="s">
        <v>18</v>
      </c>
      <c r="G14" s="178" t="s">
        <v>19</v>
      </c>
      <c r="H14" s="178"/>
      <c r="I14" s="179"/>
    </row>
    <row r="15" spans="1:9" ht="21.75">
      <c r="A15" s="178">
        <v>151001</v>
      </c>
      <c r="B15" s="178">
        <v>11</v>
      </c>
      <c r="C15" s="179" t="s">
        <v>32</v>
      </c>
      <c r="D15" s="178"/>
      <c r="E15" s="179" t="s">
        <v>32</v>
      </c>
      <c r="F15" s="179" t="s">
        <v>18</v>
      </c>
      <c r="G15" s="178" t="s">
        <v>19</v>
      </c>
      <c r="H15" s="178"/>
      <c r="I15" s="179"/>
    </row>
    <row r="16" spans="1:9" ht="21.75">
      <c r="A16" s="178">
        <v>155001</v>
      </c>
      <c r="B16" s="178">
        <v>12</v>
      </c>
      <c r="C16" s="179" t="s">
        <v>33</v>
      </c>
      <c r="D16" s="178" t="s">
        <v>23</v>
      </c>
      <c r="E16" s="179" t="s">
        <v>34</v>
      </c>
      <c r="F16" s="179" t="s">
        <v>18</v>
      </c>
      <c r="G16" s="178" t="s">
        <v>19</v>
      </c>
      <c r="H16" s="178"/>
      <c r="I16" s="179"/>
    </row>
    <row r="17" spans="1:9" ht="21.75">
      <c r="A17" s="178">
        <v>335001</v>
      </c>
      <c r="B17" s="178">
        <v>13</v>
      </c>
      <c r="C17" s="179" t="s">
        <v>35</v>
      </c>
      <c r="D17" s="178"/>
      <c r="E17" s="179" t="s">
        <v>35</v>
      </c>
      <c r="F17" s="179" t="s">
        <v>36</v>
      </c>
      <c r="G17" s="178" t="s">
        <v>19</v>
      </c>
      <c r="H17" s="178"/>
      <c r="I17" s="179"/>
    </row>
    <row r="18" spans="1:9" ht="21.75">
      <c r="A18" s="178">
        <v>400001</v>
      </c>
      <c r="B18" s="178">
        <v>14</v>
      </c>
      <c r="C18" s="179" t="s">
        <v>37</v>
      </c>
      <c r="D18" s="178"/>
      <c r="E18" s="179" t="s">
        <v>37</v>
      </c>
      <c r="F18" s="179" t="s">
        <v>38</v>
      </c>
      <c r="G18" s="178" t="s">
        <v>19</v>
      </c>
      <c r="H18" s="178"/>
      <c r="I18" s="179"/>
    </row>
    <row r="19" spans="1:9" ht="21.75">
      <c r="A19" s="178">
        <v>105001</v>
      </c>
      <c r="B19" s="178">
        <v>15</v>
      </c>
      <c r="C19" s="179" t="s">
        <v>39</v>
      </c>
      <c r="D19" s="178"/>
      <c r="E19" s="179" t="s">
        <v>39</v>
      </c>
      <c r="F19" s="179" t="s">
        <v>18</v>
      </c>
      <c r="G19" s="178" t="s">
        <v>19</v>
      </c>
      <c r="H19" s="178"/>
      <c r="I19" s="179"/>
    </row>
    <row r="20" spans="1:9" ht="21.75">
      <c r="A20" s="178">
        <v>103001</v>
      </c>
      <c r="B20" s="178">
        <v>16</v>
      </c>
      <c r="C20" s="179" t="s">
        <v>40</v>
      </c>
      <c r="D20" s="178"/>
      <c r="E20" s="179" t="s">
        <v>40</v>
      </c>
      <c r="F20" s="179" t="s">
        <v>41</v>
      </c>
      <c r="G20" s="178" t="s">
        <v>19</v>
      </c>
      <c r="H20" s="178"/>
      <c r="I20" s="179"/>
    </row>
    <row r="21" spans="1:9" ht="21.75">
      <c r="A21" s="178">
        <v>250001</v>
      </c>
      <c r="B21" s="178">
        <v>17</v>
      </c>
      <c r="C21" s="179" t="s">
        <v>42</v>
      </c>
      <c r="D21" s="178"/>
      <c r="E21" s="179" t="s">
        <v>42</v>
      </c>
      <c r="F21" s="179" t="s">
        <v>27</v>
      </c>
      <c r="G21" s="178" t="s">
        <v>19</v>
      </c>
      <c r="H21" s="178"/>
      <c r="I21" s="179"/>
    </row>
    <row r="22" spans="1:9" ht="21.75">
      <c r="A22" s="178">
        <v>254001</v>
      </c>
      <c r="B22" s="178">
        <v>18</v>
      </c>
      <c r="C22" s="179" t="s">
        <v>43</v>
      </c>
      <c r="D22" s="178" t="s">
        <v>23</v>
      </c>
      <c r="E22" s="179" t="s">
        <v>44</v>
      </c>
      <c r="F22" s="179" t="s">
        <v>27</v>
      </c>
      <c r="G22" s="178" t="s">
        <v>19</v>
      </c>
      <c r="H22" s="178"/>
      <c r="I22" s="179"/>
    </row>
    <row r="23" spans="1:9" ht="21.75">
      <c r="A23" s="178">
        <v>403001</v>
      </c>
      <c r="B23" s="178">
        <v>19</v>
      </c>
      <c r="C23" s="179" t="s">
        <v>45</v>
      </c>
      <c r="D23" s="178" t="s">
        <v>23</v>
      </c>
      <c r="E23" s="179" t="s">
        <v>46</v>
      </c>
      <c r="F23" s="179" t="s">
        <v>38</v>
      </c>
      <c r="G23" s="178" t="s">
        <v>19</v>
      </c>
      <c r="H23" s="178"/>
      <c r="I23" s="179"/>
    </row>
    <row r="24" spans="1:9" ht="21.75">
      <c r="A24" s="178">
        <v>411001</v>
      </c>
      <c r="B24" s="178">
        <v>20</v>
      </c>
      <c r="C24" s="179" t="s">
        <v>47</v>
      </c>
      <c r="D24" s="178" t="s">
        <v>23</v>
      </c>
      <c r="E24" s="179" t="s">
        <v>48</v>
      </c>
      <c r="F24" s="179" t="s">
        <v>38</v>
      </c>
      <c r="G24" s="178" t="s">
        <v>19</v>
      </c>
      <c r="H24" s="178"/>
      <c r="I24" s="179"/>
    </row>
    <row r="25" spans="1:9" ht="21.75">
      <c r="A25" s="178">
        <v>306001</v>
      </c>
      <c r="B25" s="178">
        <v>21</v>
      </c>
      <c r="C25" s="179" t="s">
        <v>49</v>
      </c>
      <c r="D25" s="178" t="s">
        <v>23</v>
      </c>
      <c r="E25" s="179" t="s">
        <v>50</v>
      </c>
      <c r="F25" s="179" t="s">
        <v>51</v>
      </c>
      <c r="G25" s="178" t="s">
        <v>19</v>
      </c>
      <c r="H25" s="178"/>
      <c r="I25" s="179"/>
    </row>
    <row r="26" spans="1:9" ht="21.75">
      <c r="A26" s="178">
        <v>104001</v>
      </c>
      <c r="B26" s="178">
        <v>22</v>
      </c>
      <c r="C26" s="179" t="s">
        <v>52</v>
      </c>
      <c r="D26" s="178"/>
      <c r="E26" s="179" t="s">
        <v>53</v>
      </c>
      <c r="F26" s="179" t="s">
        <v>41</v>
      </c>
      <c r="G26" s="178" t="s">
        <v>19</v>
      </c>
      <c r="H26" s="178"/>
      <c r="I26" s="179"/>
    </row>
    <row r="27" spans="1:9" ht="21.75">
      <c r="A27" s="178">
        <v>157001</v>
      </c>
      <c r="B27" s="178">
        <v>23</v>
      </c>
      <c r="C27" s="179" t="s">
        <v>54</v>
      </c>
      <c r="D27" s="178"/>
      <c r="E27" s="179" t="s">
        <v>54</v>
      </c>
      <c r="F27" s="179" t="s">
        <v>18</v>
      </c>
      <c r="G27" s="178" t="s">
        <v>19</v>
      </c>
      <c r="H27" s="178"/>
      <c r="I27" s="179"/>
    </row>
    <row r="28" spans="1:9" ht="21.75">
      <c r="A28" s="178">
        <v>332001</v>
      </c>
      <c r="B28" s="178">
        <v>24</v>
      </c>
      <c r="C28" s="179" t="s">
        <v>55</v>
      </c>
      <c r="D28" s="178"/>
      <c r="E28" s="179" t="s">
        <v>55</v>
      </c>
      <c r="F28" s="179" t="s">
        <v>36</v>
      </c>
      <c r="G28" s="178" t="s">
        <v>19</v>
      </c>
      <c r="H28" s="178"/>
      <c r="I28" s="179"/>
    </row>
    <row r="29" spans="1:9" ht="21.75">
      <c r="A29" s="178">
        <v>169001</v>
      </c>
      <c r="B29" s="178">
        <v>25</v>
      </c>
      <c r="C29" s="179" t="s">
        <v>56</v>
      </c>
      <c r="D29" s="178"/>
      <c r="E29" s="179" t="s">
        <v>56</v>
      </c>
      <c r="F29" s="179" t="s">
        <v>18</v>
      </c>
      <c r="G29" s="178" t="s">
        <v>19</v>
      </c>
      <c r="H29" s="178"/>
      <c r="I29" s="179"/>
    </row>
    <row r="30" spans="1:9" ht="21.75">
      <c r="A30" s="178">
        <v>334001</v>
      </c>
      <c r="B30" s="178">
        <v>26</v>
      </c>
      <c r="C30" s="179" t="s">
        <v>57</v>
      </c>
      <c r="D30" s="178"/>
      <c r="E30" s="179" t="s">
        <v>57</v>
      </c>
      <c r="F30" s="179" t="s">
        <v>36</v>
      </c>
      <c r="G30" s="178" t="s">
        <v>19</v>
      </c>
      <c r="H30" s="178"/>
      <c r="I30" s="179"/>
    </row>
    <row r="31" spans="1:9" ht="21.75">
      <c r="A31" s="178">
        <v>410001</v>
      </c>
      <c r="B31" s="178">
        <v>27</v>
      </c>
      <c r="C31" s="179" t="s">
        <v>58</v>
      </c>
      <c r="D31" s="178" t="s">
        <v>23</v>
      </c>
      <c r="E31" s="179" t="s">
        <v>59</v>
      </c>
      <c r="F31" s="179" t="s">
        <v>38</v>
      </c>
      <c r="G31" s="178" t="s">
        <v>19</v>
      </c>
      <c r="H31" s="178"/>
      <c r="I31" s="179"/>
    </row>
    <row r="32" spans="1:9" ht="21.75">
      <c r="A32" s="178">
        <v>414001</v>
      </c>
      <c r="B32" s="178">
        <v>28</v>
      </c>
      <c r="C32" s="179" t="s">
        <v>60</v>
      </c>
      <c r="D32" s="178" t="s">
        <v>23</v>
      </c>
      <c r="E32" s="179" t="s">
        <v>61</v>
      </c>
      <c r="F32" s="179" t="s">
        <v>38</v>
      </c>
      <c r="G32" s="178" t="s">
        <v>19</v>
      </c>
      <c r="H32" s="178"/>
      <c r="I32" s="179"/>
    </row>
    <row r="33" spans="1:9" ht="21.75">
      <c r="A33" s="178">
        <v>416001</v>
      </c>
      <c r="B33" s="178">
        <v>29</v>
      </c>
      <c r="C33" s="179" t="s">
        <v>62</v>
      </c>
      <c r="D33" s="178" t="s">
        <v>23</v>
      </c>
      <c r="E33" s="179" t="s">
        <v>63</v>
      </c>
      <c r="F33" s="179" t="s">
        <v>38</v>
      </c>
      <c r="G33" s="178" t="s">
        <v>19</v>
      </c>
      <c r="H33" s="178"/>
      <c r="I33" s="179"/>
    </row>
    <row r="34" spans="1:9" ht="21.75">
      <c r="A34" s="178">
        <v>409001</v>
      </c>
      <c r="B34" s="178">
        <v>30</v>
      </c>
      <c r="C34" s="179" t="s">
        <v>64</v>
      </c>
      <c r="D34" s="178" t="s">
        <v>23</v>
      </c>
      <c r="E34" s="179" t="s">
        <v>65</v>
      </c>
      <c r="F34" s="179" t="s">
        <v>66</v>
      </c>
      <c r="G34" s="178" t="s">
        <v>19</v>
      </c>
      <c r="H34" s="178"/>
      <c r="I34" s="179"/>
    </row>
    <row r="35" spans="1:9" ht="21.75">
      <c r="A35" s="178">
        <v>307001</v>
      </c>
      <c r="B35" s="178">
        <v>31</v>
      </c>
      <c r="C35" s="179" t="s">
        <v>67</v>
      </c>
      <c r="D35" s="178"/>
      <c r="E35" s="179" t="s">
        <v>67</v>
      </c>
      <c r="F35" s="179" t="s">
        <v>51</v>
      </c>
      <c r="G35" s="178" t="s">
        <v>19</v>
      </c>
      <c r="H35" s="178"/>
      <c r="I35" s="179"/>
    </row>
    <row r="36" spans="1:9" ht="21.75">
      <c r="A36" s="178">
        <v>257001</v>
      </c>
      <c r="B36" s="178">
        <v>32</v>
      </c>
      <c r="C36" s="179" t="s">
        <v>68</v>
      </c>
      <c r="D36" s="178" t="s">
        <v>23</v>
      </c>
      <c r="E36" s="179" t="s">
        <v>69</v>
      </c>
      <c r="F36" s="179" t="s">
        <v>27</v>
      </c>
      <c r="G36" s="178" t="s">
        <v>19</v>
      </c>
      <c r="H36" s="178"/>
      <c r="I36" s="179"/>
    </row>
    <row r="37" spans="1:9" ht="21.75">
      <c r="A37" s="178">
        <v>330001</v>
      </c>
      <c r="B37" s="178">
        <v>33</v>
      </c>
      <c r="C37" s="179" t="s">
        <v>70</v>
      </c>
      <c r="D37" s="178" t="s">
        <v>23</v>
      </c>
      <c r="E37" s="179" t="s">
        <v>71</v>
      </c>
      <c r="F37" s="179" t="s">
        <v>36</v>
      </c>
      <c r="G37" s="178" t="s">
        <v>19</v>
      </c>
      <c r="H37" s="178"/>
      <c r="I37" s="179"/>
    </row>
    <row r="38" spans="1:9" ht="21.75">
      <c r="A38" s="178">
        <v>107001</v>
      </c>
      <c r="B38" s="178">
        <v>34</v>
      </c>
      <c r="C38" s="179" t="s">
        <v>72</v>
      </c>
      <c r="D38" s="178"/>
      <c r="E38" s="179" t="s">
        <v>72</v>
      </c>
      <c r="F38" s="179" t="s">
        <v>18</v>
      </c>
      <c r="G38" s="178" t="s">
        <v>19</v>
      </c>
      <c r="H38" s="178"/>
      <c r="I38" s="179"/>
    </row>
    <row r="39" spans="1:9" ht="21.75">
      <c r="A39" s="180">
        <v>193001</v>
      </c>
      <c r="B39" s="180">
        <v>35</v>
      </c>
      <c r="C39" s="181" t="s">
        <v>73</v>
      </c>
      <c r="D39" s="180" t="s">
        <v>23</v>
      </c>
      <c r="E39" s="181" t="s">
        <v>74</v>
      </c>
      <c r="F39" s="181" t="s">
        <v>51</v>
      </c>
      <c r="G39" s="180" t="s">
        <v>19</v>
      </c>
      <c r="H39" s="180"/>
      <c r="I39" s="181" t="s">
        <v>75</v>
      </c>
    </row>
    <row r="40" spans="1:9" ht="21.75">
      <c r="A40" s="178">
        <v>114001</v>
      </c>
      <c r="B40" s="178">
        <v>36</v>
      </c>
      <c r="C40" s="179" t="s">
        <v>76</v>
      </c>
      <c r="D40" s="178"/>
      <c r="E40" s="179" t="s">
        <v>76</v>
      </c>
      <c r="F40" s="179" t="s">
        <v>18</v>
      </c>
      <c r="G40" s="178" t="s">
        <v>19</v>
      </c>
      <c r="H40" s="178"/>
      <c r="I40" s="179"/>
    </row>
    <row r="41" spans="1:9" ht="21.75">
      <c r="A41" s="178">
        <v>152001</v>
      </c>
      <c r="B41" s="178">
        <v>37</v>
      </c>
      <c r="C41" s="179" t="s">
        <v>77</v>
      </c>
      <c r="D41" s="178"/>
      <c r="E41" s="179" t="s">
        <v>77</v>
      </c>
      <c r="F41" s="179" t="s">
        <v>41</v>
      </c>
      <c r="G41" s="178" t="s">
        <v>19</v>
      </c>
      <c r="H41" s="178"/>
      <c r="I41" s="179"/>
    </row>
    <row r="42" spans="1:9" ht="21.75">
      <c r="A42" s="180"/>
      <c r="B42" s="180"/>
      <c r="C42" s="181" t="s">
        <v>78</v>
      </c>
      <c r="D42" s="180"/>
      <c r="E42" s="181" t="s">
        <v>79</v>
      </c>
      <c r="F42" s="181" t="s">
        <v>18</v>
      </c>
      <c r="G42" s="180"/>
      <c r="H42" s="180"/>
      <c r="I42" s="181" t="s">
        <v>80</v>
      </c>
    </row>
    <row r="43" spans="1:9" ht="21.75">
      <c r="A43" s="178">
        <v>109001</v>
      </c>
      <c r="B43" s="178">
        <v>38</v>
      </c>
      <c r="C43" s="179" t="s">
        <v>81</v>
      </c>
      <c r="D43" s="178" t="s">
        <v>23</v>
      </c>
      <c r="E43" s="179" t="s">
        <v>82</v>
      </c>
      <c r="F43" s="179" t="s">
        <v>18</v>
      </c>
      <c r="G43" s="178" t="s">
        <v>19</v>
      </c>
      <c r="H43" s="178"/>
      <c r="I43" s="179"/>
    </row>
    <row r="44" spans="1:9" ht="21.75">
      <c r="A44" s="178">
        <v>110001</v>
      </c>
      <c r="B44" s="178">
        <v>39</v>
      </c>
      <c r="C44" s="179" t="s">
        <v>83</v>
      </c>
      <c r="D44" s="178" t="s">
        <v>23</v>
      </c>
      <c r="E44" s="179" t="s">
        <v>84</v>
      </c>
      <c r="F44" s="179" t="s">
        <v>18</v>
      </c>
      <c r="G44" s="178" t="s">
        <v>19</v>
      </c>
      <c r="H44" s="178"/>
      <c r="I44" s="179"/>
    </row>
    <row r="45" spans="1:9" ht="21.75">
      <c r="A45" s="178">
        <v>262001</v>
      </c>
      <c r="B45" s="178">
        <v>40</v>
      </c>
      <c r="C45" s="179" t="s">
        <v>85</v>
      </c>
      <c r="D45" s="178"/>
      <c r="E45" s="179" t="s">
        <v>85</v>
      </c>
      <c r="F45" s="179" t="s">
        <v>27</v>
      </c>
      <c r="G45" s="178" t="s">
        <v>19</v>
      </c>
      <c r="H45" s="178"/>
      <c r="I45" s="179"/>
    </row>
    <row r="46" spans="1:9" ht="21.75">
      <c r="A46" s="180">
        <v>182001</v>
      </c>
      <c r="B46" s="180">
        <v>41</v>
      </c>
      <c r="C46" s="181" t="s">
        <v>86</v>
      </c>
      <c r="D46" s="180" t="s">
        <v>23</v>
      </c>
      <c r="E46" s="181" t="s">
        <v>87</v>
      </c>
      <c r="F46" s="181" t="s">
        <v>41</v>
      </c>
      <c r="G46" s="180" t="s">
        <v>19</v>
      </c>
      <c r="H46" s="180"/>
      <c r="I46" s="181" t="s">
        <v>88</v>
      </c>
    </row>
    <row r="47" spans="1:9" ht="21.75">
      <c r="A47" s="178">
        <v>111001</v>
      </c>
      <c r="B47" s="178">
        <v>42</v>
      </c>
      <c r="C47" s="179" t="s">
        <v>89</v>
      </c>
      <c r="D47" s="178"/>
      <c r="E47" s="179" t="s">
        <v>89</v>
      </c>
      <c r="F47" s="179" t="s">
        <v>18</v>
      </c>
      <c r="G47" s="178" t="s">
        <v>19</v>
      </c>
      <c r="H47" s="178"/>
      <c r="I47" s="179"/>
    </row>
    <row r="48" spans="1:9" ht="21.75">
      <c r="A48" s="178">
        <v>309001</v>
      </c>
      <c r="B48" s="178">
        <v>43</v>
      </c>
      <c r="C48" s="179" t="s">
        <v>90</v>
      </c>
      <c r="D48" s="178"/>
      <c r="E48" s="179" t="s">
        <v>90</v>
      </c>
      <c r="F48" s="179" t="s">
        <v>51</v>
      </c>
      <c r="G48" s="178" t="s">
        <v>19</v>
      </c>
      <c r="H48" s="178"/>
      <c r="I48" s="179"/>
    </row>
    <row r="49" spans="1:9" ht="21.75">
      <c r="A49" s="180">
        <v>115001</v>
      </c>
      <c r="B49" s="180">
        <v>44</v>
      </c>
      <c r="C49" s="181" t="s">
        <v>91</v>
      </c>
      <c r="D49" s="180" t="s">
        <v>23</v>
      </c>
      <c r="E49" s="181" t="s">
        <v>92</v>
      </c>
      <c r="F49" s="181" t="s">
        <v>41</v>
      </c>
      <c r="G49" s="180" t="s">
        <v>19</v>
      </c>
      <c r="H49" s="180"/>
      <c r="I49" s="181" t="s">
        <v>93</v>
      </c>
    </row>
    <row r="50" spans="1:9" ht="21.75">
      <c r="A50" s="178">
        <v>305001</v>
      </c>
      <c r="B50" s="178">
        <v>45</v>
      </c>
      <c r="C50" s="179" t="s">
        <v>94</v>
      </c>
      <c r="D50" s="178"/>
      <c r="E50" s="179" t="s">
        <v>94</v>
      </c>
      <c r="F50" s="179" t="s">
        <v>51</v>
      </c>
      <c r="G50" s="178" t="s">
        <v>19</v>
      </c>
      <c r="H50" s="178"/>
      <c r="I50" s="179"/>
    </row>
    <row r="51" spans="1:9" ht="21.75">
      <c r="A51" s="180">
        <v>119001</v>
      </c>
      <c r="B51" s="180">
        <v>46</v>
      </c>
      <c r="C51" s="181" t="s">
        <v>95</v>
      </c>
      <c r="D51" s="180" t="s">
        <v>23</v>
      </c>
      <c r="E51" s="181" t="s">
        <v>96</v>
      </c>
      <c r="F51" s="181" t="s">
        <v>18</v>
      </c>
      <c r="G51" s="180" t="s">
        <v>19</v>
      </c>
      <c r="H51" s="180"/>
      <c r="I51" s="181" t="s">
        <v>75</v>
      </c>
    </row>
    <row r="52" spans="1:9" ht="21.75">
      <c r="A52" s="178">
        <v>190001</v>
      </c>
      <c r="B52" s="178">
        <v>47</v>
      </c>
      <c r="C52" s="179" t="s">
        <v>97</v>
      </c>
      <c r="D52" s="178"/>
      <c r="E52" s="179" t="s">
        <v>97</v>
      </c>
      <c r="F52" s="179" t="s">
        <v>18</v>
      </c>
      <c r="G52" s="178" t="s">
        <v>19</v>
      </c>
      <c r="H52" s="178"/>
      <c r="I52" s="179"/>
    </row>
    <row r="53" spans="1:9" ht="21.75">
      <c r="A53" s="178">
        <v>112001</v>
      </c>
      <c r="B53" s="178">
        <v>48</v>
      </c>
      <c r="C53" s="179" t="s">
        <v>98</v>
      </c>
      <c r="D53" s="178"/>
      <c r="E53" s="179" t="s">
        <v>98</v>
      </c>
      <c r="F53" s="179" t="s">
        <v>18</v>
      </c>
      <c r="G53" s="178" t="s">
        <v>19</v>
      </c>
      <c r="H53" s="178"/>
      <c r="I53" s="179"/>
    </row>
    <row r="54" spans="1:9" ht="21.75">
      <c r="A54" s="178">
        <v>189001</v>
      </c>
      <c r="B54" s="178">
        <v>49</v>
      </c>
      <c r="C54" s="179" t="s">
        <v>99</v>
      </c>
      <c r="D54" s="178" t="s">
        <v>23</v>
      </c>
      <c r="E54" s="179" t="s">
        <v>100</v>
      </c>
      <c r="F54" s="179" t="s">
        <v>101</v>
      </c>
      <c r="G54" s="178" t="s">
        <v>19</v>
      </c>
      <c r="H54" s="178"/>
      <c r="I54" s="179"/>
    </row>
    <row r="55" spans="1:9" ht="21.75">
      <c r="A55" s="178">
        <v>118001</v>
      </c>
      <c r="B55" s="178">
        <v>50</v>
      </c>
      <c r="C55" s="179" t="s">
        <v>102</v>
      </c>
      <c r="D55" s="178" t="s">
        <v>23</v>
      </c>
      <c r="E55" s="179" t="s">
        <v>103</v>
      </c>
      <c r="F55" s="179" t="s">
        <v>18</v>
      </c>
      <c r="G55" s="178" t="s">
        <v>19</v>
      </c>
      <c r="H55" s="178"/>
      <c r="I55" s="179"/>
    </row>
    <row r="56" spans="1:9" ht="21.75">
      <c r="A56" s="180">
        <v>479001</v>
      </c>
      <c r="B56" s="180">
        <v>51</v>
      </c>
      <c r="C56" s="181" t="s">
        <v>104</v>
      </c>
      <c r="D56" s="180" t="s">
        <v>23</v>
      </c>
      <c r="E56" s="181" t="s">
        <v>105</v>
      </c>
      <c r="F56" s="181" t="s">
        <v>41</v>
      </c>
      <c r="G56" s="180" t="s">
        <v>19</v>
      </c>
      <c r="H56" s="180"/>
      <c r="I56" s="181" t="s">
        <v>88</v>
      </c>
    </row>
    <row r="57" spans="1:9" ht="21.75">
      <c r="A57" s="178">
        <v>468001</v>
      </c>
      <c r="B57" s="178">
        <v>52</v>
      </c>
      <c r="C57" s="179" t="s">
        <v>106</v>
      </c>
      <c r="D57" s="178"/>
      <c r="E57" s="179" t="s">
        <v>106</v>
      </c>
      <c r="F57" s="179" t="s">
        <v>41</v>
      </c>
      <c r="G57" s="178" t="s">
        <v>19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107</v>
      </c>
      <c r="D58" s="178"/>
      <c r="E58" s="179" t="s">
        <v>107</v>
      </c>
      <c r="F58" s="179" t="s">
        <v>41</v>
      </c>
      <c r="G58" s="178" t="s">
        <v>19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108</v>
      </c>
      <c r="D59" s="178"/>
      <c r="E59" s="179" t="s">
        <v>108</v>
      </c>
      <c r="F59" s="179" t="s">
        <v>41</v>
      </c>
      <c r="G59" s="178" t="s">
        <v>19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109</v>
      </c>
      <c r="D60" s="178" t="s">
        <v>23</v>
      </c>
      <c r="E60" s="179" t="s">
        <v>110</v>
      </c>
      <c r="F60" s="179" t="s">
        <v>51</v>
      </c>
      <c r="G60" s="178" t="s">
        <v>19</v>
      </c>
      <c r="H60" s="178"/>
      <c r="I60" s="179"/>
    </row>
    <row r="61" spans="1:9" ht="21.75">
      <c r="A61" s="180">
        <v>337001</v>
      </c>
      <c r="B61" s="180">
        <v>56</v>
      </c>
      <c r="C61" s="181" t="s">
        <v>111</v>
      </c>
      <c r="D61" s="180" t="s">
        <v>23</v>
      </c>
      <c r="E61" s="181" t="s">
        <v>111</v>
      </c>
      <c r="F61" s="181" t="s">
        <v>36</v>
      </c>
      <c r="G61" s="180" t="s">
        <v>19</v>
      </c>
      <c r="H61" s="180"/>
      <c r="I61" s="181" t="s">
        <v>112</v>
      </c>
    </row>
    <row r="62" spans="1:9" ht="21.75">
      <c r="A62" s="180">
        <v>331001</v>
      </c>
      <c r="B62" s="180">
        <v>57</v>
      </c>
      <c r="C62" s="181" t="s">
        <v>113</v>
      </c>
      <c r="D62" s="180" t="s">
        <v>23</v>
      </c>
      <c r="E62" s="181" t="s">
        <v>114</v>
      </c>
      <c r="F62" s="181" t="s">
        <v>36</v>
      </c>
      <c r="G62" s="180" t="s">
        <v>19</v>
      </c>
      <c r="H62" s="180"/>
      <c r="I62" s="181" t="s">
        <v>115</v>
      </c>
    </row>
    <row r="63" spans="1:9" ht="21.75">
      <c r="A63" s="178">
        <v>338001</v>
      </c>
      <c r="B63" s="178">
        <v>58</v>
      </c>
      <c r="C63" s="179" t="s">
        <v>116</v>
      </c>
      <c r="D63" s="178"/>
      <c r="E63" s="179" t="s">
        <v>116</v>
      </c>
      <c r="F63" s="179" t="s">
        <v>36</v>
      </c>
      <c r="G63" s="178" t="s">
        <v>19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117</v>
      </c>
      <c r="D64" s="178"/>
      <c r="E64" s="179" t="s">
        <v>117</v>
      </c>
      <c r="F64" s="179" t="s">
        <v>27</v>
      </c>
      <c r="G64" s="178" t="s">
        <v>19</v>
      </c>
      <c r="H64" s="178"/>
      <c r="I64" s="179"/>
    </row>
    <row r="65" spans="1:9" ht="21.75">
      <c r="A65" s="180"/>
      <c r="B65" s="180"/>
      <c r="C65" s="181" t="s">
        <v>118</v>
      </c>
      <c r="D65" s="180"/>
      <c r="E65" s="181" t="s">
        <v>65</v>
      </c>
      <c r="F65" s="181" t="s">
        <v>66</v>
      </c>
      <c r="G65" s="180"/>
      <c r="H65" s="180"/>
      <c r="I65" s="181" t="s">
        <v>119</v>
      </c>
    </row>
    <row r="66" spans="1:9" ht="21.75">
      <c r="A66" s="178">
        <v>265001</v>
      </c>
      <c r="B66" s="178">
        <v>60</v>
      </c>
      <c r="C66" s="179" t="s">
        <v>120</v>
      </c>
      <c r="D66" s="178"/>
      <c r="E66" s="179" t="s">
        <v>120</v>
      </c>
      <c r="F66" s="179" t="s">
        <v>27</v>
      </c>
      <c r="G66" s="178" t="s">
        <v>19</v>
      </c>
      <c r="H66" s="178"/>
      <c r="I66" s="179"/>
    </row>
    <row r="67" spans="1:9" ht="21.75">
      <c r="A67" s="178">
        <v>127001</v>
      </c>
      <c r="B67" s="178">
        <v>61</v>
      </c>
      <c r="C67" s="179" t="s">
        <v>121</v>
      </c>
      <c r="D67" s="178"/>
      <c r="E67" s="179" t="s">
        <v>121</v>
      </c>
      <c r="F67" s="179" t="s">
        <v>18</v>
      </c>
      <c r="G67" s="178" t="s">
        <v>19</v>
      </c>
      <c r="H67" s="178"/>
      <c r="I67" s="179"/>
    </row>
    <row r="68" spans="1:9" ht="21.75">
      <c r="A68" s="178">
        <v>128001</v>
      </c>
      <c r="B68" s="178">
        <v>62</v>
      </c>
      <c r="C68" s="179" t="s">
        <v>122</v>
      </c>
      <c r="D68" s="178"/>
      <c r="E68" s="179" t="s">
        <v>122</v>
      </c>
      <c r="F68" s="179" t="s">
        <v>18</v>
      </c>
      <c r="G68" s="178" t="s">
        <v>19</v>
      </c>
      <c r="H68" s="178"/>
      <c r="I68" s="179"/>
    </row>
    <row r="69" spans="1:9" ht="21.75">
      <c r="A69" s="178">
        <v>129001</v>
      </c>
      <c r="B69" s="178">
        <v>63</v>
      </c>
      <c r="C69" s="179" t="s">
        <v>123</v>
      </c>
      <c r="D69" s="178"/>
      <c r="E69" s="179" t="s">
        <v>123</v>
      </c>
      <c r="F69" s="179" t="s">
        <v>18</v>
      </c>
      <c r="G69" s="178" t="s">
        <v>19</v>
      </c>
      <c r="H69" s="178"/>
      <c r="I69" s="179"/>
    </row>
    <row r="70" spans="1:9" ht="21.75">
      <c r="A70" s="178">
        <v>132001</v>
      </c>
      <c r="B70" s="178">
        <v>64</v>
      </c>
      <c r="C70" s="179" t="s">
        <v>124</v>
      </c>
      <c r="D70" s="178"/>
      <c r="E70" s="179" t="s">
        <v>124</v>
      </c>
      <c r="F70" s="179" t="s">
        <v>18</v>
      </c>
      <c r="G70" s="178" t="s">
        <v>19</v>
      </c>
      <c r="H70" s="178"/>
      <c r="I70" s="179"/>
    </row>
    <row r="71" spans="1:9" ht="21.75">
      <c r="A71" s="178">
        <v>301001</v>
      </c>
      <c r="B71" s="178">
        <v>65</v>
      </c>
      <c r="C71" s="179" t="s">
        <v>125</v>
      </c>
      <c r="D71" s="178"/>
      <c r="E71" s="179" t="s">
        <v>125</v>
      </c>
      <c r="F71" s="179" t="s">
        <v>51</v>
      </c>
      <c r="G71" s="178" t="s">
        <v>19</v>
      </c>
      <c r="H71" s="178"/>
      <c r="I71" s="179"/>
    </row>
    <row r="72" spans="1:9" ht="21.75">
      <c r="A72" s="178">
        <v>269001</v>
      </c>
      <c r="B72" s="178">
        <v>66</v>
      </c>
      <c r="C72" s="179" t="s">
        <v>126</v>
      </c>
      <c r="D72" s="178"/>
      <c r="E72" s="179" t="s">
        <v>126</v>
      </c>
      <c r="F72" s="179" t="s">
        <v>27</v>
      </c>
      <c r="G72" s="178" t="s">
        <v>19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127</v>
      </c>
      <c r="D73" s="178"/>
      <c r="E73" s="179" t="s">
        <v>127</v>
      </c>
      <c r="F73" s="179" t="s">
        <v>18</v>
      </c>
      <c r="G73" s="178" t="s">
        <v>19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128</v>
      </c>
      <c r="D74" s="178"/>
      <c r="E74" s="179" t="s">
        <v>128</v>
      </c>
      <c r="F74" s="179" t="s">
        <v>18</v>
      </c>
      <c r="G74" s="178" t="s">
        <v>19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129</v>
      </c>
      <c r="D75" s="178"/>
      <c r="E75" s="179" t="s">
        <v>129</v>
      </c>
      <c r="F75" s="179" t="s">
        <v>18</v>
      </c>
      <c r="G75" s="178" t="s">
        <v>19</v>
      </c>
      <c r="H75" s="178"/>
      <c r="I75" s="179"/>
    </row>
    <row r="76" spans="1:9" ht="21.75">
      <c r="A76" s="178">
        <v>167001</v>
      </c>
      <c r="B76" s="178">
        <v>70</v>
      </c>
      <c r="C76" s="179" t="s">
        <v>130</v>
      </c>
      <c r="D76" s="178"/>
      <c r="E76" s="179" t="s">
        <v>130</v>
      </c>
      <c r="F76" s="179" t="s">
        <v>18</v>
      </c>
      <c r="G76" s="178" t="s">
        <v>19</v>
      </c>
      <c r="H76" s="178"/>
      <c r="I76" s="179"/>
    </row>
    <row r="77" spans="1:9" ht="21.75">
      <c r="A77" s="178">
        <v>168001</v>
      </c>
      <c r="B77" s="178">
        <v>71</v>
      </c>
      <c r="C77" s="179" t="s">
        <v>131</v>
      </c>
      <c r="D77" s="178"/>
      <c r="E77" s="179" t="s">
        <v>131</v>
      </c>
      <c r="F77" s="179" t="s">
        <v>18</v>
      </c>
      <c r="G77" s="178" t="s">
        <v>19</v>
      </c>
      <c r="H77" s="178"/>
      <c r="I77" s="179"/>
    </row>
    <row r="78" spans="1:9" ht="21.75">
      <c r="A78" s="178">
        <v>187001</v>
      </c>
      <c r="B78" s="178">
        <v>72</v>
      </c>
      <c r="C78" s="179" t="s">
        <v>132</v>
      </c>
      <c r="D78" s="178"/>
      <c r="E78" s="179" t="s">
        <v>132</v>
      </c>
      <c r="F78" s="179" t="s">
        <v>18</v>
      </c>
      <c r="G78" s="178" t="s">
        <v>19</v>
      </c>
      <c r="H78" s="178"/>
      <c r="I78" s="179"/>
    </row>
    <row r="79" spans="1:9" ht="21.75">
      <c r="A79" s="178">
        <v>192001</v>
      </c>
      <c r="B79" s="178">
        <v>73</v>
      </c>
      <c r="C79" s="179" t="s">
        <v>133</v>
      </c>
      <c r="D79" s="178"/>
      <c r="E79" s="179" t="s">
        <v>133</v>
      </c>
      <c r="F79" s="179" t="s">
        <v>18</v>
      </c>
      <c r="G79" s="178" t="s">
        <v>19</v>
      </c>
      <c r="H79" s="178"/>
      <c r="I79" s="179"/>
    </row>
    <row r="80" spans="1:9" ht="21.75">
      <c r="A80" s="178">
        <v>159001</v>
      </c>
      <c r="B80" s="178">
        <v>74</v>
      </c>
      <c r="C80" s="179" t="s">
        <v>134</v>
      </c>
      <c r="D80" s="178"/>
      <c r="E80" s="179" t="s">
        <v>134</v>
      </c>
      <c r="F80" s="179" t="s">
        <v>18</v>
      </c>
      <c r="G80" s="178" t="s">
        <v>19</v>
      </c>
      <c r="H80" s="178"/>
      <c r="I80" s="179"/>
    </row>
    <row r="81" spans="1:9" ht="21.75">
      <c r="A81" s="178">
        <v>160001</v>
      </c>
      <c r="B81" s="178">
        <v>75</v>
      </c>
      <c r="C81" s="179" t="s">
        <v>135</v>
      </c>
      <c r="D81" s="178"/>
      <c r="E81" s="179" t="s">
        <v>135</v>
      </c>
      <c r="F81" s="179" t="s">
        <v>18</v>
      </c>
      <c r="G81" s="178" t="s">
        <v>19</v>
      </c>
      <c r="H81" s="178"/>
      <c r="I81" s="179"/>
    </row>
    <row r="82" spans="1:9" ht="21.75">
      <c r="A82" s="178">
        <v>161001</v>
      </c>
      <c r="B82" s="178">
        <v>76</v>
      </c>
      <c r="C82" s="179" t="s">
        <v>136</v>
      </c>
      <c r="D82" s="178"/>
      <c r="E82" s="179" t="s">
        <v>136</v>
      </c>
      <c r="F82" s="179" t="s">
        <v>18</v>
      </c>
      <c r="G82" s="178" t="s">
        <v>19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137</v>
      </c>
      <c r="D83" s="178"/>
      <c r="E83" s="179" t="s">
        <v>137</v>
      </c>
      <c r="F83" s="179" t="s">
        <v>18</v>
      </c>
      <c r="G83" s="178" t="s">
        <v>19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138</v>
      </c>
      <c r="D84" s="178"/>
      <c r="E84" s="179" t="s">
        <v>138</v>
      </c>
      <c r="F84" s="179" t="s">
        <v>18</v>
      </c>
      <c r="G84" s="178" t="s">
        <v>19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139</v>
      </c>
      <c r="D85" s="178"/>
      <c r="E85" s="179" t="s">
        <v>139</v>
      </c>
      <c r="F85" s="179" t="s">
        <v>18</v>
      </c>
      <c r="G85" s="178" t="s">
        <v>19</v>
      </c>
      <c r="H85" s="178"/>
      <c r="I85" s="179"/>
    </row>
    <row r="86" spans="1:9" ht="21.75">
      <c r="A86" s="178">
        <v>191001</v>
      </c>
      <c r="B86" s="178">
        <v>80</v>
      </c>
      <c r="C86" s="179" t="s">
        <v>140</v>
      </c>
      <c r="D86" s="178"/>
      <c r="E86" s="179" t="s">
        <v>140</v>
      </c>
      <c r="F86" s="179" t="s">
        <v>18</v>
      </c>
      <c r="G86" s="178" t="s">
        <v>19</v>
      </c>
      <c r="H86" s="178"/>
      <c r="I86" s="179"/>
    </row>
    <row r="87" spans="1:9" ht="21.75">
      <c r="A87" s="178">
        <v>137001</v>
      </c>
      <c r="B87" s="178">
        <v>81</v>
      </c>
      <c r="C87" s="179" t="s">
        <v>141</v>
      </c>
      <c r="D87" s="178"/>
      <c r="E87" s="179" t="s">
        <v>141</v>
      </c>
      <c r="F87" s="179" t="s">
        <v>18</v>
      </c>
      <c r="G87" s="178" t="s">
        <v>19</v>
      </c>
      <c r="H87" s="178"/>
      <c r="I87" s="179"/>
    </row>
    <row r="88" spans="1:9" ht="21.75">
      <c r="A88" s="178">
        <v>138001</v>
      </c>
      <c r="B88" s="178">
        <v>82</v>
      </c>
      <c r="C88" s="179" t="s">
        <v>142</v>
      </c>
      <c r="D88" s="178"/>
      <c r="E88" s="179" t="s">
        <v>142</v>
      </c>
      <c r="F88" s="179" t="s">
        <v>18</v>
      </c>
      <c r="G88" s="178" t="s">
        <v>19</v>
      </c>
      <c r="H88" s="178"/>
      <c r="I88" s="179"/>
    </row>
    <row r="89" spans="1:9" ht="21.75">
      <c r="A89" s="178">
        <v>139001</v>
      </c>
      <c r="B89" s="178">
        <v>83</v>
      </c>
      <c r="C89" s="179" t="s">
        <v>143</v>
      </c>
      <c r="D89" s="178"/>
      <c r="E89" s="179" t="s">
        <v>143</v>
      </c>
      <c r="F89" s="179" t="s">
        <v>18</v>
      </c>
      <c r="G89" s="178" t="s">
        <v>19</v>
      </c>
      <c r="H89" s="178"/>
      <c r="I89" s="179"/>
    </row>
    <row r="90" spans="1:9" ht="21.75">
      <c r="A90" s="178">
        <v>140001</v>
      </c>
      <c r="B90" s="178">
        <v>84</v>
      </c>
      <c r="C90" s="179" t="s">
        <v>144</v>
      </c>
      <c r="D90" s="178"/>
      <c r="E90" s="179" t="s">
        <v>144</v>
      </c>
      <c r="F90" s="179" t="s">
        <v>18</v>
      </c>
      <c r="G90" s="178" t="s">
        <v>19</v>
      </c>
      <c r="H90" s="178"/>
      <c r="I90" s="179"/>
    </row>
    <row r="91" spans="1:9" ht="21.75">
      <c r="A91" s="178">
        <v>141001</v>
      </c>
      <c r="B91" s="178">
        <v>85</v>
      </c>
      <c r="C91" s="179" t="s">
        <v>145</v>
      </c>
      <c r="D91" s="178"/>
      <c r="E91" s="179" t="s">
        <v>145</v>
      </c>
      <c r="F91" s="179" t="s">
        <v>18</v>
      </c>
      <c r="G91" s="178" t="s">
        <v>19</v>
      </c>
      <c r="H91" s="178"/>
      <c r="I91" s="179"/>
    </row>
    <row r="92" spans="1:9" ht="21.75">
      <c r="A92" s="178">
        <v>142001</v>
      </c>
      <c r="B92" s="178">
        <v>86</v>
      </c>
      <c r="C92" s="179" t="s">
        <v>146</v>
      </c>
      <c r="D92" s="178"/>
      <c r="E92" s="179" t="s">
        <v>146</v>
      </c>
      <c r="F92" s="179" t="s">
        <v>18</v>
      </c>
      <c r="G92" s="178" t="s">
        <v>19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147</v>
      </c>
      <c r="D93" s="178"/>
      <c r="E93" s="179" t="s">
        <v>147</v>
      </c>
      <c r="F93" s="179" t="s">
        <v>18</v>
      </c>
      <c r="G93" s="178" t="s">
        <v>19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148</v>
      </c>
      <c r="D94" s="178"/>
      <c r="E94" s="179" t="s">
        <v>148</v>
      </c>
      <c r="F94" s="179" t="s">
        <v>18</v>
      </c>
      <c r="G94" s="178" t="s">
        <v>19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149</v>
      </c>
      <c r="D95" s="178"/>
      <c r="E95" s="179" t="s">
        <v>149</v>
      </c>
      <c r="F95" s="179" t="s">
        <v>18</v>
      </c>
      <c r="G95" s="178" t="s">
        <v>19</v>
      </c>
      <c r="H95" s="178"/>
      <c r="I95" s="179"/>
    </row>
    <row r="96" spans="1:9" ht="21.75">
      <c r="A96" s="178">
        <v>135001</v>
      </c>
      <c r="B96" s="178">
        <v>90</v>
      </c>
      <c r="C96" s="179" t="s">
        <v>150</v>
      </c>
      <c r="D96" s="178"/>
      <c r="E96" s="179" t="s">
        <v>150</v>
      </c>
      <c r="F96" s="179" t="s">
        <v>18</v>
      </c>
      <c r="G96" s="178" t="s">
        <v>19</v>
      </c>
      <c r="H96" s="178"/>
      <c r="I96" s="179"/>
    </row>
    <row r="97" spans="1:9" ht="21.75">
      <c r="A97" s="178">
        <v>175001</v>
      </c>
      <c r="B97" s="178">
        <v>91</v>
      </c>
      <c r="C97" s="179" t="s">
        <v>151</v>
      </c>
      <c r="D97" s="178"/>
      <c r="E97" s="179" t="s">
        <v>151</v>
      </c>
      <c r="F97" s="179" t="s">
        <v>18</v>
      </c>
      <c r="G97" s="178" t="s">
        <v>19</v>
      </c>
      <c r="H97" s="178"/>
      <c r="I97" s="179"/>
    </row>
    <row r="98" spans="1:9" ht="21.75">
      <c r="A98" s="178">
        <v>255001</v>
      </c>
      <c r="B98" s="178">
        <v>92</v>
      </c>
      <c r="C98" s="179" t="s">
        <v>152</v>
      </c>
      <c r="D98" s="178"/>
      <c r="E98" s="179" t="s">
        <v>152</v>
      </c>
      <c r="F98" s="179" t="s">
        <v>27</v>
      </c>
      <c r="G98" s="178" t="s">
        <v>19</v>
      </c>
      <c r="H98" s="178"/>
      <c r="I98" s="179"/>
    </row>
    <row r="99" spans="1:9" ht="21.75">
      <c r="A99" s="178">
        <v>267001</v>
      </c>
      <c r="B99" s="178">
        <v>93</v>
      </c>
      <c r="C99" s="179" t="s">
        <v>153</v>
      </c>
      <c r="D99" s="178"/>
      <c r="E99" s="179" t="s">
        <v>153</v>
      </c>
      <c r="F99" s="179" t="s">
        <v>27</v>
      </c>
      <c r="G99" s="178" t="s">
        <v>19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154</v>
      </c>
      <c r="D100" s="178"/>
      <c r="E100" s="179" t="s">
        <v>154</v>
      </c>
      <c r="F100" s="179" t="s">
        <v>18</v>
      </c>
      <c r="G100" s="178" t="s">
        <v>19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155</v>
      </c>
      <c r="D101" s="178"/>
      <c r="E101" s="179" t="s">
        <v>155</v>
      </c>
      <c r="F101" s="179" t="s">
        <v>27</v>
      </c>
      <c r="G101" s="178" t="s">
        <v>19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156</v>
      </c>
      <c r="D102" s="178"/>
      <c r="E102" s="179" t="s">
        <v>156</v>
      </c>
      <c r="F102" s="179" t="s">
        <v>27</v>
      </c>
      <c r="G102" s="178" t="s">
        <v>19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157</v>
      </c>
      <c r="D103" s="178"/>
      <c r="E103" s="179" t="s">
        <v>157</v>
      </c>
      <c r="F103" s="179" t="s">
        <v>18</v>
      </c>
      <c r="G103" s="178" t="s">
        <v>19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158</v>
      </c>
      <c r="D104" s="178"/>
      <c r="E104" s="179" t="s">
        <v>158</v>
      </c>
      <c r="F104" s="179" t="s">
        <v>36</v>
      </c>
      <c r="G104" s="178" t="s">
        <v>19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159</v>
      </c>
      <c r="D105" s="178"/>
      <c r="E105" s="179" t="s">
        <v>159</v>
      </c>
      <c r="F105" s="179" t="s">
        <v>41</v>
      </c>
      <c r="G105" s="178" t="s">
        <v>19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160</v>
      </c>
      <c r="D106" s="178"/>
      <c r="E106" s="179" t="s">
        <v>160</v>
      </c>
      <c r="F106" s="179" t="s">
        <v>36</v>
      </c>
      <c r="G106" s="178" t="s">
        <v>19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161</v>
      </c>
      <c r="D107" s="178"/>
      <c r="E107" s="179" t="s">
        <v>161</v>
      </c>
      <c r="F107" s="179" t="s">
        <v>27</v>
      </c>
      <c r="G107" s="178" t="s">
        <v>19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162</v>
      </c>
      <c r="D108" s="178"/>
      <c r="E108" s="179" t="s">
        <v>162</v>
      </c>
      <c r="F108" s="179" t="s">
        <v>18</v>
      </c>
      <c r="G108" s="178" t="s">
        <v>19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163</v>
      </c>
      <c r="D109" s="178"/>
      <c r="E109" s="179" t="s">
        <v>163</v>
      </c>
      <c r="F109" s="179" t="s">
        <v>27</v>
      </c>
      <c r="G109" s="178" t="s">
        <v>19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164</v>
      </c>
      <c r="D110" s="178"/>
      <c r="E110" s="179" t="s">
        <v>164</v>
      </c>
      <c r="F110" s="179" t="s">
        <v>27</v>
      </c>
      <c r="G110" s="178" t="s">
        <v>19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165</v>
      </c>
      <c r="D111" s="178"/>
      <c r="E111" s="179" t="s">
        <v>165</v>
      </c>
      <c r="F111" s="179" t="s">
        <v>18</v>
      </c>
      <c r="G111" s="178" t="s">
        <v>19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166</v>
      </c>
      <c r="D112" s="178"/>
      <c r="E112" s="179" t="s">
        <v>166</v>
      </c>
      <c r="F112" s="179" t="s">
        <v>27</v>
      </c>
      <c r="G112" s="178" t="s">
        <v>19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167</v>
      </c>
      <c r="D113" s="178"/>
      <c r="E113" s="179" t="s">
        <v>167</v>
      </c>
      <c r="F113" s="179" t="s">
        <v>27</v>
      </c>
      <c r="G113" s="178" t="s">
        <v>19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168</v>
      </c>
      <c r="D114" s="178"/>
      <c r="E114" s="179" t="s">
        <v>168</v>
      </c>
      <c r="F114" s="179" t="s">
        <v>51</v>
      </c>
      <c r="G114" s="178" t="s">
        <v>19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169</v>
      </c>
      <c r="D115" s="178"/>
      <c r="E115" s="179" t="s">
        <v>169</v>
      </c>
      <c r="F115" s="179" t="s">
        <v>51</v>
      </c>
      <c r="G115" s="178" t="s">
        <v>19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170</v>
      </c>
      <c r="D116" s="178"/>
      <c r="E116" s="179" t="s">
        <v>170</v>
      </c>
      <c r="F116" s="179" t="s">
        <v>51</v>
      </c>
      <c r="G116" s="178" t="s">
        <v>19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171</v>
      </c>
      <c r="D117" s="178"/>
      <c r="E117" s="179" t="s">
        <v>171</v>
      </c>
      <c r="F117" s="179" t="s">
        <v>41</v>
      </c>
      <c r="G117" s="178" t="s">
        <v>19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172</v>
      </c>
      <c r="D118" s="178"/>
      <c r="E118" s="179" t="s">
        <v>172</v>
      </c>
      <c r="F118" s="179" t="s">
        <v>41</v>
      </c>
      <c r="G118" s="178" t="s">
        <v>19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173</v>
      </c>
      <c r="D119" s="178"/>
      <c r="E119" s="179" t="s">
        <v>173</v>
      </c>
      <c r="F119" s="179" t="s">
        <v>38</v>
      </c>
      <c r="G119" s="178" t="s">
        <v>19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174</v>
      </c>
      <c r="D120" s="178"/>
      <c r="E120" s="179" t="s">
        <v>174</v>
      </c>
      <c r="F120" s="179" t="s">
        <v>38</v>
      </c>
      <c r="G120" s="178" t="s">
        <v>19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175</v>
      </c>
      <c r="D121" s="178"/>
      <c r="E121" s="179" t="s">
        <v>175</v>
      </c>
      <c r="F121" s="179" t="s">
        <v>38</v>
      </c>
      <c r="G121" s="178" t="s">
        <v>19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176</v>
      </c>
      <c r="D122" s="178"/>
      <c r="E122" s="179" t="s">
        <v>176</v>
      </c>
      <c r="F122" s="179" t="s">
        <v>36</v>
      </c>
      <c r="G122" s="178" t="s">
        <v>19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177</v>
      </c>
      <c r="D123" s="178"/>
      <c r="E123" s="179" t="s">
        <v>177</v>
      </c>
      <c r="F123" s="179" t="s">
        <v>41</v>
      </c>
      <c r="G123" s="178" t="s">
        <v>19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178</v>
      </c>
      <c r="D124" s="178"/>
      <c r="E124" s="179" t="s">
        <v>178</v>
      </c>
      <c r="F124" s="179" t="s">
        <v>41</v>
      </c>
      <c r="G124" s="178" t="s">
        <v>19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179</v>
      </c>
      <c r="D125" s="178"/>
      <c r="E125" s="179" t="s">
        <v>179</v>
      </c>
      <c r="F125" s="179" t="s">
        <v>41</v>
      </c>
      <c r="G125" s="178" t="s">
        <v>19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180</v>
      </c>
      <c r="D126" s="178"/>
      <c r="E126" s="179" t="s">
        <v>180</v>
      </c>
      <c r="F126" s="179" t="s">
        <v>27</v>
      </c>
      <c r="G126" s="178" t="s">
        <v>19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181</v>
      </c>
      <c r="D127" s="178"/>
      <c r="E127" s="179" t="s">
        <v>181</v>
      </c>
      <c r="F127" s="179" t="s">
        <v>27</v>
      </c>
      <c r="G127" s="178" t="s">
        <v>182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183</v>
      </c>
      <c r="D128" s="178"/>
      <c r="E128" s="179" t="s">
        <v>183</v>
      </c>
      <c r="F128" s="179" t="s">
        <v>27</v>
      </c>
      <c r="G128" s="178" t="s">
        <v>182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184</v>
      </c>
      <c r="D129" s="178"/>
      <c r="E129" s="179" t="s">
        <v>184</v>
      </c>
      <c r="F129" s="179" t="s">
        <v>27</v>
      </c>
      <c r="G129" s="178" t="s">
        <v>182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185</v>
      </c>
      <c r="D130" s="178"/>
      <c r="E130" s="179" t="s">
        <v>185</v>
      </c>
      <c r="F130" s="179" t="s">
        <v>27</v>
      </c>
      <c r="G130" s="178" t="s">
        <v>182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186</v>
      </c>
      <c r="D131" s="178"/>
      <c r="E131" s="179" t="s">
        <v>186</v>
      </c>
      <c r="F131" s="179" t="s">
        <v>27</v>
      </c>
      <c r="G131" s="178" t="s">
        <v>182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187</v>
      </c>
      <c r="D132" s="178"/>
      <c r="E132" s="179" t="s">
        <v>187</v>
      </c>
      <c r="F132" s="179" t="s">
        <v>27</v>
      </c>
      <c r="G132" s="178" t="s">
        <v>182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188</v>
      </c>
      <c r="D133" s="178"/>
      <c r="E133" s="179" t="s">
        <v>188</v>
      </c>
      <c r="F133" s="179" t="s">
        <v>27</v>
      </c>
      <c r="G133" s="178" t="s">
        <v>182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189</v>
      </c>
      <c r="D134" s="178"/>
      <c r="E134" s="179" t="s">
        <v>189</v>
      </c>
      <c r="F134" s="179" t="s">
        <v>27</v>
      </c>
      <c r="G134" s="178" t="s">
        <v>182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190</v>
      </c>
      <c r="D135" s="178"/>
      <c r="E135" s="179" t="s">
        <v>190</v>
      </c>
      <c r="F135" s="179" t="s">
        <v>27</v>
      </c>
      <c r="G135" s="178" t="s">
        <v>182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191</v>
      </c>
      <c r="D136" s="178"/>
      <c r="E136" s="179" t="s">
        <v>191</v>
      </c>
      <c r="F136" s="179" t="s">
        <v>27</v>
      </c>
      <c r="G136" s="178" t="s">
        <v>182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192</v>
      </c>
      <c r="D137" s="178"/>
      <c r="E137" s="179" t="s">
        <v>192</v>
      </c>
      <c r="F137" s="179" t="s">
        <v>27</v>
      </c>
      <c r="G137" s="178" t="s">
        <v>182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193</v>
      </c>
      <c r="D138" s="178"/>
      <c r="E138" s="179" t="s">
        <v>193</v>
      </c>
      <c r="F138" s="179" t="s">
        <v>27</v>
      </c>
      <c r="G138" s="178" t="s">
        <v>182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194</v>
      </c>
      <c r="D139" s="178"/>
      <c r="E139" s="179" t="s">
        <v>194</v>
      </c>
      <c r="F139" s="179" t="s">
        <v>27</v>
      </c>
      <c r="G139" s="178" t="s">
        <v>182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195</v>
      </c>
      <c r="D140" s="178"/>
      <c r="E140" s="179" t="s">
        <v>195</v>
      </c>
      <c r="F140" s="179" t="s">
        <v>27</v>
      </c>
      <c r="G140" s="178" t="s">
        <v>182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196</v>
      </c>
      <c r="D141" s="178"/>
      <c r="E141" s="179" t="s">
        <v>196</v>
      </c>
      <c r="F141" s="179" t="s">
        <v>27</v>
      </c>
      <c r="G141" s="178" t="s">
        <v>182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197</v>
      </c>
      <c r="D142" s="178"/>
      <c r="E142" s="179" t="s">
        <v>197</v>
      </c>
      <c r="F142" s="179" t="s">
        <v>27</v>
      </c>
      <c r="G142" s="178" t="s">
        <v>182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198</v>
      </c>
      <c r="D143" s="178"/>
      <c r="E143" s="179" t="s">
        <v>198</v>
      </c>
      <c r="F143" s="179" t="s">
        <v>27</v>
      </c>
      <c r="G143" s="178" t="s">
        <v>182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199</v>
      </c>
      <c r="D144" s="178"/>
      <c r="E144" s="179" t="s">
        <v>199</v>
      </c>
      <c r="F144" s="179" t="s">
        <v>27</v>
      </c>
      <c r="G144" s="178" t="s">
        <v>182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200</v>
      </c>
      <c r="D145" s="178"/>
      <c r="E145" s="179" t="s">
        <v>200</v>
      </c>
      <c r="F145" s="179" t="s">
        <v>27</v>
      </c>
      <c r="G145" s="178" t="s">
        <v>182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201</v>
      </c>
      <c r="D146" s="178"/>
      <c r="E146" s="179" t="s">
        <v>201</v>
      </c>
      <c r="F146" s="179" t="s">
        <v>27</v>
      </c>
      <c r="G146" s="178" t="s">
        <v>182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202</v>
      </c>
      <c r="D147" s="178"/>
      <c r="E147" s="179" t="s">
        <v>202</v>
      </c>
      <c r="F147" s="179" t="s">
        <v>27</v>
      </c>
      <c r="G147" s="178" t="s">
        <v>182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203</v>
      </c>
      <c r="D148" s="178"/>
      <c r="E148" s="179" t="s">
        <v>203</v>
      </c>
      <c r="F148" s="179" t="s">
        <v>27</v>
      </c>
      <c r="G148" s="178" t="s">
        <v>182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204</v>
      </c>
      <c r="D149" s="178"/>
      <c r="E149" s="179" t="s">
        <v>204</v>
      </c>
      <c r="F149" s="179" t="s">
        <v>27</v>
      </c>
      <c r="G149" s="178" t="s">
        <v>182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205</v>
      </c>
      <c r="D150" s="178"/>
      <c r="E150" s="179" t="s">
        <v>205</v>
      </c>
      <c r="F150" s="179" t="s">
        <v>27</v>
      </c>
      <c r="G150" s="178" t="s">
        <v>182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206</v>
      </c>
      <c r="D151" s="178"/>
      <c r="E151" s="179" t="s">
        <v>206</v>
      </c>
      <c r="F151" s="179" t="s">
        <v>41</v>
      </c>
      <c r="G151" s="178" t="s">
        <v>19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207</v>
      </c>
      <c r="D152" s="178"/>
      <c r="E152" s="179" t="s">
        <v>207</v>
      </c>
      <c r="F152" s="179" t="s">
        <v>41</v>
      </c>
      <c r="G152" s="178" t="s">
        <v>19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208</v>
      </c>
      <c r="D153" s="178"/>
      <c r="E153" s="179" t="s">
        <v>208</v>
      </c>
      <c r="F153" s="179" t="s">
        <v>41</v>
      </c>
      <c r="G153" s="178" t="s">
        <v>19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209</v>
      </c>
      <c r="D154" s="178"/>
      <c r="E154" s="179" t="s">
        <v>209</v>
      </c>
      <c r="F154" s="179" t="s">
        <v>41</v>
      </c>
      <c r="G154" s="178" t="s">
        <v>19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210</v>
      </c>
      <c r="D155" s="178"/>
      <c r="E155" s="179" t="s">
        <v>210</v>
      </c>
      <c r="F155" s="179" t="s">
        <v>41</v>
      </c>
      <c r="G155" s="178" t="s">
        <v>19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211</v>
      </c>
      <c r="D156" s="178"/>
      <c r="E156" s="179" t="s">
        <v>211</v>
      </c>
      <c r="F156" s="179" t="s">
        <v>41</v>
      </c>
      <c r="G156" s="178" t="s">
        <v>19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212</v>
      </c>
      <c r="D157" s="178"/>
      <c r="E157" s="179" t="s">
        <v>212</v>
      </c>
      <c r="F157" s="179" t="s">
        <v>27</v>
      </c>
      <c r="G157" s="178" t="s">
        <v>19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213</v>
      </c>
      <c r="D158" s="178"/>
      <c r="E158" s="179" t="s">
        <v>213</v>
      </c>
      <c r="F158" s="179" t="s">
        <v>41</v>
      </c>
      <c r="G158" s="178" t="s">
        <v>19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214</v>
      </c>
      <c r="D159" s="178"/>
      <c r="E159" s="179" t="s">
        <v>214</v>
      </c>
      <c r="F159" s="179" t="s">
        <v>41</v>
      </c>
      <c r="G159" s="178" t="s">
        <v>19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215</v>
      </c>
      <c r="D160" s="178"/>
      <c r="E160" s="179" t="s">
        <v>215</v>
      </c>
      <c r="F160" s="179" t="s">
        <v>41</v>
      </c>
      <c r="G160" s="178" t="s">
        <v>19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216</v>
      </c>
      <c r="D161" s="178"/>
      <c r="E161" s="179" t="s">
        <v>216</v>
      </c>
      <c r="F161" s="179" t="s">
        <v>41</v>
      </c>
      <c r="G161" s="178" t="s">
        <v>19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217</v>
      </c>
      <c r="D162" s="178"/>
      <c r="E162" s="179" t="s">
        <v>217</v>
      </c>
      <c r="F162" s="179" t="s">
        <v>41</v>
      </c>
      <c r="G162" s="178" t="s">
        <v>19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218</v>
      </c>
      <c r="D163" s="178"/>
      <c r="E163" s="179" t="s">
        <v>218</v>
      </c>
      <c r="F163" s="179" t="s">
        <v>41</v>
      </c>
      <c r="G163" s="178" t="s">
        <v>19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219</v>
      </c>
      <c r="D164" s="178"/>
      <c r="E164" s="179" t="s">
        <v>219</v>
      </c>
      <c r="F164" s="179" t="s">
        <v>41</v>
      </c>
      <c r="G164" s="178" t="s">
        <v>19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220</v>
      </c>
      <c r="D165" s="178"/>
      <c r="E165" s="179" t="s">
        <v>220</v>
      </c>
      <c r="F165" s="179" t="s">
        <v>41</v>
      </c>
      <c r="G165" s="178" t="s">
        <v>19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221</v>
      </c>
      <c r="D166" s="178"/>
      <c r="E166" s="179" t="s">
        <v>221</v>
      </c>
      <c r="F166" s="179" t="s">
        <v>41</v>
      </c>
      <c r="G166" s="178" t="s">
        <v>19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222</v>
      </c>
      <c r="D167" s="178"/>
      <c r="E167" s="179" t="s">
        <v>222</v>
      </c>
      <c r="F167" s="179" t="s">
        <v>41</v>
      </c>
      <c r="G167" s="178" t="s">
        <v>19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223</v>
      </c>
      <c r="D168" s="178"/>
      <c r="E168" s="179" t="s">
        <v>223</v>
      </c>
      <c r="F168" s="179" t="s">
        <v>27</v>
      </c>
      <c r="G168" s="178" t="s">
        <v>182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224</v>
      </c>
      <c r="D169" s="178"/>
      <c r="E169" s="179" t="s">
        <v>224</v>
      </c>
      <c r="F169" s="179" t="s">
        <v>18</v>
      </c>
      <c r="G169" s="178" t="s">
        <v>19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225</v>
      </c>
      <c r="D170" s="178"/>
      <c r="E170" s="179" t="s">
        <v>225</v>
      </c>
      <c r="F170" s="179" t="s">
        <v>18</v>
      </c>
      <c r="G170" s="178" t="s">
        <v>19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226</v>
      </c>
      <c r="D171" s="178"/>
      <c r="E171" s="179" t="s">
        <v>226</v>
      </c>
      <c r="F171" s="179" t="s">
        <v>18</v>
      </c>
      <c r="G171" s="178" t="s">
        <v>19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227</v>
      </c>
      <c r="D172" s="178"/>
      <c r="E172" s="179" t="s">
        <v>227</v>
      </c>
      <c r="F172" s="179" t="s">
        <v>18</v>
      </c>
      <c r="G172" s="178" t="s">
        <v>19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228</v>
      </c>
      <c r="D173" s="178"/>
      <c r="E173" s="179" t="s">
        <v>228</v>
      </c>
      <c r="F173" s="179" t="s">
        <v>18</v>
      </c>
      <c r="G173" s="178" t="s">
        <v>19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229</v>
      </c>
      <c r="D174" s="178"/>
      <c r="E174" s="179" t="s">
        <v>229</v>
      </c>
      <c r="F174" s="179" t="s">
        <v>18</v>
      </c>
      <c r="G174" s="178" t="s">
        <v>19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230</v>
      </c>
      <c r="D175" s="178"/>
      <c r="E175" s="179" t="s">
        <v>230</v>
      </c>
      <c r="F175" s="179" t="s">
        <v>18</v>
      </c>
      <c r="G175" s="178" t="s">
        <v>19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231</v>
      </c>
      <c r="D176" s="178"/>
      <c r="E176" s="179" t="s">
        <v>231</v>
      </c>
      <c r="F176" s="179" t="s">
        <v>18</v>
      </c>
      <c r="G176" s="178" t="s">
        <v>19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232</v>
      </c>
      <c r="D177" s="178"/>
      <c r="E177" s="179" t="s">
        <v>232</v>
      </c>
      <c r="F177" s="179" t="s">
        <v>18</v>
      </c>
      <c r="G177" s="178" t="s">
        <v>19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233</v>
      </c>
      <c r="D178" s="178"/>
      <c r="E178" s="179" t="s">
        <v>233</v>
      </c>
      <c r="F178" s="179" t="s">
        <v>18</v>
      </c>
      <c r="G178" s="178" t="s">
        <v>19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234</v>
      </c>
      <c r="D179" s="178"/>
      <c r="E179" s="179" t="s">
        <v>234</v>
      </c>
      <c r="F179" s="179" t="s">
        <v>18</v>
      </c>
      <c r="G179" s="178" t="s">
        <v>19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235</v>
      </c>
      <c r="D180" s="178"/>
      <c r="E180" s="179" t="s">
        <v>235</v>
      </c>
      <c r="F180" s="179" t="s">
        <v>18</v>
      </c>
      <c r="G180" s="178" t="s">
        <v>19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236</v>
      </c>
      <c r="D181" s="178"/>
      <c r="E181" s="179" t="s">
        <v>236</v>
      </c>
      <c r="F181" s="179" t="s">
        <v>18</v>
      </c>
      <c r="G181" s="178" t="s">
        <v>19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237</v>
      </c>
      <c r="D182" s="178"/>
      <c r="E182" s="179" t="s">
        <v>237</v>
      </c>
      <c r="F182" s="179" t="s">
        <v>18</v>
      </c>
      <c r="G182" s="178" t="s">
        <v>19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238</v>
      </c>
      <c r="D183" s="178"/>
      <c r="E183" s="179" t="s">
        <v>238</v>
      </c>
      <c r="F183" s="179" t="s">
        <v>18</v>
      </c>
      <c r="G183" s="178" t="s">
        <v>19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239</v>
      </c>
      <c r="D184" s="178"/>
      <c r="E184" s="179" t="s">
        <v>239</v>
      </c>
      <c r="F184" s="179" t="s">
        <v>18</v>
      </c>
      <c r="G184" s="178" t="s">
        <v>19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240</v>
      </c>
      <c r="D185" s="178"/>
      <c r="E185" s="179" t="s">
        <v>240</v>
      </c>
      <c r="F185" s="179" t="s">
        <v>18</v>
      </c>
      <c r="G185" s="178" t="s">
        <v>19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241</v>
      </c>
      <c r="D186" s="178"/>
      <c r="E186" s="179" t="s">
        <v>241</v>
      </c>
      <c r="F186" s="179" t="s">
        <v>18</v>
      </c>
      <c r="G186" s="178" t="s">
        <v>19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242</v>
      </c>
      <c r="D187" s="178"/>
      <c r="E187" s="179" t="s">
        <v>242</v>
      </c>
      <c r="F187" s="179" t="s">
        <v>18</v>
      </c>
      <c r="G187" s="178" t="s">
        <v>19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243</v>
      </c>
      <c r="D188" s="178"/>
      <c r="E188" s="179" t="s">
        <v>243</v>
      </c>
      <c r="F188" s="179" t="s">
        <v>18</v>
      </c>
      <c r="G188" s="178" t="s">
        <v>19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244</v>
      </c>
      <c r="D189" s="178"/>
      <c r="E189" s="179" t="s">
        <v>244</v>
      </c>
      <c r="F189" s="179" t="s">
        <v>18</v>
      </c>
      <c r="G189" s="178" t="s">
        <v>19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245</v>
      </c>
      <c r="D190" s="178"/>
      <c r="E190" s="179" t="s">
        <v>245</v>
      </c>
      <c r="F190" s="179" t="s">
        <v>18</v>
      </c>
      <c r="G190" s="178" t="s">
        <v>19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246</v>
      </c>
      <c r="D191" s="178"/>
      <c r="E191" s="179" t="s">
        <v>246</v>
      </c>
      <c r="F191" s="179" t="s">
        <v>18</v>
      </c>
      <c r="G191" s="178" t="s">
        <v>19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247</v>
      </c>
      <c r="D192" s="178"/>
      <c r="E192" s="179" t="s">
        <v>247</v>
      </c>
      <c r="F192" s="179" t="s">
        <v>18</v>
      </c>
      <c r="G192" s="178" t="s">
        <v>19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248</v>
      </c>
      <c r="D193" s="178"/>
      <c r="E193" s="179" t="s">
        <v>248</v>
      </c>
      <c r="F193" s="179" t="s">
        <v>18</v>
      </c>
      <c r="G193" s="178" t="s">
        <v>19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249</v>
      </c>
      <c r="D194" s="178"/>
      <c r="E194" s="179" t="s">
        <v>249</v>
      </c>
      <c r="F194" s="179" t="s">
        <v>18</v>
      </c>
      <c r="G194" s="178" t="s">
        <v>19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250</v>
      </c>
      <c r="D195" s="178"/>
      <c r="E195" s="179" t="s">
        <v>250</v>
      </c>
      <c r="F195" s="179" t="s">
        <v>18</v>
      </c>
      <c r="G195" s="178" t="s">
        <v>19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251</v>
      </c>
      <c r="D196" s="178"/>
      <c r="E196" s="179" t="s">
        <v>251</v>
      </c>
      <c r="F196" s="179" t="s">
        <v>18</v>
      </c>
      <c r="G196" s="178" t="s">
        <v>19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252</v>
      </c>
      <c r="D197" s="178"/>
      <c r="E197" s="179" t="s">
        <v>252</v>
      </c>
      <c r="F197" s="179" t="s">
        <v>18</v>
      </c>
      <c r="G197" s="178" t="s">
        <v>19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253</v>
      </c>
      <c r="D198" s="178"/>
      <c r="E198" s="179" t="s">
        <v>253</v>
      </c>
      <c r="F198" s="179" t="s">
        <v>18</v>
      </c>
      <c r="G198" s="178" t="s">
        <v>19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254</v>
      </c>
      <c r="D199" s="178"/>
      <c r="E199" s="179" t="s">
        <v>254</v>
      </c>
      <c r="F199" s="179" t="s">
        <v>18</v>
      </c>
      <c r="G199" s="178" t="s">
        <v>19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255</v>
      </c>
      <c r="D200" s="178"/>
      <c r="E200" s="179" t="s">
        <v>255</v>
      </c>
      <c r="F200" s="179" t="s">
        <v>18</v>
      </c>
      <c r="G200" s="178" t="s">
        <v>19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256</v>
      </c>
      <c r="D201" s="178"/>
      <c r="E201" s="179" t="s">
        <v>256</v>
      </c>
      <c r="F201" s="179" t="s">
        <v>18</v>
      </c>
      <c r="G201" s="178" t="s">
        <v>19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257</v>
      </c>
      <c r="D202" s="178"/>
      <c r="E202" s="179" t="s">
        <v>257</v>
      </c>
      <c r="F202" s="179" t="s">
        <v>18</v>
      </c>
      <c r="G202" s="178" t="s">
        <v>19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258</v>
      </c>
      <c r="D203" s="178"/>
      <c r="E203" s="179" t="s">
        <v>258</v>
      </c>
      <c r="F203" s="179" t="s">
        <v>18</v>
      </c>
      <c r="G203" s="178" t="s">
        <v>19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259</v>
      </c>
      <c r="D204" s="178"/>
      <c r="E204" s="179" t="s">
        <v>259</v>
      </c>
      <c r="F204" s="179" t="s">
        <v>18</v>
      </c>
      <c r="G204" s="178" t="s">
        <v>19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260</v>
      </c>
      <c r="D205" s="178"/>
      <c r="E205" s="179" t="s">
        <v>260</v>
      </c>
      <c r="F205" s="179" t="s">
        <v>18</v>
      </c>
      <c r="G205" s="178" t="s">
        <v>19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261</v>
      </c>
      <c r="D206" s="178"/>
      <c r="E206" s="179" t="s">
        <v>261</v>
      </c>
      <c r="F206" s="179" t="s">
        <v>18</v>
      </c>
      <c r="G206" s="178" t="s">
        <v>19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262</v>
      </c>
      <c r="D207" s="178"/>
      <c r="E207" s="179" t="s">
        <v>262</v>
      </c>
      <c r="F207" s="179" t="s">
        <v>18</v>
      </c>
      <c r="G207" s="178" t="s">
        <v>19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263</v>
      </c>
      <c r="D208" s="178"/>
      <c r="E208" s="179" t="s">
        <v>263</v>
      </c>
      <c r="F208" s="179" t="s">
        <v>18</v>
      </c>
      <c r="G208" s="178" t="s">
        <v>19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264</v>
      </c>
      <c r="D209" s="178"/>
      <c r="E209" s="179" t="s">
        <v>264</v>
      </c>
      <c r="F209" s="179" t="s">
        <v>18</v>
      </c>
      <c r="G209" s="178" t="s">
        <v>19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265</v>
      </c>
      <c r="D210" s="178"/>
      <c r="E210" s="179" t="s">
        <v>265</v>
      </c>
      <c r="F210" s="179" t="s">
        <v>18</v>
      </c>
      <c r="G210" s="178" t="s">
        <v>19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266</v>
      </c>
      <c r="D211" s="178"/>
      <c r="E211" s="179" t="s">
        <v>266</v>
      </c>
      <c r="F211" s="179" t="s">
        <v>18</v>
      </c>
      <c r="G211" s="178" t="s">
        <v>19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267</v>
      </c>
      <c r="D212" s="178"/>
      <c r="E212" s="179" t="s">
        <v>267</v>
      </c>
      <c r="F212" s="179" t="s">
        <v>18</v>
      </c>
      <c r="G212" s="178" t="s">
        <v>19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268</v>
      </c>
      <c r="D213" s="178"/>
      <c r="E213" s="179" t="s">
        <v>268</v>
      </c>
      <c r="F213" s="179" t="s">
        <v>18</v>
      </c>
      <c r="G213" s="178" t="s">
        <v>19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269</v>
      </c>
      <c r="D214" s="178"/>
      <c r="E214" s="179" t="s">
        <v>269</v>
      </c>
      <c r="F214" s="179" t="s">
        <v>18</v>
      </c>
      <c r="G214" s="178" t="s">
        <v>19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270</v>
      </c>
      <c r="D215" s="178"/>
      <c r="E215" s="179" t="s">
        <v>270</v>
      </c>
      <c r="F215" s="179" t="s">
        <v>18</v>
      </c>
      <c r="G215" s="178" t="s">
        <v>19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271</v>
      </c>
      <c r="D216" s="178"/>
      <c r="E216" s="179" t="s">
        <v>271</v>
      </c>
      <c r="F216" s="179" t="s">
        <v>18</v>
      </c>
      <c r="G216" s="178" t="s">
        <v>19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272</v>
      </c>
      <c r="D217" s="178"/>
      <c r="E217" s="179" t="s">
        <v>272</v>
      </c>
      <c r="F217" s="179" t="s">
        <v>18</v>
      </c>
      <c r="G217" s="178" t="s">
        <v>19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273</v>
      </c>
      <c r="D218" s="178"/>
      <c r="E218" s="179" t="s">
        <v>273</v>
      </c>
      <c r="F218" s="179" t="s">
        <v>18</v>
      </c>
      <c r="G218" s="178" t="s">
        <v>19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274</v>
      </c>
      <c r="D219" s="178"/>
      <c r="E219" s="179" t="s">
        <v>274</v>
      </c>
      <c r="F219" s="179" t="s">
        <v>18</v>
      </c>
      <c r="G219" s="178" t="s">
        <v>19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275</v>
      </c>
      <c r="D220" s="178"/>
      <c r="E220" s="179" t="s">
        <v>275</v>
      </c>
      <c r="F220" s="179" t="s">
        <v>18</v>
      </c>
      <c r="G220" s="178" t="s">
        <v>19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276</v>
      </c>
      <c r="D221" s="178"/>
      <c r="E221" s="179" t="s">
        <v>276</v>
      </c>
      <c r="F221" s="179" t="s">
        <v>18</v>
      </c>
      <c r="G221" s="178" t="s">
        <v>19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277</v>
      </c>
      <c r="D222" s="178"/>
      <c r="E222" s="179" t="s">
        <v>277</v>
      </c>
      <c r="F222" s="179" t="s">
        <v>18</v>
      </c>
      <c r="G222" s="178" t="s">
        <v>19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278</v>
      </c>
      <c r="D223" s="178"/>
      <c r="E223" s="179" t="s">
        <v>278</v>
      </c>
      <c r="F223" s="179" t="s">
        <v>18</v>
      </c>
      <c r="G223" s="178" t="s">
        <v>19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279</v>
      </c>
      <c r="D224" s="178"/>
      <c r="E224" s="179" t="s">
        <v>279</v>
      </c>
      <c r="F224" s="179" t="s">
        <v>18</v>
      </c>
      <c r="G224" s="178" t="s">
        <v>19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280</v>
      </c>
      <c r="D225" s="178"/>
      <c r="E225" s="179" t="s">
        <v>280</v>
      </c>
      <c r="F225" s="179" t="s">
        <v>18</v>
      </c>
      <c r="G225" s="178" t="s">
        <v>19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281</v>
      </c>
      <c r="D226" s="178"/>
      <c r="E226" s="179" t="s">
        <v>281</v>
      </c>
      <c r="F226" s="179" t="s">
        <v>18</v>
      </c>
      <c r="G226" s="178" t="s">
        <v>19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282</v>
      </c>
      <c r="D227" s="178"/>
      <c r="E227" s="179" t="s">
        <v>282</v>
      </c>
      <c r="F227" s="179" t="s">
        <v>18</v>
      </c>
      <c r="G227" s="178" t="s">
        <v>19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283</v>
      </c>
      <c r="D228" s="178"/>
      <c r="E228" s="179" t="s">
        <v>283</v>
      </c>
      <c r="F228" s="179" t="s">
        <v>18</v>
      </c>
      <c r="G228" s="178" t="s">
        <v>19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284</v>
      </c>
      <c r="D229" s="178"/>
      <c r="E229" s="179" t="s">
        <v>284</v>
      </c>
      <c r="F229" s="179" t="s">
        <v>18</v>
      </c>
      <c r="G229" s="178" t="s">
        <v>19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285</v>
      </c>
      <c r="D230" s="178"/>
      <c r="E230" s="179" t="s">
        <v>285</v>
      </c>
      <c r="F230" s="179" t="s">
        <v>18</v>
      </c>
      <c r="G230" s="178" t="s">
        <v>19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286</v>
      </c>
      <c r="D231" s="178"/>
      <c r="E231" s="179" t="s">
        <v>286</v>
      </c>
      <c r="F231" s="179" t="s">
        <v>18</v>
      </c>
      <c r="G231" s="178" t="s">
        <v>19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287</v>
      </c>
      <c r="D232" s="178"/>
      <c r="E232" s="179" t="s">
        <v>287</v>
      </c>
      <c r="F232" s="179" t="s">
        <v>18</v>
      </c>
      <c r="G232" s="178" t="s">
        <v>19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288</v>
      </c>
      <c r="D233" s="178"/>
      <c r="E233" s="179" t="s">
        <v>288</v>
      </c>
      <c r="F233" s="179" t="s">
        <v>18</v>
      </c>
      <c r="G233" s="178" t="s">
        <v>19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289</v>
      </c>
      <c r="D234" s="178"/>
      <c r="E234" s="179" t="s">
        <v>289</v>
      </c>
      <c r="F234" s="179" t="s">
        <v>18</v>
      </c>
      <c r="G234" s="178" t="s">
        <v>19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290</v>
      </c>
      <c r="D235" s="178"/>
      <c r="E235" s="179" t="s">
        <v>290</v>
      </c>
      <c r="F235" s="179" t="s">
        <v>18</v>
      </c>
      <c r="G235" s="178" t="s">
        <v>19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291</v>
      </c>
      <c r="D236" s="178"/>
      <c r="E236" s="179" t="s">
        <v>291</v>
      </c>
      <c r="F236" s="179" t="s">
        <v>18</v>
      </c>
      <c r="G236" s="178" t="s">
        <v>19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292</v>
      </c>
      <c r="D237" s="178"/>
      <c r="E237" s="179" t="s">
        <v>292</v>
      </c>
      <c r="F237" s="179" t="s">
        <v>18</v>
      </c>
      <c r="G237" s="178" t="s">
        <v>19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293</v>
      </c>
      <c r="D238" s="178"/>
      <c r="E238" s="179" t="s">
        <v>293</v>
      </c>
      <c r="F238" s="179" t="s">
        <v>18</v>
      </c>
      <c r="G238" s="178" t="s">
        <v>19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294</v>
      </c>
      <c r="D239" s="178"/>
      <c r="E239" s="179" t="s">
        <v>294</v>
      </c>
      <c r="F239" s="179" t="s">
        <v>18</v>
      </c>
      <c r="G239" s="178" t="s">
        <v>19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295</v>
      </c>
      <c r="D240" s="178"/>
      <c r="E240" s="179" t="s">
        <v>295</v>
      </c>
      <c r="F240" s="179" t="s">
        <v>18</v>
      </c>
      <c r="G240" s="178" t="s">
        <v>19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296</v>
      </c>
      <c r="D241" s="178"/>
      <c r="E241" s="179" t="s">
        <v>296</v>
      </c>
      <c r="F241" s="179" t="s">
        <v>18</v>
      </c>
      <c r="G241" s="178" t="s">
        <v>19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297</v>
      </c>
      <c r="D242" s="178"/>
      <c r="E242" s="179" t="s">
        <v>297</v>
      </c>
      <c r="F242" s="179" t="s">
        <v>18</v>
      </c>
      <c r="G242" s="178" t="s">
        <v>19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298</v>
      </c>
      <c r="D243" s="178"/>
      <c r="E243" s="179" t="s">
        <v>298</v>
      </c>
      <c r="F243" s="179" t="s">
        <v>18</v>
      </c>
      <c r="G243" s="178" t="s">
        <v>19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299</v>
      </c>
      <c r="D244" s="178"/>
      <c r="E244" s="179" t="s">
        <v>299</v>
      </c>
      <c r="F244" s="179" t="s">
        <v>18</v>
      </c>
      <c r="G244" s="178" t="s">
        <v>19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300</v>
      </c>
      <c r="D245" s="178" t="s">
        <v>23</v>
      </c>
      <c r="E245" s="179" t="s">
        <v>301</v>
      </c>
      <c r="F245" s="179" t="s">
        <v>41</v>
      </c>
      <c r="G245" s="178" t="s">
        <v>19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302</v>
      </c>
      <c r="D246" s="178"/>
      <c r="E246" s="179" t="s">
        <v>302</v>
      </c>
      <c r="F246" s="179" t="s">
        <v>303</v>
      </c>
      <c r="G246" s="178" t="s">
        <v>19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304</v>
      </c>
      <c r="D247" s="178"/>
      <c r="E247" s="179" t="s">
        <v>304</v>
      </c>
      <c r="F247" s="179" t="s">
        <v>303</v>
      </c>
      <c r="G247" s="178" t="s">
        <v>19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305</v>
      </c>
      <c r="D248" s="178"/>
      <c r="E248" s="179" t="s">
        <v>305</v>
      </c>
      <c r="F248" s="179" t="s">
        <v>303</v>
      </c>
      <c r="G248" s="178" t="s">
        <v>19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306</v>
      </c>
      <c r="D249" s="178"/>
      <c r="E249" s="179" t="s">
        <v>306</v>
      </c>
      <c r="F249" s="179" t="s">
        <v>27</v>
      </c>
      <c r="G249" s="178" t="s">
        <v>182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307</v>
      </c>
      <c r="D250" s="178"/>
      <c r="E250" s="179" t="s">
        <v>307</v>
      </c>
      <c r="F250" s="179" t="s">
        <v>27</v>
      </c>
      <c r="G250" s="178" t="s">
        <v>182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308</v>
      </c>
      <c r="D251" s="178"/>
      <c r="E251" s="179" t="s">
        <v>308</v>
      </c>
      <c r="F251" s="179" t="s">
        <v>38</v>
      </c>
      <c r="G251" s="178" t="s">
        <v>19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309</v>
      </c>
      <c r="D252" s="178"/>
      <c r="E252" s="179" t="s">
        <v>309</v>
      </c>
      <c r="F252" s="179" t="s">
        <v>18</v>
      </c>
      <c r="G252" s="178" t="s">
        <v>19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310</v>
      </c>
      <c r="D253" s="178"/>
      <c r="E253" s="179" t="s">
        <v>310</v>
      </c>
      <c r="F253" s="179" t="s">
        <v>18</v>
      </c>
      <c r="G253" s="178" t="s">
        <v>19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311</v>
      </c>
      <c r="D254" s="178"/>
      <c r="E254" s="179" t="s">
        <v>311</v>
      </c>
      <c r="F254" s="179" t="s">
        <v>18</v>
      </c>
      <c r="G254" s="178" t="s">
        <v>19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312</v>
      </c>
      <c r="D255" s="178" t="s">
        <v>23</v>
      </c>
      <c r="E255" s="179" t="s">
        <v>313</v>
      </c>
      <c r="F255" s="179" t="s">
        <v>18</v>
      </c>
      <c r="G255" s="178" t="s">
        <v>19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314</v>
      </c>
      <c r="F256" s="181" t="s">
        <v>18</v>
      </c>
      <c r="G256" s="180" t="s">
        <v>19</v>
      </c>
      <c r="H256" s="180"/>
      <c r="I256" s="181" t="s">
        <v>315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316</v>
      </c>
      <c r="F257" s="181" t="s">
        <v>51</v>
      </c>
      <c r="G257" s="180" t="s">
        <v>19</v>
      </c>
      <c r="H257" s="180"/>
      <c r="I257" s="181" t="s">
        <v>315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317</v>
      </c>
      <c r="F258" s="181" t="s">
        <v>51</v>
      </c>
      <c r="G258" s="180" t="s">
        <v>19</v>
      </c>
      <c r="H258" s="180"/>
      <c r="I258" s="181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3" sqref="A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598</v>
      </c>
      <c r="B1" s="19"/>
      <c r="C1" s="19"/>
      <c r="D1" s="19"/>
      <c r="E1" s="19"/>
      <c r="F1" s="19"/>
    </row>
    <row r="2" spans="1:11" ht="40.5" customHeight="1">
      <c r="A2" s="199" t="s">
        <v>710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19"/>
      <c r="B3" s="19"/>
      <c r="C3" s="19"/>
      <c r="D3" s="19"/>
      <c r="E3" s="19"/>
      <c r="F3" s="19"/>
      <c r="K3" t="s">
        <v>319</v>
      </c>
    </row>
    <row r="4" spans="1:11" ht="22.5" customHeight="1">
      <c r="A4" s="200" t="s">
        <v>322</v>
      </c>
      <c r="B4" s="193" t="s">
        <v>324</v>
      </c>
      <c r="C4" s="193" t="s">
        <v>581</v>
      </c>
      <c r="D4" s="193" t="s">
        <v>586</v>
      </c>
      <c r="E4" s="193" t="s">
        <v>572</v>
      </c>
      <c r="F4" s="193" t="s">
        <v>573</v>
      </c>
      <c r="G4" s="193" t="s">
        <v>574</v>
      </c>
      <c r="H4" s="193"/>
      <c r="I4" s="193" t="s">
        <v>575</v>
      </c>
      <c r="J4" s="193" t="s">
        <v>576</v>
      </c>
      <c r="K4" s="193" t="s">
        <v>579</v>
      </c>
    </row>
    <row r="5" spans="1:11" s="17" customFormat="1" ht="57" customHeight="1">
      <c r="A5" s="200"/>
      <c r="B5" s="193"/>
      <c r="C5" s="193"/>
      <c r="D5" s="193"/>
      <c r="E5" s="193"/>
      <c r="F5" s="193"/>
      <c r="G5" s="20" t="s">
        <v>587</v>
      </c>
      <c r="H5" s="20" t="s">
        <v>599</v>
      </c>
      <c r="I5" s="193"/>
      <c r="J5" s="193"/>
      <c r="K5" s="193"/>
    </row>
    <row r="6" spans="1:11" ht="30" customHeight="1">
      <c r="A6" s="21" t="s">
        <v>324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601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602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C1">
      <selection activeCell="K11" sqref="K11:K1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06"/>
      <c r="C1" s="207"/>
      <c r="D1" s="207"/>
      <c r="E1" s="207"/>
      <c r="F1" s="207"/>
      <c r="G1" s="207"/>
      <c r="H1" s="207"/>
      <c r="I1" s="207"/>
      <c r="J1" s="207"/>
      <c r="K1" s="208"/>
    </row>
    <row r="2" spans="1:11" s="4" customFormat="1" ht="23.25">
      <c r="A2" s="209" t="s">
        <v>604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s="4" customFormat="1" ht="14.25">
      <c r="A3" s="212" t="s">
        <v>605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2" s="4" customFormat="1" ht="25.5" customHeight="1">
      <c r="A4" s="215" t="s">
        <v>606</v>
      </c>
      <c r="B4" s="216"/>
      <c r="C4" s="217" t="s">
        <v>711</v>
      </c>
      <c r="D4" s="218"/>
      <c r="E4" s="218"/>
      <c r="F4" s="218"/>
      <c r="G4" s="218"/>
      <c r="H4" s="218"/>
      <c r="I4" s="218"/>
      <c r="J4" s="219"/>
      <c r="K4" s="220"/>
      <c r="L4" s="14"/>
    </row>
    <row r="5" spans="1:12" s="4" customFormat="1" ht="30" customHeight="1">
      <c r="A5" s="232" t="s">
        <v>608</v>
      </c>
      <c r="B5" s="232"/>
      <c r="C5" s="230" t="s">
        <v>609</v>
      </c>
      <c r="D5" s="201" t="s">
        <v>356</v>
      </c>
      <c r="E5" s="201"/>
      <c r="F5" s="201"/>
      <c r="G5" s="201"/>
      <c r="H5" s="202" t="s">
        <v>357</v>
      </c>
      <c r="I5" s="202"/>
      <c r="J5" s="202"/>
      <c r="K5" s="202"/>
      <c r="L5" s="14"/>
    </row>
    <row r="6" spans="1:12" s="4" customFormat="1" ht="30" customHeight="1">
      <c r="A6" s="233"/>
      <c r="B6" s="233"/>
      <c r="C6" s="231"/>
      <c r="D6" s="7" t="s">
        <v>324</v>
      </c>
      <c r="E6" s="7" t="s">
        <v>610</v>
      </c>
      <c r="F6" s="7" t="s">
        <v>611</v>
      </c>
      <c r="G6" s="7" t="s">
        <v>612</v>
      </c>
      <c r="H6" s="7" t="s">
        <v>324</v>
      </c>
      <c r="I6" s="7" t="s">
        <v>610</v>
      </c>
      <c r="J6" s="7" t="s">
        <v>611</v>
      </c>
      <c r="K6" s="7" t="s">
        <v>612</v>
      </c>
      <c r="L6" s="14"/>
    </row>
    <row r="7" spans="1:11" s="4" customFormat="1" ht="30" customHeight="1">
      <c r="A7" s="233"/>
      <c r="B7" s="233"/>
      <c r="C7" s="8">
        <f>D7+H7</f>
        <v>54702694.25</v>
      </c>
      <c r="D7" s="8">
        <v>53431094.25</v>
      </c>
      <c r="E7" s="8">
        <v>53431094.25</v>
      </c>
      <c r="F7" s="9"/>
      <c r="G7" s="9"/>
      <c r="H7" s="15">
        <v>1271600</v>
      </c>
      <c r="I7" s="15">
        <v>1271600</v>
      </c>
      <c r="J7" s="9"/>
      <c r="K7" s="9" t="s">
        <v>613</v>
      </c>
    </row>
    <row r="8" spans="1:11" s="4" customFormat="1" ht="78" customHeight="1">
      <c r="A8" s="228" t="s">
        <v>614</v>
      </c>
      <c r="B8" s="10" t="s">
        <v>615</v>
      </c>
      <c r="C8" s="203" t="s">
        <v>712</v>
      </c>
      <c r="D8" s="204"/>
      <c r="E8" s="204"/>
      <c r="F8" s="204"/>
      <c r="G8" s="204"/>
      <c r="H8" s="204"/>
      <c r="I8" s="204"/>
      <c r="J8" s="204"/>
      <c r="K8" s="204"/>
    </row>
    <row r="9" spans="1:11" s="4" customFormat="1" ht="84" customHeight="1">
      <c r="A9" s="228"/>
      <c r="B9" s="205" t="s">
        <v>616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1:11" s="4" customFormat="1" ht="30" customHeight="1">
      <c r="A10" s="228"/>
      <c r="B10" s="11" t="s">
        <v>617</v>
      </c>
      <c r="C10" s="225" t="s">
        <v>618</v>
      </c>
      <c r="D10" s="226"/>
      <c r="E10" s="225" t="s">
        <v>619</v>
      </c>
      <c r="F10" s="227"/>
      <c r="G10" s="226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29"/>
      <c r="B11" s="12" t="s">
        <v>624</v>
      </c>
      <c r="C11" s="221" t="s">
        <v>625</v>
      </c>
      <c r="D11" s="222"/>
      <c r="E11" s="223" t="s">
        <v>713</v>
      </c>
      <c r="F11" s="224"/>
      <c r="G11" s="224" t="s">
        <v>613</v>
      </c>
      <c r="H11" s="12" t="s">
        <v>626</v>
      </c>
      <c r="I11" s="12">
        <v>90</v>
      </c>
      <c r="J11" s="16" t="s">
        <v>627</v>
      </c>
      <c r="K11" s="182">
        <v>13</v>
      </c>
    </row>
    <row r="12" spans="1:11" s="4" customFormat="1" ht="30" customHeight="1">
      <c r="A12" s="229"/>
      <c r="B12" s="12" t="s">
        <v>624</v>
      </c>
      <c r="C12" s="221" t="s">
        <v>625</v>
      </c>
      <c r="D12" s="222"/>
      <c r="E12" s="223" t="s">
        <v>714</v>
      </c>
      <c r="F12" s="224"/>
      <c r="G12" s="224"/>
      <c r="H12" s="12" t="s">
        <v>626</v>
      </c>
      <c r="I12" s="12">
        <v>50</v>
      </c>
      <c r="J12" s="16" t="s">
        <v>627</v>
      </c>
      <c r="K12" s="182">
        <v>11</v>
      </c>
    </row>
    <row r="13" spans="1:11" s="4" customFormat="1" ht="30" customHeight="1">
      <c r="A13" s="229"/>
      <c r="B13" s="12" t="s">
        <v>624</v>
      </c>
      <c r="C13" s="221" t="s">
        <v>625</v>
      </c>
      <c r="D13" s="222"/>
      <c r="E13" s="224" t="s">
        <v>630</v>
      </c>
      <c r="F13" s="224"/>
      <c r="G13" s="224"/>
      <c r="H13" s="12" t="s">
        <v>626</v>
      </c>
      <c r="I13" s="12">
        <v>1000</v>
      </c>
      <c r="J13" s="16" t="s">
        <v>631</v>
      </c>
      <c r="K13" s="182">
        <v>11</v>
      </c>
    </row>
    <row r="14" spans="1:11" s="4" customFormat="1" ht="30" customHeight="1">
      <c r="A14" s="229"/>
      <c r="B14" s="12" t="s">
        <v>624</v>
      </c>
      <c r="C14" s="221" t="s">
        <v>633</v>
      </c>
      <c r="D14" s="222"/>
      <c r="E14" s="224" t="s">
        <v>634</v>
      </c>
      <c r="F14" s="224"/>
      <c r="G14" s="224"/>
      <c r="H14" s="12" t="s">
        <v>626</v>
      </c>
      <c r="I14" s="12" t="s">
        <v>635</v>
      </c>
      <c r="J14" s="16" t="s">
        <v>627</v>
      </c>
      <c r="K14" s="182">
        <v>14</v>
      </c>
    </row>
    <row r="15" spans="1:11" s="4" customFormat="1" ht="30" customHeight="1">
      <c r="A15" s="229"/>
      <c r="B15" s="12" t="s">
        <v>636</v>
      </c>
      <c r="C15" s="221" t="s">
        <v>625</v>
      </c>
      <c r="D15" s="222"/>
      <c r="E15" s="224" t="s">
        <v>637</v>
      </c>
      <c r="F15" s="224"/>
      <c r="G15" s="224"/>
      <c r="H15" s="12" t="s">
        <v>638</v>
      </c>
      <c r="I15" s="12" t="s">
        <v>639</v>
      </c>
      <c r="J15" s="16" t="s">
        <v>627</v>
      </c>
      <c r="K15" s="182">
        <v>15</v>
      </c>
    </row>
    <row r="16" spans="1:11" s="4" customFormat="1" ht="30" customHeight="1">
      <c r="A16" s="229"/>
      <c r="B16" s="12" t="s">
        <v>636</v>
      </c>
      <c r="C16" s="221" t="s">
        <v>633</v>
      </c>
      <c r="D16" s="222"/>
      <c r="E16" s="223" t="s">
        <v>715</v>
      </c>
      <c r="F16" s="224"/>
      <c r="G16" s="224"/>
      <c r="H16" s="12" t="s">
        <v>626</v>
      </c>
      <c r="I16" s="12" t="s">
        <v>641</v>
      </c>
      <c r="J16" s="16" t="s">
        <v>627</v>
      </c>
      <c r="K16" s="182">
        <v>15</v>
      </c>
    </row>
    <row r="17" spans="1:11" ht="12.75" customHeight="1">
      <c r="A17" s="229"/>
      <c r="B17" s="12" t="s">
        <v>643</v>
      </c>
      <c r="C17" s="221" t="s">
        <v>644</v>
      </c>
      <c r="D17" s="222"/>
      <c r="E17" s="223" t="s">
        <v>716</v>
      </c>
      <c r="F17" s="224"/>
      <c r="G17" s="224"/>
      <c r="H17" s="12" t="s">
        <v>645</v>
      </c>
      <c r="I17" s="12" t="s">
        <v>646</v>
      </c>
      <c r="J17" s="16" t="s">
        <v>627</v>
      </c>
      <c r="K17" s="182">
        <v>10</v>
      </c>
    </row>
    <row r="18" spans="1:11" ht="12.75" customHeight="1">
      <c r="A18" s="229"/>
      <c r="B18" s="12" t="s">
        <v>643</v>
      </c>
      <c r="C18" s="221" t="s">
        <v>644</v>
      </c>
      <c r="D18" s="222"/>
      <c r="E18" s="223" t="s">
        <v>717</v>
      </c>
      <c r="F18" s="224"/>
      <c r="G18" s="224"/>
      <c r="H18" s="12" t="s">
        <v>645</v>
      </c>
      <c r="I18" s="12" t="s">
        <v>647</v>
      </c>
      <c r="J18" s="16" t="s">
        <v>627</v>
      </c>
      <c r="K18" s="182">
        <v>11</v>
      </c>
    </row>
    <row r="19" spans="1:11" ht="12.75" customHeight="1">
      <c r="A19" s="10" t="s">
        <v>648</v>
      </c>
      <c r="B19" s="204" t="s">
        <v>613</v>
      </c>
      <c r="C19" s="204"/>
      <c r="D19" s="204"/>
      <c r="E19" s="204"/>
      <c r="F19" s="204"/>
      <c r="G19" s="204"/>
      <c r="H19" s="204"/>
      <c r="I19" s="204"/>
      <c r="J19" s="204"/>
      <c r="K19" s="204"/>
    </row>
    <row r="20" spans="2:6" ht="12.75" customHeight="1">
      <c r="B20" s="13"/>
      <c r="C20" s="13"/>
      <c r="D20" s="13"/>
      <c r="E20" s="13"/>
      <c r="F20" s="13"/>
    </row>
  </sheetData>
  <sheetProtection/>
  <mergeCells count="32">
    <mergeCell ref="C5:C6"/>
    <mergeCell ref="A5:B7"/>
    <mergeCell ref="C17:D17"/>
    <mergeCell ref="E17:G17"/>
    <mergeCell ref="C18:D18"/>
    <mergeCell ref="E18:G18"/>
    <mergeCell ref="C16:D16"/>
    <mergeCell ref="E16:G16"/>
    <mergeCell ref="C14:D14"/>
    <mergeCell ref="E14:G14"/>
    <mergeCell ref="C15:D15"/>
    <mergeCell ref="E15:G15"/>
    <mergeCell ref="B19:K19"/>
    <mergeCell ref="A8:A18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3">
      <selection activeCell="F4" sqref="F4:H4"/>
    </sheetView>
  </sheetViews>
  <sheetFormatPr defaultColWidth="9.00390625" defaultRowHeight="14.25"/>
  <sheetData>
    <row r="1" spans="1:8" ht="18.75">
      <c r="A1" s="234" t="s">
        <v>649</v>
      </c>
      <c r="B1" s="234"/>
      <c r="C1" s="234"/>
      <c r="D1" s="234"/>
      <c r="E1" s="234"/>
      <c r="F1" s="234"/>
      <c r="G1" s="234"/>
      <c r="H1" s="234"/>
    </row>
    <row r="2" spans="1:8" ht="14.25">
      <c r="A2" s="1"/>
      <c r="B2" s="1"/>
      <c r="C2" s="1"/>
      <c r="D2" s="1"/>
      <c r="E2" s="1"/>
      <c r="F2" s="1"/>
      <c r="G2" s="235" t="s">
        <v>319</v>
      </c>
      <c r="H2" s="235"/>
    </row>
    <row r="3" spans="1:8" ht="36" customHeight="1">
      <c r="A3" s="2" t="s">
        <v>650</v>
      </c>
      <c r="B3" s="236" t="s">
        <v>6</v>
      </c>
      <c r="C3" s="236"/>
      <c r="D3" s="236"/>
      <c r="E3" s="236"/>
      <c r="F3" s="236"/>
      <c r="G3" s="236"/>
      <c r="H3" s="236"/>
    </row>
    <row r="4" spans="1:8" ht="36.75" customHeight="1">
      <c r="A4" s="2" t="s">
        <v>651</v>
      </c>
      <c r="B4" s="237" t="s">
        <v>607</v>
      </c>
      <c r="C4" s="237"/>
      <c r="D4" s="237" t="s">
        <v>652</v>
      </c>
      <c r="E4" s="237"/>
      <c r="F4" s="237" t="s">
        <v>676</v>
      </c>
      <c r="G4" s="237"/>
      <c r="H4" s="237"/>
    </row>
    <row r="5" spans="1:8" ht="42" customHeight="1">
      <c r="A5" s="2" t="s">
        <v>653</v>
      </c>
      <c r="B5" s="237">
        <v>2.16</v>
      </c>
      <c r="C5" s="237"/>
      <c r="D5" s="237" t="s">
        <v>654</v>
      </c>
      <c r="E5" s="237"/>
      <c r="F5" s="237" t="s">
        <v>655</v>
      </c>
      <c r="G5" s="237"/>
      <c r="H5" s="237"/>
    </row>
    <row r="6" spans="1:8" ht="42" customHeight="1">
      <c r="A6" s="2" t="s">
        <v>656</v>
      </c>
      <c r="B6" s="237" t="s">
        <v>657</v>
      </c>
      <c r="C6" s="237"/>
      <c r="D6" s="237" t="s">
        <v>658</v>
      </c>
      <c r="E6" s="237"/>
      <c r="F6" s="237" t="s">
        <v>696</v>
      </c>
      <c r="G6" s="237"/>
      <c r="H6" s="237"/>
    </row>
    <row r="7" spans="1:8" ht="50.25" customHeight="1">
      <c r="A7" s="2" t="s">
        <v>659</v>
      </c>
      <c r="B7" s="236" t="s">
        <v>718</v>
      </c>
      <c r="C7" s="236"/>
      <c r="D7" s="236"/>
      <c r="E7" s="236"/>
      <c r="F7" s="236"/>
      <c r="G7" s="236"/>
      <c r="H7" s="236"/>
    </row>
    <row r="8" spans="1:8" ht="64.5" customHeight="1">
      <c r="A8" s="2" t="s">
        <v>660</v>
      </c>
      <c r="B8" s="236" t="s">
        <v>719</v>
      </c>
      <c r="C8" s="236"/>
      <c r="D8" s="236"/>
      <c r="E8" s="236"/>
      <c r="F8" s="236"/>
      <c r="G8" s="236"/>
      <c r="H8" s="236"/>
    </row>
    <row r="9" spans="1:8" ht="36" customHeight="1">
      <c r="A9" s="237" t="s">
        <v>661</v>
      </c>
      <c r="B9" s="2" t="s">
        <v>617</v>
      </c>
      <c r="C9" s="2" t="s">
        <v>618</v>
      </c>
      <c r="D9" s="2" t="s">
        <v>662</v>
      </c>
      <c r="E9" s="2" t="s">
        <v>663</v>
      </c>
      <c r="F9" s="2" t="s">
        <v>664</v>
      </c>
      <c r="G9" s="2" t="s">
        <v>665</v>
      </c>
      <c r="H9" s="2" t="s">
        <v>623</v>
      </c>
    </row>
    <row r="10" spans="1:8" ht="36" customHeight="1">
      <c r="A10" s="237"/>
      <c r="B10" s="2" t="s">
        <v>624</v>
      </c>
      <c r="C10" s="2" t="s">
        <v>625</v>
      </c>
      <c r="D10" s="3" t="s">
        <v>0</v>
      </c>
      <c r="E10" s="2" t="s">
        <v>697</v>
      </c>
      <c r="F10" s="2" t="s">
        <v>638</v>
      </c>
      <c r="G10" s="2" t="s">
        <v>701</v>
      </c>
      <c r="H10" s="2" t="s">
        <v>683</v>
      </c>
    </row>
    <row r="11" spans="1:8" ht="36" customHeight="1">
      <c r="A11" s="237"/>
      <c r="B11" s="2" t="s">
        <v>624</v>
      </c>
      <c r="C11" s="2" t="s">
        <v>625</v>
      </c>
      <c r="D11" s="3" t="s">
        <v>1</v>
      </c>
      <c r="E11" s="2">
        <v>2</v>
      </c>
      <c r="F11" s="2" t="s">
        <v>638</v>
      </c>
      <c r="G11" s="2" t="s">
        <v>631</v>
      </c>
      <c r="H11" s="2" t="s">
        <v>642</v>
      </c>
    </row>
    <row r="12" spans="1:8" ht="36" customHeight="1">
      <c r="A12" s="237"/>
      <c r="B12" s="2" t="s">
        <v>624</v>
      </c>
      <c r="C12" s="2" t="s">
        <v>666</v>
      </c>
      <c r="D12" s="3" t="s">
        <v>2</v>
      </c>
      <c r="E12" s="2" t="s">
        <v>639</v>
      </c>
      <c r="F12" s="2" t="s">
        <v>638</v>
      </c>
      <c r="G12" s="2" t="s">
        <v>627</v>
      </c>
      <c r="H12" s="2">
        <v>20</v>
      </c>
    </row>
    <row r="13" spans="1:8" ht="36" customHeight="1">
      <c r="A13" s="237"/>
      <c r="B13" s="2" t="s">
        <v>668</v>
      </c>
      <c r="C13" s="2" t="s">
        <v>669</v>
      </c>
      <c r="D13" s="3" t="s">
        <v>3</v>
      </c>
      <c r="E13" s="2" t="s">
        <v>639</v>
      </c>
      <c r="F13" s="2" t="s">
        <v>638</v>
      </c>
      <c r="G13" s="2" t="s">
        <v>627</v>
      </c>
      <c r="H13" s="2">
        <v>15</v>
      </c>
    </row>
    <row r="14" spans="1:8" ht="36" customHeight="1">
      <c r="A14" s="237"/>
      <c r="B14" s="2" t="s">
        <v>668</v>
      </c>
      <c r="C14" s="2" t="s">
        <v>690</v>
      </c>
      <c r="D14" s="3" t="s">
        <v>698</v>
      </c>
      <c r="E14" s="2" t="s">
        <v>670</v>
      </c>
      <c r="F14" s="2" t="s">
        <v>626</v>
      </c>
      <c r="G14" s="2" t="s">
        <v>671</v>
      </c>
      <c r="H14" s="2">
        <v>11</v>
      </c>
    </row>
    <row r="15" spans="1:8" ht="36" customHeight="1">
      <c r="A15" s="237"/>
      <c r="B15" s="2" t="s">
        <v>672</v>
      </c>
      <c r="C15" s="2" t="s">
        <v>700</v>
      </c>
      <c r="D15" s="3" t="s">
        <v>4</v>
      </c>
      <c r="E15" s="2" t="s">
        <v>667</v>
      </c>
      <c r="F15" s="2" t="s">
        <v>626</v>
      </c>
      <c r="G15" s="2" t="s">
        <v>627</v>
      </c>
      <c r="H15" s="2" t="s">
        <v>632</v>
      </c>
    </row>
    <row r="16" spans="1:8" ht="36" customHeight="1">
      <c r="A16" s="237"/>
      <c r="B16" s="2" t="s">
        <v>672</v>
      </c>
      <c r="C16" s="2" t="s">
        <v>700</v>
      </c>
      <c r="D16" s="3" t="s">
        <v>5</v>
      </c>
      <c r="E16" s="2" t="s">
        <v>699</v>
      </c>
      <c r="F16" s="2" t="s">
        <v>645</v>
      </c>
      <c r="G16" s="2" t="s">
        <v>627</v>
      </c>
      <c r="H16" s="2" t="s">
        <v>629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5" sqref="F5:H5"/>
    </sheetView>
  </sheetViews>
  <sheetFormatPr defaultColWidth="9.00390625" defaultRowHeight="14.25"/>
  <cols>
    <col min="1" max="16384" width="9.00390625" style="4" customWidth="1"/>
  </cols>
  <sheetData>
    <row r="1" spans="1:8" ht="24.75" customHeight="1">
      <c r="A1" s="238"/>
      <c r="B1" s="238"/>
      <c r="C1" s="238"/>
      <c r="D1" s="238"/>
      <c r="E1" s="238"/>
      <c r="F1" s="238"/>
      <c r="G1" s="238"/>
      <c r="H1" s="238"/>
    </row>
    <row r="2" spans="1:8" ht="19.5" customHeight="1">
      <c r="A2" s="234" t="s">
        <v>649</v>
      </c>
      <c r="B2" s="234"/>
      <c r="C2" s="234"/>
      <c r="D2" s="234"/>
      <c r="E2" s="234"/>
      <c r="F2" s="234"/>
      <c r="G2" s="234"/>
      <c r="H2" s="234"/>
    </row>
    <row r="3" spans="1:8" ht="14.25">
      <c r="A3" s="1"/>
      <c r="B3" s="1"/>
      <c r="C3" s="1"/>
      <c r="D3" s="1"/>
      <c r="E3" s="1"/>
      <c r="F3" s="1"/>
      <c r="G3" s="235" t="s">
        <v>319</v>
      </c>
      <c r="H3" s="235"/>
    </row>
    <row r="4" spans="1:8" ht="14.25">
      <c r="A4" s="2" t="s">
        <v>650</v>
      </c>
      <c r="B4" s="236" t="s">
        <v>675</v>
      </c>
      <c r="C4" s="236"/>
      <c r="D4" s="236"/>
      <c r="E4" s="236"/>
      <c r="F4" s="236"/>
      <c r="G4" s="236"/>
      <c r="H4" s="236"/>
    </row>
    <row r="5" spans="1:8" ht="24" customHeight="1">
      <c r="A5" s="2" t="s">
        <v>651</v>
      </c>
      <c r="B5" s="237" t="s">
        <v>607</v>
      </c>
      <c r="C5" s="237"/>
      <c r="D5" s="237" t="s">
        <v>652</v>
      </c>
      <c r="E5" s="237"/>
      <c r="F5" s="237" t="s">
        <v>676</v>
      </c>
      <c r="G5" s="237"/>
      <c r="H5" s="237"/>
    </row>
    <row r="6" spans="1:8" ht="21.75" customHeight="1">
      <c r="A6" s="2" t="s">
        <v>653</v>
      </c>
      <c r="B6" s="237">
        <v>125</v>
      </c>
      <c r="C6" s="237"/>
      <c r="D6" s="237" t="s">
        <v>654</v>
      </c>
      <c r="E6" s="237"/>
      <c r="F6" s="237" t="s">
        <v>655</v>
      </c>
      <c r="G6" s="237"/>
      <c r="H6" s="237"/>
    </row>
    <row r="7" spans="1:8" ht="19.5" customHeight="1">
      <c r="A7" s="2" t="s">
        <v>656</v>
      </c>
      <c r="B7" s="237" t="s">
        <v>657</v>
      </c>
      <c r="C7" s="237"/>
      <c r="D7" s="237" t="s">
        <v>658</v>
      </c>
      <c r="E7" s="237"/>
      <c r="F7" s="237" t="s">
        <v>677</v>
      </c>
      <c r="G7" s="237"/>
      <c r="H7" s="237"/>
    </row>
    <row r="8" spans="1:8" ht="42" customHeight="1">
      <c r="A8" s="2" t="s">
        <v>659</v>
      </c>
      <c r="B8" s="236" t="s">
        <v>678</v>
      </c>
      <c r="C8" s="236"/>
      <c r="D8" s="236"/>
      <c r="E8" s="236"/>
      <c r="F8" s="236"/>
      <c r="G8" s="236"/>
      <c r="H8" s="236"/>
    </row>
    <row r="9" spans="1:8" ht="40.5" customHeight="1">
      <c r="A9" s="2" t="s">
        <v>660</v>
      </c>
      <c r="B9" s="236" t="s">
        <v>679</v>
      </c>
      <c r="C9" s="236"/>
      <c r="D9" s="236"/>
      <c r="E9" s="236"/>
      <c r="F9" s="236"/>
      <c r="G9" s="236"/>
      <c r="H9" s="236"/>
    </row>
    <row r="10" spans="1:8" ht="30.75" customHeight="1">
      <c r="A10" s="237" t="s">
        <v>661</v>
      </c>
      <c r="B10" s="2" t="s">
        <v>617</v>
      </c>
      <c r="C10" s="2" t="s">
        <v>618</v>
      </c>
      <c r="D10" s="2" t="s">
        <v>662</v>
      </c>
      <c r="E10" s="2" t="s">
        <v>663</v>
      </c>
      <c r="F10" s="2" t="s">
        <v>664</v>
      </c>
      <c r="G10" s="2" t="s">
        <v>665</v>
      </c>
      <c r="H10" s="2" t="s">
        <v>623</v>
      </c>
    </row>
    <row r="11" spans="1:8" ht="30.75" customHeight="1">
      <c r="A11" s="237"/>
      <c r="B11" s="2" t="s">
        <v>624</v>
      </c>
      <c r="C11" s="2" t="s">
        <v>625</v>
      </c>
      <c r="D11" s="3" t="s">
        <v>680</v>
      </c>
      <c r="E11" s="2" t="s">
        <v>681</v>
      </c>
      <c r="F11" s="2" t="s">
        <v>638</v>
      </c>
      <c r="G11" s="2" t="s">
        <v>682</v>
      </c>
      <c r="H11" s="2" t="s">
        <v>683</v>
      </c>
    </row>
    <row r="12" spans="1:8" ht="30.75" customHeight="1">
      <c r="A12" s="237"/>
      <c r="B12" s="2" t="s">
        <v>624</v>
      </c>
      <c r="C12" s="2" t="s">
        <v>666</v>
      </c>
      <c r="D12" s="3" t="s">
        <v>684</v>
      </c>
      <c r="E12" s="2" t="s">
        <v>685</v>
      </c>
      <c r="F12" s="2" t="s">
        <v>645</v>
      </c>
      <c r="G12" s="2" t="s">
        <v>671</v>
      </c>
      <c r="H12" s="2" t="s">
        <v>628</v>
      </c>
    </row>
    <row r="13" spans="1:8" ht="30.75" customHeight="1">
      <c r="A13" s="237"/>
      <c r="B13" s="2" t="s">
        <v>624</v>
      </c>
      <c r="C13" s="2" t="s">
        <v>686</v>
      </c>
      <c r="D13" s="3" t="s">
        <v>687</v>
      </c>
      <c r="E13" s="2" t="s">
        <v>639</v>
      </c>
      <c r="F13" s="2" t="s">
        <v>638</v>
      </c>
      <c r="G13" s="2" t="s">
        <v>627</v>
      </c>
      <c r="H13" s="2" t="s">
        <v>688</v>
      </c>
    </row>
    <row r="14" spans="1:8" ht="30.75" customHeight="1">
      <c r="A14" s="237"/>
      <c r="B14" s="2" t="s">
        <v>668</v>
      </c>
      <c r="C14" s="2" t="s">
        <v>669</v>
      </c>
      <c r="D14" s="3" t="s">
        <v>689</v>
      </c>
      <c r="E14" s="2" t="s">
        <v>667</v>
      </c>
      <c r="F14" s="2" t="s">
        <v>638</v>
      </c>
      <c r="G14" s="2" t="s">
        <v>627</v>
      </c>
      <c r="H14" s="2" t="s">
        <v>683</v>
      </c>
    </row>
    <row r="15" spans="1:8" ht="30.75" customHeight="1">
      <c r="A15" s="237"/>
      <c r="B15" s="2" t="s">
        <v>668</v>
      </c>
      <c r="C15" s="2" t="s">
        <v>690</v>
      </c>
      <c r="D15" s="3" t="s">
        <v>691</v>
      </c>
      <c r="E15" s="2" t="s">
        <v>674</v>
      </c>
      <c r="F15" s="2" t="s">
        <v>645</v>
      </c>
      <c r="G15" s="2" t="s">
        <v>627</v>
      </c>
      <c r="H15" s="2" t="s">
        <v>640</v>
      </c>
    </row>
    <row r="16" spans="1:8" ht="30.75" customHeight="1">
      <c r="A16" s="237"/>
      <c r="B16" s="2" t="s">
        <v>672</v>
      </c>
      <c r="C16" s="2" t="s">
        <v>673</v>
      </c>
      <c r="D16" s="3" t="s">
        <v>692</v>
      </c>
      <c r="E16" s="2" t="s">
        <v>693</v>
      </c>
      <c r="F16" s="2" t="s">
        <v>626</v>
      </c>
      <c r="G16" s="2" t="s">
        <v>627</v>
      </c>
      <c r="H16" s="2" t="s">
        <v>628</v>
      </c>
    </row>
    <row r="17" spans="1:8" ht="30.75" customHeight="1">
      <c r="A17" s="237"/>
      <c r="B17" s="2" t="s">
        <v>672</v>
      </c>
      <c r="C17" s="2" t="s">
        <v>694</v>
      </c>
      <c r="D17" s="3" t="s">
        <v>695</v>
      </c>
      <c r="E17" s="2" t="s">
        <v>639</v>
      </c>
      <c r="F17" s="2" t="s">
        <v>626</v>
      </c>
      <c r="G17" s="2" t="s">
        <v>627</v>
      </c>
      <c r="H17" s="2" t="s">
        <v>683</v>
      </c>
    </row>
    <row r="18" ht="30.75" customHeight="1"/>
    <row r="19" ht="30.75" customHeight="1"/>
    <row r="20" ht="30.75" customHeight="1"/>
    <row r="21" ht="30.75" customHeight="1"/>
    <row r="22" ht="30.75" customHeight="1"/>
  </sheetData>
  <sheetProtection/>
  <mergeCells count="16">
    <mergeCell ref="B6:C6"/>
    <mergeCell ref="D6:E6"/>
    <mergeCell ref="F6:H6"/>
    <mergeCell ref="B9:H9"/>
    <mergeCell ref="A10:A17"/>
    <mergeCell ref="B7:C7"/>
    <mergeCell ref="D7:E7"/>
    <mergeCell ref="F7:H7"/>
    <mergeCell ref="B8:H8"/>
    <mergeCell ref="A1:H1"/>
    <mergeCell ref="A2:H2"/>
    <mergeCell ref="G3:H3"/>
    <mergeCell ref="B4:H4"/>
    <mergeCell ref="B5:C5"/>
    <mergeCell ref="D5:E5"/>
    <mergeCell ref="F5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6">
      <selection activeCell="D12" sqref="D1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8" t="s">
        <v>318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4" t="s">
        <v>702</v>
      </c>
      <c r="B2" s="184"/>
      <c r="C2" s="184"/>
      <c r="D2" s="184"/>
      <c r="E2" s="184"/>
      <c r="F2" s="184"/>
      <c r="G2" s="184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319</v>
      </c>
    </row>
    <row r="5" spans="1:7" s="136" customFormat="1" ht="19.5" customHeight="1">
      <c r="A5" s="185" t="s">
        <v>320</v>
      </c>
      <c r="B5" s="185"/>
      <c r="C5" s="185" t="s">
        <v>321</v>
      </c>
      <c r="D5" s="185"/>
      <c r="E5" s="185"/>
      <c r="F5" s="185"/>
      <c r="G5" s="185"/>
    </row>
    <row r="6" spans="1:7" s="136" customFormat="1" ht="45" customHeight="1">
      <c r="A6" s="149" t="s">
        <v>322</v>
      </c>
      <c r="B6" s="149" t="s">
        <v>323</v>
      </c>
      <c r="C6" s="149" t="s">
        <v>322</v>
      </c>
      <c r="D6" s="149" t="s">
        <v>324</v>
      </c>
      <c r="E6" s="149" t="s">
        <v>325</v>
      </c>
      <c r="F6" s="149" t="s">
        <v>326</v>
      </c>
      <c r="G6" s="149" t="s">
        <v>327</v>
      </c>
    </row>
    <row r="7" spans="1:7" s="136" customFormat="1" ht="19.5" customHeight="1">
      <c r="A7" s="150" t="s">
        <v>328</v>
      </c>
      <c r="B7" s="150">
        <v>5470.26</v>
      </c>
      <c r="C7" s="151" t="s">
        <v>329</v>
      </c>
      <c r="D7" s="150">
        <v>5470.26</v>
      </c>
      <c r="E7" s="150">
        <v>5470.26</v>
      </c>
      <c r="F7" s="152"/>
      <c r="G7" s="153"/>
    </row>
    <row r="8" spans="1:7" s="136" customFormat="1" ht="19.5" customHeight="1">
      <c r="A8" s="154" t="s">
        <v>330</v>
      </c>
      <c r="B8" s="150">
        <v>5470.26</v>
      </c>
      <c r="C8" s="156" t="s">
        <v>331</v>
      </c>
      <c r="D8" s="152"/>
      <c r="E8" s="152"/>
      <c r="F8" s="50"/>
      <c r="G8" s="44"/>
    </row>
    <row r="9" spans="1:7" s="136" customFormat="1" ht="19.5" customHeight="1">
      <c r="A9" s="154" t="s">
        <v>332</v>
      </c>
      <c r="B9" s="157"/>
      <c r="C9" s="156" t="s">
        <v>333</v>
      </c>
      <c r="D9" s="152"/>
      <c r="E9" s="152"/>
      <c r="F9" s="50"/>
      <c r="G9" s="44"/>
    </row>
    <row r="10" spans="1:7" s="136" customFormat="1" ht="19.5" customHeight="1">
      <c r="A10" s="158" t="s">
        <v>334</v>
      </c>
      <c r="B10" s="159"/>
      <c r="C10" s="160" t="s">
        <v>335</v>
      </c>
      <c r="D10" s="150">
        <f>3995.41+127.16</f>
        <v>4122.57</v>
      </c>
      <c r="E10" s="150">
        <f>3995.41+127.16</f>
        <v>4122.57</v>
      </c>
      <c r="F10" s="50"/>
      <c r="G10" s="44"/>
    </row>
    <row r="11" spans="1:7" s="136" customFormat="1" ht="19.5" customHeight="1">
      <c r="A11" s="161" t="s">
        <v>336</v>
      </c>
      <c r="B11" s="8"/>
      <c r="C11" s="162" t="s">
        <v>337</v>
      </c>
      <c r="D11" s="150">
        <v>822.47</v>
      </c>
      <c r="E11" s="150">
        <v>822.47</v>
      </c>
      <c r="F11" s="50"/>
      <c r="G11" s="44"/>
    </row>
    <row r="12" spans="1:7" s="136" customFormat="1" ht="19.5" customHeight="1">
      <c r="A12" s="158" t="s">
        <v>330</v>
      </c>
      <c r="B12" s="155"/>
      <c r="C12" s="160" t="s">
        <v>338</v>
      </c>
      <c r="D12" s="150">
        <v>250.93</v>
      </c>
      <c r="E12" s="150">
        <v>250.93</v>
      </c>
      <c r="F12" s="50"/>
      <c r="G12" s="44"/>
    </row>
    <row r="13" spans="1:7" s="136" customFormat="1" ht="19.5" customHeight="1">
      <c r="A13" s="158" t="s">
        <v>332</v>
      </c>
      <c r="B13" s="157"/>
      <c r="C13" s="160" t="s">
        <v>339</v>
      </c>
      <c r="D13" s="150"/>
      <c r="E13" s="150"/>
      <c r="F13" s="50"/>
      <c r="G13" s="44"/>
    </row>
    <row r="14" spans="1:13" s="136" customFormat="1" ht="19.5" customHeight="1">
      <c r="A14" s="154" t="s">
        <v>334</v>
      </c>
      <c r="B14" s="159"/>
      <c r="C14" s="160" t="s">
        <v>340</v>
      </c>
      <c r="D14" s="150"/>
      <c r="E14" s="150"/>
      <c r="F14" s="50"/>
      <c r="G14" s="44"/>
      <c r="M14" s="175"/>
    </row>
    <row r="15" spans="1:13" s="136" customFormat="1" ht="19.5" customHeight="1">
      <c r="A15" s="154"/>
      <c r="B15" s="159"/>
      <c r="C15" s="160" t="s">
        <v>341</v>
      </c>
      <c r="D15" s="150"/>
      <c r="E15" s="150"/>
      <c r="F15" s="50"/>
      <c r="G15" s="44"/>
      <c r="M15" s="175"/>
    </row>
    <row r="16" spans="1:13" s="136" customFormat="1" ht="29.25" customHeight="1">
      <c r="A16" s="154"/>
      <c r="B16" s="159"/>
      <c r="C16" s="160" t="s">
        <v>342</v>
      </c>
      <c r="D16" s="150"/>
      <c r="E16" s="150"/>
      <c r="F16" s="50"/>
      <c r="G16" s="44"/>
      <c r="M16" s="175"/>
    </row>
    <row r="17" spans="1:13" s="136" customFormat="1" ht="19.5" customHeight="1">
      <c r="A17" s="154"/>
      <c r="B17" s="159"/>
      <c r="C17" s="160" t="s">
        <v>343</v>
      </c>
      <c r="D17" s="150">
        <v>274.29</v>
      </c>
      <c r="E17" s="150">
        <v>274.29</v>
      </c>
      <c r="F17" s="50"/>
      <c r="G17" s="44"/>
      <c r="M17" s="175"/>
    </row>
    <row r="18" spans="1:13" s="136" customFormat="1" ht="19.5" customHeight="1">
      <c r="A18" s="154"/>
      <c r="B18" s="159"/>
      <c r="C18" s="160" t="s">
        <v>344</v>
      </c>
      <c r="D18" s="152"/>
      <c r="E18" s="50"/>
      <c r="F18" s="50"/>
      <c r="G18" s="44"/>
      <c r="M18" s="175"/>
    </row>
    <row r="19" spans="1:13" s="136" customFormat="1" ht="19.5" customHeight="1">
      <c r="A19" s="154"/>
      <c r="B19" s="159"/>
      <c r="C19" s="160" t="s">
        <v>345</v>
      </c>
      <c r="D19" s="152"/>
      <c r="E19" s="50"/>
      <c r="F19" s="50"/>
      <c r="G19" s="44"/>
      <c r="M19" s="175"/>
    </row>
    <row r="20" spans="1:13" s="136" customFormat="1" ht="19.5" customHeight="1">
      <c r="A20" s="154"/>
      <c r="B20" s="159"/>
      <c r="C20" s="160" t="s">
        <v>346</v>
      </c>
      <c r="D20" s="152"/>
      <c r="E20" s="50"/>
      <c r="F20" s="50"/>
      <c r="G20" s="44"/>
      <c r="M20" s="175"/>
    </row>
    <row r="21" spans="1:13" s="136" customFormat="1" ht="19.5" customHeight="1">
      <c r="A21" s="154"/>
      <c r="B21" s="159"/>
      <c r="C21" s="160"/>
      <c r="D21" s="152"/>
      <c r="E21" s="50"/>
      <c r="F21" s="50"/>
      <c r="G21" s="44"/>
      <c r="M21" s="175"/>
    </row>
    <row r="22" spans="1:7" s="136" customFormat="1" ht="19.5" customHeight="1">
      <c r="A22" s="161"/>
      <c r="B22" s="163"/>
      <c r="C22" s="162"/>
      <c r="D22" s="152"/>
      <c r="E22" s="164"/>
      <c r="F22" s="164"/>
      <c r="G22" s="165"/>
    </row>
    <row r="23" spans="1:7" s="136" customFormat="1" ht="19.5" customHeight="1">
      <c r="A23" s="161"/>
      <c r="B23" s="163"/>
      <c r="C23" s="166" t="s">
        <v>347</v>
      </c>
      <c r="D23" s="167"/>
      <c r="E23" s="163"/>
      <c r="F23" s="163"/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348</v>
      </c>
      <c r="B25" s="170">
        <f>B7+B11</f>
        <v>5470.26</v>
      </c>
      <c r="C25" s="171" t="s">
        <v>349</v>
      </c>
      <c r="D25" s="163">
        <f>SUM(D7+D23)</f>
        <v>5470.26</v>
      </c>
      <c r="E25" s="163">
        <f>SUM(E7+E23)</f>
        <v>5470.26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C11" sqref="C11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350</v>
      </c>
    </row>
    <row r="2" spans="1:5" ht="36" customHeight="1">
      <c r="A2" s="121" t="s">
        <v>703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3"/>
      <c r="B4" s="32"/>
      <c r="C4" s="32"/>
      <c r="D4" s="32"/>
      <c r="E4" s="135" t="s">
        <v>319</v>
      </c>
    </row>
    <row r="5" spans="1:5" ht="19.5" customHeight="1">
      <c r="A5" s="186" t="s">
        <v>351</v>
      </c>
      <c r="B5" s="186"/>
      <c r="C5" s="186" t="s">
        <v>352</v>
      </c>
      <c r="D5" s="186"/>
      <c r="E5" s="186"/>
    </row>
    <row r="6" spans="1:5" ht="19.5" customHeight="1">
      <c r="A6" s="36" t="s">
        <v>353</v>
      </c>
      <c r="B6" s="36" t="s">
        <v>354</v>
      </c>
      <c r="C6" s="36" t="s">
        <v>355</v>
      </c>
      <c r="D6" s="36" t="s">
        <v>356</v>
      </c>
      <c r="E6" s="36" t="s">
        <v>357</v>
      </c>
    </row>
    <row r="7" spans="1:5" s="24" customFormat="1" ht="19.5" customHeight="1">
      <c r="A7" s="36"/>
      <c r="B7" s="37" t="s">
        <v>324</v>
      </c>
      <c r="C7" s="38">
        <f>D7+E7</f>
        <v>5470.26</v>
      </c>
      <c r="D7" s="38">
        <f>D8+D11+D31+D43+D51</f>
        <v>5343.1</v>
      </c>
      <c r="E7" s="38">
        <f>E8+E11+E31+E43+E51</f>
        <v>127.16</v>
      </c>
    </row>
    <row r="8" spans="1:5" s="24" customFormat="1" ht="19.5" customHeight="1">
      <c r="A8" s="40" t="s">
        <v>358</v>
      </c>
      <c r="B8" s="41" t="s">
        <v>333</v>
      </c>
      <c r="C8" s="38"/>
      <c r="D8" s="38">
        <f>D9</f>
        <v>0</v>
      </c>
      <c r="E8" s="38">
        <f>E9</f>
        <v>0</v>
      </c>
    </row>
    <row r="9" spans="1:5" ht="19.5" customHeight="1">
      <c r="A9" s="42" t="s">
        <v>359</v>
      </c>
      <c r="B9" s="43" t="s">
        <v>360</v>
      </c>
      <c r="C9" s="44"/>
      <c r="D9" s="44">
        <f>D10</f>
        <v>0</v>
      </c>
      <c r="E9" s="44"/>
    </row>
    <row r="10" spans="1:5" ht="19.5" customHeight="1">
      <c r="A10" s="42" t="s">
        <v>361</v>
      </c>
      <c r="B10" s="43" t="s">
        <v>362</v>
      </c>
      <c r="C10" s="44"/>
      <c r="D10" s="44"/>
      <c r="E10" s="44"/>
    </row>
    <row r="11" spans="1:5" s="24" customFormat="1" ht="19.5" customHeight="1">
      <c r="A11" s="40" t="s">
        <v>363</v>
      </c>
      <c r="B11" s="41" t="s">
        <v>335</v>
      </c>
      <c r="C11" s="38">
        <f aca="true" t="shared" si="0" ref="C11:C53">D11+E11</f>
        <v>4122.57</v>
      </c>
      <c r="D11" s="38">
        <v>3995.41</v>
      </c>
      <c r="E11" s="38">
        <v>127.16</v>
      </c>
    </row>
    <row r="12" spans="1:5" ht="19.5" customHeight="1">
      <c r="A12" s="43" t="s">
        <v>364</v>
      </c>
      <c r="B12" s="43" t="s">
        <v>365</v>
      </c>
      <c r="C12" s="44">
        <f t="shared" si="0"/>
        <v>0</v>
      </c>
      <c r="D12" s="44"/>
      <c r="E12" s="44"/>
    </row>
    <row r="13" spans="1:5" ht="19.5" customHeight="1">
      <c r="A13" s="43" t="s">
        <v>366</v>
      </c>
      <c r="B13" s="43" t="s">
        <v>367</v>
      </c>
      <c r="C13" s="44">
        <f t="shared" si="0"/>
        <v>0</v>
      </c>
      <c r="D13" s="44"/>
      <c r="E13" s="44"/>
    </row>
    <row r="14" spans="1:5" ht="19.5" customHeight="1">
      <c r="A14" s="43" t="s">
        <v>368</v>
      </c>
      <c r="B14" s="43" t="s">
        <v>369</v>
      </c>
      <c r="C14" s="44">
        <f t="shared" si="0"/>
        <v>0</v>
      </c>
      <c r="D14" s="44"/>
      <c r="E14" s="44"/>
    </row>
    <row r="15" spans="1:5" ht="19.5" customHeight="1">
      <c r="A15" s="43" t="s">
        <v>370</v>
      </c>
      <c r="B15" s="43" t="s">
        <v>371</v>
      </c>
      <c r="C15" s="44">
        <f t="shared" si="0"/>
        <v>0</v>
      </c>
      <c r="D15" s="44"/>
      <c r="E15" s="44"/>
    </row>
    <row r="16" spans="1:5" ht="19.5" customHeight="1">
      <c r="A16" s="43" t="s">
        <v>372</v>
      </c>
      <c r="B16" s="43" t="s">
        <v>373</v>
      </c>
      <c r="C16" s="44">
        <f t="shared" si="0"/>
        <v>4122.57</v>
      </c>
      <c r="D16" s="44">
        <v>3995.41</v>
      </c>
      <c r="E16" s="44">
        <v>127.16</v>
      </c>
    </row>
    <row r="17" spans="1:5" ht="19.5" customHeight="1">
      <c r="A17" s="43" t="s">
        <v>374</v>
      </c>
      <c r="B17" s="43" t="s">
        <v>375</v>
      </c>
      <c r="C17" s="44">
        <f t="shared" si="0"/>
        <v>0</v>
      </c>
      <c r="D17" s="44"/>
      <c r="E17" s="44"/>
    </row>
    <row r="18" spans="1:5" ht="19.5" customHeight="1">
      <c r="A18" s="43" t="s">
        <v>376</v>
      </c>
      <c r="B18" s="43" t="s">
        <v>377</v>
      </c>
      <c r="C18" s="44">
        <f t="shared" si="0"/>
        <v>0</v>
      </c>
      <c r="D18" s="44"/>
      <c r="E18" s="44"/>
    </row>
    <row r="19" spans="1:5" ht="19.5" customHeight="1">
      <c r="A19" s="43" t="s">
        <v>378</v>
      </c>
      <c r="B19" s="43" t="s">
        <v>379</v>
      </c>
      <c r="C19" s="44">
        <f t="shared" si="0"/>
        <v>2211.35</v>
      </c>
      <c r="D19" s="44">
        <v>2084.19</v>
      </c>
      <c r="E19" s="44">
        <v>127.16</v>
      </c>
    </row>
    <row r="20" spans="1:5" ht="19.5" customHeight="1">
      <c r="A20" s="43" t="s">
        <v>380</v>
      </c>
      <c r="B20" s="43" t="s">
        <v>381</v>
      </c>
      <c r="C20" s="44">
        <f t="shared" si="0"/>
        <v>1911.22</v>
      </c>
      <c r="D20" s="44">
        <v>1911.22</v>
      </c>
      <c r="E20" s="44"/>
    </row>
    <row r="21" spans="1:5" ht="19.5" customHeight="1">
      <c r="A21" s="43" t="s">
        <v>382</v>
      </c>
      <c r="B21" s="43" t="s">
        <v>383</v>
      </c>
      <c r="C21" s="44">
        <f t="shared" si="0"/>
        <v>0</v>
      </c>
      <c r="D21" s="44"/>
      <c r="E21" s="44"/>
    </row>
    <row r="22" spans="1:5" ht="19.5" customHeight="1">
      <c r="A22" s="43" t="s">
        <v>384</v>
      </c>
      <c r="B22" s="43" t="s">
        <v>385</v>
      </c>
      <c r="C22" s="44">
        <f t="shared" si="0"/>
        <v>0</v>
      </c>
      <c r="D22" s="44"/>
      <c r="E22" s="44"/>
    </row>
    <row r="23" spans="1:5" ht="19.5" customHeight="1">
      <c r="A23" s="42" t="s">
        <v>386</v>
      </c>
      <c r="B23" s="43" t="s">
        <v>387</v>
      </c>
      <c r="C23" s="44">
        <f t="shared" si="0"/>
        <v>0</v>
      </c>
      <c r="D23" s="44"/>
      <c r="E23" s="44"/>
    </row>
    <row r="24" spans="1:5" ht="19.5" customHeight="1">
      <c r="A24" s="43" t="s">
        <v>388</v>
      </c>
      <c r="B24" s="43" t="s">
        <v>389</v>
      </c>
      <c r="C24" s="44">
        <f t="shared" si="0"/>
        <v>0</v>
      </c>
      <c r="D24" s="44"/>
      <c r="E24" s="44"/>
    </row>
    <row r="25" spans="1:5" ht="19.5" customHeight="1">
      <c r="A25" s="43" t="s">
        <v>390</v>
      </c>
      <c r="B25" s="43" t="s">
        <v>391</v>
      </c>
      <c r="C25" s="44">
        <f t="shared" si="0"/>
        <v>0</v>
      </c>
      <c r="D25" s="44"/>
      <c r="E25" s="44"/>
    </row>
    <row r="26" spans="1:5" ht="19.5" customHeight="1">
      <c r="A26" s="42" t="s">
        <v>392</v>
      </c>
      <c r="B26" s="43" t="s">
        <v>393</v>
      </c>
      <c r="C26" s="44">
        <f t="shared" si="0"/>
        <v>0</v>
      </c>
      <c r="D26" s="44"/>
      <c r="E26" s="44"/>
    </row>
    <row r="27" spans="1:5" ht="19.5" customHeight="1">
      <c r="A27" s="43" t="s">
        <v>394</v>
      </c>
      <c r="B27" s="43" t="s">
        <v>395</v>
      </c>
      <c r="C27" s="44">
        <f t="shared" si="0"/>
        <v>0</v>
      </c>
      <c r="D27" s="44"/>
      <c r="E27" s="44"/>
    </row>
    <row r="28" spans="1:5" ht="19.5" customHeight="1">
      <c r="A28" s="43" t="s">
        <v>396</v>
      </c>
      <c r="B28" s="43" t="s">
        <v>397</v>
      </c>
      <c r="C28" s="44">
        <f t="shared" si="0"/>
        <v>0</v>
      </c>
      <c r="D28" s="44"/>
      <c r="E28" s="44"/>
    </row>
    <row r="29" spans="1:5" ht="19.5" customHeight="1">
      <c r="A29" s="43" t="s">
        <v>398</v>
      </c>
      <c r="B29" s="43" t="s">
        <v>399</v>
      </c>
      <c r="C29" s="44">
        <f t="shared" si="0"/>
        <v>0</v>
      </c>
      <c r="D29" s="44">
        <f>D30</f>
        <v>0</v>
      </c>
      <c r="E29" s="44"/>
    </row>
    <row r="30" spans="1:5" ht="19.5" customHeight="1">
      <c r="A30" s="43" t="s">
        <v>400</v>
      </c>
      <c r="B30" s="43" t="s">
        <v>401</v>
      </c>
      <c r="C30" s="44">
        <f t="shared" si="0"/>
        <v>0</v>
      </c>
      <c r="D30" s="44">
        <v>0</v>
      </c>
      <c r="E30" s="44"/>
    </row>
    <row r="31" spans="1:5" s="24" customFormat="1" ht="19.5" customHeight="1">
      <c r="A31" s="41" t="s">
        <v>402</v>
      </c>
      <c r="B31" s="41" t="s">
        <v>337</v>
      </c>
      <c r="C31" s="38">
        <f t="shared" si="0"/>
        <v>822.47</v>
      </c>
      <c r="D31" s="38">
        <v>822.47</v>
      </c>
      <c r="E31" s="38">
        <f>E32+E37+E39+E41</f>
        <v>0</v>
      </c>
    </row>
    <row r="32" spans="1:5" ht="19.5" customHeight="1">
      <c r="A32" s="43" t="s">
        <v>403</v>
      </c>
      <c r="B32" s="43" t="s">
        <v>404</v>
      </c>
      <c r="C32" s="44">
        <f t="shared" si="0"/>
        <v>822.47</v>
      </c>
      <c r="D32" s="44">
        <v>822.47</v>
      </c>
      <c r="E32" s="44"/>
    </row>
    <row r="33" spans="1:5" ht="19.5" customHeight="1">
      <c r="A33" s="42" t="s">
        <v>405</v>
      </c>
      <c r="B33" s="43" t="s">
        <v>406</v>
      </c>
      <c r="C33" s="44">
        <f>D33+E33</f>
        <v>0</v>
      </c>
      <c r="D33" s="44"/>
      <c r="E33" s="44"/>
    </row>
    <row r="34" spans="1:5" ht="19.5" customHeight="1">
      <c r="A34" s="42" t="s">
        <v>407</v>
      </c>
      <c r="B34" s="43" t="s">
        <v>408</v>
      </c>
      <c r="C34" s="44">
        <f t="shared" si="0"/>
        <v>365.73</v>
      </c>
      <c r="D34" s="44">
        <v>365.73</v>
      </c>
      <c r="E34" s="44"/>
    </row>
    <row r="35" spans="1:5" ht="19.5" customHeight="1">
      <c r="A35" s="42" t="s">
        <v>409</v>
      </c>
      <c r="B35" s="43" t="s">
        <v>410</v>
      </c>
      <c r="C35" s="44">
        <f t="shared" si="0"/>
        <v>182.86</v>
      </c>
      <c r="D35" s="44">
        <v>182.86</v>
      </c>
      <c r="E35" s="44"/>
    </row>
    <row r="36" spans="1:5" ht="19.5" customHeight="1">
      <c r="A36" s="43" t="s">
        <v>411</v>
      </c>
      <c r="B36" s="43" t="s">
        <v>412</v>
      </c>
      <c r="C36" s="44">
        <f t="shared" si="0"/>
        <v>273.88</v>
      </c>
      <c r="D36" s="44">
        <v>273.88</v>
      </c>
      <c r="E36" s="44"/>
    </row>
    <row r="37" spans="1:5" ht="19.5" customHeight="1">
      <c r="A37" s="43" t="s">
        <v>413</v>
      </c>
      <c r="B37" s="43" t="s">
        <v>414</v>
      </c>
      <c r="C37" s="44">
        <f t="shared" si="0"/>
        <v>0</v>
      </c>
      <c r="D37" s="44">
        <f>D38</f>
        <v>0</v>
      </c>
      <c r="E37" s="44"/>
    </row>
    <row r="38" spans="1:5" ht="19.5" customHeight="1">
      <c r="A38" s="42" t="s">
        <v>415</v>
      </c>
      <c r="B38" s="43" t="s">
        <v>416</v>
      </c>
      <c r="C38" s="44">
        <f t="shared" si="0"/>
        <v>0</v>
      </c>
      <c r="D38" s="44">
        <v>0</v>
      </c>
      <c r="E38" s="44"/>
    </row>
    <row r="39" spans="1:5" ht="19.5" customHeight="1">
      <c r="A39" s="42" t="s">
        <v>417</v>
      </c>
      <c r="B39" s="43" t="s">
        <v>418</v>
      </c>
      <c r="C39" s="44">
        <f t="shared" si="0"/>
        <v>0</v>
      </c>
      <c r="D39" s="44"/>
      <c r="E39" s="44">
        <v>0</v>
      </c>
    </row>
    <row r="40" spans="1:5" ht="19.5" customHeight="1">
      <c r="A40" s="42" t="s">
        <v>419</v>
      </c>
      <c r="B40" s="43" t="s">
        <v>420</v>
      </c>
      <c r="C40" s="44">
        <f t="shared" si="0"/>
        <v>0</v>
      </c>
      <c r="D40" s="44"/>
      <c r="E40" s="44">
        <v>0</v>
      </c>
    </row>
    <row r="41" spans="1:5" ht="19.5" customHeight="1">
      <c r="A41" s="42" t="s">
        <v>421</v>
      </c>
      <c r="B41" s="43" t="s">
        <v>422</v>
      </c>
      <c r="C41" s="44">
        <f t="shared" si="0"/>
        <v>0</v>
      </c>
      <c r="D41" s="44"/>
      <c r="E41" s="44">
        <f>E42</f>
        <v>0</v>
      </c>
    </row>
    <row r="42" spans="1:5" ht="19.5" customHeight="1">
      <c r="A42" s="42" t="s">
        <v>423</v>
      </c>
      <c r="B42" s="43" t="s">
        <v>424</v>
      </c>
      <c r="C42" s="44">
        <f t="shared" si="0"/>
        <v>0</v>
      </c>
      <c r="D42" s="44"/>
      <c r="E42" s="44">
        <v>0</v>
      </c>
    </row>
    <row r="43" spans="1:5" s="24" customFormat="1" ht="19.5" customHeight="1">
      <c r="A43" s="41" t="s">
        <v>425</v>
      </c>
      <c r="B43" s="41" t="s">
        <v>338</v>
      </c>
      <c r="C43" s="38">
        <f t="shared" si="0"/>
        <v>250.93</v>
      </c>
      <c r="D43" s="38">
        <v>250.93</v>
      </c>
      <c r="E43" s="38">
        <f>E44+E49</f>
        <v>0</v>
      </c>
    </row>
    <row r="44" spans="1:5" ht="19.5" customHeight="1">
      <c r="A44" s="43" t="s">
        <v>426</v>
      </c>
      <c r="B44" s="43" t="s">
        <v>427</v>
      </c>
      <c r="C44" s="44">
        <f t="shared" si="0"/>
        <v>250.93</v>
      </c>
      <c r="D44" s="44">
        <v>250.93</v>
      </c>
      <c r="E44" s="44">
        <f>E45+E46+E47+E48</f>
        <v>0</v>
      </c>
    </row>
    <row r="45" spans="1:5" ht="19.5" customHeight="1">
      <c r="A45" s="43" t="s">
        <v>428</v>
      </c>
      <c r="B45" s="43" t="s">
        <v>429</v>
      </c>
      <c r="C45" s="44">
        <f t="shared" si="0"/>
        <v>0</v>
      </c>
      <c r="D45" s="44"/>
      <c r="E45" s="44"/>
    </row>
    <row r="46" spans="1:5" ht="19.5" customHeight="1">
      <c r="A46" s="43" t="s">
        <v>430</v>
      </c>
      <c r="B46" s="43" t="s">
        <v>431</v>
      </c>
      <c r="C46" s="44">
        <f t="shared" si="0"/>
        <v>228.33</v>
      </c>
      <c r="D46" s="44">
        <v>228.33</v>
      </c>
      <c r="E46" s="44"/>
    </row>
    <row r="47" spans="1:5" ht="19.5" customHeight="1">
      <c r="A47" s="43" t="s">
        <v>432</v>
      </c>
      <c r="B47" s="43" t="s">
        <v>433</v>
      </c>
      <c r="C47" s="44">
        <f t="shared" si="0"/>
        <v>0</v>
      </c>
      <c r="D47" s="44"/>
      <c r="E47" s="44"/>
    </row>
    <row r="48" spans="1:5" ht="19.5" customHeight="1">
      <c r="A48" s="42" t="s">
        <v>434</v>
      </c>
      <c r="B48" s="43" t="s">
        <v>435</v>
      </c>
      <c r="C48" s="44">
        <f t="shared" si="0"/>
        <v>22.6</v>
      </c>
      <c r="D48" s="44">
        <v>22.6</v>
      </c>
      <c r="E48" s="44"/>
    </row>
    <row r="49" spans="1:5" ht="19.5" customHeight="1">
      <c r="A49" s="42" t="s">
        <v>436</v>
      </c>
      <c r="B49" s="43" t="s">
        <v>437</v>
      </c>
      <c r="C49" s="44">
        <f t="shared" si="0"/>
        <v>0</v>
      </c>
      <c r="D49" s="44"/>
      <c r="E49" s="44">
        <f>E50</f>
        <v>0</v>
      </c>
    </row>
    <row r="50" spans="1:5" ht="19.5" customHeight="1">
      <c r="A50" s="42" t="s">
        <v>438</v>
      </c>
      <c r="B50" s="43" t="s">
        <v>439</v>
      </c>
      <c r="C50" s="44">
        <f t="shared" si="0"/>
        <v>0</v>
      </c>
      <c r="D50" s="44"/>
      <c r="E50" s="44">
        <v>0</v>
      </c>
    </row>
    <row r="51" spans="1:5" s="24" customFormat="1" ht="19.5" customHeight="1">
      <c r="A51" s="41" t="s">
        <v>440</v>
      </c>
      <c r="B51" s="41" t="s">
        <v>343</v>
      </c>
      <c r="C51" s="38">
        <f t="shared" si="0"/>
        <v>274.29</v>
      </c>
      <c r="D51" s="38">
        <f>D52</f>
        <v>274.29</v>
      </c>
      <c r="E51" s="38">
        <f>E52</f>
        <v>0</v>
      </c>
    </row>
    <row r="52" spans="1:5" ht="19.5" customHeight="1">
      <c r="A52" s="43" t="s">
        <v>441</v>
      </c>
      <c r="B52" s="43" t="s">
        <v>442</v>
      </c>
      <c r="C52" s="44">
        <f t="shared" si="0"/>
        <v>274.29</v>
      </c>
      <c r="D52" s="44">
        <v>274.29</v>
      </c>
      <c r="E52" s="44">
        <f>E53</f>
        <v>0</v>
      </c>
    </row>
    <row r="53" spans="1:5" ht="19.5" customHeight="1">
      <c r="A53" s="43" t="s">
        <v>443</v>
      </c>
      <c r="B53" s="43" t="s">
        <v>444</v>
      </c>
      <c r="C53" s="44">
        <f t="shared" si="0"/>
        <v>274.29</v>
      </c>
      <c r="D53" s="44">
        <v>274.29</v>
      </c>
      <c r="E53" s="44">
        <v>0</v>
      </c>
    </row>
    <row r="54" spans="1:5" ht="19.5" customHeight="1">
      <c r="A54" s="108" t="s">
        <v>445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B3" sqref="B3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446</v>
      </c>
      <c r="E1" s="120"/>
    </row>
    <row r="2" spans="1:5" ht="44.25" customHeight="1">
      <c r="A2" s="121" t="s">
        <v>704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3"/>
      <c r="B4" s="32"/>
      <c r="C4" s="32"/>
      <c r="D4" s="32"/>
      <c r="E4" s="123" t="s">
        <v>319</v>
      </c>
    </row>
    <row r="5" spans="1:5" s="111" customFormat="1" ht="19.5" customHeight="1">
      <c r="A5" s="186" t="s">
        <v>447</v>
      </c>
      <c r="B5" s="186"/>
      <c r="C5" s="186" t="s">
        <v>448</v>
      </c>
      <c r="D5" s="186"/>
      <c r="E5" s="186"/>
    </row>
    <row r="6" spans="1:5" s="111" customFormat="1" ht="19.5" customHeight="1">
      <c r="A6" s="54" t="s">
        <v>353</v>
      </c>
      <c r="B6" s="54" t="s">
        <v>354</v>
      </c>
      <c r="C6" s="54" t="s">
        <v>324</v>
      </c>
      <c r="D6" s="54" t="s">
        <v>449</v>
      </c>
      <c r="E6" s="54" t="s">
        <v>450</v>
      </c>
    </row>
    <row r="7" spans="1:7" s="119" customFormat="1" ht="19.5" customHeight="1">
      <c r="A7" s="124" t="s">
        <v>451</v>
      </c>
      <c r="B7" s="125" t="s">
        <v>452</v>
      </c>
      <c r="C7" s="126">
        <f aca="true" t="shared" si="0" ref="C7:C51">D7+E7</f>
        <v>5470.260000000002</v>
      </c>
      <c r="D7" s="126">
        <f>SUM(D8,D21,D50,D60)</f>
        <v>5048.0700000000015</v>
      </c>
      <c r="E7" s="126">
        <f>SUM(E8,E21,E50,E60)</f>
        <v>422.1900000000001</v>
      </c>
      <c r="G7" s="127">
        <f>'2 一般公共预算支出-无上年数'!D7-'3 一般公共预算财政基本支出'!C7</f>
        <v>-127.16000000000167</v>
      </c>
    </row>
    <row r="8" spans="1:5" s="119" customFormat="1" ht="19.5" customHeight="1">
      <c r="A8" s="128" t="s">
        <v>453</v>
      </c>
      <c r="B8" s="46" t="s">
        <v>454</v>
      </c>
      <c r="C8" s="129">
        <f t="shared" si="0"/>
        <v>4763.350000000001</v>
      </c>
      <c r="D8" s="129">
        <f>SUM(D9:D20)</f>
        <v>4763.350000000001</v>
      </c>
      <c r="E8" s="129">
        <f>SUM(E9:E20)</f>
        <v>0</v>
      </c>
    </row>
    <row r="9" spans="1:8" s="111" customFormat="1" ht="19.5" customHeight="1">
      <c r="A9" s="130" t="s">
        <v>455</v>
      </c>
      <c r="B9" s="131" t="s">
        <v>456</v>
      </c>
      <c r="C9" s="132">
        <f t="shared" si="0"/>
        <v>1218.86</v>
      </c>
      <c r="D9" s="60">
        <v>1218.86</v>
      </c>
      <c r="E9" s="60"/>
      <c r="H9" s="98"/>
    </row>
    <row r="10" spans="1:5" s="111" customFormat="1" ht="19.5" customHeight="1">
      <c r="A10" s="130" t="s">
        <v>457</v>
      </c>
      <c r="B10" s="131" t="s">
        <v>458</v>
      </c>
      <c r="C10" s="132">
        <f t="shared" si="0"/>
        <v>40.52</v>
      </c>
      <c r="D10" s="60">
        <v>40.52</v>
      </c>
      <c r="E10" s="60"/>
    </row>
    <row r="11" spans="1:5" s="111" customFormat="1" ht="19.5" customHeight="1">
      <c r="A11" s="130" t="s">
        <v>459</v>
      </c>
      <c r="B11" s="131" t="s">
        <v>460</v>
      </c>
      <c r="C11" s="132">
        <f t="shared" si="0"/>
        <v>0</v>
      </c>
      <c r="D11" s="60"/>
      <c r="E11" s="60"/>
    </row>
    <row r="12" spans="1:5" s="111" customFormat="1" ht="19.5" customHeight="1">
      <c r="A12" s="130" t="s">
        <v>461</v>
      </c>
      <c r="B12" s="131" t="s">
        <v>462</v>
      </c>
      <c r="C12" s="132">
        <f t="shared" si="0"/>
        <v>2268.37</v>
      </c>
      <c r="D12" s="60">
        <v>2268.37</v>
      </c>
      <c r="E12" s="60"/>
    </row>
    <row r="13" spans="1:7" s="111" customFormat="1" ht="19.5" customHeight="1">
      <c r="A13" s="130" t="s">
        <v>463</v>
      </c>
      <c r="B13" s="131" t="s">
        <v>464</v>
      </c>
      <c r="C13" s="132">
        <f t="shared" si="0"/>
        <v>365.72</v>
      </c>
      <c r="D13" s="60">
        <v>365.72</v>
      </c>
      <c r="E13" s="60"/>
      <c r="G13" s="98"/>
    </row>
    <row r="14" spans="1:8" s="111" customFormat="1" ht="19.5" customHeight="1">
      <c r="A14" s="130" t="s">
        <v>465</v>
      </c>
      <c r="B14" s="131" t="s">
        <v>466</v>
      </c>
      <c r="C14" s="132">
        <f t="shared" si="0"/>
        <v>182.86</v>
      </c>
      <c r="D14" s="60">
        <v>182.86</v>
      </c>
      <c r="E14" s="60"/>
      <c r="H14" s="98"/>
    </row>
    <row r="15" spans="1:8" s="111" customFormat="1" ht="19.5" customHeight="1">
      <c r="A15" s="130" t="s">
        <v>467</v>
      </c>
      <c r="B15" s="131" t="s">
        <v>468</v>
      </c>
      <c r="C15" s="132">
        <f t="shared" si="0"/>
        <v>228.33</v>
      </c>
      <c r="D15" s="60">
        <v>228.33</v>
      </c>
      <c r="E15" s="60"/>
      <c r="H15" s="98"/>
    </row>
    <row r="16" spans="1:8" s="111" customFormat="1" ht="19.5" customHeight="1">
      <c r="A16" s="130" t="s">
        <v>469</v>
      </c>
      <c r="B16" s="131" t="s">
        <v>470</v>
      </c>
      <c r="C16" s="132">
        <f t="shared" si="0"/>
        <v>0</v>
      </c>
      <c r="D16" s="60"/>
      <c r="E16" s="60"/>
      <c r="H16" s="98"/>
    </row>
    <row r="17" spans="1:8" s="111" customFormat="1" ht="19.5" customHeight="1">
      <c r="A17" s="130" t="s">
        <v>471</v>
      </c>
      <c r="B17" s="131" t="s">
        <v>472</v>
      </c>
      <c r="C17" s="132">
        <f t="shared" si="0"/>
        <v>55.64</v>
      </c>
      <c r="D17" s="60">
        <v>55.64</v>
      </c>
      <c r="E17" s="60"/>
      <c r="H17" s="98"/>
    </row>
    <row r="18" spans="1:8" s="111" customFormat="1" ht="19.5" customHeight="1">
      <c r="A18" s="130" t="s">
        <v>473</v>
      </c>
      <c r="B18" s="131" t="s">
        <v>474</v>
      </c>
      <c r="C18" s="132">
        <f t="shared" si="0"/>
        <v>274.29</v>
      </c>
      <c r="D18" s="60">
        <v>274.29</v>
      </c>
      <c r="E18" s="60"/>
      <c r="H18" s="98"/>
    </row>
    <row r="19" spans="1:8" s="111" customFormat="1" ht="19.5" customHeight="1">
      <c r="A19" s="130" t="s">
        <v>475</v>
      </c>
      <c r="B19" s="131" t="s">
        <v>476</v>
      </c>
      <c r="C19" s="132">
        <f t="shared" si="0"/>
        <v>39.84</v>
      </c>
      <c r="D19" s="60">
        <v>39.84</v>
      </c>
      <c r="E19" s="60"/>
      <c r="F19" s="98"/>
      <c r="H19" s="98"/>
    </row>
    <row r="20" spans="1:8" s="111" customFormat="1" ht="19.5" customHeight="1">
      <c r="A20" s="130" t="s">
        <v>477</v>
      </c>
      <c r="B20" s="131" t="s">
        <v>478</v>
      </c>
      <c r="C20" s="132">
        <f t="shared" si="0"/>
        <v>88.92</v>
      </c>
      <c r="D20" s="60">
        <v>88.92</v>
      </c>
      <c r="E20" s="60"/>
      <c r="H20" s="98"/>
    </row>
    <row r="21" spans="1:5" s="119" customFormat="1" ht="19.5" customHeight="1">
      <c r="A21" s="128" t="s">
        <v>479</v>
      </c>
      <c r="B21" s="46" t="s">
        <v>480</v>
      </c>
      <c r="C21" s="129">
        <f t="shared" si="0"/>
        <v>422.1900000000001</v>
      </c>
      <c r="D21" s="129">
        <f>SUM(D22:D49)</f>
        <v>0</v>
      </c>
      <c r="E21" s="129">
        <f>SUM(E22:E49)</f>
        <v>422.1900000000001</v>
      </c>
    </row>
    <row r="22" spans="1:11" s="111" customFormat="1" ht="19.5" customHeight="1">
      <c r="A22" s="130" t="s">
        <v>481</v>
      </c>
      <c r="B22" s="89" t="s">
        <v>482</v>
      </c>
      <c r="C22" s="132">
        <f t="shared" si="0"/>
        <v>90.72</v>
      </c>
      <c r="D22" s="60"/>
      <c r="E22" s="60">
        <v>90.72</v>
      </c>
      <c r="K22" s="98"/>
    </row>
    <row r="23" spans="1:5" s="111" customFormat="1" ht="19.5" customHeight="1">
      <c r="A23" s="130" t="s">
        <v>483</v>
      </c>
      <c r="B23" s="133" t="s">
        <v>484</v>
      </c>
      <c r="C23" s="132">
        <f t="shared" si="0"/>
        <v>1.7</v>
      </c>
      <c r="D23" s="60"/>
      <c r="E23" s="60">
        <v>1.7</v>
      </c>
    </row>
    <row r="24" spans="1:7" s="111" customFormat="1" ht="19.5" customHeight="1">
      <c r="A24" s="130" t="s">
        <v>485</v>
      </c>
      <c r="B24" s="133" t="s">
        <v>486</v>
      </c>
      <c r="C24" s="132">
        <f t="shared" si="0"/>
        <v>0</v>
      </c>
      <c r="D24" s="60"/>
      <c r="E24" s="60"/>
      <c r="G24" s="98"/>
    </row>
    <row r="25" spans="1:5" s="111" customFormat="1" ht="19.5" customHeight="1">
      <c r="A25" s="130" t="s">
        <v>487</v>
      </c>
      <c r="B25" s="133" t="s">
        <v>488</v>
      </c>
      <c r="C25" s="132">
        <f t="shared" si="0"/>
        <v>0</v>
      </c>
      <c r="D25" s="60"/>
      <c r="E25" s="60"/>
    </row>
    <row r="26" spans="1:5" s="111" customFormat="1" ht="19.5" customHeight="1">
      <c r="A26" s="130" t="s">
        <v>489</v>
      </c>
      <c r="B26" s="133" t="s">
        <v>490</v>
      </c>
      <c r="C26" s="132">
        <f t="shared" si="0"/>
        <v>2.2</v>
      </c>
      <c r="D26" s="60"/>
      <c r="E26" s="60">
        <v>2.2</v>
      </c>
    </row>
    <row r="27" spans="1:9" s="111" customFormat="1" ht="19.5" customHeight="1">
      <c r="A27" s="130" t="s">
        <v>491</v>
      </c>
      <c r="B27" s="133" t="s">
        <v>492</v>
      </c>
      <c r="C27" s="132">
        <f t="shared" si="0"/>
        <v>9.62</v>
      </c>
      <c r="D27" s="60"/>
      <c r="E27" s="60">
        <v>9.62</v>
      </c>
      <c r="F27" s="98"/>
      <c r="I27" s="98"/>
    </row>
    <row r="28" spans="1:5" s="111" customFormat="1" ht="19.5" customHeight="1">
      <c r="A28" s="130" t="s">
        <v>493</v>
      </c>
      <c r="B28" s="133" t="s">
        <v>494</v>
      </c>
      <c r="C28" s="132">
        <f t="shared" si="0"/>
        <v>0.66</v>
      </c>
      <c r="D28" s="60"/>
      <c r="E28" s="60">
        <v>0.66</v>
      </c>
    </row>
    <row r="29" spans="1:5" s="111" customFormat="1" ht="19.5" customHeight="1">
      <c r="A29" s="130" t="s">
        <v>495</v>
      </c>
      <c r="B29" s="133" t="s">
        <v>496</v>
      </c>
      <c r="C29" s="132">
        <f t="shared" si="0"/>
        <v>0</v>
      </c>
      <c r="D29" s="60"/>
      <c r="E29" s="60"/>
    </row>
    <row r="30" spans="1:5" s="111" customFormat="1" ht="19.5" customHeight="1">
      <c r="A30" s="130" t="s">
        <v>497</v>
      </c>
      <c r="B30" s="133" t="s">
        <v>498</v>
      </c>
      <c r="C30" s="132">
        <f t="shared" si="0"/>
        <v>3.4</v>
      </c>
      <c r="D30" s="60"/>
      <c r="E30" s="60">
        <v>3.4</v>
      </c>
    </row>
    <row r="31" spans="1:5" s="111" customFormat="1" ht="19.5" customHeight="1">
      <c r="A31" s="130" t="s">
        <v>499</v>
      </c>
      <c r="B31" s="89" t="s">
        <v>500</v>
      </c>
      <c r="C31" s="132">
        <f t="shared" si="0"/>
        <v>10.78</v>
      </c>
      <c r="D31" s="60"/>
      <c r="E31" s="60">
        <v>10.78</v>
      </c>
    </row>
    <row r="32" spans="1:13" s="111" customFormat="1" ht="19.5" customHeight="1">
      <c r="A32" s="130" t="s">
        <v>501</v>
      </c>
      <c r="B32" s="89" t="s">
        <v>502</v>
      </c>
      <c r="C32" s="132">
        <f t="shared" si="0"/>
        <v>0</v>
      </c>
      <c r="D32" s="60"/>
      <c r="E32" s="60"/>
      <c r="M32" s="98"/>
    </row>
    <row r="33" spans="1:8" s="111" customFormat="1" ht="19.5" customHeight="1">
      <c r="A33" s="130" t="s">
        <v>503</v>
      </c>
      <c r="B33" s="133" t="s">
        <v>504</v>
      </c>
      <c r="C33" s="132">
        <f t="shared" si="0"/>
        <v>138</v>
      </c>
      <c r="D33" s="60"/>
      <c r="E33" s="60">
        <v>138</v>
      </c>
      <c r="H33" s="98"/>
    </row>
    <row r="34" spans="1:6" s="111" customFormat="1" ht="19.5" customHeight="1">
      <c r="A34" s="130" t="s">
        <v>505</v>
      </c>
      <c r="B34" s="133" t="s">
        <v>506</v>
      </c>
      <c r="C34" s="132">
        <f t="shared" si="0"/>
        <v>6.9</v>
      </c>
      <c r="D34" s="60"/>
      <c r="E34" s="60">
        <v>6.9</v>
      </c>
      <c r="F34" s="98"/>
    </row>
    <row r="35" spans="1:7" s="111" customFormat="1" ht="19.5" customHeight="1">
      <c r="A35" s="130" t="s">
        <v>507</v>
      </c>
      <c r="B35" s="133" t="s">
        <v>508</v>
      </c>
      <c r="C35" s="132">
        <f t="shared" si="0"/>
        <v>2.6</v>
      </c>
      <c r="D35" s="60"/>
      <c r="E35" s="60">
        <v>2.6</v>
      </c>
      <c r="F35" s="98"/>
      <c r="G35" s="98"/>
    </row>
    <row r="36" spans="1:5" s="111" customFormat="1" ht="19.5" customHeight="1">
      <c r="A36" s="130" t="s">
        <v>509</v>
      </c>
      <c r="B36" s="133" t="s">
        <v>510</v>
      </c>
      <c r="C36" s="132">
        <f t="shared" si="0"/>
        <v>35.74</v>
      </c>
      <c r="D36" s="60"/>
      <c r="E36" s="60">
        <v>35.74</v>
      </c>
    </row>
    <row r="37" spans="1:6" s="111" customFormat="1" ht="19.5" customHeight="1">
      <c r="A37" s="130" t="s">
        <v>511</v>
      </c>
      <c r="B37" s="133" t="s">
        <v>512</v>
      </c>
      <c r="C37" s="132">
        <f t="shared" si="0"/>
        <v>0</v>
      </c>
      <c r="D37" s="60"/>
      <c r="E37" s="60"/>
      <c r="F37" s="98"/>
    </row>
    <row r="38" spans="1:5" s="111" customFormat="1" ht="19.5" customHeight="1">
      <c r="A38" s="130" t="s">
        <v>513</v>
      </c>
      <c r="B38" s="133" t="s">
        <v>514</v>
      </c>
      <c r="C38" s="132">
        <f t="shared" si="0"/>
        <v>2.6</v>
      </c>
      <c r="D38" s="60"/>
      <c r="E38" s="60">
        <v>2.6</v>
      </c>
    </row>
    <row r="39" spans="1:5" s="111" customFormat="1" ht="19.5" customHeight="1">
      <c r="A39" s="130" t="s">
        <v>515</v>
      </c>
      <c r="B39" s="133" t="s">
        <v>516</v>
      </c>
      <c r="C39" s="132">
        <f t="shared" si="0"/>
        <v>0</v>
      </c>
      <c r="D39" s="60"/>
      <c r="E39" s="60"/>
    </row>
    <row r="40" spans="1:5" s="111" customFormat="1" ht="19.5" customHeight="1">
      <c r="A40" s="130" t="s">
        <v>517</v>
      </c>
      <c r="B40" s="133" t="s">
        <v>518</v>
      </c>
      <c r="C40" s="132">
        <f t="shared" si="0"/>
        <v>0</v>
      </c>
      <c r="D40" s="60"/>
      <c r="E40" s="60"/>
    </row>
    <row r="41" spans="1:5" s="111" customFormat="1" ht="19.5" customHeight="1">
      <c r="A41" s="130" t="s">
        <v>519</v>
      </c>
      <c r="B41" s="133" t="s">
        <v>520</v>
      </c>
      <c r="C41" s="132">
        <f t="shared" si="0"/>
        <v>0</v>
      </c>
      <c r="D41" s="60"/>
      <c r="E41" s="60"/>
    </row>
    <row r="42" spans="1:16" s="111" customFormat="1" ht="19.5" customHeight="1">
      <c r="A42" s="130" t="s">
        <v>521</v>
      </c>
      <c r="B42" s="133" t="s">
        <v>522</v>
      </c>
      <c r="C42" s="132">
        <f t="shared" si="0"/>
        <v>21</v>
      </c>
      <c r="D42" s="60"/>
      <c r="E42" s="60">
        <v>21</v>
      </c>
      <c r="G42" s="98"/>
      <c r="P42" s="98"/>
    </row>
    <row r="43" spans="1:5" s="111" customFormat="1" ht="19.5" customHeight="1">
      <c r="A43" s="130" t="s">
        <v>523</v>
      </c>
      <c r="B43" s="133" t="s">
        <v>524</v>
      </c>
      <c r="C43" s="132">
        <f t="shared" si="0"/>
        <v>0</v>
      </c>
      <c r="D43" s="60"/>
      <c r="E43" s="60"/>
    </row>
    <row r="44" spans="1:6" s="111" customFormat="1" ht="19.5" customHeight="1">
      <c r="A44" s="130" t="s">
        <v>525</v>
      </c>
      <c r="B44" s="89" t="s">
        <v>526</v>
      </c>
      <c r="C44" s="132">
        <f t="shared" si="0"/>
        <v>45.72</v>
      </c>
      <c r="D44" s="60"/>
      <c r="E44" s="60">
        <v>45.72</v>
      </c>
      <c r="F44" s="98"/>
    </row>
    <row r="45" spans="1:5" s="111" customFormat="1" ht="19.5" customHeight="1">
      <c r="A45" s="130" t="s">
        <v>527</v>
      </c>
      <c r="B45" s="133" t="s">
        <v>528</v>
      </c>
      <c r="C45" s="132">
        <f t="shared" si="0"/>
        <v>50.55</v>
      </c>
      <c r="D45" s="60"/>
      <c r="E45" s="60">
        <v>50.55</v>
      </c>
    </row>
    <row r="46" spans="1:13" s="111" customFormat="1" ht="19.5" customHeight="1">
      <c r="A46" s="130" t="s">
        <v>529</v>
      </c>
      <c r="B46" s="133" t="s">
        <v>530</v>
      </c>
      <c r="C46" s="132">
        <f t="shared" si="0"/>
        <v>0</v>
      </c>
      <c r="D46" s="60"/>
      <c r="E46" s="60"/>
      <c r="F46" s="98"/>
      <c r="M46" s="98"/>
    </row>
    <row r="47" spans="1:13" s="111" customFormat="1" ht="19.5" customHeight="1">
      <c r="A47" s="130" t="s">
        <v>531</v>
      </c>
      <c r="B47" s="133" t="s">
        <v>532</v>
      </c>
      <c r="C47" s="132">
        <f t="shared" si="0"/>
        <v>0</v>
      </c>
      <c r="D47" s="60"/>
      <c r="E47" s="60"/>
      <c r="M47" s="98"/>
    </row>
    <row r="48" spans="1:7" s="111" customFormat="1" ht="19.5" customHeight="1">
      <c r="A48" s="130" t="s">
        <v>533</v>
      </c>
      <c r="B48" s="133" t="s">
        <v>534</v>
      </c>
      <c r="C48" s="132">
        <f t="shared" si="0"/>
        <v>0</v>
      </c>
      <c r="D48" s="60"/>
      <c r="E48" s="60"/>
      <c r="G48" s="98"/>
    </row>
    <row r="49" spans="1:6" s="111" customFormat="1" ht="19.5" customHeight="1">
      <c r="A49" s="130" t="s">
        <v>535</v>
      </c>
      <c r="B49" s="133" t="s">
        <v>536</v>
      </c>
      <c r="C49" s="132">
        <f t="shared" si="0"/>
        <v>0</v>
      </c>
      <c r="D49" s="60"/>
      <c r="E49" s="60"/>
      <c r="F49" s="98"/>
    </row>
    <row r="50" spans="1:5" s="119" customFormat="1" ht="19.5" customHeight="1">
      <c r="A50" s="128" t="s">
        <v>537</v>
      </c>
      <c r="B50" s="46" t="s">
        <v>538</v>
      </c>
      <c r="C50" s="129">
        <f t="shared" si="0"/>
        <v>284.71999999999997</v>
      </c>
      <c r="D50" s="129">
        <f>SUM(D51:D59)</f>
        <v>284.71999999999997</v>
      </c>
      <c r="E50" s="129">
        <f>SUM(E51:E59)</f>
        <v>0</v>
      </c>
    </row>
    <row r="51" spans="1:5" s="111" customFormat="1" ht="19.5" customHeight="1">
      <c r="A51" s="130" t="s">
        <v>539</v>
      </c>
      <c r="B51" s="131" t="s">
        <v>540</v>
      </c>
      <c r="C51" s="132">
        <f t="shared" si="0"/>
        <v>0</v>
      </c>
      <c r="D51" s="132"/>
      <c r="E51" s="60"/>
    </row>
    <row r="52" spans="1:7" s="111" customFormat="1" ht="19.5" customHeight="1">
      <c r="A52" s="130" t="s">
        <v>541</v>
      </c>
      <c r="B52" s="131" t="s">
        <v>542</v>
      </c>
      <c r="C52" s="132">
        <f aca="true" t="shared" si="1" ref="C52:C59">D52+E52</f>
        <v>0</v>
      </c>
      <c r="D52" s="132"/>
      <c r="E52" s="60"/>
      <c r="F52" s="98"/>
      <c r="G52" s="98"/>
    </row>
    <row r="53" spans="1:5" s="111" customFormat="1" ht="19.5" customHeight="1">
      <c r="A53" s="130" t="s">
        <v>543</v>
      </c>
      <c r="B53" s="133" t="s">
        <v>544</v>
      </c>
      <c r="C53" s="132">
        <f t="shared" si="1"/>
        <v>2.16</v>
      </c>
      <c r="D53" s="132">
        <v>2.16</v>
      </c>
      <c r="E53" s="60"/>
    </row>
    <row r="54" spans="1:5" s="111" customFormat="1" ht="19.5" customHeight="1">
      <c r="A54" s="130" t="s">
        <v>545</v>
      </c>
      <c r="B54" s="133" t="s">
        <v>546</v>
      </c>
      <c r="C54" s="132">
        <f t="shared" si="1"/>
        <v>0</v>
      </c>
      <c r="D54" s="132">
        <f>E54+F54</f>
        <v>0</v>
      </c>
      <c r="E54" s="60"/>
    </row>
    <row r="55" spans="1:5" s="111" customFormat="1" ht="19.5" customHeight="1">
      <c r="A55" s="130" t="s">
        <v>547</v>
      </c>
      <c r="B55" s="133" t="s">
        <v>476</v>
      </c>
      <c r="C55" s="132">
        <f t="shared" si="1"/>
        <v>22.6</v>
      </c>
      <c r="D55" s="132">
        <v>22.6</v>
      </c>
      <c r="E55" s="60"/>
    </row>
    <row r="56" spans="1:5" s="111" customFormat="1" ht="19.5" customHeight="1">
      <c r="A56" s="130" t="s">
        <v>548</v>
      </c>
      <c r="B56" s="133" t="s">
        <v>549</v>
      </c>
      <c r="C56" s="132">
        <f t="shared" si="1"/>
        <v>0</v>
      </c>
      <c r="D56" s="132">
        <f>E56+F56</f>
        <v>0</v>
      </c>
      <c r="E56" s="60"/>
    </row>
    <row r="57" spans="1:5" s="111" customFormat="1" ht="19.5" customHeight="1">
      <c r="A57" s="130" t="s">
        <v>550</v>
      </c>
      <c r="B57" s="133" t="s">
        <v>551</v>
      </c>
      <c r="C57" s="132">
        <f t="shared" si="1"/>
        <v>0.06</v>
      </c>
      <c r="D57" s="132">
        <v>0.06</v>
      </c>
      <c r="E57" s="60"/>
    </row>
    <row r="58" spans="1:5" ht="19.5" customHeight="1">
      <c r="A58" s="130" t="s">
        <v>552</v>
      </c>
      <c r="B58" s="133" t="s">
        <v>553</v>
      </c>
      <c r="C58" s="132">
        <f t="shared" si="1"/>
        <v>0</v>
      </c>
      <c r="D58" s="132">
        <f>E58+F58</f>
        <v>0</v>
      </c>
      <c r="E58" s="60"/>
    </row>
    <row r="59" spans="1:11" ht="19.5" customHeight="1">
      <c r="A59" s="130" t="s">
        <v>554</v>
      </c>
      <c r="B59" s="133" t="s">
        <v>555</v>
      </c>
      <c r="C59" s="132">
        <f t="shared" si="1"/>
        <v>259.9</v>
      </c>
      <c r="D59" s="132">
        <v>259.9</v>
      </c>
      <c r="E59" s="60"/>
      <c r="K59" s="27"/>
    </row>
    <row r="60" spans="1:5" s="24" customFormat="1" ht="19.5" customHeight="1">
      <c r="A60" s="128" t="s">
        <v>556</v>
      </c>
      <c r="B60" s="134" t="s">
        <v>557</v>
      </c>
      <c r="C60" s="129">
        <f>D60+E60</f>
        <v>0</v>
      </c>
      <c r="D60" s="63">
        <f>D61</f>
        <v>0</v>
      </c>
      <c r="E60" s="129">
        <f>E61</f>
        <v>0</v>
      </c>
    </row>
    <row r="61" spans="1:5" ht="19.5" customHeight="1">
      <c r="A61" s="130" t="s">
        <v>558</v>
      </c>
      <c r="B61" s="133" t="s">
        <v>559</v>
      </c>
      <c r="C61" s="132">
        <f>D61+E61</f>
        <v>0</v>
      </c>
      <c r="D61" s="64"/>
      <c r="E61" s="132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8" sqref="L8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560</v>
      </c>
      <c r="G1" s="109" t="s">
        <v>560</v>
      </c>
      <c r="L1" s="116"/>
    </row>
    <row r="2" spans="1:12" ht="42" customHeight="1">
      <c r="A2" s="100" t="s">
        <v>561</v>
      </c>
      <c r="B2" s="101"/>
      <c r="C2" s="101"/>
      <c r="D2" s="101"/>
      <c r="E2" s="101"/>
      <c r="F2" s="101"/>
      <c r="G2" s="100" t="s">
        <v>705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4" t="s">
        <v>319</v>
      </c>
    </row>
    <row r="5" spans="1:12" ht="27.75" customHeight="1">
      <c r="A5" s="186" t="s">
        <v>562</v>
      </c>
      <c r="B5" s="186"/>
      <c r="C5" s="186"/>
      <c r="D5" s="186"/>
      <c r="E5" s="186"/>
      <c r="F5" s="187"/>
      <c r="G5" s="186" t="s">
        <v>352</v>
      </c>
      <c r="H5" s="186"/>
      <c r="I5" s="186"/>
      <c r="J5" s="186"/>
      <c r="K5" s="186"/>
      <c r="L5" s="186"/>
    </row>
    <row r="6" spans="1:12" ht="25.5" customHeight="1">
      <c r="A6" s="188" t="s">
        <v>324</v>
      </c>
      <c r="B6" s="190" t="s">
        <v>563</v>
      </c>
      <c r="C6" s="188" t="s">
        <v>564</v>
      </c>
      <c r="D6" s="188"/>
      <c r="E6" s="188"/>
      <c r="F6" s="192" t="s">
        <v>565</v>
      </c>
      <c r="G6" s="186" t="s">
        <v>324</v>
      </c>
      <c r="H6" s="193" t="s">
        <v>563</v>
      </c>
      <c r="I6" s="186" t="s">
        <v>564</v>
      </c>
      <c r="J6" s="186"/>
      <c r="K6" s="186"/>
      <c r="L6" s="186" t="s">
        <v>565</v>
      </c>
    </row>
    <row r="7" spans="1:12" ht="28.5" customHeight="1">
      <c r="A7" s="189"/>
      <c r="B7" s="191"/>
      <c r="C7" s="105" t="s">
        <v>355</v>
      </c>
      <c r="D7" s="112" t="s">
        <v>566</v>
      </c>
      <c r="E7" s="112" t="s">
        <v>567</v>
      </c>
      <c r="F7" s="189"/>
      <c r="G7" s="186"/>
      <c r="H7" s="193"/>
      <c r="I7" s="54" t="s">
        <v>355</v>
      </c>
      <c r="J7" s="20" t="s">
        <v>566</v>
      </c>
      <c r="K7" s="20" t="s">
        <v>567</v>
      </c>
      <c r="L7" s="186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9"/>
      <c r="I8" s="117">
        <f>K8</f>
        <v>0</v>
      </c>
      <c r="J8" s="118"/>
      <c r="K8" s="115"/>
      <c r="L8" s="59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J30" sqref="J30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568</v>
      </c>
      <c r="E1" s="99"/>
    </row>
    <row r="2" spans="1:5" ht="42.75" customHeight="1">
      <c r="A2" s="100" t="s">
        <v>706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319</v>
      </c>
    </row>
    <row r="5" spans="1:5" ht="19.5" customHeight="1">
      <c r="A5" s="186" t="s">
        <v>353</v>
      </c>
      <c r="B5" s="187" t="s">
        <v>354</v>
      </c>
      <c r="C5" s="186" t="s">
        <v>569</v>
      </c>
      <c r="D5" s="186"/>
      <c r="E5" s="186"/>
    </row>
    <row r="6" spans="1:5" ht="19.5" customHeight="1">
      <c r="A6" s="189"/>
      <c r="B6" s="189"/>
      <c r="C6" s="105" t="s">
        <v>324</v>
      </c>
      <c r="D6" s="105" t="s">
        <v>356</v>
      </c>
      <c r="E6" s="105" t="s">
        <v>357</v>
      </c>
    </row>
    <row r="7" spans="1:5" ht="19.5" customHeight="1">
      <c r="A7" s="106"/>
      <c r="B7" s="107"/>
      <c r="C7" s="61"/>
      <c r="D7" s="62"/>
      <c r="E7" s="60"/>
    </row>
    <row r="8" spans="1:5" ht="20.25" customHeight="1">
      <c r="A8" s="108" t="s">
        <v>570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8" customWidth="1"/>
    <col min="3" max="3" width="34.50390625" style="25" customWidth="1"/>
    <col min="4" max="4" width="34.50390625" style="68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571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194" t="s">
        <v>707</v>
      </c>
      <c r="B2" s="194"/>
      <c r="C2" s="194"/>
      <c r="D2" s="194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2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3"/>
      <c r="B4" s="75"/>
      <c r="C4" s="76"/>
      <c r="D4" s="34" t="s">
        <v>319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86" t="s">
        <v>320</v>
      </c>
      <c r="B5" s="186"/>
      <c r="C5" s="186" t="s">
        <v>321</v>
      </c>
      <c r="D5" s="186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6" t="s">
        <v>322</v>
      </c>
      <c r="B6" s="39" t="s">
        <v>323</v>
      </c>
      <c r="C6" s="36" t="s">
        <v>322</v>
      </c>
      <c r="D6" s="36" t="s">
        <v>323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39" t="s">
        <v>720</v>
      </c>
      <c r="B7" s="77">
        <v>5470.26</v>
      </c>
      <c r="C7" s="78" t="s">
        <v>331</v>
      </c>
      <c r="D7" s="79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572</v>
      </c>
      <c r="B8" s="59"/>
      <c r="C8" s="81" t="s">
        <v>333</v>
      </c>
      <c r="D8" s="8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573</v>
      </c>
      <c r="B9" s="77"/>
      <c r="C9" s="81" t="s">
        <v>335</v>
      </c>
      <c r="D9" s="82">
        <v>4122.57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574</v>
      </c>
      <c r="B10" s="85"/>
      <c r="C10" s="81" t="s">
        <v>337</v>
      </c>
      <c r="D10" s="82">
        <v>822.47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575</v>
      </c>
      <c r="B11" s="85"/>
      <c r="C11" s="81" t="s">
        <v>338</v>
      </c>
      <c r="D11" s="82">
        <v>250.93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576</v>
      </c>
      <c r="B12" s="59"/>
      <c r="C12" s="86" t="s">
        <v>339</v>
      </c>
      <c r="D12" s="82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340</v>
      </c>
      <c r="D13" s="82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341</v>
      </c>
      <c r="D14" s="82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342</v>
      </c>
      <c r="D15" s="82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343</v>
      </c>
      <c r="D16" s="82">
        <v>274.29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344</v>
      </c>
      <c r="D17" s="82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345</v>
      </c>
      <c r="D18" s="82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346</v>
      </c>
      <c r="D19" s="8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577</v>
      </c>
      <c r="B25" s="94">
        <f>SUM(B7:B17)</f>
        <v>5470.26</v>
      </c>
      <c r="C25" s="95" t="s">
        <v>578</v>
      </c>
      <c r="D25" s="92">
        <f>SUM(D7:D24)</f>
        <v>5470.26</v>
      </c>
      <c r="F25" s="2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579</v>
      </c>
      <c r="B26" s="94"/>
      <c r="C26" s="81" t="s">
        <v>580</v>
      </c>
      <c r="D26" s="92"/>
      <c r="E26" s="27"/>
      <c r="F26" s="2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581</v>
      </c>
      <c r="B27" s="59"/>
      <c r="C27" s="86"/>
      <c r="D27" s="9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582</v>
      </c>
      <c r="B28" s="97">
        <f>B25+B27</f>
        <v>5470.26</v>
      </c>
      <c r="C28" s="91" t="s">
        <v>583</v>
      </c>
      <c r="D28" s="92">
        <f>D25+D26</f>
        <v>5470.26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11" sqref="E11:E53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584</v>
      </c>
      <c r="L1" s="66"/>
    </row>
    <row r="2" spans="1:12" ht="43.5" customHeight="1">
      <c r="A2" s="51" t="s">
        <v>708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7" t="s">
        <v>319</v>
      </c>
    </row>
    <row r="5" spans="1:12" ht="24" customHeight="1">
      <c r="A5" s="186" t="s">
        <v>585</v>
      </c>
      <c r="B5" s="186"/>
      <c r="C5" s="193" t="s">
        <v>324</v>
      </c>
      <c r="D5" s="193" t="s">
        <v>581</v>
      </c>
      <c r="E5" s="193" t="s">
        <v>586</v>
      </c>
      <c r="F5" s="193" t="s">
        <v>572</v>
      </c>
      <c r="G5" s="193" t="s">
        <v>573</v>
      </c>
      <c r="H5" s="196" t="s">
        <v>574</v>
      </c>
      <c r="I5" s="197"/>
      <c r="J5" s="193" t="s">
        <v>575</v>
      </c>
      <c r="K5" s="193" t="s">
        <v>576</v>
      </c>
      <c r="L5" s="195" t="s">
        <v>579</v>
      </c>
    </row>
    <row r="6" spans="1:12" ht="42" customHeight="1">
      <c r="A6" s="56" t="s">
        <v>353</v>
      </c>
      <c r="B6" s="57" t="s">
        <v>354</v>
      </c>
      <c r="C6" s="193"/>
      <c r="D6" s="193"/>
      <c r="E6" s="193"/>
      <c r="F6" s="193"/>
      <c r="G6" s="191"/>
      <c r="H6" s="20" t="s">
        <v>587</v>
      </c>
      <c r="I6" s="20" t="s">
        <v>588</v>
      </c>
      <c r="J6" s="191"/>
      <c r="K6" s="191"/>
      <c r="L6" s="191"/>
    </row>
    <row r="7" spans="1:12" ht="30.75" customHeight="1">
      <c r="A7" s="54"/>
      <c r="B7" s="54" t="s">
        <v>324</v>
      </c>
      <c r="C7" s="38">
        <f>D7+E7+F7+G7+H7+I7+J7+K7+L7</f>
        <v>5470.26</v>
      </c>
      <c r="D7" s="38"/>
      <c r="E7" s="38">
        <f>E8+E11+E31+E43+E51+E54</f>
        <v>5470.26</v>
      </c>
      <c r="F7" s="20"/>
      <c r="G7" s="58"/>
      <c r="H7" s="55"/>
      <c r="I7" s="55"/>
      <c r="J7" s="35"/>
      <c r="K7" s="58"/>
      <c r="L7" s="35"/>
    </row>
    <row r="8" spans="1:12" ht="19.5" customHeight="1">
      <c r="A8" s="40" t="s">
        <v>358</v>
      </c>
      <c r="B8" s="41" t="s">
        <v>333</v>
      </c>
      <c r="C8" s="38"/>
      <c r="D8" s="59">
        <f>D9</f>
        <v>0</v>
      </c>
      <c r="E8" s="38"/>
      <c r="F8" s="60"/>
      <c r="G8" s="61"/>
      <c r="H8" s="62"/>
      <c r="I8" s="62"/>
      <c r="J8" s="60"/>
      <c r="K8" s="61"/>
      <c r="L8" s="60"/>
    </row>
    <row r="9" spans="1:12" ht="19.5" customHeight="1">
      <c r="A9" s="42" t="s">
        <v>359</v>
      </c>
      <c r="B9" s="43" t="s">
        <v>360</v>
      </c>
      <c r="C9" s="44"/>
      <c r="D9" s="59">
        <f>D10</f>
        <v>0</v>
      </c>
      <c r="E9" s="44"/>
      <c r="F9" s="60"/>
      <c r="G9" s="61"/>
      <c r="H9" s="62"/>
      <c r="I9" s="62"/>
      <c r="J9" s="60"/>
      <c r="K9" s="61"/>
      <c r="L9" s="60"/>
    </row>
    <row r="10" spans="1:12" ht="19.5" customHeight="1">
      <c r="A10" s="42" t="s">
        <v>361</v>
      </c>
      <c r="B10" s="43" t="s">
        <v>362</v>
      </c>
      <c r="C10" s="44"/>
      <c r="D10" s="59"/>
      <c r="E10" s="44"/>
      <c r="F10" s="60"/>
      <c r="G10" s="61"/>
      <c r="H10" s="62"/>
      <c r="I10" s="62"/>
      <c r="J10" s="60"/>
      <c r="K10" s="61"/>
      <c r="L10" s="60"/>
    </row>
    <row r="11" spans="1:12" ht="19.5" customHeight="1">
      <c r="A11" s="40" t="s">
        <v>363</v>
      </c>
      <c r="B11" s="41" t="s">
        <v>335</v>
      </c>
      <c r="C11" s="44">
        <v>4122.57</v>
      </c>
      <c r="D11" s="59">
        <f>D12+D22+D24+D27+D29</f>
        <v>0</v>
      </c>
      <c r="E11" s="44">
        <v>4122.57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3" t="s">
        <v>364</v>
      </c>
      <c r="B12" s="43" t="s">
        <v>365</v>
      </c>
      <c r="C12" s="44"/>
      <c r="D12" s="59"/>
      <c r="E12" s="44"/>
      <c r="F12" s="60"/>
      <c r="G12" s="61"/>
      <c r="H12" s="62"/>
      <c r="I12" s="62"/>
      <c r="J12" s="60"/>
      <c r="K12" s="61"/>
      <c r="L12" s="60"/>
    </row>
    <row r="13" spans="1:12" ht="19.5" customHeight="1">
      <c r="A13" s="43" t="s">
        <v>366</v>
      </c>
      <c r="B13" s="43" t="s">
        <v>367</v>
      </c>
      <c r="C13" s="44"/>
      <c r="D13" s="59"/>
      <c r="E13" s="44"/>
      <c r="F13" s="60"/>
      <c r="G13" s="61"/>
      <c r="H13" s="62"/>
      <c r="I13" s="62"/>
      <c r="J13" s="60"/>
      <c r="K13" s="61"/>
      <c r="L13" s="60"/>
    </row>
    <row r="14" spans="1:12" ht="19.5" customHeight="1">
      <c r="A14" s="43" t="s">
        <v>368</v>
      </c>
      <c r="B14" s="43" t="s">
        <v>369</v>
      </c>
      <c r="C14" s="44"/>
      <c r="D14" s="59"/>
      <c r="E14" s="44"/>
      <c r="F14" s="60"/>
      <c r="G14" s="61"/>
      <c r="H14" s="62"/>
      <c r="I14" s="62"/>
      <c r="J14" s="60"/>
      <c r="K14" s="61"/>
      <c r="L14" s="60"/>
    </row>
    <row r="15" spans="1:12" ht="19.5" customHeight="1">
      <c r="A15" s="43" t="s">
        <v>370</v>
      </c>
      <c r="B15" s="43" t="s">
        <v>371</v>
      </c>
      <c r="C15" s="44"/>
      <c r="D15" s="59"/>
      <c r="E15" s="44"/>
      <c r="F15" s="60"/>
      <c r="G15" s="61"/>
      <c r="H15" s="62"/>
      <c r="I15" s="62"/>
      <c r="J15" s="60"/>
      <c r="K15" s="61"/>
      <c r="L15" s="60"/>
    </row>
    <row r="16" spans="1:12" ht="19.5" customHeight="1">
      <c r="A16" s="43" t="s">
        <v>372</v>
      </c>
      <c r="B16" s="43" t="s">
        <v>373</v>
      </c>
      <c r="C16" s="44">
        <v>4122.57</v>
      </c>
      <c r="D16" s="59"/>
      <c r="E16" s="44">
        <v>4122.57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3" t="s">
        <v>374</v>
      </c>
      <c r="B17" s="43" t="s">
        <v>375</v>
      </c>
      <c r="C17" s="44"/>
      <c r="D17" s="59"/>
      <c r="E17" s="44"/>
      <c r="F17" s="60"/>
      <c r="G17" s="61"/>
      <c r="H17" s="62"/>
      <c r="I17" s="62"/>
      <c r="J17" s="60"/>
      <c r="K17" s="61"/>
      <c r="L17" s="60"/>
    </row>
    <row r="18" spans="1:12" ht="19.5" customHeight="1">
      <c r="A18" s="43" t="s">
        <v>376</v>
      </c>
      <c r="B18" s="43" t="s">
        <v>377</v>
      </c>
      <c r="C18" s="44"/>
      <c r="D18" s="59"/>
      <c r="E18" s="44"/>
      <c r="F18" s="60"/>
      <c r="G18" s="61"/>
      <c r="H18" s="62"/>
      <c r="I18" s="62"/>
      <c r="J18" s="60"/>
      <c r="K18" s="61"/>
      <c r="L18" s="60"/>
    </row>
    <row r="19" spans="1:12" ht="19.5" customHeight="1">
      <c r="A19" s="43" t="s">
        <v>378</v>
      </c>
      <c r="B19" s="43" t="s">
        <v>379</v>
      </c>
      <c r="C19" s="44">
        <v>2211.35</v>
      </c>
      <c r="D19" s="59"/>
      <c r="E19" s="44">
        <v>2211.35</v>
      </c>
      <c r="F19" s="60"/>
      <c r="G19" s="61"/>
      <c r="H19" s="62"/>
      <c r="I19" s="62"/>
      <c r="J19" s="60"/>
      <c r="K19" s="61"/>
      <c r="L19" s="60"/>
    </row>
    <row r="20" spans="1:12" ht="19.5" customHeight="1">
      <c r="A20" s="43" t="s">
        <v>380</v>
      </c>
      <c r="B20" s="43" t="s">
        <v>381</v>
      </c>
      <c r="C20" s="44">
        <v>1911.22</v>
      </c>
      <c r="D20" s="59"/>
      <c r="E20" s="44">
        <v>1911.22</v>
      </c>
      <c r="F20" s="60"/>
      <c r="G20" s="61"/>
      <c r="H20" s="62"/>
      <c r="I20" s="62"/>
      <c r="J20" s="60"/>
      <c r="K20" s="61"/>
      <c r="L20" s="60"/>
    </row>
    <row r="21" spans="1:12" ht="19.5" customHeight="1">
      <c r="A21" s="43" t="s">
        <v>382</v>
      </c>
      <c r="B21" s="43" t="s">
        <v>383</v>
      </c>
      <c r="C21" s="44"/>
      <c r="D21" s="59"/>
      <c r="E21" s="44"/>
      <c r="F21" s="60"/>
      <c r="G21" s="61"/>
      <c r="H21" s="62"/>
      <c r="I21" s="62"/>
      <c r="J21" s="60"/>
      <c r="K21" s="61"/>
      <c r="L21" s="60"/>
    </row>
    <row r="22" spans="1:12" ht="19.5" customHeight="1">
      <c r="A22" s="43" t="s">
        <v>384</v>
      </c>
      <c r="B22" s="43" t="s">
        <v>385</v>
      </c>
      <c r="C22" s="44"/>
      <c r="D22" s="59"/>
      <c r="E22" s="44"/>
      <c r="F22" s="60"/>
      <c r="G22" s="61"/>
      <c r="H22" s="62"/>
      <c r="I22" s="62"/>
      <c r="J22" s="60"/>
      <c r="K22" s="61"/>
      <c r="L22" s="60"/>
    </row>
    <row r="23" spans="1:12" ht="19.5" customHeight="1">
      <c r="A23" s="42" t="s">
        <v>386</v>
      </c>
      <c r="B23" s="43" t="s">
        <v>387</v>
      </c>
      <c r="C23" s="44"/>
      <c r="D23" s="59"/>
      <c r="E23" s="44"/>
      <c r="F23" s="60"/>
      <c r="G23" s="61"/>
      <c r="H23" s="62"/>
      <c r="I23" s="62"/>
      <c r="J23" s="60"/>
      <c r="K23" s="61"/>
      <c r="L23" s="60"/>
    </row>
    <row r="24" spans="1:12" ht="19.5" customHeight="1">
      <c r="A24" s="43" t="s">
        <v>388</v>
      </c>
      <c r="B24" s="43" t="s">
        <v>389</v>
      </c>
      <c r="C24" s="44"/>
      <c r="D24" s="59"/>
      <c r="E24" s="44"/>
      <c r="F24" s="60"/>
      <c r="G24" s="61"/>
      <c r="H24" s="62"/>
      <c r="I24" s="62"/>
      <c r="J24" s="60"/>
      <c r="K24" s="61"/>
      <c r="L24" s="60"/>
    </row>
    <row r="25" spans="1:12" ht="19.5" customHeight="1">
      <c r="A25" s="43" t="s">
        <v>390</v>
      </c>
      <c r="B25" s="43" t="s">
        <v>391</v>
      </c>
      <c r="C25" s="44"/>
      <c r="D25" s="59"/>
      <c r="E25" s="44"/>
      <c r="F25" s="60"/>
      <c r="G25" s="61"/>
      <c r="H25" s="62"/>
      <c r="I25" s="62"/>
      <c r="J25" s="60"/>
      <c r="K25" s="61"/>
      <c r="L25" s="60"/>
    </row>
    <row r="26" spans="1:12" ht="19.5" customHeight="1">
      <c r="A26" s="42" t="s">
        <v>392</v>
      </c>
      <c r="B26" s="43" t="s">
        <v>393</v>
      </c>
      <c r="C26" s="44"/>
      <c r="D26" s="59"/>
      <c r="E26" s="44"/>
      <c r="F26" s="60"/>
      <c r="G26" s="61"/>
      <c r="H26" s="62"/>
      <c r="I26" s="62"/>
      <c r="J26" s="60"/>
      <c r="K26" s="61"/>
      <c r="L26" s="60"/>
    </row>
    <row r="27" spans="1:12" ht="19.5" customHeight="1">
      <c r="A27" s="43" t="s">
        <v>394</v>
      </c>
      <c r="B27" s="43" t="s">
        <v>395</v>
      </c>
      <c r="C27" s="44"/>
      <c r="D27" s="59"/>
      <c r="E27" s="44"/>
      <c r="F27" s="60"/>
      <c r="G27" s="61"/>
      <c r="H27" s="62"/>
      <c r="I27" s="62"/>
      <c r="J27" s="60"/>
      <c r="K27" s="61"/>
      <c r="L27" s="60"/>
    </row>
    <row r="28" spans="1:12" ht="19.5" customHeight="1">
      <c r="A28" s="43" t="s">
        <v>396</v>
      </c>
      <c r="B28" s="43" t="s">
        <v>397</v>
      </c>
      <c r="C28" s="44"/>
      <c r="D28" s="59"/>
      <c r="E28" s="44"/>
      <c r="F28" s="60"/>
      <c r="G28" s="61"/>
      <c r="H28" s="62"/>
      <c r="I28" s="62"/>
      <c r="J28" s="60"/>
      <c r="K28" s="61"/>
      <c r="L28" s="60"/>
    </row>
    <row r="29" spans="1:12" ht="19.5" customHeight="1">
      <c r="A29" s="43" t="s">
        <v>398</v>
      </c>
      <c r="B29" s="43" t="s">
        <v>399</v>
      </c>
      <c r="C29" s="44"/>
      <c r="D29" s="59"/>
      <c r="E29" s="44"/>
      <c r="F29" s="60"/>
      <c r="G29" s="61"/>
      <c r="H29" s="62"/>
      <c r="I29" s="62"/>
      <c r="J29" s="60"/>
      <c r="K29" s="61"/>
      <c r="L29" s="60"/>
    </row>
    <row r="30" spans="1:12" ht="19.5" customHeight="1">
      <c r="A30" s="43" t="s">
        <v>400</v>
      </c>
      <c r="B30" s="43" t="s">
        <v>401</v>
      </c>
      <c r="C30" s="44"/>
      <c r="D30" s="59"/>
      <c r="E30" s="44"/>
      <c r="F30" s="60"/>
      <c r="G30" s="61"/>
      <c r="H30" s="62"/>
      <c r="I30" s="62"/>
      <c r="J30" s="60"/>
      <c r="K30" s="61"/>
      <c r="L30" s="60"/>
    </row>
    <row r="31" spans="1:12" ht="19.5" customHeight="1">
      <c r="A31" s="41" t="s">
        <v>402</v>
      </c>
      <c r="B31" s="41" t="s">
        <v>337</v>
      </c>
      <c r="C31" s="44">
        <v>822.47</v>
      </c>
      <c r="D31" s="59"/>
      <c r="E31" s="44">
        <v>822.47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3" t="s">
        <v>403</v>
      </c>
      <c r="B32" s="43" t="s">
        <v>404</v>
      </c>
      <c r="C32" s="44">
        <v>822.47</v>
      </c>
      <c r="D32" s="59"/>
      <c r="E32" s="44">
        <v>822.47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2" t="s">
        <v>405</v>
      </c>
      <c r="B33" s="43" t="s">
        <v>406</v>
      </c>
      <c r="C33" s="44"/>
      <c r="D33" s="59"/>
      <c r="E33" s="44"/>
      <c r="F33" s="60"/>
      <c r="G33" s="61"/>
      <c r="H33" s="62"/>
      <c r="I33" s="62"/>
      <c r="J33" s="60"/>
      <c r="K33" s="61"/>
      <c r="L33" s="60"/>
    </row>
    <row r="34" spans="1:12" ht="19.5" customHeight="1">
      <c r="A34" s="42" t="s">
        <v>407</v>
      </c>
      <c r="B34" s="43" t="s">
        <v>408</v>
      </c>
      <c r="C34" s="44">
        <v>365.73</v>
      </c>
      <c r="D34" s="59"/>
      <c r="E34" s="44">
        <v>365.73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2" t="s">
        <v>409</v>
      </c>
      <c r="B35" s="43" t="s">
        <v>410</v>
      </c>
      <c r="C35" s="44">
        <v>182.86</v>
      </c>
      <c r="D35" s="59"/>
      <c r="E35" s="44">
        <v>182.86</v>
      </c>
      <c r="F35" s="60"/>
      <c r="G35" s="61"/>
      <c r="H35" s="62"/>
      <c r="I35" s="62"/>
      <c r="J35" s="60"/>
      <c r="K35" s="61"/>
      <c r="L35" s="60"/>
    </row>
    <row r="36" spans="1:12" ht="19.5" customHeight="1">
      <c r="A36" s="43" t="s">
        <v>411</v>
      </c>
      <c r="B36" s="43" t="s">
        <v>412</v>
      </c>
      <c r="C36" s="44">
        <v>273.88</v>
      </c>
      <c r="D36" s="59"/>
      <c r="E36" s="44">
        <v>273.88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3" t="s">
        <v>413</v>
      </c>
      <c r="B37" s="43" t="s">
        <v>414</v>
      </c>
      <c r="C37" s="44"/>
      <c r="D37" s="59"/>
      <c r="E37" s="44"/>
      <c r="F37" s="60"/>
      <c r="G37" s="61"/>
      <c r="H37" s="62"/>
      <c r="I37" s="62"/>
      <c r="J37" s="60"/>
      <c r="K37" s="61"/>
      <c r="L37" s="60"/>
    </row>
    <row r="38" spans="1:12" ht="19.5" customHeight="1">
      <c r="A38" s="42" t="s">
        <v>415</v>
      </c>
      <c r="B38" s="43" t="s">
        <v>416</v>
      </c>
      <c r="C38" s="44"/>
      <c r="D38" s="59"/>
      <c r="E38" s="44"/>
      <c r="F38" s="60"/>
      <c r="G38" s="61"/>
      <c r="H38" s="62"/>
      <c r="I38" s="62"/>
      <c r="J38" s="60"/>
      <c r="K38" s="61"/>
      <c r="L38" s="60"/>
    </row>
    <row r="39" spans="1:12" ht="19.5" customHeight="1">
      <c r="A39" s="42" t="s">
        <v>417</v>
      </c>
      <c r="B39" s="43" t="s">
        <v>418</v>
      </c>
      <c r="C39" s="44"/>
      <c r="D39" s="59"/>
      <c r="E39" s="44"/>
      <c r="F39" s="60"/>
      <c r="G39" s="61"/>
      <c r="H39" s="62"/>
      <c r="I39" s="62"/>
      <c r="J39" s="60"/>
      <c r="K39" s="61"/>
      <c r="L39" s="60"/>
    </row>
    <row r="40" spans="1:12" ht="19.5" customHeight="1">
      <c r="A40" s="42" t="s">
        <v>419</v>
      </c>
      <c r="B40" s="43" t="s">
        <v>420</v>
      </c>
      <c r="C40" s="44"/>
      <c r="D40" s="59"/>
      <c r="E40" s="44"/>
      <c r="F40" s="60"/>
      <c r="G40" s="61"/>
      <c r="H40" s="62"/>
      <c r="I40" s="62"/>
      <c r="J40" s="60"/>
      <c r="K40" s="61"/>
      <c r="L40" s="60"/>
    </row>
    <row r="41" spans="1:12" ht="19.5" customHeight="1">
      <c r="A41" s="42" t="s">
        <v>421</v>
      </c>
      <c r="B41" s="43" t="s">
        <v>422</v>
      </c>
      <c r="C41" s="44"/>
      <c r="D41" s="59"/>
      <c r="E41" s="44"/>
      <c r="F41" s="60"/>
      <c r="G41" s="61"/>
      <c r="H41" s="62"/>
      <c r="I41" s="62"/>
      <c r="J41" s="60"/>
      <c r="K41" s="61"/>
      <c r="L41" s="60"/>
    </row>
    <row r="42" spans="1:12" ht="19.5" customHeight="1">
      <c r="A42" s="42" t="s">
        <v>423</v>
      </c>
      <c r="B42" s="43" t="s">
        <v>424</v>
      </c>
      <c r="C42" s="44"/>
      <c r="D42" s="59"/>
      <c r="E42" s="44"/>
      <c r="F42" s="60"/>
      <c r="G42" s="61"/>
      <c r="H42" s="62"/>
      <c r="I42" s="62"/>
      <c r="J42" s="60"/>
      <c r="K42" s="61"/>
      <c r="L42" s="60"/>
    </row>
    <row r="43" spans="1:12" ht="19.5" customHeight="1">
      <c r="A43" s="41" t="s">
        <v>425</v>
      </c>
      <c r="B43" s="41" t="s">
        <v>338</v>
      </c>
      <c r="C43" s="44">
        <v>250.93</v>
      </c>
      <c r="D43" s="59"/>
      <c r="E43" s="44">
        <v>250.93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3" t="s">
        <v>426</v>
      </c>
      <c r="B44" s="43" t="s">
        <v>427</v>
      </c>
      <c r="C44" s="44">
        <v>250.93</v>
      </c>
      <c r="D44" s="59"/>
      <c r="E44" s="44">
        <v>250.93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3" t="s">
        <v>428</v>
      </c>
      <c r="B45" s="43" t="s">
        <v>429</v>
      </c>
      <c r="C45" s="44"/>
      <c r="D45" s="59"/>
      <c r="E45" s="44"/>
      <c r="F45" s="60"/>
      <c r="G45" s="61"/>
      <c r="H45" s="62"/>
      <c r="I45" s="62"/>
      <c r="J45" s="60"/>
      <c r="K45" s="61"/>
      <c r="L45" s="60"/>
    </row>
    <row r="46" spans="1:12" ht="19.5" customHeight="1">
      <c r="A46" s="43" t="s">
        <v>430</v>
      </c>
      <c r="B46" s="43" t="s">
        <v>431</v>
      </c>
      <c r="C46" s="44">
        <v>228.33</v>
      </c>
      <c r="D46" s="59"/>
      <c r="E46" s="44">
        <v>228.33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3" t="s">
        <v>432</v>
      </c>
      <c r="B47" s="43" t="s">
        <v>433</v>
      </c>
      <c r="C47" s="44"/>
      <c r="D47" s="59"/>
      <c r="E47" s="44"/>
      <c r="F47" s="60"/>
      <c r="G47" s="61"/>
      <c r="H47" s="62"/>
      <c r="I47" s="62"/>
      <c r="J47" s="60"/>
      <c r="K47" s="61"/>
      <c r="L47" s="60"/>
    </row>
    <row r="48" spans="1:12" ht="19.5" customHeight="1">
      <c r="A48" s="42" t="s">
        <v>434</v>
      </c>
      <c r="B48" s="43" t="s">
        <v>435</v>
      </c>
      <c r="C48" s="44">
        <v>22.6</v>
      </c>
      <c r="D48" s="59"/>
      <c r="E48" s="44">
        <v>22.6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2" t="s">
        <v>436</v>
      </c>
      <c r="B49" s="43" t="s">
        <v>437</v>
      </c>
      <c r="C49" s="44"/>
      <c r="D49" s="59"/>
      <c r="E49" s="44"/>
      <c r="F49" s="60"/>
      <c r="G49" s="61"/>
      <c r="H49" s="62"/>
      <c r="I49" s="62"/>
      <c r="J49" s="60"/>
      <c r="K49" s="61"/>
      <c r="L49" s="60"/>
    </row>
    <row r="50" spans="1:12" ht="19.5" customHeight="1">
      <c r="A50" s="42" t="s">
        <v>438</v>
      </c>
      <c r="B50" s="43" t="s">
        <v>439</v>
      </c>
      <c r="C50" s="44"/>
      <c r="D50" s="59"/>
      <c r="E50" s="44"/>
      <c r="F50" s="60"/>
      <c r="G50" s="61"/>
      <c r="H50" s="62"/>
      <c r="I50" s="62"/>
      <c r="J50" s="60"/>
      <c r="K50" s="61"/>
      <c r="L50" s="60"/>
    </row>
    <row r="51" spans="1:12" ht="19.5" customHeight="1">
      <c r="A51" s="41" t="s">
        <v>440</v>
      </c>
      <c r="B51" s="41" t="s">
        <v>343</v>
      </c>
      <c r="C51" s="44">
        <v>274.29</v>
      </c>
      <c r="D51" s="59"/>
      <c r="E51" s="44">
        <v>274.29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3" t="s">
        <v>441</v>
      </c>
      <c r="B52" s="43" t="s">
        <v>442</v>
      </c>
      <c r="C52" s="44">
        <v>274.29</v>
      </c>
      <c r="D52" s="59"/>
      <c r="E52" s="44">
        <v>274.29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3" t="s">
        <v>443</v>
      </c>
      <c r="B53" s="43" t="s">
        <v>444</v>
      </c>
      <c r="C53" s="44">
        <v>274.29</v>
      </c>
      <c r="D53" s="59"/>
      <c r="E53" s="44">
        <v>274.29</v>
      </c>
      <c r="F53" s="60"/>
      <c r="G53" s="61"/>
      <c r="H53" s="62"/>
      <c r="I53" s="62"/>
      <c r="J53" s="60"/>
      <c r="K53" s="61"/>
      <c r="L53" s="60"/>
    </row>
    <row r="54" spans="1:12" s="24" customFormat="1" ht="22.5" customHeight="1">
      <c r="A54" s="45" t="s">
        <v>589</v>
      </c>
      <c r="B54" s="46" t="s">
        <v>346</v>
      </c>
      <c r="C54" s="38"/>
      <c r="D54" s="38"/>
      <c r="E54" s="63"/>
      <c r="F54" s="63"/>
      <c r="G54" s="63"/>
      <c r="H54" s="63"/>
      <c r="I54" s="63"/>
      <c r="J54" s="63"/>
      <c r="K54" s="63"/>
      <c r="L54" s="63"/>
    </row>
    <row r="55" spans="1:12" ht="28.5" customHeight="1">
      <c r="A55" s="48" t="s">
        <v>590</v>
      </c>
      <c r="B55" s="49" t="s">
        <v>591</v>
      </c>
      <c r="C55" s="44"/>
      <c r="D55" s="44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8" t="s">
        <v>592</v>
      </c>
      <c r="B56" s="49" t="s">
        <v>593</v>
      </c>
      <c r="C56" s="44"/>
      <c r="D56" s="44"/>
      <c r="E56" s="65"/>
      <c r="F56" s="64"/>
      <c r="G56" s="64"/>
      <c r="H56" s="64"/>
      <c r="I56" s="64"/>
      <c r="J56" s="64"/>
      <c r="K56" s="64"/>
      <c r="L56" s="64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18" sqref="D18:E18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594</v>
      </c>
      <c r="B1" s="27"/>
    </row>
    <row r="2" spans="1:8" ht="44.25" customHeight="1">
      <c r="A2" s="198" t="s">
        <v>709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319</v>
      </c>
    </row>
    <row r="5" spans="1:8" ht="29.25" customHeight="1">
      <c r="A5" s="20" t="s">
        <v>353</v>
      </c>
      <c r="B5" s="20" t="s">
        <v>354</v>
      </c>
      <c r="C5" s="20" t="s">
        <v>324</v>
      </c>
      <c r="D5" s="35" t="s">
        <v>356</v>
      </c>
      <c r="E5" s="20" t="s">
        <v>357</v>
      </c>
      <c r="F5" s="20" t="s">
        <v>595</v>
      </c>
      <c r="G5" s="20" t="s">
        <v>596</v>
      </c>
      <c r="H5" s="20" t="s">
        <v>597</v>
      </c>
    </row>
    <row r="6" spans="1:8" s="24" customFormat="1" ht="29.25" customHeight="1">
      <c r="A6" s="36"/>
      <c r="B6" s="37" t="s">
        <v>324</v>
      </c>
      <c r="C6" s="38">
        <f>D6+E6</f>
        <v>5470.26</v>
      </c>
      <c r="D6" s="38">
        <f>D7+D10+D30+D42+D50</f>
        <v>5343.1</v>
      </c>
      <c r="E6" s="38">
        <f>E7+E10+E30+E42+E50+E53</f>
        <v>127.16</v>
      </c>
      <c r="F6" s="39"/>
      <c r="G6" s="39"/>
      <c r="H6" s="39"/>
    </row>
    <row r="7" spans="1:8" ht="29.25" customHeight="1">
      <c r="A7" s="40" t="s">
        <v>358</v>
      </c>
      <c r="B7" s="41" t="s">
        <v>333</v>
      </c>
      <c r="C7" s="38"/>
      <c r="D7" s="38"/>
      <c r="E7" s="38"/>
      <c r="F7" s="39"/>
      <c r="G7" s="39"/>
      <c r="H7" s="39"/>
    </row>
    <row r="8" spans="1:8" ht="29.25" customHeight="1">
      <c r="A8" s="42" t="s">
        <v>359</v>
      </c>
      <c r="B8" s="43" t="s">
        <v>360</v>
      </c>
      <c r="C8" s="44"/>
      <c r="D8" s="44"/>
      <c r="E8" s="44"/>
      <c r="F8" s="39"/>
      <c r="G8" s="39"/>
      <c r="H8" s="39"/>
    </row>
    <row r="9" spans="1:8" ht="29.25" customHeight="1">
      <c r="A9" s="42" t="s">
        <v>361</v>
      </c>
      <c r="B9" s="43" t="s">
        <v>362</v>
      </c>
      <c r="C9" s="44"/>
      <c r="D9" s="44"/>
      <c r="E9" s="44"/>
      <c r="F9" s="39"/>
      <c r="G9" s="39"/>
      <c r="H9" s="39"/>
    </row>
    <row r="10" spans="1:8" ht="29.25" customHeight="1">
      <c r="A10" s="40" t="s">
        <v>363</v>
      </c>
      <c r="B10" s="41" t="s">
        <v>335</v>
      </c>
      <c r="C10" s="44">
        <v>4122.57</v>
      </c>
      <c r="D10" s="44">
        <v>3995.41</v>
      </c>
      <c r="E10" s="44">
        <v>127.16</v>
      </c>
      <c r="F10" s="39"/>
      <c r="G10" s="39"/>
      <c r="H10" s="39"/>
    </row>
    <row r="11" spans="1:8" ht="29.25" customHeight="1">
      <c r="A11" s="43" t="s">
        <v>364</v>
      </c>
      <c r="B11" s="43" t="s">
        <v>365</v>
      </c>
      <c r="C11" s="44"/>
      <c r="D11" s="44"/>
      <c r="E11" s="44"/>
      <c r="F11" s="39"/>
      <c r="G11" s="39"/>
      <c r="H11" s="39"/>
    </row>
    <row r="12" spans="1:8" ht="29.25" customHeight="1">
      <c r="A12" s="43" t="s">
        <v>366</v>
      </c>
      <c r="B12" s="43" t="s">
        <v>367</v>
      </c>
      <c r="C12" s="44"/>
      <c r="D12" s="44"/>
      <c r="E12" s="44"/>
      <c r="F12" s="39"/>
      <c r="G12" s="39"/>
      <c r="H12" s="39"/>
    </row>
    <row r="13" spans="1:8" ht="29.25" customHeight="1">
      <c r="A13" s="43" t="s">
        <v>368</v>
      </c>
      <c r="B13" s="43" t="s">
        <v>369</v>
      </c>
      <c r="C13" s="44"/>
      <c r="D13" s="44"/>
      <c r="E13" s="44"/>
      <c r="F13" s="39"/>
      <c r="G13" s="39"/>
      <c r="H13" s="39"/>
    </row>
    <row r="14" spans="1:8" ht="29.25" customHeight="1">
      <c r="A14" s="43" t="s">
        <v>370</v>
      </c>
      <c r="B14" s="43" t="s">
        <v>371</v>
      </c>
      <c r="C14" s="44"/>
      <c r="D14" s="44"/>
      <c r="E14" s="44"/>
      <c r="F14" s="39"/>
      <c r="G14" s="39"/>
      <c r="H14" s="39"/>
    </row>
    <row r="15" spans="1:8" ht="29.25" customHeight="1">
      <c r="A15" s="43" t="s">
        <v>372</v>
      </c>
      <c r="B15" s="43" t="s">
        <v>373</v>
      </c>
      <c r="C15" s="44">
        <v>4122.57</v>
      </c>
      <c r="D15" s="44">
        <v>3995.41</v>
      </c>
      <c r="E15" s="44">
        <v>127.16</v>
      </c>
      <c r="F15" s="39"/>
      <c r="G15" s="39"/>
      <c r="H15" s="39"/>
    </row>
    <row r="16" spans="1:8" ht="29.25" customHeight="1">
      <c r="A16" s="43" t="s">
        <v>374</v>
      </c>
      <c r="B16" s="43" t="s">
        <v>375</v>
      </c>
      <c r="C16" s="44"/>
      <c r="D16" s="44"/>
      <c r="E16" s="44"/>
      <c r="F16" s="39"/>
      <c r="G16" s="39"/>
      <c r="H16" s="39"/>
    </row>
    <row r="17" spans="1:8" ht="29.25" customHeight="1">
      <c r="A17" s="43" t="s">
        <v>376</v>
      </c>
      <c r="B17" s="43" t="s">
        <v>377</v>
      </c>
      <c r="C17" s="44"/>
      <c r="D17" s="44"/>
      <c r="E17" s="44"/>
      <c r="F17" s="39"/>
      <c r="G17" s="39"/>
      <c r="H17" s="39"/>
    </row>
    <row r="18" spans="1:8" ht="29.25" customHeight="1">
      <c r="A18" s="43" t="s">
        <v>378</v>
      </c>
      <c r="B18" s="43" t="s">
        <v>379</v>
      </c>
      <c r="C18" s="44">
        <v>2211.35</v>
      </c>
      <c r="D18" s="44">
        <v>2084.19</v>
      </c>
      <c r="E18" s="44">
        <v>127.16</v>
      </c>
      <c r="F18" s="39"/>
      <c r="G18" s="39"/>
      <c r="H18" s="39"/>
    </row>
    <row r="19" spans="1:8" ht="29.25" customHeight="1">
      <c r="A19" s="43" t="s">
        <v>380</v>
      </c>
      <c r="B19" s="43" t="s">
        <v>381</v>
      </c>
      <c r="C19" s="44">
        <v>1911.22</v>
      </c>
      <c r="D19" s="44">
        <v>1911.22</v>
      </c>
      <c r="E19" s="44"/>
      <c r="F19" s="39"/>
      <c r="G19" s="39"/>
      <c r="H19" s="39"/>
    </row>
    <row r="20" spans="1:8" ht="29.25" customHeight="1">
      <c r="A20" s="43" t="s">
        <v>382</v>
      </c>
      <c r="B20" s="43" t="s">
        <v>383</v>
      </c>
      <c r="C20" s="44"/>
      <c r="D20" s="44"/>
      <c r="E20" s="44"/>
      <c r="F20" s="39"/>
      <c r="G20" s="39"/>
      <c r="H20" s="39"/>
    </row>
    <row r="21" spans="1:8" ht="29.25" customHeight="1">
      <c r="A21" s="43" t="s">
        <v>384</v>
      </c>
      <c r="B21" s="43" t="s">
        <v>385</v>
      </c>
      <c r="C21" s="44"/>
      <c r="D21" s="44"/>
      <c r="E21" s="44"/>
      <c r="F21" s="39"/>
      <c r="G21" s="39"/>
      <c r="H21" s="39"/>
    </row>
    <row r="22" spans="1:8" ht="29.25" customHeight="1">
      <c r="A22" s="42" t="s">
        <v>386</v>
      </c>
      <c r="B22" s="43" t="s">
        <v>387</v>
      </c>
      <c r="C22" s="44"/>
      <c r="D22" s="44"/>
      <c r="E22" s="44"/>
      <c r="F22" s="39"/>
      <c r="G22" s="39"/>
      <c r="H22" s="39"/>
    </row>
    <row r="23" spans="1:8" ht="29.25" customHeight="1">
      <c r="A23" s="43" t="s">
        <v>388</v>
      </c>
      <c r="B23" s="43" t="s">
        <v>389</v>
      </c>
      <c r="C23" s="44"/>
      <c r="D23" s="44"/>
      <c r="E23" s="44"/>
      <c r="F23" s="39"/>
      <c r="G23" s="39"/>
      <c r="H23" s="39"/>
    </row>
    <row r="24" spans="1:8" ht="29.25" customHeight="1">
      <c r="A24" s="43" t="s">
        <v>390</v>
      </c>
      <c r="B24" s="43" t="s">
        <v>391</v>
      </c>
      <c r="C24" s="44"/>
      <c r="D24" s="44"/>
      <c r="E24" s="44"/>
      <c r="F24" s="39"/>
      <c r="G24" s="39"/>
      <c r="H24" s="39"/>
    </row>
    <row r="25" spans="1:8" ht="29.25" customHeight="1">
      <c r="A25" s="42" t="s">
        <v>392</v>
      </c>
      <c r="B25" s="43" t="s">
        <v>393</v>
      </c>
      <c r="C25" s="44"/>
      <c r="D25" s="44"/>
      <c r="E25" s="44"/>
      <c r="F25" s="39"/>
      <c r="G25" s="39"/>
      <c r="H25" s="39"/>
    </row>
    <row r="26" spans="1:8" ht="29.25" customHeight="1">
      <c r="A26" s="43" t="s">
        <v>394</v>
      </c>
      <c r="B26" s="43" t="s">
        <v>395</v>
      </c>
      <c r="C26" s="44"/>
      <c r="D26" s="44"/>
      <c r="E26" s="44"/>
      <c r="F26" s="39"/>
      <c r="G26" s="39"/>
      <c r="H26" s="39"/>
    </row>
    <row r="27" spans="1:8" ht="29.25" customHeight="1">
      <c r="A27" s="43" t="s">
        <v>396</v>
      </c>
      <c r="B27" s="43" t="s">
        <v>397</v>
      </c>
      <c r="C27" s="44"/>
      <c r="D27" s="44"/>
      <c r="E27" s="44"/>
      <c r="F27" s="39"/>
      <c r="G27" s="39"/>
      <c r="H27" s="39"/>
    </row>
    <row r="28" spans="1:8" ht="29.25" customHeight="1">
      <c r="A28" s="43" t="s">
        <v>398</v>
      </c>
      <c r="B28" s="43" t="s">
        <v>399</v>
      </c>
      <c r="C28" s="44"/>
      <c r="D28" s="44"/>
      <c r="E28" s="44"/>
      <c r="F28" s="39"/>
      <c r="G28" s="39"/>
      <c r="H28" s="39"/>
    </row>
    <row r="29" spans="1:8" ht="29.25" customHeight="1">
      <c r="A29" s="43" t="s">
        <v>400</v>
      </c>
      <c r="B29" s="43" t="s">
        <v>401</v>
      </c>
      <c r="C29" s="44"/>
      <c r="D29" s="44"/>
      <c r="E29" s="44"/>
      <c r="F29" s="39"/>
      <c r="G29" s="39"/>
      <c r="H29" s="39"/>
    </row>
    <row r="30" spans="1:8" ht="29.25" customHeight="1">
      <c r="A30" s="41" t="s">
        <v>402</v>
      </c>
      <c r="B30" s="41" t="s">
        <v>337</v>
      </c>
      <c r="C30" s="44">
        <v>822.47</v>
      </c>
      <c r="D30" s="44">
        <v>822.47</v>
      </c>
      <c r="E30" s="38"/>
      <c r="F30" s="39"/>
      <c r="G30" s="39"/>
      <c r="H30" s="39"/>
    </row>
    <row r="31" spans="1:8" ht="29.25" customHeight="1">
      <c r="A31" s="43" t="s">
        <v>403</v>
      </c>
      <c r="B31" s="43" t="s">
        <v>404</v>
      </c>
      <c r="C31" s="44">
        <v>822.47</v>
      </c>
      <c r="D31" s="44">
        <v>822.47</v>
      </c>
      <c r="E31" s="44"/>
      <c r="F31" s="39"/>
      <c r="G31" s="39"/>
      <c r="H31" s="39"/>
    </row>
    <row r="32" spans="1:8" ht="29.25" customHeight="1">
      <c r="A32" s="42" t="s">
        <v>405</v>
      </c>
      <c r="B32" s="43" t="s">
        <v>406</v>
      </c>
      <c r="C32" s="44"/>
      <c r="D32" s="44"/>
      <c r="E32" s="44"/>
      <c r="F32" s="39"/>
      <c r="G32" s="39"/>
      <c r="H32" s="39"/>
    </row>
    <row r="33" spans="1:8" ht="29.25" customHeight="1">
      <c r="A33" s="42" t="s">
        <v>407</v>
      </c>
      <c r="B33" s="43" t="s">
        <v>408</v>
      </c>
      <c r="C33" s="44">
        <v>365.73</v>
      </c>
      <c r="D33" s="44">
        <v>365.73</v>
      </c>
      <c r="E33" s="44"/>
      <c r="F33" s="39"/>
      <c r="G33" s="39"/>
      <c r="H33" s="39"/>
    </row>
    <row r="34" spans="1:8" ht="29.25" customHeight="1">
      <c r="A34" s="42" t="s">
        <v>409</v>
      </c>
      <c r="B34" s="43" t="s">
        <v>410</v>
      </c>
      <c r="C34" s="44">
        <v>182.86</v>
      </c>
      <c r="D34" s="44">
        <v>182.86</v>
      </c>
      <c r="E34" s="44"/>
      <c r="F34" s="39"/>
      <c r="G34" s="39"/>
      <c r="H34" s="39"/>
    </row>
    <row r="35" spans="1:8" ht="29.25" customHeight="1">
      <c r="A35" s="43" t="s">
        <v>411</v>
      </c>
      <c r="B35" s="43" t="s">
        <v>412</v>
      </c>
      <c r="C35" s="44">
        <v>273.88</v>
      </c>
      <c r="D35" s="44">
        <v>273.88</v>
      </c>
      <c r="E35" s="44"/>
      <c r="F35" s="39"/>
      <c r="G35" s="39"/>
      <c r="H35" s="39"/>
    </row>
    <row r="36" spans="1:8" ht="29.25" customHeight="1">
      <c r="A36" s="43" t="s">
        <v>413</v>
      </c>
      <c r="B36" s="43" t="s">
        <v>414</v>
      </c>
      <c r="C36" s="44"/>
      <c r="D36" s="44"/>
      <c r="E36" s="44"/>
      <c r="F36" s="39"/>
      <c r="G36" s="39"/>
      <c r="H36" s="39"/>
    </row>
    <row r="37" spans="1:8" ht="29.25" customHeight="1">
      <c r="A37" s="42" t="s">
        <v>415</v>
      </c>
      <c r="B37" s="43" t="s">
        <v>416</v>
      </c>
      <c r="C37" s="44"/>
      <c r="D37" s="44"/>
      <c r="E37" s="44"/>
      <c r="F37" s="39"/>
      <c r="G37" s="39"/>
      <c r="H37" s="39"/>
    </row>
    <row r="38" spans="1:8" ht="29.25" customHeight="1">
      <c r="A38" s="42" t="s">
        <v>417</v>
      </c>
      <c r="B38" s="43" t="s">
        <v>418</v>
      </c>
      <c r="C38" s="44"/>
      <c r="D38" s="44"/>
      <c r="E38" s="44"/>
      <c r="F38" s="39"/>
      <c r="G38" s="39"/>
      <c r="H38" s="39"/>
    </row>
    <row r="39" spans="1:8" ht="29.25" customHeight="1">
      <c r="A39" s="42" t="s">
        <v>419</v>
      </c>
      <c r="B39" s="43" t="s">
        <v>420</v>
      </c>
      <c r="C39" s="44"/>
      <c r="D39" s="44"/>
      <c r="E39" s="44"/>
      <c r="F39" s="39"/>
      <c r="G39" s="39"/>
      <c r="H39" s="39"/>
    </row>
    <row r="40" spans="1:8" ht="29.25" customHeight="1">
      <c r="A40" s="42" t="s">
        <v>421</v>
      </c>
      <c r="B40" s="43" t="s">
        <v>422</v>
      </c>
      <c r="C40" s="44"/>
      <c r="D40" s="44"/>
      <c r="E40" s="44"/>
      <c r="F40" s="39"/>
      <c r="G40" s="39"/>
      <c r="H40" s="39"/>
    </row>
    <row r="41" spans="1:8" ht="29.25" customHeight="1">
      <c r="A41" s="42" t="s">
        <v>423</v>
      </c>
      <c r="B41" s="43" t="s">
        <v>424</v>
      </c>
      <c r="C41" s="44"/>
      <c r="D41" s="44"/>
      <c r="E41" s="44"/>
      <c r="F41" s="39"/>
      <c r="G41" s="39"/>
      <c r="H41" s="39"/>
    </row>
    <row r="42" spans="1:8" ht="29.25" customHeight="1">
      <c r="A42" s="41" t="s">
        <v>425</v>
      </c>
      <c r="B42" s="41" t="s">
        <v>338</v>
      </c>
      <c r="C42" s="44">
        <v>250.93</v>
      </c>
      <c r="D42" s="44">
        <v>250.93</v>
      </c>
      <c r="E42" s="38"/>
      <c r="F42" s="39"/>
      <c r="G42" s="39"/>
      <c r="H42" s="39"/>
    </row>
    <row r="43" spans="1:8" ht="29.25" customHeight="1">
      <c r="A43" s="43" t="s">
        <v>426</v>
      </c>
      <c r="B43" s="43" t="s">
        <v>427</v>
      </c>
      <c r="C43" s="44">
        <v>250.93</v>
      </c>
      <c r="D43" s="44">
        <v>250.93</v>
      </c>
      <c r="E43" s="44"/>
      <c r="F43" s="39"/>
      <c r="G43" s="39"/>
      <c r="H43" s="39"/>
    </row>
    <row r="44" spans="1:8" ht="29.25" customHeight="1">
      <c r="A44" s="43" t="s">
        <v>428</v>
      </c>
      <c r="B44" s="43" t="s">
        <v>429</v>
      </c>
      <c r="C44" s="44"/>
      <c r="D44" s="44"/>
      <c r="E44" s="44"/>
      <c r="F44" s="39"/>
      <c r="G44" s="39"/>
      <c r="H44" s="39"/>
    </row>
    <row r="45" spans="1:8" ht="29.25" customHeight="1">
      <c r="A45" s="43" t="s">
        <v>430</v>
      </c>
      <c r="B45" s="43" t="s">
        <v>431</v>
      </c>
      <c r="C45" s="44">
        <v>228.33</v>
      </c>
      <c r="D45" s="44">
        <v>228.33</v>
      </c>
      <c r="E45" s="44"/>
      <c r="F45" s="39"/>
      <c r="G45" s="39"/>
      <c r="H45" s="39"/>
    </row>
    <row r="46" spans="1:8" ht="29.25" customHeight="1">
      <c r="A46" s="43" t="s">
        <v>432</v>
      </c>
      <c r="B46" s="43" t="s">
        <v>433</v>
      </c>
      <c r="C46" s="44"/>
      <c r="D46" s="44"/>
      <c r="E46" s="44"/>
      <c r="F46" s="39"/>
      <c r="G46" s="39"/>
      <c r="H46" s="39"/>
    </row>
    <row r="47" spans="1:8" ht="29.25" customHeight="1">
      <c r="A47" s="42" t="s">
        <v>434</v>
      </c>
      <c r="B47" s="43" t="s">
        <v>435</v>
      </c>
      <c r="C47" s="44">
        <v>22.6</v>
      </c>
      <c r="D47" s="44">
        <v>22.6</v>
      </c>
      <c r="E47" s="44"/>
      <c r="F47" s="39"/>
      <c r="G47" s="39"/>
      <c r="H47" s="39"/>
    </row>
    <row r="48" spans="1:8" ht="29.25" customHeight="1">
      <c r="A48" s="42" t="s">
        <v>436</v>
      </c>
      <c r="B48" s="43" t="s">
        <v>437</v>
      </c>
      <c r="C48" s="44"/>
      <c r="D48" s="44"/>
      <c r="E48" s="44"/>
      <c r="F48" s="39"/>
      <c r="G48" s="39"/>
      <c r="H48" s="39"/>
    </row>
    <row r="49" spans="1:8" ht="29.25" customHeight="1">
      <c r="A49" s="42" t="s">
        <v>438</v>
      </c>
      <c r="B49" s="43" t="s">
        <v>439</v>
      </c>
      <c r="C49" s="44"/>
      <c r="D49" s="44"/>
      <c r="E49" s="44"/>
      <c r="F49" s="39"/>
      <c r="G49" s="39"/>
      <c r="H49" s="39"/>
    </row>
    <row r="50" spans="1:8" ht="29.25" customHeight="1">
      <c r="A50" s="41" t="s">
        <v>440</v>
      </c>
      <c r="B50" s="41" t="s">
        <v>343</v>
      </c>
      <c r="C50" s="44">
        <v>274.29</v>
      </c>
      <c r="D50" s="44">
        <v>274.29</v>
      </c>
      <c r="E50" s="38"/>
      <c r="F50" s="39"/>
      <c r="G50" s="39"/>
      <c r="H50" s="39"/>
    </row>
    <row r="51" spans="1:8" ht="29.25" customHeight="1">
      <c r="A51" s="43" t="s">
        <v>441</v>
      </c>
      <c r="B51" s="43" t="s">
        <v>442</v>
      </c>
      <c r="C51" s="44">
        <v>274.29</v>
      </c>
      <c r="D51" s="44">
        <v>274.29</v>
      </c>
      <c r="E51" s="44"/>
      <c r="F51" s="39"/>
      <c r="G51" s="39"/>
      <c r="H51" s="39"/>
    </row>
    <row r="52" spans="1:8" ht="29.25" customHeight="1">
      <c r="A52" s="43" t="s">
        <v>443</v>
      </c>
      <c r="B52" s="43" t="s">
        <v>444</v>
      </c>
      <c r="C52" s="44">
        <v>274.29</v>
      </c>
      <c r="D52" s="44">
        <v>274.29</v>
      </c>
      <c r="E52" s="44"/>
      <c r="F52" s="39"/>
      <c r="G52" s="39"/>
      <c r="H52" s="39"/>
    </row>
    <row r="53" spans="1:8" s="24" customFormat="1" ht="29.25" customHeight="1">
      <c r="A53" s="45" t="s">
        <v>589</v>
      </c>
      <c r="B53" s="46" t="s">
        <v>346</v>
      </c>
      <c r="C53" s="47"/>
      <c r="D53" s="47"/>
      <c r="E53" s="47"/>
      <c r="F53" s="39"/>
      <c r="G53" s="39"/>
      <c r="H53" s="39"/>
    </row>
    <row r="54" spans="1:8" ht="29.25" customHeight="1">
      <c r="A54" s="48" t="s">
        <v>590</v>
      </c>
      <c r="B54" s="49" t="s">
        <v>591</v>
      </c>
      <c r="C54" s="50"/>
      <c r="D54" s="50"/>
      <c r="E54" s="50"/>
      <c r="F54" s="39"/>
      <c r="G54" s="39"/>
      <c r="H54" s="39"/>
    </row>
    <row r="55" spans="1:8" ht="29.25" customHeight="1">
      <c r="A55" s="48" t="s">
        <v>592</v>
      </c>
      <c r="B55" s="49" t="s">
        <v>593</v>
      </c>
      <c r="C55" s="50"/>
      <c r="D55" s="50"/>
      <c r="E55" s="50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pcl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