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913" firstSheet="68" activeTab="73"/>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运转性项目-非在编人员（限额10%内非在编人员）保健所" sheetId="12" r:id="rId12"/>
    <sheet name="教育系统遗属、长赡人员生活补助" sheetId="13" r:id="rId13"/>
    <sheet name="伤残抚恤金" sheetId="14" r:id="rId14"/>
    <sheet name="运转性项目-人员补丁" sheetId="15" r:id="rId15"/>
    <sheet name="运转性项目-独立运行补丁（10万元）" sheetId="16" r:id="rId16"/>
    <sheet name="教育性收费弥补共用经费" sheetId="17" r:id="rId17"/>
    <sheet name="校中村改造打通中学" sheetId="18" r:id="rId18"/>
    <sheet name="边远规模小幼儿园和实验幼儿园“一园多区”运转补助" sheetId="19" r:id="rId19"/>
    <sheet name="实验室建设实验中学" sheetId="20" r:id="rId20"/>
    <sheet name="聘任非在编人员经费2022职教" sheetId="21" r:id="rId21"/>
    <sheet name="中等职业技术民办学校生均公用经费" sheetId="22" r:id="rId22"/>
    <sheet name="中职理工类学生生均标准弥补公用经费不足" sheetId="23" r:id="rId23"/>
    <sheet name="产教融合建设100万" sheetId="24" r:id="rId24"/>
    <sheet name="新高考新课改" sheetId="25" r:id="rId25"/>
    <sheet name="綦江中学债务偿还" sheetId="26" r:id="rId26"/>
    <sheet name="2022年疫情防控专项经费" sheetId="27" r:id="rId27"/>
    <sheet name="校园足球" sheetId="28" r:id="rId28"/>
    <sheet name="示范校园创建经费" sheetId="29" r:id="rId29"/>
    <sheet name="安全监管应急维稳经费" sheetId="30" r:id="rId30"/>
    <sheet name="全区教师培训专项经费" sheetId="31" r:id="rId31"/>
    <sheet name="全区财务、统计培训检查经费" sheetId="32" r:id="rId32"/>
    <sheet name="2022年乡村教师岗位补助" sheetId="33" r:id="rId33"/>
    <sheet name="改善师生就餐条件及边远学校、村小食堂运转补助" sheetId="34" r:id="rId34"/>
    <sheet name="全区教职工（含离退休）和教育教学活动管理经费" sheetId="35" r:id="rId35"/>
    <sheet name="2022年生均公用经费（消除挤出效应）" sheetId="36" r:id="rId36"/>
    <sheet name="高中学校规范收费后保运转补助" sheetId="37" r:id="rId37"/>
    <sheet name="校园保安工资保险服装培训等" sheetId="38" r:id="rId38"/>
    <sheet name="学前教育普惠性幼儿园公用经费区级补助资金" sheetId="39" r:id="rId39"/>
    <sheet name="区公安局派驻校警及校保大队安全整治费用" sheetId="40" r:id="rId40"/>
    <sheet name="校园及周边环境安全整改围墙保坎等应急排危" sheetId="41" r:id="rId41"/>
    <sheet name="偿还建设工程项目本金和利息（补审计缺口）" sheetId="42" r:id="rId42"/>
    <sheet name="教育学区办公经费" sheetId="43" r:id="rId43"/>
    <sheet name="办公费（全区办公经费不足校舍维修补助等）" sheetId="44" r:id="rId44"/>
    <sheet name="全区学校学生近视防控经费" sheetId="45" r:id="rId45"/>
    <sheet name="中小学招生管理平台" sheetId="46" r:id="rId46"/>
    <sheet name="中考志愿网上填报录取升级" sheetId="47" r:id="rId47"/>
    <sheet name="社区教育" sheetId="48" r:id="rId48"/>
    <sheet name="2022年教育教学质量监测专项经费" sheetId="49" r:id="rId49"/>
    <sheet name="教育督导专项经费" sheetId="50" r:id="rId50"/>
    <sheet name="2022年食品安全专项经费" sheetId="51" r:id="rId51"/>
    <sheet name="2022年义务教育阶段学生免费作业本专项经费" sheetId="52" r:id="rId52"/>
    <sheet name="2022年全区校园饮水设备维护费" sheetId="53" r:id="rId53"/>
    <sheet name="2022年校园基建维护资金(教育附加国家考试专项经费)" sheetId="54" r:id="rId54"/>
    <sheet name="三名”工作室建设" sheetId="55" r:id="rId55"/>
    <sheet name="教研科研活动经费(2022)" sheetId="56" r:id="rId56"/>
    <sheet name="教师招聘、遴选、教学实绩考评等费用" sheetId="57" r:id="rId57"/>
    <sheet name="2022年城域网中心机房运行维护费" sheetId="58" r:id="rId58"/>
    <sheet name="2022年校园安保-教育城域网租赁费" sheetId="59" r:id="rId59"/>
    <sheet name="2022年校园安保-教学质量评价系统三级等保测评" sheetId="60" r:id="rId60"/>
    <sheet name="智慧校园" sheetId="61" r:id="rId61"/>
    <sheet name="学校建设工程前期费用" sheetId="62" r:id="rId62"/>
    <sheet name="教职工体检费专项经费" sheetId="63" r:id="rId63"/>
    <sheet name="食品安全监管经费" sheetId="64" r:id="rId64"/>
    <sheet name="2022年传染病防控专项经费" sheetId="65" r:id="rId65"/>
    <sheet name="建卡大学生学费补助资金2022" sheetId="66" r:id="rId66"/>
    <sheet name="财政贴息和风险补偿金2022" sheetId="67" r:id="rId67"/>
    <sheet name="义务教育阶段非寄宿贫困学生生活费2022" sheetId="68" r:id="rId68"/>
    <sheet name="义务教育寄宿生生活补助2022" sheetId="69" r:id="rId69"/>
    <sheet name="普通高中低保等学生免学费补助2022" sheetId="70" r:id="rId70"/>
    <sheet name="中职学校免学费补助住宿费和助学金资助2022" sheetId="71" r:id="rId71"/>
    <sheet name="贫困学生（含建卡）“爱心午餐”2022" sheetId="72" r:id="rId72"/>
    <sheet name="普通高中国家助学金资助2022" sheetId="73" r:id="rId73"/>
    <sheet name="学前教育幼儿资助2022" sheetId="74" r:id="rId74"/>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<sst xmlns="http://schemas.openxmlformats.org/spreadsheetml/2006/main" count="6727" uniqueCount="1352">
  <si>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</si>
  <si>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</si>
  <si>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</si>
  <si>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</si>
  <si>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</si>
  <si>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</si>
  <si>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</si>
  <si>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</si>
  <si>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</si>
  <si>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</si>
  <si>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</si>
  <si>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</si>
  <si>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</si>
  <si>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</si>
  <si>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</si>
  <si>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</si>
  <si>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</si>
  <si>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</si>
  <si>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</si>
  <si>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</si>
  <si>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</si>
  <si>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</si>
  <si>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</si>
  <si>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</si>
  <si>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</si>
  <si>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</si>
  <si>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</si>
  <si>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</si>
  <si>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</si>
  <si>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</si>
  <si>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</si>
  <si>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</si>
  <si>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</si>
  <si>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</si>
  <si>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</si>
  <si>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</si>
  <si>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</si>
  <si>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</si>
  <si>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</si>
  <si>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</si>
  <si>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</si>
  <si>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</si>
  <si>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</si>
  <si>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</si>
  <si>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</si>
  <si>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</si>
  <si>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</si>
  <si>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</si>
  <si>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</si>
  <si>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</si>
  <si>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</si>
  <si>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</si>
  <si>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</si>
  <si>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</si>
  <si>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</si>
  <si>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</si>
  <si>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</si>
  <si>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</si>
  <si>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</si>
  <si>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</si>
  <si>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</si>
  <si>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</si>
  <si>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</si>
  <si>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</si>
  <si>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</si>
  <si>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</si>
  <si>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</si>
  <si>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</si>
  <si>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</si>
  <si>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</si>
  <si>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</si>
  <si>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</si>
  <si>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</si>
  <si>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</si>
  <si>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</si>
  <si>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</si>
  <si>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</si>
  <si>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</si>
  <si>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</si>
  <si>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</si>
  <si>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</si>
  <si>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</si>
  <si>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</si>
  <si>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</si>
  <si>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</si>
  <si>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</si>
  <si>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</si>
  <si>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</si>
  <si>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</si>
  <si>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</si>
  <si>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</si>
  <si>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</si>
  <si>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</si>
  <si>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</si>
  <si>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</si>
  <si>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</si>
  <si>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</si>
  <si>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</si>
  <si>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</si>
  <si>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</si>
  <si>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</si>
  <si>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</si>
  <si>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</si>
  <si>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</si>
  <si>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</si>
  <si>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</si>
  <si>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</si>
  <si>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</si>
  <si>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</si>
  <si>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</si>
  <si>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</si>
  <si>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</si>
  <si>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</si>
  <si>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</si>
  <si>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</si>
  <si>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</si>
  <si>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</si>
  <si>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</si>
  <si>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</si>
  <si>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</si>
  <si>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</si>
  <si>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</si>
  <si>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</si>
  <si>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</si>
  <si>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</si>
  <si>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</si>
  <si>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</si>
  <si>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</si>
  <si>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</si>
  <si>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</si>
  <si>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</si>
  <si>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</si>
  <si>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</si>
  <si>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</si>
  <si>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</si>
  <si>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</si>
  <si>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</si>
  <si>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</si>
  <si>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</si>
  <si>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</si>
  <si>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</si>
  <si>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</si>
  <si>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</si>
  <si>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</si>
  <si>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</si>
  <si>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</si>
  <si>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</si>
  <si>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</si>
  <si>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</si>
  <si>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</si>
  <si>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</si>
  <si>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</si>
  <si>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</si>
  <si>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</si>
  <si>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</si>
  <si>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</si>
  <si>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</si>
  <si>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</si>
  <si>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</si>
  <si>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</si>
  <si>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</si>
  <si>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</si>
  <si>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</si>
  <si>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</si>
  <si>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</si>
  <si>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</si>
  <si>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</si>
  <si>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</si>
  <si>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</si>
  <si>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</si>
  <si>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</si>
  <si>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</si>
  <si>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</si>
  <si>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</si>
  <si>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</si>
  <si>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</si>
  <si>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</si>
  <si>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</si>
  <si>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</si>
  <si>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</si>
  <si>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</si>
  <si>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</si>
  <si>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</si>
  <si>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</si>
  <si>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</si>
  <si>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</si>
  <si>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</si>
  <si>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</si>
  <si>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</si>
  <si>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</si>
  <si>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</si>
  <si>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</si>
  <si>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</si>
  <si>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</si>
  <si>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</si>
  <si>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</si>
  <si>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</si>
  <si>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</si>
  <si>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</si>
  <si>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</si>
  <si>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</si>
  <si>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</si>
  <si>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</si>
  <si>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</si>
  <si>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</si>
  <si>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</si>
  <si>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</si>
  <si>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</si>
  <si>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</si>
  <si>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</si>
  <si>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</si>
  <si>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</si>
  <si>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</si>
  <si>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</si>
  <si>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</si>
  <si>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</si>
  <si>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</si>
  <si>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</si>
  <si>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</si>
  <si>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</si>
  <si>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</si>
  <si>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</si>
  <si>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</si>
  <si>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</si>
  <si>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</si>
  <si>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</si>
  <si>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</si>
  <si>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</si>
  <si>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</si>
  <si>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</si>
  <si>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</si>
  <si>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</si>
  <si>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</si>
  <si>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</si>
  <si>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</si>
  <si>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</si>
  <si>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</si>
  <si>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</si>
  <si>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</si>
  <si>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</si>
  <si>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</si>
  <si>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</si>
  <si>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</si>
  <si>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</si>
  <si>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</si>
  <si>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</si>
  <si>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</si>
  <si>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</si>
  <si>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</si>
  <si>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</si>
  <si>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</si>
  <si>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</si>
  <si>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</si>
  <si>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</si>
  <si>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</si>
  <si>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</si>
  <si>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</si>
  <si>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</si>
  <si>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</si>
  <si>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</si>
  <si>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</si>
  <si>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</si>
  <si>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</si>
  <si>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</si>
  <si>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</si>
  <si>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</si>
  <si>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</si>
  <si>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</si>
  <si>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</si>
  <si>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</si>
  <si>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</si>
  <si>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</si>
  <si>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</si>
  <si>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</si>
  <si>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</si>
  <si>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</si>
  <si>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</si>
  <si>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</si>
  <si>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</si>
  <si>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</si>
  <si>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</si>
  <si>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</si>
  <si>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</si>
  <si>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</si>
  <si>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</si>
  <si>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</si>
  <si>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</si>
  <si>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</si>
  <si>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</si>
  <si>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</si>
  <si>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</si>
  <si>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</si>
  <si>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</si>
  <si>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</si>
  <si>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</si>
  <si>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</si>
  <si>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</si>
  <si>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</si>
  <si>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</si>
  <si>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</si>
  <si>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</si>
  <si>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</si>
  <si>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</si>
  <si>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</si>
  <si>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</si>
  <si>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</si>
  <si>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</si>
  <si>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</si>
  <si>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</si>
  <si>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</si>
  <si>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</si>
  <si>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</si>
  <si>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重庆市綦江区教育委员会财政拨款收支总表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</si>
  <si>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</si>
  <si>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</si>
  <si>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</si>
  <si>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</si>
  <si>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</si>
  <si>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</si>
  <si>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</si>
  <si>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</si>
  <si>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</si>
  <si>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</si>
  <si>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</si>
  <si>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</si>
  <si>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</si>
  <si>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</si>
  <si>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</si>
  <si>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</si>
  <si>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</si>
  <si>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</si>
  <si>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</si>
  <si>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</si>
  <si>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</si>
  <si>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</si>
  <si>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</si>
  <si>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</si>
  <si>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</si>
  <si>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</si>
  <si>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</si>
  <si>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</si>
  <si>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</si>
  <si>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</si>
  <si>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</si>
  <si>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</si>
  <si>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重庆市綦江区教育委员会一般公共预算财政拨款支出预算表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</si>
  <si>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</si>
  <si>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</si>
  <si>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</si>
  <si>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</si>
  <si>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</si>
  <si>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</si>
  <si>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</si>
  <si>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</si>
  <si>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</si>
  <si>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</si>
  <si>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</si>
  <si>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</si>
  <si>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</si>
  <si>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</si>
  <si>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</si>
  <si>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</si>
  <si>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</si>
  <si>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</si>
  <si>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</si>
  <si>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</si>
  <si>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</si>
  <si>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</si>
  <si>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</si>
  <si>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</si>
  <si>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</si>
  <si>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</si>
  <si>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</si>
  <si>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</si>
  <si>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</si>
  <si>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</si>
  <si>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</si>
  <si>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</si>
  <si>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</si>
  <si>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</si>
  <si>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</si>
  <si>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</si>
  <si>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</si>
  <si>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</si>
  <si>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</si>
  <si>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</si>
  <si>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</si>
  <si>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</si>
  <si>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</si>
  <si>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</si>
  <si>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</si>
  <si>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</si>
  <si>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</si>
  <si>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</si>
  <si>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</si>
  <si>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</si>
  <si>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</si>
  <si>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</si>
  <si>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</si>
  <si>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</si>
  <si>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</si>
  <si>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</si>
  <si>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</si>
  <si>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</si>
  <si>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</si>
  <si>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</si>
  <si>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</si>
  <si>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</si>
  <si>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</si>
  <si>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</si>
  <si>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</si>
  <si>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</si>
  <si>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</si>
  <si>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</si>
  <si>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</si>
  <si>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</si>
  <si>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</si>
  <si>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</si>
  <si>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</si>
  <si>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</si>
  <si>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</si>
  <si>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</si>
  <si>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</si>
  <si>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</si>
  <si>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</si>
  <si>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</si>
  <si>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</si>
  <si>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</si>
  <si>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</si>
  <si>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</si>
  <si>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</si>
  <si>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</si>
  <si>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</si>
  <si>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</si>
  <si>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</si>
  <si>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</si>
  <si>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</si>
  <si>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</si>
  <si>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</si>
  <si>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</si>
  <si>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</si>
  <si>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</si>
  <si>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重庆市綦江区教育委员会一般公共预算财政拨款基本支出预算表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</si>
  <si>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</si>
  <si>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</si>
  <si>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</si>
  <si>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</si>
  <si>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</si>
  <si>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</si>
  <si>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</si>
  <si>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</si>
  <si>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</si>
  <si>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</si>
  <si>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</si>
  <si>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</si>
  <si>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</si>
  <si>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</si>
  <si>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</si>
  <si>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</si>
  <si>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</si>
  <si>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</si>
  <si>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</si>
  <si>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</si>
  <si>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</si>
  <si>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</si>
  <si>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</si>
  <si>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</si>
  <si>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</si>
  <si>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</si>
  <si>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</si>
  <si>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</si>
  <si>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</si>
  <si>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</si>
  <si>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</si>
  <si>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</si>
  <si>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</si>
  <si>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</si>
  <si>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</si>
  <si>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</si>
  <si>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</si>
  <si>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</si>
  <si>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</si>
  <si>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</si>
  <si>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</si>
  <si>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</si>
  <si>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</si>
  <si>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</si>
  <si>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</si>
  <si>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</si>
  <si>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</si>
  <si>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</si>
  <si>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</si>
  <si>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</si>
  <si>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</si>
  <si>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</si>
  <si>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</si>
  <si>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</si>
  <si>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</si>
  <si>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</si>
  <si>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</si>
  <si>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</si>
  <si>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</si>
  <si>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</si>
  <si>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</si>
  <si>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</si>
  <si>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</si>
  <si>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</si>
  <si>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</si>
  <si>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</si>
  <si>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</si>
  <si>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</si>
  <si>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</si>
  <si>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</si>
  <si>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</si>
  <si>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</si>
  <si>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</si>
  <si>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</si>
  <si>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</si>
  <si>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</si>
  <si>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</si>
  <si>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</si>
  <si>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</si>
  <si>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</si>
  <si>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</si>
  <si>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</si>
  <si>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</si>
  <si>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</si>
  <si>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</si>
  <si>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</si>
  <si>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</si>
  <si>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</si>
  <si>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</si>
  <si>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</si>
  <si>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</si>
  <si>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</si>
  <si>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</si>
  <si>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</si>
  <si>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</si>
  <si>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</si>
  <si>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</si>
  <si>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</si>
  <si>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</si>
  <si>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</si>
  <si>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</si>
  <si>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</si>
  <si>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</si>
  <si>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</si>
  <si>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</si>
  <si>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</si>
  <si>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</si>
  <si>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</si>
  <si>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</si>
  <si>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</si>
  <si>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</si>
  <si>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</si>
  <si>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</si>
  <si>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</si>
  <si>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</si>
  <si>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重庆市綦江区教育委员会一般公共预算“三公”经费支出表</t>
  </si>
  <si>
    <t>2020年预算数</t>
  </si>
  <si>
    <t>因公出国（境）费</t>
  </si>
  <si>
    <t>公务用车购置及运行费</t>
  </si>
  <si>
    <t>公务接待费</t>
  </si>
  <si>
    <t>公务用车购置费</t>
  </si>
  <si>
    <t>公务用车运行费</t>
  </si>
  <si>
    <t>附件3-5</t>
  </si>
  <si>
    <t>重庆市綦江区教育委员会政府性基金预算支出表</t>
  </si>
  <si>
    <t>本年政府性基金预算财政拨款支出</t>
  </si>
  <si>
    <t>（备注：本单位无政府性基金收支，故此表无数据。）</t>
  </si>
  <si>
    <t>附件3-6</t>
  </si>
  <si>
    <t>重庆市綦江区教育委员会部门收支总表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</si>
  <si>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</si>
  <si>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</si>
  <si>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</si>
  <si>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</si>
  <si>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</si>
  <si>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</si>
  <si>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</si>
  <si>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</si>
  <si>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</si>
  <si>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</si>
  <si>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</si>
  <si>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</si>
  <si>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</si>
  <si>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</si>
  <si>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重庆市綦江区教育委员会部门收入总表</t>
  </si>
  <si>
    <t>科目</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</si>
  <si>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</si>
  <si>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</si>
  <si>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</si>
  <si>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</si>
  <si>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</si>
  <si>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</si>
  <si>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</si>
  <si>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</si>
  <si>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重庆市綦江区教育委员会部门支出总表</t>
  </si>
  <si>
    <t>上缴上级支出</t>
  </si>
  <si>
    <t>事业单位经营支出</t>
  </si>
  <si>
    <t>对下级单位补助支出</t>
  </si>
  <si>
    <t>附件3-9</t>
  </si>
  <si>
    <t>重庆市綦江区教育委员会政府采购预算明细表</t>
  </si>
  <si>
    <t>教育收费收入预算</t>
  </si>
  <si>
    <t>货物类</t>
  </si>
  <si>
    <t>服务类</t>
  </si>
  <si>
    <t>工程类</t>
  </si>
  <si>
    <t>取数时点：</t>
  </si>
  <si>
    <t>部门（单位）整体支出绩效目标申报表</t>
  </si>
  <si>
    <t>预算年度:2022</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</si>
  <si>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</si>
  <si>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</si>
  <si>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</si>
  <si>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</si>
  <si>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</si>
  <si>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</si>
  <si>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</si>
  <si>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</si>
  <si>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</si>
  <si>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</si>
  <si>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</si>
  <si>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</si>
  <si>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</si>
  <si>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</si>
  <si>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</si>
  <si>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</si>
  <si>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</si>
  <si>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</si>
  <si>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</si>
  <si>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</si>
  <si>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</si>
  <si>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</si>
  <si>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高中阶段毛入学率</t>
  </si>
  <si>
    <t>≥</t>
  </si>
  <si>
    <t>97</t>
  </si>
  <si>
    <t>%</t>
  </si>
  <si>
    <t>13</t>
  </si>
  <si>
    <t>学前三年公办幼儿园占比率</t>
  </si>
  <si>
    <t>52</t>
  </si>
  <si>
    <t>9</t>
  </si>
  <si>
    <t>学生资助人数</t>
  </si>
  <si>
    <t>45000</t>
  </si>
  <si>
    <t>人</t>
  </si>
  <si>
    <t>11</t>
  </si>
  <si>
    <t>质量指标</t>
  </si>
  <si>
    <t>九年义务教育巩固率</t>
  </si>
  <si>
    <t>99.94</t>
  </si>
  <si>
    <t>履职效能</t>
  </si>
  <si>
    <t>校园“三防”配齐率</t>
  </si>
  <si>
    <t>＝</t>
  </si>
  <si>
    <t>100</t>
  </si>
  <si>
    <t>15</t>
  </si>
  <si>
    <t>学前教育普惠率</t>
  </si>
  <si>
    <t>89</t>
  </si>
  <si>
    <t>14</t>
  </si>
  <si>
    <t>社会效应</t>
  </si>
  <si>
    <t>经济效益</t>
  </si>
  <si>
    <t>中职毕业生双证获取率</t>
  </si>
  <si>
    <t>92</t>
  </si>
  <si>
    <t>社会效益</t>
  </si>
  <si>
    <t>区域内初中校际差异系数</t>
  </si>
  <si>
    <t>≤</t>
  </si>
  <si>
    <t>45</t>
  </si>
  <si>
    <t>区域内小学校际差异系数</t>
  </si>
  <si>
    <t>50</t>
  </si>
  <si>
    <t>其他说明</t>
  </si>
  <si>
    <t>2022年财政资金项目支出绩效目标表</t>
  </si>
  <si>
    <t>项目名称</t>
  </si>
  <si>
    <t>50011022T000002007465-运转性项目-非在编人员（限额10%内非在编人员）</t>
  </si>
  <si>
    <t>主管部门</t>
  </si>
  <si>
    <t>实施单位</t>
  </si>
  <si>
    <t>204006-重庆市綦江区中小学卫生保健所</t>
  </si>
  <si>
    <t>资金总额（万元）</t>
  </si>
  <si>
    <t>项目属性</t>
  </si>
  <si>
    <t>新增</t>
  </si>
  <si>
    <t>项目起始时间</t>
  </si>
  <si>
    <t>2022年</t>
  </si>
  <si>
    <t>项目终止时间</t>
  </si>
  <si>
    <t>长期</t>
  </si>
  <si>
    <t>项目概况</t>
  </si>
  <si>
    <t>按财政局预算编制要求，运转性项目-（非在编人员—限额内非在编人员）驾驶员5.75万/人(编制10%内)。</t>
  </si>
  <si>
    <t>项目当年绩效目标</t>
  </si>
  <si>
    <t>绩效指标</t>
  </si>
  <si>
    <t>三级指标</t>
  </si>
  <si>
    <t>指标值</t>
  </si>
  <si>
    <t>指标性质</t>
  </si>
  <si>
    <t>度量单位</t>
  </si>
  <si>
    <t>购买服务数量</t>
  </si>
  <si>
    <t>1</t>
  </si>
  <si>
    <t>时效指标</t>
  </si>
  <si>
    <t>完成时间</t>
  </si>
  <si>
    <t>年</t>
  </si>
  <si>
    <t>成本指标</t>
  </si>
  <si>
    <t>节约资金，资金控制额度</t>
  </si>
  <si>
    <t>5.75</t>
  </si>
  <si>
    <t>万元</t>
  </si>
  <si>
    <t>效益指标</t>
  </si>
  <si>
    <t>社会效益指标</t>
  </si>
  <si>
    <t>社会满意度</t>
  </si>
  <si>
    <t>95</t>
  </si>
  <si>
    <t>可持续发展指标</t>
  </si>
  <si>
    <t>可持续率</t>
  </si>
  <si>
    <t>满意度指标</t>
  </si>
  <si>
    <t>服务对象满意度指标</t>
  </si>
  <si>
    <t>职工满意度</t>
  </si>
  <si>
    <t>50011022T000000137696-教育系统遗属、长赡人员生活补助</t>
  </si>
  <si>
    <t>教育系统各单位</t>
  </si>
  <si>
    <t>1年</t>
  </si>
  <si>
    <t>为全教育系统311名遗属、长赡人员提供生活补助</t>
  </si>
  <si>
    <t>綦江区教育系统遗属、长赡人员311人，全年提供288.89万元以保证遗属人员的基本生活得到保障，解决困难群众面临的生存风险，有利于维护安定团结，实现社会的稳定和谐发展。</t>
  </si>
  <si>
    <t>遗属补助次数</t>
  </si>
  <si>
    <t>12</t>
  </si>
  <si>
    <t>次</t>
  </si>
  <si>
    <t>10</t>
  </si>
  <si>
    <t>遗属补助人数</t>
  </si>
  <si>
    <t xml:space="preserve"> 遗属补助资金按时到位率</t>
  </si>
  <si>
    <t>遗属补助政策知晓率</t>
  </si>
  <si>
    <t>可持续影响指标</t>
  </si>
  <si>
    <t>可持续发挥作用年限</t>
  </si>
  <si>
    <t>帮扶对象满意度指标</t>
  </si>
  <si>
    <t>遗属补助对象满意度</t>
  </si>
  <si>
    <t>98</t>
  </si>
  <si>
    <t>遗属补助对象投诉率</t>
  </si>
  <si>
    <t>0</t>
  </si>
  <si>
    <t>50011022T000002006982-伤残抚恤金</t>
  </si>
  <si>
    <t>依据渝退役军人局【2021】30号、綦退役军人发【2021】50号文件，教育系统老工伤人员2021年调整残疾抚恤金优待金发放标准。綦江教育系统伤残抚恤人员14名，全年共计发放47.94万元抚恤金。</t>
  </si>
  <si>
    <t>依据渝退役军人局【2021】30号、綦退役军人发【2021】50号文件，教育系统老工伤人员2021年调整残疾抚恤金优待金发放标准。綦江教育系统伤残抚恤人员14名，全年共计发放47.94万元抚恤金以保障基本生需要求。</t>
  </si>
  <si>
    <t>抚恤金补助人数</t>
  </si>
  <si>
    <t>人数</t>
  </si>
  <si>
    <t>抚恤金按时到位率</t>
  </si>
  <si>
    <t>伤残抚恤政策知晓率</t>
  </si>
  <si>
    <t>补助对象满意度</t>
  </si>
  <si>
    <t>补助对象投诉率</t>
  </si>
  <si>
    <t>50011022T000002007785-运转性项目-人员补丁</t>
  </si>
  <si>
    <t>各单位为统筹开展全区各项教育工作，根据财政局2022年部门编制要求：对人数少于20人的单位，按每少一人补足5000元的标准加以补足,确保单位正常运行。</t>
  </si>
  <si>
    <t>为弥补单位人数少的情况将聘请人员协助开展工作,合理安排支出进度和支出金额的高效性、可持续性，合理规划资金使用、严格按照财经纪律执行，保障各项工作正常开展。</t>
  </si>
  <si>
    <t>补足人数</t>
  </si>
  <si>
    <t>财政资金投入占比</t>
  </si>
  <si>
    <t>按时完成时限</t>
  </si>
  <si>
    <t>月</t>
  </si>
  <si>
    <t>社会对象资助政策知晓率</t>
  </si>
  <si>
    <t>财政资金可持续性</t>
  </si>
  <si>
    <t>师生对资助的满意度</t>
  </si>
  <si>
    <t>学生对资助满意度</t>
  </si>
  <si>
    <t>50011022T000002007651-运转性项目-独立运行补丁（10万元）</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</si>
  <si>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</si>
  <si>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</si>
  <si>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节约开展工作，资金控制额度</t>
  </si>
  <si>
    <t>教育性收费弥补公用经费不足</t>
  </si>
  <si>
    <t>教育系统各单位收入高中学费、住宿费、幼儿园保育保教费、电大学费、考试报名费等7006.17万元。主要用于弥补各单位公用经费不足。</t>
  </si>
  <si>
    <t>本项目主要是高中学费、住宿费、幼儿园保育保教费、电大学费、考试报名费等教育性收费。主要用于弥补各单位日常公用经费不足，日常办公费、水电费、维修维护费、临聘人员劳务费、专用材料费等，保证各单位正常运转，为教职工及学生提供良好的工作、学习环境，提高教师教育教学质量和学生成绩、素质，推动教育高质量发展，办人民满意在教育。</t>
  </si>
  <si>
    <t>实施期计划完成率</t>
  </si>
  <si>
    <t>效果指标</t>
  </si>
  <si>
    <t>保障各单位日常办公需要及临聘人员劳务费到位率</t>
  </si>
  <si>
    <t>受益师生人数</t>
  </si>
  <si>
    <t>万人</t>
  </si>
  <si>
    <t>购置办公用品持续发挥作用期限</t>
  </si>
  <si>
    <t>师生及社会公众满意度</t>
  </si>
  <si>
    <t>50011022T000000129562-校中村改造2022</t>
  </si>
  <si>
    <t>204106-重庆市綦江区打通中学</t>
  </si>
  <si>
    <t>3年</t>
  </si>
  <si>
    <t>2021年项目启动，为了建设安全校园，排除社会人员随意进入校园带来的危险。本项目详情：校中村共有住户48家，每户预计收购价150000元，评估费每户5000元，预计花费7440000元。</t>
  </si>
  <si>
    <t>2021年项目启动，为了建设安全校园，排除社会人员随意进入校园带来的危险。本项目详情：校中村共有住户48家，每户预计收购价150000元，评估费每户5000元。</t>
  </si>
  <si>
    <t>校中村住户数</t>
  </si>
  <si>
    <t>48</t>
  </si>
  <si>
    <t>套</t>
  </si>
  <si>
    <t>3</t>
  </si>
  <si>
    <t>安全指标</t>
  </si>
  <si>
    <t>学生校园安全</t>
  </si>
  <si>
    <t>19</t>
  </si>
  <si>
    <t>家长对学生的放心</t>
  </si>
  <si>
    <t>家长对学校的满意度</t>
  </si>
  <si>
    <t>校中村居住住户满意度</t>
  </si>
  <si>
    <t>80</t>
  </si>
  <si>
    <t>读者满意度指标</t>
  </si>
  <si>
    <t>安全校园建设</t>
  </si>
  <si>
    <t>50011022T000000129918-边远规模小幼儿园和实验幼儿园“一园多区”运转补助</t>
  </si>
  <si>
    <t>204111-重庆市綦江区实验幼儿园</t>
  </si>
  <si>
    <t>2022年綦江区边远小规模幼儿园（班）预计61所，班级101个，每班补助约2万元基本运行经费，合计约200万元。</t>
  </si>
  <si>
    <t>边远小规模幼儿园班级数</t>
  </si>
  <si>
    <t>101</t>
  </si>
  <si>
    <t>个</t>
  </si>
  <si>
    <t>基本运行经费按时支付各种费用</t>
  </si>
  <si>
    <t>17</t>
  </si>
  <si>
    <t>边远小规模幼儿园补助经费</t>
  </si>
  <si>
    <t>200</t>
  </si>
  <si>
    <t>18</t>
  </si>
  <si>
    <t>边远小规模幼儿园教育教学环境改善</t>
  </si>
  <si>
    <t>单位可持续发展情况</t>
  </si>
  <si>
    <t>校园师生及家长满意度</t>
  </si>
  <si>
    <t>50011022T000000140029-校园基建维护资金/教育费附加/实验室建设</t>
  </si>
  <si>
    <t>204102-重庆市綦江实验中学校</t>
  </si>
  <si>
    <t>依据中华人民共和国教育行业标准《中小学理科实验室装备规范》，满足学科教学的要求，顺应信息时代的发展，符合现代教育的特点，有利于各种媒体信息的传播、收集和运用，设物理实验室及仪器准备室5间、化学实验室及通风实验室4间，生物仪器室1间。</t>
  </si>
  <si>
    <t>1、建成初中规范的物理实验室、仪器室等共5间，生物仪器室1间，化学实验室、仪器室等共4间，2配足实验器材和药品。3、建成规范的实验室，满足学科教学要求。</t>
  </si>
  <si>
    <t>质量验收合格率</t>
  </si>
  <si>
    <t>30</t>
  </si>
  <si>
    <t>改造周期</t>
  </si>
  <si>
    <t>2</t>
  </si>
  <si>
    <t>为体验式教育、情景化教学提供载体和资源，实验演示率</t>
  </si>
  <si>
    <t>20</t>
  </si>
  <si>
    <t>引领团队、辐射区域，使用年限</t>
  </si>
  <si>
    <t>师生满意度</t>
  </si>
  <si>
    <t>50011022T000000137129-聘任非在编人员经费2022</t>
  </si>
  <si>
    <t>204107-重庆市綦江职业教育中心</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</si>
  <si>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区财政局按实际聘任人数核拨经费。</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</si>
  <si>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项目支出明细：基本薪酬（由基本工资、绩效工资和加班工资三项构成）5.75万元/人.年，一共聘用50名兼职专业教师（含实习指导），共计：2875000元，确保学校各专业教学工作的正常进行，为高职院校输送更多优秀学生和培养与时代相适应的产业人才。</t>
  </si>
  <si>
    <t>聘任兼职专业教师50名</t>
  </si>
  <si>
    <t>临聘人员劳务费用按时到位率</t>
  </si>
  <si>
    <t>基本薪酬（由基本工资、绩效工资和加班工资三项构成）5.75万元/人.年</t>
  </si>
  <si>
    <t>57500</t>
  </si>
  <si>
    <t>元/人年</t>
  </si>
  <si>
    <t>财政对大力发展职业教育支持政策知晓率</t>
  </si>
  <si>
    <t>师生满意度95%以上，社会公众满意度90%以上</t>
  </si>
  <si>
    <t>90</t>
  </si>
  <si>
    <t>50011022T000000137366-中等职业技术民办学校生均公用经费（綦江职业技术学校）</t>
  </si>
  <si>
    <t>中等职业技术民办学校生均公用经费（綦江职业技术学校）32.06万，根据市财政局、市教委“关于提高中等职业技术学校生均公用经费财政拨款标准的通知”精神，民办中职学校理工类按800元/生.年预算，綦江职业技术学校2021-2022学年在校生458人全为理工类学生。</t>
  </si>
  <si>
    <t>学生人数</t>
  </si>
  <si>
    <t>458</t>
  </si>
  <si>
    <t>学校运转保障覆盖率</t>
  </si>
  <si>
    <t>运转资金按时到位率</t>
  </si>
  <si>
    <t>总体成本</t>
  </si>
  <si>
    <t>32.06</t>
  </si>
  <si>
    <t>万元/年</t>
  </si>
  <si>
    <t>公众对职业教育知晓率</t>
  </si>
  <si>
    <t>民办中职学生满意度</t>
  </si>
  <si>
    <t>50011022T000000153231-中职理工类学生生均标准弥补公用经费不足</t>
  </si>
  <si>
    <t>根据市财政局、市教委关于提高中等职业技术学校生均公用经费财政拨款标准的通知精神，中等职业技术学校生均公用经费财政拨款标准公办理工类学生从1500元/年提高到公办平均2000元/年，而基本支出生均公用经费预算软件中按18000元标准设定，故理工类学生按200元/年的标准弥补公用经费，2021-2022学年职教中心理工类学生2309人、三江中学理工类学生722人，合计3031人，总计预算606200元。</t>
  </si>
  <si>
    <t>根据市财政局、市教委关于提高中等职业技术学校生均公用经费财政拨款标准的通知精神，理工类学生按200元/年的标准弥补公用经费，2021-2022学年职教中心理工类学生2309人、三江中学理工类学生722人，合计3031人，总计预算606200元。改善学校办公条件，保障中职教育健康有序发展，社会满意度高。</t>
  </si>
  <si>
    <t>3031</t>
  </si>
  <si>
    <t>家长、学生满意度</t>
  </si>
  <si>
    <t>50011022T000000153355-政府购买服务-中等职业教育-綦江职业教育中心（教育费附加/职业教育发展经费、产教融合建设100万）2022年</t>
  </si>
  <si>
    <t>根据《国家职业教育改革实施方案》要求，大力发展职业教育。2017年3月，新校区初步建成并投入使用，跑道和足球场均为炒油路面，硬度极大，存在很大的安全隐患，近两年来，已有十几名师生在运动场上活动时不同程度受伤，为确保师生运动的安全和教育教学工作的正常有序开展，急需投入资金铺设塑胶和草坪。新校区运动场跑道约1500平方米，在原有基础上铺设塑胶，按300元/平方米计算，约需资金45万元；足球场约2975平方米，在原有基础上铺设假草坪。</t>
  </si>
  <si>
    <t>校区运动场跑道约1500平方米，在原有基础上铺设塑胶；足球场约2975平方米，在原有基础上铺设假草坪，保障学校正常运转，促进产教融合。</t>
  </si>
  <si>
    <t>草坪足球场面积</t>
  </si>
  <si>
    <t>2975</t>
  </si>
  <si>
    <t>平方米</t>
  </si>
  <si>
    <t>塑胶跑道面积</t>
  </si>
  <si>
    <t>1500</t>
  </si>
  <si>
    <t>验收合格率</t>
  </si>
  <si>
    <t>草坪足球场单位成本</t>
  </si>
  <si>
    <t>185</t>
  </si>
  <si>
    <t>元/平方米</t>
  </si>
  <si>
    <t>塑胶跑道单位成本</t>
  </si>
  <si>
    <t>300</t>
  </si>
  <si>
    <t>成果利用率</t>
  </si>
  <si>
    <t>教师满意度</t>
  </si>
  <si>
    <t>学生满意度</t>
  </si>
  <si>
    <t>50011022T000000156540-政府购买服务-高中教育-綦江中学（新高考新课改）2022</t>
  </si>
  <si>
    <t>204101-重庆市綦江中学</t>
  </si>
  <si>
    <t>为贯彻落实党的教育方针，大力实施科教兴市和人才强市行动计划，认真落实立德树人根本任务，立足有利于推进素质教育、有利于促进教育公平、有利于科学选拔人才、促进高校“双一流”建设，重庆市2018年开始实施高等学校考试招生综合改革。为适应新高考新课改，提升教师职业素养，学校将引进10余名专家打造专业教师队伍，并组织教师参加“巴蜀云校双师”、“七校联合校验”等校内外学习培训。同时，开展学生生涯规划家庭调查的家访活动，为学生提供更加优质的升学方向。</t>
  </si>
  <si>
    <t>完成各项培训，参培教师满意度达90%以上，2022年第二届新高考取得优异成绩。</t>
  </si>
  <si>
    <t>培训人次</t>
  </si>
  <si>
    <t>1600</t>
  </si>
  <si>
    <t>人次</t>
  </si>
  <si>
    <t>培训计划按期完成率</t>
  </si>
  <si>
    <t>人均培训费用</t>
  </si>
  <si>
    <t>2467</t>
  </si>
  <si>
    <t>元</t>
  </si>
  <si>
    <t>提升教学水平，创办一流名校</t>
  </si>
  <si>
    <t>资金可持续度</t>
  </si>
  <si>
    <t>培训人员满意度</t>
  </si>
  <si>
    <t>50011022T000000156541-政府购买服务-高中教育-綦江中学（教育发展资金-债务偿还/新校设备采购款（归还本金和支付财务费用）2022</t>
  </si>
  <si>
    <t>新校区设备采购款为重庆市城市投资有限公司垫付后，我校再逐年还本付息。</t>
  </si>
  <si>
    <t>及时支付城投公司本金及利息5000000元。</t>
  </si>
  <si>
    <t>偿还时间</t>
  </si>
  <si>
    <t>及时支付本金及利息</t>
  </si>
  <si>
    <t>社会认可度</t>
  </si>
  <si>
    <t>减少负债率</t>
  </si>
  <si>
    <t>5</t>
  </si>
  <si>
    <t>债权人满意度</t>
  </si>
  <si>
    <t>50011022T000000153363-2022年疫情防控专项经费</t>
  </si>
  <si>
    <t>204001-重庆市綦江区教育委员会（本级）</t>
  </si>
  <si>
    <t>实施“外防输入、内防反弹”的防控策略，疫情处于可控态势，完善全区教育系统113个单位的应急物资供应保障体系</t>
  </si>
  <si>
    <t>一次性医用口罩：60万个*0.4元/个=24万元；消杀物资：3000千克*30元/千克=9万元；免洗手消毒洗手液（500ml/瓶）：10000瓶*20元/瓶=20万元；体温检测工具等：7万元，合计60万元</t>
  </si>
  <si>
    <t>财政资金按时支付情况</t>
  </si>
  <si>
    <t>疫情防疫物资成本</t>
  </si>
  <si>
    <t>60</t>
  </si>
  <si>
    <t>防疫物资保障充足情况</t>
  </si>
  <si>
    <t>99</t>
  </si>
  <si>
    <t>防疫措施预防感染风险率</t>
  </si>
  <si>
    <t>保护师生健康安全情况</t>
  </si>
  <si>
    <t>生态效益指标</t>
  </si>
  <si>
    <t>废弃口罩规范处理情况</t>
  </si>
  <si>
    <t>教育系统内学校的满意度</t>
  </si>
  <si>
    <t>50011022T000000153369-校园足球、中小学科技、文化艺术节专项经费</t>
  </si>
  <si>
    <t>开展科技、文化艺术节、足球比赛活动，制定详细的活动方案，规范使用资金，使全区50%以上的中小学生参与足球活动中，80%以上的中小学生参与科技、文化艺术节活动中，参加比赛人数超过2000人次，杜绝安全事故发生，师生和家长满意度达到90%以上，形成大部分学生热爱科技、艺术、足球的良好风气</t>
  </si>
  <si>
    <t>开展校园足球运动会、中小学科技、文化艺术节，制定详细的活动方案，规范使用资金，全区80%以上的中小学生参与科技文艺节，参赛人数超过1000人次；50%以上的中小学生参与校园足球运动，参赛人数超过500人次。预计裁判员80人及工作人员70人，合计150人，办公费：横幅5000元，饮料、矿泉水10000元，纸杯14元/提*200提*3次=0.84万元，医药用品1500元/次*3次=0.45万元，活动秩序册、表册印刷费、宣传报、校园文化建设字牌标语10万，比赛期间裁判员及工作人员工作餐90元/天*150人*3次=4.05万，交通费20元/天*150人*3次=0.9万，休息日劳务费（200元/天*80人+100元/天*70人）*3=6.9万元，比赛活动及节日会场布置5000元*3次=1.5万，出租音响、购置器材2万，活动获奖奖品1.86万，合计30万元。</t>
  </si>
  <si>
    <t>按时按需支付各类费用</t>
  </si>
  <si>
    <t>文艺活动经费成本</t>
  </si>
  <si>
    <t>学生参与率</t>
  </si>
  <si>
    <t>活动持续发挥作用期限</t>
  </si>
  <si>
    <t>社会公众满意度</t>
  </si>
  <si>
    <t>校园学生及家长满意度</t>
  </si>
  <si>
    <t>50011022T000000153375-示范校园创建经费</t>
  </si>
  <si>
    <t>(1)满足多媒体教室的功能要求,数量不低于教室总数的10%；(2)支持师生智能移动终端接入,配套互动教学软件应同时支持iOS、Andriod等主流移动操作系统,WiFi同时接入能力不少于该教室座位数120%；（4）具备设备智能感知与控制功能，教室间互传视频达到1080P高清视频质量。（5）增加校园文化建设、营造精神文化、增加校园活动</t>
  </si>
  <si>
    <t>专业带头人和骨干教师培训350人，讲师授课课时费350人*2元/课时*8课时*4天=2.24万元，教师培训费90元/人*350人*4天=12.6万元，培训资料80元/人*350人=2.8万元，其他交通费20元/天*350人*4天=2.8万元，校园教学活动开展经费3万元，教学方式改革活动经费3万元，学习资源库建设5万元，相关教学软件开发与应用和教学场景建设2万元，评价机制建设3万元，校园设备设施建设7万元，网络信息和应用服务系统开发7万元，合计50.44万元。</t>
  </si>
  <si>
    <t>教师培训人数</t>
  </si>
  <si>
    <t>350</t>
  </si>
  <si>
    <t>按时按需合理支付各类费用</t>
  </si>
  <si>
    <t>授课每小时课时费</t>
  </si>
  <si>
    <t>受益教师数</t>
  </si>
  <si>
    <t>7500</t>
  </si>
  <si>
    <t>参加培训教师满意度</t>
  </si>
  <si>
    <t>50011022T000000153380-安全监管应急维稳经费</t>
  </si>
  <si>
    <t>杜绝除师生以外的无关人员进入校园肇事肇祸，有效预防和打击侵害师生安全的违法犯罪，提升重点关注学生帮教手段，遏制青少年学生非正常死亡事件发生，有效降低因消防安全事故可能导致的校园群死群伤风险，确保校园安全稳定。</t>
  </si>
  <si>
    <t>安全培训经费90元/天*2天*600人=10.8万，培训资料10元/人*600人=0.6万，其他交通费20元/人*600人=1.2万，培训课时费10课时*2元/课时*600人=1.2万，保安超时、超工作量劳务费5万，每月安全检查、巡查校园“三防”配备情况、食堂安全、维修工程安全，涉及预算单位110所，预计租车、差旅费用20万，安全活动、安全文化教育、教材购置经费5万，应急管理、处理突发事件周转费用5万，机关及直属事业单位安全隐患整改维修维护费20万，安全生产设施添置11.2万，消防器材购买、更新、维保、检测等费用8万，劳保费用3万，安全生产审计管理费用5万，特种设备检测、登记、维保费用4万以及处理违规上访、集访等，合计100万元。</t>
  </si>
  <si>
    <t>校园安全稳定经费成本</t>
  </si>
  <si>
    <t>校园内安全情况</t>
  </si>
  <si>
    <t>校园周边环境治安情况</t>
  </si>
  <si>
    <t>96</t>
  </si>
  <si>
    <t>校园环境安全稳定性</t>
  </si>
  <si>
    <t>保障学校正常运转性</t>
  </si>
  <si>
    <t>50011022T000000153382-全区教师培训专项经费</t>
  </si>
  <si>
    <t>全年完成7000人次的全员培训，提升教师教学业务水平，提高学生成绩和素质。</t>
  </si>
  <si>
    <t>全区教职工7600人，按照午餐一顿，40元每人预算培训差旅费，需差旅费7600人*40元/人=30.4万元，每人约5课时（受寒暑假和工作时间、工作性质影响，一年难以对所有教职工进行一次10课时的培训。），每节课时3元，需培训费7600人*5*3元=11.4万元，印刷费7.5元每人，需7600人*7.5元/人=5.7万元，其他办公水费等费用约2.5万元，合计50万元</t>
  </si>
  <si>
    <t>7600</t>
  </si>
  <si>
    <t>培训经费成本</t>
  </si>
  <si>
    <t>教师培训合格率</t>
  </si>
  <si>
    <t>教育教学业务水平提升情况</t>
  </si>
  <si>
    <t>学生成绩水平提升情况</t>
  </si>
  <si>
    <t>教师满意率</t>
  </si>
  <si>
    <t>50011022T000000153386-全区财务、统计培训检查经费</t>
  </si>
  <si>
    <t>对全区学校开展1次财务人员和统计人员培训，对下属单位进行1次财务抽查，提高财务统计人员专业水平，确保统计数据及时准确，财务核算及时规范。</t>
  </si>
  <si>
    <t>全年分别开展一次财务人员和统计人员培训，110个预算单位负责人、财务分管领导、会计、出纳及统计人员，培训工作餐110所*40元/餐*2餐*（4人/所+3人/所）=6.16万；培训课时费：15课时/人*7元/课时*110所*（4人/所+3人/所）=8.085万；培训印刷费，培训教材资料5元/份*110所*（4人/所+3人/所）=0.385万，培训办公费：矿泉水1.5元/瓶*110所*（4人/所+3人/所）=0.1155万，笔记本、签字笔，5元/套*110所*（4人/所+3人/所）=0.385万，对全区下属单位进行一次财务检查，财务主任、食堂、行政、工会检查人员差旅费90元/天*4人*110所单位=3.96万，其他交通费20元/人*4人*110所=0.88万，学区财务交流学习经费1万*6个=6万，财务教材征订0.5万，财务检查租车2.4万，合计28.8万元</t>
  </si>
  <si>
    <t>财务检查完成情况</t>
  </si>
  <si>
    <t>财务检查经费成本</t>
  </si>
  <si>
    <t>28.8</t>
  </si>
  <si>
    <t>学校财务工作整改规范情况</t>
  </si>
  <si>
    <t>经济效益指标</t>
  </si>
  <si>
    <t>学校财务资金合理性情况</t>
  </si>
  <si>
    <t>学校正常运转情况</t>
  </si>
  <si>
    <t>受检查学校满意度</t>
  </si>
  <si>
    <t>50011022T000000153392-2022年乡村教师岗位补助</t>
  </si>
  <si>
    <t>全区48所乡村学校，约1180名教师，分类（一类70人*600元、二类300人*400元、三类310人*350元、四类500人*300元）给予生活补助，每月42.05万元，分季度发放需126.2万元，全年需504.6万元，市、区两级按5：5分担，市级约补助250万元，其余区级承担。</t>
  </si>
  <si>
    <t>乡村教师享受的精准度</t>
  </si>
  <si>
    <t>财政资金按时支付率</t>
  </si>
  <si>
    <t>乡村教师补助总金额</t>
  </si>
  <si>
    <t>254.6</t>
  </si>
  <si>
    <t>16</t>
  </si>
  <si>
    <t>乡村教师稳定性情况</t>
  </si>
  <si>
    <t>乡村教师满意度</t>
  </si>
  <si>
    <t>50011022T000000153731-改善师生就餐条件及边远学校、村小食堂运转补助</t>
  </si>
  <si>
    <t>2021年100人以下18所，100人-200人21所，需弥补食堂运行经费约80万，改善就餐条件、设备设施购置100万，共计180万。</t>
  </si>
  <si>
    <t>2021年全区100人以下学校15所（每所补助3万元作为食堂临聘人员工资保险补助），100人-200人的学校18所（每所补助4.5万元），需补助食堂运行经费约15所*3万/所+18所*4.5万/所=126万，改善就餐条件、设备设施购置18所，每所3万元，需要18所*3万/所=54万元，共计180万元。</t>
  </si>
  <si>
    <t>受益学校数</t>
  </si>
  <si>
    <t>39</t>
  </si>
  <si>
    <t>所</t>
  </si>
  <si>
    <t>资助资金按规定及时发放率</t>
  </si>
  <si>
    <t>食堂运转补助成本</t>
  </si>
  <si>
    <t>180</t>
  </si>
  <si>
    <t>边远学校、村小覆盖率</t>
  </si>
  <si>
    <t>校园师生满意度</t>
  </si>
  <si>
    <t>边远学校对资助政策和管理的满意度</t>
  </si>
  <si>
    <t>50011022T000000153743-全区教职工（含离退休）和教育教学活动管理经费</t>
  </si>
  <si>
    <t>教委机关到校调研指导工作，机关行政人员22人，上挂锻炼55人，常驻教委退协管理人员10人，上挂人员按照0.65万/人/年预算差旅办公费小计35.75万元，退协常驻按照0.425万元/人/年预算差旅办公费小计4.25万元，两项合计40万元。</t>
  </si>
  <si>
    <t>受益教职工人数</t>
  </si>
  <si>
    <t>87</t>
  </si>
  <si>
    <t>业务工作完成率</t>
  </si>
  <si>
    <t>教职工用工成本</t>
  </si>
  <si>
    <t>40</t>
  </si>
  <si>
    <t>单位正常运作情况</t>
  </si>
  <si>
    <t>单位职工上班幸福度</t>
  </si>
  <si>
    <t>处理业务及时率</t>
  </si>
  <si>
    <t>学校业务咨询者满意度</t>
  </si>
  <si>
    <t>94</t>
  </si>
  <si>
    <t>50011022T000000153755-2022年生均公用经费（消除挤出效应）</t>
  </si>
  <si>
    <t>生均公用经费补足小学21万元（市定标准700元/生，按300人算保底经费）、初中和九年制学校27万元（市定标准900元/生，按300人算保底经费）保障该类学校基本运转，全区该类学校38所，需经费274万元，而且随着城镇化进程学生逐年减少费用还要增加。</t>
  </si>
  <si>
    <t>生均公用经费补足小学21万元（市定标准700元/生，按300人算保底经费）、初中和九年制学校27万元（市定标准900元/生，按300人算保底经费）保障该类学校基本运转，全区该类学校38所，需经费至少274万元，而且随着城镇化进程学生逐年减少费用还要增加。</t>
  </si>
  <si>
    <t>38</t>
  </si>
  <si>
    <t>教育教学任务完成情况</t>
  </si>
  <si>
    <t>节约开展活动，资金控制制度</t>
  </si>
  <si>
    <t>274</t>
  </si>
  <si>
    <t>财政资金的可持续性</t>
  </si>
  <si>
    <t>学校满意度</t>
  </si>
  <si>
    <t>50011022T000000153757-高中学校规范收费后保运转补助</t>
  </si>
  <si>
    <t>全区现有6所普通高中学校和1所附设高中班学校，有普通高中297个教学班，学生13774人，另有职业高中1所，学生4836人。（按照每班每年补助1000元，每生每年补助300元）规范收费后每年运转补助需要297班*1000元/班+18610生*300元/生=5,880,000元。重点向城区学校倾斜。</t>
  </si>
  <si>
    <t>8</t>
  </si>
  <si>
    <t>588</t>
  </si>
  <si>
    <t>50011022T000000153762-校园保安工资保险服装培训等</t>
  </si>
  <si>
    <t>校园保安595人*工资1800元/月*12月=12,852,000元，保险1200元/月*12月*595人=8,568,000元，服装费595人*500元/人=297,500元，管理费595人*100元/人/月*12月=714,000元，保安培训费用88,500元（每年两次分批全员培训），以上各项共计2252万元。</t>
  </si>
  <si>
    <t>配备保安人员数</t>
  </si>
  <si>
    <t>595</t>
  </si>
  <si>
    <t>安保设备成本</t>
  </si>
  <si>
    <t>2252</t>
  </si>
  <si>
    <t>学校周围环境安全性</t>
  </si>
  <si>
    <t>维护社会安全及稳定</t>
  </si>
  <si>
    <t>保障学校正常运作情况</t>
  </si>
  <si>
    <t>学校师生及家长满意度</t>
  </si>
  <si>
    <t>50011022T000000153764-学前教育普惠性幼儿园公用经费区级补助资金</t>
  </si>
  <si>
    <t>按公办园一级1817人*700元/年.生，二级6907人*600元/年.生，三级885人*500元/年，公办小计586万。民办园一级2383人*800元/年.生，二级园6829人*700元/年.生，三级园933人*600元/年.生，民办小计725万。预计办园等级提高增加40万公用经费。合计约1351万。区级承担一半约675万元。</t>
  </si>
  <si>
    <t>促进学前教育发展，改善普惠性幼儿园办学条件，提高学前教育毛入学率大89%，按公办园一级1817人*700元/年.生，二级6907人*600元/年.生，三级885人*500元/年，公办小计586万。民办园一级2383人*800元/年.生，二级园6829人*700元/年.生，三级园933人*600元/年.生，民办小计725万。预计办园等级提高增加40万公用经费。合计约1351万。区级承担一半约675万元。</t>
  </si>
  <si>
    <t>教育教学水平情况</t>
  </si>
  <si>
    <t>幼儿园补助资金成本</t>
  </si>
  <si>
    <t>1350</t>
  </si>
  <si>
    <t>幼儿园办学条件改善情况</t>
  </si>
  <si>
    <t>学前教育办学质量情况</t>
  </si>
  <si>
    <t>50011022T000000153769-区公安局派驻校警及校保大队安全整治费用</t>
  </si>
  <si>
    <t>176所各类学校、13万师生每年安全隐患排查200起，每起经费1000元，小计200,000元，矛盾纠纷排查化解80次，每次需经费2000元，小计160,000元，重点人员管控70人，每人平均需经费2000元，小计140,000元。三项合计500,000元。</t>
  </si>
  <si>
    <t>安保装备添置情况</t>
  </si>
  <si>
    <t>校园安保经费</t>
  </si>
  <si>
    <t>保障学校安全正常运转</t>
  </si>
  <si>
    <t>50011022T000000153770-校园及周边环境安全整改/围墙保坎等应急排危/“三年行动计划”</t>
  </si>
  <si>
    <t>近几年常年需求400—500万元，2022年拟安排400万元。其中用于学校危化药品处置约250万元（经第三方机构初步估算），山洪暴雨风等自然灾害导致的校园围墙堡坎等应急排危预安排50万元，校园监控、灭火器等安全设备更换、修护需约100万元。</t>
  </si>
  <si>
    <t>校舍维修改造成本</t>
  </si>
  <si>
    <t>400</t>
  </si>
  <si>
    <t>校舍维修改造完成情况</t>
  </si>
  <si>
    <t>校舍维修工程完成率</t>
  </si>
  <si>
    <t>6</t>
  </si>
  <si>
    <t>校舍维修工程验收合格率</t>
  </si>
  <si>
    <t>校舍安全坚固，保障师生安全</t>
  </si>
  <si>
    <t>校园建设持续发展情况</t>
  </si>
  <si>
    <t>校舍安全保障学校正常运转</t>
  </si>
  <si>
    <t>校园师生和家长满意度</t>
  </si>
  <si>
    <t>50011022T000000153773-偿还建设工程项目本金和利息（补审计缺口）</t>
  </si>
  <si>
    <t>预计全年产生因教育系统工程项目增量、设计变更、归垫单位项目前期费用等，涉及23个在建或竣工投用项目，以审计结果为准，弥补项目资金预算缺口，所需资金至少200万元。</t>
  </si>
  <si>
    <t>解及时支付到期本金、利息，确保不出现1例拖欠工资、货款等上访事件：预计全年产生因教育系统工程项目增量、设计变更、归垫单位项目前期费用等，涉及23个在建或竣工投用项目，以审计结果为准，弥补项目资金预算缺口，所需资金至少200万元。</t>
  </si>
  <si>
    <t>财政资金按规定及时发放率</t>
  </si>
  <si>
    <t>保障民工工资及工程贷款利息经费成本</t>
  </si>
  <si>
    <t>建设项目获得资金比率</t>
  </si>
  <si>
    <t>民工上访率</t>
  </si>
  <si>
    <t>民工对项目实施的满意度</t>
  </si>
  <si>
    <t>学校对项目实施的满意度</t>
  </si>
  <si>
    <t>50011022T000000153777-教育学区办公经费</t>
  </si>
  <si>
    <t>6个学区共60名工作人员，按照包干公用经费2.8万/人、扣除未休年休假0.5万/人，即2.3万/人预算保障学区正常办公运转经费，共计138万元。</t>
  </si>
  <si>
    <t>6个学区共60名工作人员，按照包干公用经费2.8万/人、扣除未休年休假0.5万/人，即2.3万/人预算保障学区正常办公运转经费，共计138万元，财政资金安排120万。</t>
  </si>
  <si>
    <t>单位日常工作的正常进行率</t>
  </si>
  <si>
    <t>根据工作安排支付各种费用情况</t>
  </si>
  <si>
    <t>财政资金专款专用率</t>
  </si>
  <si>
    <t>120</t>
  </si>
  <si>
    <t>教职工满意度</t>
  </si>
  <si>
    <t>50011022T000000153779-办公费（全区办公经费不足校舍维修补助等）</t>
  </si>
  <si>
    <t>一是义务教育校舍维修长效机制配套。补助标准900元/平方米*全区义务教育学校校舍约20700平方米=18,630,000元，按比例中央50%、市级25%、区承担25%，上级补助约1397万元，区级承担465万元，用于校舍屋顶漏水处理、用电线路维修改造等。二是义务教育薄弱环节改善与能力提升2021—2025规划中，2022年区级项目图书购置70000册*25元/册=175万元，音体美劳设备100台套*约5000元/台套=50万元，多媒体班班通60套*18000元/套=108万元，共需333万元。两项合计约需798万元，财政资金暂时安排600万元。</t>
  </si>
  <si>
    <t>学校正常运转和校舍安全所需成本</t>
  </si>
  <si>
    <t>600</t>
  </si>
  <si>
    <t>资金专款专用率</t>
  </si>
  <si>
    <t>安全生产事故发生率</t>
  </si>
  <si>
    <t>校园硬件设备设施改善，师生幸福感情况</t>
  </si>
  <si>
    <t>系统内学校满意度</t>
  </si>
  <si>
    <t>50011022T000000155064-全区学校学生近视防控经费</t>
  </si>
  <si>
    <t>到2023年，力争实现全区学生总近视率在2018年的基础上每年降低0.5个百分点以上</t>
  </si>
  <si>
    <t>学生近视防控：70万元。分批次开展学校灯光照明改造，预计全年改造14所学校，其中每所学校灯光照明改造需5万元，14所*5万元/所=70万元。</t>
  </si>
  <si>
    <t>灯光照明改造学校数量</t>
  </si>
  <si>
    <t>按时按需支付灯光照明改造经费</t>
  </si>
  <si>
    <t>每所学校灯光照明改造费用</t>
  </si>
  <si>
    <t>儿童青少年总体近视降低率</t>
  </si>
  <si>
    <t>学生和家长满意度</t>
  </si>
  <si>
    <t>50011022T000002019761-中小学招生管理平台</t>
  </si>
  <si>
    <t>中小学招生管理平台一套，周边区县26万左右（丰都县合同金额26.5万，巫山县26万，万州30万），实现幼升小和小升初网上报名，网上审核。由以往家长到校咨询报名变为网上报名、学校审核、公安户籍和房管比对，教委审核。规范招生秩序，缓解家长焦虑，减轻家长负担，提高管理效率。</t>
  </si>
  <si>
    <t>招生管理平台正常进行率</t>
  </si>
  <si>
    <t>招生管理平台按期完成率</t>
  </si>
  <si>
    <t>招生管理平台使用成本</t>
  </si>
  <si>
    <t>对生源提供公平、公正的招生平台</t>
  </si>
  <si>
    <t>招生管理平台持续发挥作用期限</t>
  </si>
  <si>
    <t>50011022T000002019776-中考志愿网上填报录取升级</t>
  </si>
  <si>
    <t>按照市教委采用平行自愿录取，在原有质量评价系统新增中考录取功能和学生网上平行志愿填报功能，由以往学生填报纸质志愿，电子表格手工录取变为网上填报志愿和系统统一录取，周边区县25万左右（忠县合同金额20万、万州36.9万、遵义各区县24万）</t>
  </si>
  <si>
    <t>中考录取和志愿填报功能正常进行率</t>
  </si>
  <si>
    <t>录取和志愿填报按期完成率</t>
  </si>
  <si>
    <t>录取功能和志愿填报功能使用成本</t>
  </si>
  <si>
    <t>对生源提供公平、公正的系统</t>
  </si>
  <si>
    <t>质量评价系统持续发挥作用期限</t>
  </si>
  <si>
    <t>50011022T000000128941-校园基建维护资金-教育费附加\社区教育</t>
  </si>
  <si>
    <t>204003-重庆市綦江区教师进修学校</t>
  </si>
  <si>
    <t>綦江区社区教育工作师资培训活动开展，示范街镇社区特色品牌奖励等.1.基本工作经费39万、2.特色品牌项目补助26万、3.示范创建补助50万、4.社区教育学院基地建设培训活动等65万。依据：“綦江区教育工作领导小组办公室关于社区教育专项经费管理使用的通知”【綦社教办20203号】文件</t>
  </si>
  <si>
    <t>綦江区社区教育工作师资培训活动开展，示范街镇社区特色品牌奖励等.1.基本工作经费39万、2.特色品牌项目补助26万、3.示范创建补助50万、4.社区教育学院基地建设培训活动等65万，1年内全部完成，制定详细活动方案，规范使用资金，培训满意度到达90%。依据：“綦江区教育工作领导小组办公室关于社区教育专项经费管理使用的通知”【綦社教办20203号】文件</t>
  </si>
  <si>
    <t>培训班数</t>
  </si>
  <si>
    <t>批次</t>
  </si>
  <si>
    <t>培训人数</t>
  </si>
  <si>
    <t>培训天数</t>
  </si>
  <si>
    <t>天</t>
  </si>
  <si>
    <t>服务质量达标率</t>
  </si>
  <si>
    <t>社区人员按时到岗率</t>
  </si>
  <si>
    <t>按时完成</t>
  </si>
  <si>
    <t>时</t>
  </si>
  <si>
    <t>培训人员人均费用</t>
  </si>
  <si>
    <t>元/人*天</t>
  </si>
  <si>
    <t>培训人员感受率</t>
  </si>
  <si>
    <t>培训事故发生率</t>
  </si>
  <si>
    <t>培训学员满意度</t>
  </si>
  <si>
    <t>＞</t>
  </si>
  <si>
    <t>社会知晓率</t>
  </si>
  <si>
    <t>50011022T000000153289-2022年教育教学质量监测专项经费</t>
  </si>
  <si>
    <t>204010-重庆市綦江区教育督导评估中心</t>
  </si>
  <si>
    <t>全区90所公办学校，每校每年两次质量监测4000元，约需35万元；市级质量监测10万元，小计45万元，教育质量监测试卷命制费8万元；质量监测试卷印制费30万；教育质量监测试卷扫描及成绩分析10万元；中考体育特长生能力测试6.2万元；音体美生地实验能力抽测5万元。合计104.2万元。</t>
  </si>
  <si>
    <t>质量监测完成率</t>
  </si>
  <si>
    <t>年度工作按时完成</t>
  </si>
  <si>
    <t>104.2</t>
  </si>
  <si>
    <t>万</t>
  </si>
  <si>
    <t>办学水平提高率</t>
  </si>
  <si>
    <t>教育质量提高率</t>
  </si>
  <si>
    <t>中小学师生满意度</t>
  </si>
  <si>
    <t>50011022T000000153291-教育督导专项经费</t>
  </si>
  <si>
    <t>50名督学集中到督导中心并安排工作，对230所学校（含培训机构）开展开学检查、日常督导、专项督导、安全督导、疫情防控督导、党建工作督导等，租车费约600元/次包含司机劳务费150元/次、超时费30元/次、油费0.4元/公里，过路费等,对79所乡镇学校督查涉及其他交通费：租车费600元/次*6次/年*79所=28.44万，每次检查人员2人次，涉及差旅费230所*2人*6次/年*80元/天=22.08万，合计50万。</t>
  </si>
  <si>
    <t>教育督导项目内容种类</t>
  </si>
  <si>
    <t>种</t>
  </si>
  <si>
    <t>教育督导整改率</t>
  </si>
  <si>
    <t>50011022T000000135570-2022年食品安全专项经费</t>
  </si>
  <si>
    <t>204008-重庆市綦江区教育管理服务中心</t>
  </si>
  <si>
    <t>本经费为2022年食品安全专项经费，将对全区101所学校食品安全督查，对食堂食品监管，每年对食堂人员进行两次培训指导和宣传，使学校食堂管理水平更加规范，杜绝食品安全事故发生，保障全区师生饮食安全。也将开展对学校食堂食材进货渠道监管，把风险控制在端口，100%保证食品安全事故零发生。确保全区教育系统师生食品进货安全零事故发生，让全区师生食用放心食品，让家长、学生放心。</t>
  </si>
  <si>
    <t xml:space="preserve">     本经费为2022年食品安全专项经费，将对全区101所学校食品安全督查，对食堂食品监管，每年对食堂人员进行两次培训指导和宣传，使学校食堂管理水平更加规范，杜绝食品安全事故发生，保障全区师生饮食安全。通过开展对学校食堂食材进货渠道监管，把风险控制在端口，100%保证食品安全事故零发生。确保全区教育系统师生食品进货安全零事故发生，让全区师生食用放心食品，让家长、学生放心。
 </t>
  </si>
  <si>
    <t>确保全区食堂食材进货渠道规范，保障师生安全</t>
  </si>
  <si>
    <t>指导和督查学校食品安全</t>
  </si>
  <si>
    <t>培训、交流</t>
  </si>
  <si>
    <t>元/人·次</t>
  </si>
  <si>
    <t>全区各公（民）办学校满意度</t>
  </si>
  <si>
    <t>‰</t>
  </si>
  <si>
    <t>问题率整改社会满意度</t>
  </si>
  <si>
    <t>对食堂进货渠道监管</t>
  </si>
  <si>
    <t>家长满意度</t>
  </si>
  <si>
    <t>全区各中小学满意度</t>
  </si>
  <si>
    <t>50011022T000000135579-2022年义务教育阶段学生免费作业本专项经费</t>
  </si>
  <si>
    <t>保障全区义务教育阶段建卡贫困生免费使用防近视作业本，遏制近视率上升,重庆市义务教育阶段建卡贫困生免费使用作业本，共计约45万元。</t>
  </si>
  <si>
    <t>2022年本项目经费预算根据渝财教【2021】29号文件精神，2022年春期起为全区义务教育阶段经济困难学生大约9000学生免费使用作业本。其中初中4626人，50元/生/年，小学生4068人，30元/生/年。确保全区学生有效防近视，降低近视率，健康使用作业本。</t>
  </si>
  <si>
    <t>保障全区内义务教育阶段学生的作业本使用</t>
  </si>
  <si>
    <t>8694</t>
  </si>
  <si>
    <t>确保防近视作业本质量，有效降低了我区学生的近视率</t>
  </si>
  <si>
    <t>2022年1月1日至2022年12月31日截止</t>
  </si>
  <si>
    <t>365</t>
  </si>
  <si>
    <t>防近视作业本，有效降低了我区学生的近视率</t>
  </si>
  <si>
    <t>保障义务教育阶段经济困难学生持续免费作业本使用率</t>
  </si>
  <si>
    <t>50011022T000000135590-2022年全区校园饮水设备维护费</t>
  </si>
  <si>
    <t>本项目为2022年全区校园饮水设备维护费，为保障全区师生饮水安全，促进学生身体健康,对全区直饮水平台机滤芯442台、换滤料预处理系统100台更换，对过流式紫外线25台，全自动增压泵3套进行维护，设备三龙头352台、两龙头90台，维护单价1109元每台；预处理系统1#3个罐56台，维护单价2300元每套、2#1个罐44台，单价600元每套；过流式紫外线25个，单价200元；共计567台，共计约65万元。</t>
  </si>
  <si>
    <t xml:space="preserve">  本项目为2022年全区校园饮水设备维护费，为保障全区师生饮水安全，促进学生身体健康,对全区直饮水平台机滤芯442台、换滤料预处理系统100台更换，对过流式紫外线25台，全自动增压泵3套进行维护，设备三龙头352台、两龙头90台，维护单价1109元每台；预处理系统1#3个罐56台，维护单价2300元每套、2#1个罐44台，单价600元每套；过流式紫外线25个，单价200元；共计567台，共计约65万元。</t>
  </si>
  <si>
    <t>受益学校数量</t>
  </si>
  <si>
    <t>保障安装饮水机台数</t>
  </si>
  <si>
    <t>完成农村学校学生饮用水</t>
  </si>
  <si>
    <t>户（套）</t>
  </si>
  <si>
    <t>减轻改善家庭经济负担</t>
  </si>
  <si>
    <t>保障全区师生持续饮水安全率</t>
  </si>
  <si>
    <t>50011022T000000129457-2022年校园基建维护资金(教育附加/国家考试专项经费)</t>
  </si>
  <si>
    <t>204009-重庆市綦江区教育考试中心</t>
  </si>
  <si>
    <t>渝教考文[2010]187号及2019年綦江区大中专招生考试委员会会议纪要；渝教人[2015]6号关于加国家教育考试队伍建设的通知；市政府《关于完善事业单位绩效工资政策的通知》（渝府办发[2017]168号）中“考试机构向承担考点考场任务学校的考务人员支付的劳务报酬”不计入绩效工资总量管理。以“办人民满意的教育考试”为中心，保证各类国家考试工作安全、平稳、顺利，涉及考试考务工作人员约2000人次，参加各类国家级考试学生4万人次。</t>
  </si>
  <si>
    <t xml:space="preserve">    本单位负责统筹全区普通高等院校招生考试考务工作；负责全区成人高校招生入学考试考务工作；负责成人自学考试等相关考试考务工作；负责全区中招考试、高中学业水平考试考务工作；负责教师资格考试及全区社会化相关考试考务工作；负责全区中小学学业水平考试和教育水平、教育质量的研究工作。以“办人民满意的教育考试”为中心，保证各类国家考试工作安全、平稳、顺利，涉及考试考务工作人员约2000人次，参加各类国家级考试学生4万人次。</t>
  </si>
  <si>
    <t>我区四所高中学校标准化考点设备购置费等</t>
  </si>
  <si>
    <t>4</t>
  </si>
  <si>
    <t>保证每场考试场所标准化</t>
  </si>
  <si>
    <t>保证2022年每场考试场所准时标准化率</t>
  </si>
  <si>
    <t>让学校标准化考点符合相关要求，让各类考试顺利完成</t>
  </si>
  <si>
    <t>场次</t>
  </si>
  <si>
    <t>让学生能安心参加各类考试率</t>
  </si>
  <si>
    <t>社会、学校、家庭满意度</t>
  </si>
  <si>
    <t>50011022T000000129555-校园基建维护资金-教育附加/教育综合改革课题学校补助及指导“三名”工作室建设(2022)</t>
  </si>
  <si>
    <t>204002-重庆市綦江区教育科学研究所</t>
  </si>
  <si>
    <t>通过推进教育领域综合改革和建设“三名”工作室，有效提升学校在教育教学、制度建设等方面的成效，培养一大批骨干教师从而带动教师队伍整体素质提高，促进学生全面发展，提升学校办学质量。</t>
  </si>
  <si>
    <t>制定教育综合改革年度工作要点，分解改革任务，100％完成当年改革任务。深入推进12个“三名”工作室建设，指导各工作室开展学员培训、研课磨课、理论学习等活动。</t>
  </si>
  <si>
    <t>参与综合改革人数</t>
  </si>
  <si>
    <t>800</t>
  </si>
  <si>
    <t>三名工作室活动次数</t>
  </si>
  <si>
    <t>达成交流成果数量</t>
  </si>
  <si>
    <t>项</t>
  </si>
  <si>
    <t>三名工作室平均建设成本</t>
  </si>
  <si>
    <t>15000</t>
  </si>
  <si>
    <t>元/个</t>
  </si>
  <si>
    <t>成果刊发次数</t>
  </si>
  <si>
    <t>个（台、套、件、辆）</t>
  </si>
  <si>
    <t>对服务对象可持续影响</t>
  </si>
  <si>
    <t>学校、教师满意度</t>
  </si>
  <si>
    <t>50011022T000000129573-教研科研活动经费(2022)</t>
  </si>
  <si>
    <t>本项目通过持续开展中小学教师教学指导、培训，中考、高考学科专项教学指导和教研科研课题研究指导以及组织中小学教师教学业务竞赛等，不断提高全区中小学教师课堂教学能力、研究能力，促进教育教学质量提升。</t>
  </si>
  <si>
    <t>全年送教送培到校100校次以上，开展培训研讨活动100科次以上，对市级以上课题100﹪开展研究指导。</t>
  </si>
  <si>
    <t>毕业年级专项指导人次</t>
  </si>
  <si>
    <t>当年课题完成量</t>
  </si>
  <si>
    <t>培训科目数</t>
  </si>
  <si>
    <t>1200</t>
  </si>
  <si>
    <t>培训人员合格率</t>
  </si>
  <si>
    <t>完成当年高考质量目标</t>
  </si>
  <si>
    <t>完成当年中考质量目标</t>
  </si>
  <si>
    <t>培训对象满意度</t>
  </si>
  <si>
    <t>50011022T000000153006-教师招聘、遴选、教学实绩考评等费用</t>
  </si>
  <si>
    <t>204005-重庆市綦江区教育人才管理服务中心</t>
  </si>
  <si>
    <t>根据区人社局和区教委工作安排，为维持教师队伍的稳定，公招大学生220余人；秋期遴选进城教师170余人；教学实绩考评550余人。工作实施后保障系统内教师稳定，得到学校满意评价。</t>
  </si>
  <si>
    <t>根据区人社局和区教委工作安排，公招大学生220余人；秋期遴选进城教师170余人；教学实绩考评550余人。预计教学实绩水平考试13.217万：涉及说课、评课、上课三模块，说课200元/人*210人=4.2万；评课200元/人*190人=3.8万；上课200元/人*150人=3万；工作餐30元/*550=1.65万，教学实绩水平考试试卷印刷费1600元；考试用复印纸205元/件*2件=410元，中性笔12元/盒*30盒=360元，纸杯14元/提*50提=700元，矿泉水1.5元/瓶*800瓶=1200元，茶叶40元/袋*10袋=400元；笔记本5元/本*200=1000元。预计进城遴选考试1.957万：涉及工作餐，报名工作餐40元/顿/人*10人*2顿*5天=0.4万，考试工作餐30元/人*350人次=1.05万，进城遴选考试印刷费3000元，考试用复印纸205元/件*2件=410元，中性笔12元/盒*20盒=240元，纸杯14元/提*20提=280元，矿泉水1.5元/瓶*600瓶=900元，茶叶40元/袋*6袋=240元。预计到高校招聘教师12.3175万，预计30余人差旅费用5万，包括：飞机票、住宿费、工作餐费等；场地租赁费3000元/天*4所学校*3天=3.6万，考务人员及考生工作餐20元/顿/人*800人次*2顿=3.2万，高校考试印刷费2000元，考试用纸复印纸205元/件*3件=615元，中性笔12元/盒*40盒=480元，纸杯14元/提*40提=560元，矿泉水1.5元/瓶*800瓶=1200元，茶叶40元/袋*8袋=320元。组织教学实绩水平考试、进城遴选考试、到高校招聘教师考试差旅费、办公费合计27.5万元</t>
  </si>
  <si>
    <t>单位教职工人数</t>
  </si>
  <si>
    <t>每年招聘新教师和遴选教师人数</t>
  </si>
  <si>
    <t>390</t>
  </si>
  <si>
    <t>根据工作安排支付各种费用</t>
  </si>
  <si>
    <t>预算批复后按工作安排使用资金</t>
  </si>
  <si>
    <t>27.5</t>
  </si>
  <si>
    <t>每年通过招聘和遴选教师，促进学校长远发展</t>
  </si>
  <si>
    <t>单位职工满意度</t>
  </si>
  <si>
    <t>50011022T000000128949-2022年城域网中心机房运行维护费</t>
  </si>
  <si>
    <t>204007-重庆市綦江区教育信息技术与装备中心</t>
  </si>
  <si>
    <t>本项目为綦江区教育城域网中心机房运行维护费，为綦江区教育系统所有单位提供网络传输，保障教育信息系统正常运行，为教育教学提供安全网络保障。中心机房日常维护，保证机房正常运行，保障教育网络畅通，定期与不定期进行中心机房检查维护，电费10万，日常网络维护20万。</t>
  </si>
  <si>
    <t xml:space="preserve">    本项目为綦江区教育城域网中心机房运行维护费，为綦江区教育系统所有单位提供网络传输，保障教育信息系统正常运行，为教育教学提供安全网络保障。中心机房日常维护，保证机房正常运行，保障教育网络畅通，定期与不定期进行中心机房检查维护，电费10万，日常网络维护20万。</t>
  </si>
  <si>
    <t>本单位中心机房</t>
  </si>
  <si>
    <t>保障中心机房正常运行，保证全区教育网络畅通率</t>
  </si>
  <si>
    <t>按照本项目预算资金用途，合理支付各类费用</t>
  </si>
  <si>
    <t>全区教育系统学校及单位（含各村小）接入点畅通</t>
  </si>
  <si>
    <t>保障该项目持续性发展</t>
  </si>
  <si>
    <t>全区中小学满意度</t>
  </si>
  <si>
    <t>50011022T000000128946-2022年校园安保-教育城域网租赁费</t>
  </si>
  <si>
    <t>本项目为2022年校园安保资金，主要用于綦江区教育城域网带宽升级、光纤网络接入、网络设备支撑、网络安全服务升级等，保证綦江区教育系统所有公办学校及直属单位安全、稳定的上网需求。根据教技【2018】6号、渝网办发【2020】2号、渝等保办【2020】2号文件用于城区级学校万兆光纤或双千兆接入，镇级学校双千兆光纤接入，乡村级学校500兆光纤接入。</t>
  </si>
  <si>
    <t xml:space="preserve">    本项目为2022年校园安保资金，主要用于綦江区教育城域网带宽升级、光纤网络接入、网络设备支撑、网络安全服务升级等，保证綦江区教育系统所有公办学校及直属单位安全、稳定的上网需求。根据教技【2018】6号、渝网办发【2020】2号、渝等保办【2020】2号文件用于城区级学校万兆光纤或双千兆接入，镇级学校双千兆光纤接入，乡村级学校500兆光纤接入。</t>
  </si>
  <si>
    <t>购买服务单价</t>
  </si>
  <si>
    <t>55</t>
  </si>
  <si>
    <t>服务有效性度率</t>
  </si>
  <si>
    <t>保障教育网络持续畅通率</t>
  </si>
  <si>
    <t>服务对象满意度率</t>
  </si>
  <si>
    <t>50011022T000000128954-2022年校园安保-教学质量评价系统三级等保测评</t>
  </si>
  <si>
    <t>本项目为2022年校园安保—教学质量评价系统三级等保测评，綦江区教学质量评价系统由綦江区公安局定级备案为等级保护三级，需每年进行等级保护测评及整改工作。渝等保办【2020】2号和綦等保办发【2020】2号，购买等级保护测评服务一次，对教学质量评价系统的管理制度、系统安全等进行测评，测评分达到及格以上。</t>
  </si>
  <si>
    <t xml:space="preserve">   本项目为2022年校园安保—教学质量评价系统三级等保测评，綦江区教学质量评价系统由綦江区公安局定级备案为等级保护三级，需每年进行等级保护测评及整改工作。渝等保办【2020】2号和綦等保办发【2020】2号，购买等级保护测评服务一次，对教学质量评价系统的管理制度、系统安全等进行测评，测评分达到及格以上。</t>
  </si>
  <si>
    <t xml:space="preserve">购买服务数量 </t>
  </si>
  <si>
    <t>次/年</t>
  </si>
  <si>
    <t>购买服务总成本</t>
  </si>
  <si>
    <t>服务对象满意度</t>
  </si>
  <si>
    <t>50011022T000000128969-2022年校园基建维护资金-教育附加/教育信息化“智慧校园”建设1200万</t>
  </si>
  <si>
    <t>2年</t>
  </si>
  <si>
    <t>本项目为2022年校园基建维护资金—教育附加/教育信息花“智慧校园建设”建设，我区部分学校为实现促进信息技术与教育教学融合、提高学与教的效果，以物联网、云计算、大数据分析等新技术为核心技术，提供一种环境全面感知、智慧型、数据化、网络化、协作型一体化的教学、科研、管理和生活服务，并能对教育教学、教育管理进行洞察和预测的智慧学习环境。建设1个数据中心+若干个智慧校园基础设施+八类智慧校园应用系统+智慧型教学资源。八类智慧校园应用系统分别是：学生成长类智慧应用系统、教师专业发展类智慧应用系统、科学研究类智慧应用系统、教育管理类智慧应用系统、安全监控类智慧应用系统、后勤服务类智慧应用系统、社会服务类智慧应用系统、综合评价类智慧应用系统。</t>
  </si>
  <si>
    <t>通过投资建设，2022年我区共达到重庆市智慧校园示范校10所及以上，建成綦江区智慧校园数据中心，对接重庆市教育资源公共服务体系。</t>
  </si>
  <si>
    <t>拟建智慧校园学校数量</t>
  </si>
  <si>
    <t>通过市教委智慧校园示范校验收率</t>
  </si>
  <si>
    <t>建设总成本</t>
  </si>
  <si>
    <t>促进信息技术与教育教学融合、提高学与教的效果</t>
  </si>
  <si>
    <t>项目影响年限</t>
  </si>
  <si>
    <t>元/学年</t>
  </si>
  <si>
    <t>中小学校满意度</t>
  </si>
  <si>
    <t>50011022T000000084457-学校建设工程前期费用</t>
  </si>
  <si>
    <t>204011-重庆市綦江区中小学基本建设管理服务中心</t>
  </si>
  <si>
    <t>沙溪片区小学学位紧缺、枣园片区无小学，新增沙溪二小、枣园小学，文龙小学学位紧缺，新增一栋教学综合楼，三个项目前期手续费：地勘、地灾、评估、测绘、方案、可研、概算、预算、设计、审图等需房屋建筑物购建费125万基建中心原来用代管资金中历年学校缴存的工程前期费用来滚动解决新建项目前期费用问题，但2021年代管资金中剩余的前期费用全部安排用于实验幼儿园活动场地扩建工程（工会体育场）现在没有资金用于支付新建项目的前期费用</t>
  </si>
  <si>
    <t>沙溪二小前期手续服务费（地形图测绘费5,000元；概念性方案设计费280,000元；图纸设计费1,500,000元；地勘费300,000元；预算编制费150,000元；可行性研究咨询费40,000元 ）共计需要2,275,000元，拟按推进程度付款,财政资金安排100万。</t>
  </si>
  <si>
    <t>涉及前期工程费用学校数</t>
  </si>
  <si>
    <t>根据工程进度支付相关前期费用</t>
  </si>
  <si>
    <t>节约开展活动，资金控制额度</t>
  </si>
  <si>
    <t>校园师生在新学校的幸福感</t>
  </si>
  <si>
    <t xml:space="preserve"> 工程实施后社会满意度情况</t>
  </si>
  <si>
    <t>50011022T000002015196-2022年校园基建维护基金-教育费附加/教职工体检费专项经费</t>
  </si>
  <si>
    <t>按上级要求,全区在职和退休教师共有13000余人，体检经费500元/人，体检费共需500万元，分两年支付，每年需250万元。严格按区教委签订的医院合同支付体检费用.</t>
  </si>
  <si>
    <t>教师体检人数</t>
  </si>
  <si>
    <t>10000</t>
  </si>
  <si>
    <t>250</t>
  </si>
  <si>
    <t>关心教师健康，早发现，早治疗，让老师安心教学，家长满意。</t>
  </si>
  <si>
    <t>50011022T000002015202-2022年校园基建维护基金-教育费附加/食品安全监管经费</t>
  </si>
  <si>
    <t>按上级要求，对全区学校食品安全管理，开展食品安全知识宣传教育和业务培训、指导及监督检查工作。全区共204个学校食堂，全年督查、培训、指导204个学校食堂。1.培训费：1.38万。1次*300人/次*伙食费40元/人+（笔记本3元/本+笔2元/支+文件袋1元/个）*300套=13800元。2.办公费：6.57万元。食品安全宣传海报25/张*204个食堂*3张/个+食品安全宣传小册10元/份*168个学校*30份/个=65700元。3.其它交通费用。2.05万元。预计到学校督查指导食品安全工作205次*100元/次=20500元。</t>
  </si>
  <si>
    <t>按上级要求，对全区学校食品安全管理，开展食品安全知识宣传教育和业务培训、指导及监督检查工作。每月分片区，分组到学校进行食品安全检查。全区共204个学校食堂，全年督查、培训、指导204个学校食堂。1.培训费：1.38万。1次*300人/次*伙食费40元/人+（笔记本3元/本+笔2元/支+文件袋1元/个）*300套=13800元。2.办公费：6.57万元。食品安全宣传海报25/张*204个食堂*3张/个+食品安全宣传小册10元/份*168个学校*30份/个=65700元。3.其它交通费用。2.05万元。预计到学校督查指导食品安全工作205次*100元/次=20500元。</t>
  </si>
  <si>
    <t>督查次数</t>
  </si>
  <si>
    <t>节约开展督查工作，资金控制额度</t>
  </si>
  <si>
    <t>食品安全事故发生率</t>
  </si>
  <si>
    <t>师生、家长满意度</t>
  </si>
  <si>
    <t>50011022T000002015208-2022年传染病防控专项经费</t>
  </si>
  <si>
    <t>按照《传染病防治法》《学校卫生工作条例》《中小学校传染病预防控制工作管理规范》和《重庆市中小学校及托幼机构传染病防控学校日常管理规范》等法律法规和文件要求，对全区学校及教师、学生开展传染病宣传、防控、业务培训、督查指导等工作。全年督查、培训、指导168个学校。1.培训费：1.38万。1次*300人/次*伙食费40元/人+（笔记本3元/本+笔2元/支+文件袋1元/个）*300套=13800元。2.办公费：6.72万元。传染病防控宣传小册10元/份*168个学校*40份/个=67200元。3.防疫物资：7600元。防护服20套*30元/套+医用外科口罩1000个*1元/个+免洗手消毒液50瓶*20元/瓶+环境消毒剂100份*50元/份=7600元。3.其它交通费用。1.14万元。预计到学校督查指导疫情防控工作114次*100元/次=11400元。</t>
  </si>
  <si>
    <t>全年督查、培训、指导168个按有关要求，对全区学校及教师、学生进行传染病宣传、防控、业务培训、督查指导等工作。全年督查、培训、指导168个学校。1.培训费：1.38万。1次*300人/次*伙食费40元/人+（笔记本3元/本+笔2元/支+文件袋1元/个）*300套=13800元。2.办公费：6.72万元。传染病防控宣传小册10元/份*168个学校*40份/个=67200元。3.防疫物资：7600元。防护服20套*30元/套+医用外科口罩1000个*1元/个+免洗手消毒液50瓶*20元/瓶+环境消毒剂100份*50元/份=7600元。3.其它交通费用。1.14万元。预计到学校督查指导疫情防控工作114次*100元/次=11400元。学校。1.培训费：1.38万。1次*300人/次*伙食费40元/人+（笔记本3元/本+笔2元/支+文件袋1元/个）*300套=13800元。2.办公费：6.72万元。传染病防控宣传小册10元/份*168个学校*40份/个=67200元。3.防疫物资：7600元。防护服20套*30元/套+医用外科口罩1000个*1元/个+免洗手消毒液50瓶*20元/瓶+环境消毒剂100份*50元/份=7600元。3.其它交通费用。1.14万元。预计到学校督查指导疫情防控工作114次*100元/次=11400元。</t>
  </si>
  <si>
    <t>防控、督查次数</t>
  </si>
  <si>
    <t>节约开展防控工作，资金控制额度</t>
  </si>
  <si>
    <t>III级突发公共卫生事件发生率</t>
  </si>
  <si>
    <t>50011022T000000155441-建卡大学生学费补助资金2022</t>
  </si>
  <si>
    <t>204004-重庆市綦江区学生资助管理中心</t>
  </si>
  <si>
    <t>200万</t>
  </si>
  <si>
    <t>为深入贯彻落实《中共重庆市委重庆市人民政府关于深化脱贫攻坚的意见》（渝委发[2017]27号，进一步完善建档立卡贫困家庭大学生资助政策，切实减轻建档立卡贫困家庭大学生教育支出负担，确保每一名建档立卡贫困家庭大学生“能上学”、“上好学”，发挥教育斩断贫困代际的传递作用，确保全市实现高质量稳定脱贫。</t>
  </si>
  <si>
    <t>开展建档大学生学费补助，确保所有符合条件的重庆籍建档立卡贫困大学生都能享受规定政策，及时足额得到精准资助，确保每一名学生不因家庭经济困难而失学。</t>
  </si>
  <si>
    <t>建档立卡学生户数</t>
  </si>
  <si>
    <t>150</t>
  </si>
  <si>
    <t>户</t>
  </si>
  <si>
    <t>资助建档立卡学生人数</t>
  </si>
  <si>
    <t>接受补助的学生中建档人数占比</t>
  </si>
  <si>
    <t>资助标准达标率</t>
  </si>
  <si>
    <t>补助标准</t>
  </si>
  <si>
    <t>8000</t>
  </si>
  <si>
    <t>减轻原建卡贫困户困难</t>
  </si>
  <si>
    <t>原建档立卡子女全程接受资助的比例</t>
  </si>
  <si>
    <t>受助学生家长满意度</t>
  </si>
  <si>
    <t>受助学生满意度</t>
  </si>
  <si>
    <t>50011022T000000155453-财政贴息和风险补偿金2022</t>
  </si>
  <si>
    <t>90万</t>
  </si>
  <si>
    <t>按照《国务院关于建立健全普通本科高校高等职业学校和中等职业学校家庭经济困难学生资助政策体系的意见》，加大财政投入，落实政策各项助学政策，扩大受助学生比例，提高资助水平，从制度上基本解决家庭经济困难学生的就学问题，对家庭经济困难大学生进行生源地助学贷款政策，生源地贷款是由国家开发银行向符合条件的家庭经济困难的普通高校新生和在校生发放的，在学生入学前户籍所在区县办理的，由政府财政提供利息补息和风险补偿的助学贷款。其性质为信用贷款，学生和家长为共同借款人，共同承担还款责任。</t>
  </si>
  <si>
    <t>开展国家开发银行生源地助学贷款，制定详细的助学贷款的方案，严格按国家开发银行贷款的条件，办理流程，解决约9200人贫困大学生入学困难，切实减轻贫困家庭子女经济负担。</t>
  </si>
  <si>
    <t>当年风险补助人数</t>
  </si>
  <si>
    <t>3000</t>
  </si>
  <si>
    <t>当年贷款学生占当年高中毕生的比例</t>
  </si>
  <si>
    <t>按时完成审批时限</t>
  </si>
  <si>
    <t>贷款发放及时率</t>
  </si>
  <si>
    <t>助学贷款标准</t>
  </si>
  <si>
    <t>24000</t>
  </si>
  <si>
    <t>减轻学生家庭经济负担</t>
  </si>
  <si>
    <t>让学生接受大学生，实现大学梦</t>
  </si>
  <si>
    <t>50011022T000000155457-义务教育阶段非寄宿贫困学生生活费2022</t>
  </si>
  <si>
    <t>120万</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</si>
  <si>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切实增强学生身体素质，帮助我区所有义务教育阶段学生解决生活和学习上的实际困难。</t>
  </si>
  <si>
    <t>对义务教育阶段非寄宿生贫困生提供非寄宿生活补助，充分体现了党和政府对教育、对民生的高度重视，落实教育公平，促进教育事业持续协调健康发展，维护学校和社会稳定。确保贫困学生接受公平的教育，解决学生生活和学习上的实际困难，每学期申请一次。</t>
  </si>
  <si>
    <t>享受资助人数</t>
  </si>
  <si>
    <t>9000</t>
  </si>
  <si>
    <t>受助学生占非住校生的比例</t>
  </si>
  <si>
    <t>资助资金及时发放率</t>
  </si>
  <si>
    <t>初中资助标准</t>
  </si>
  <si>
    <t>625</t>
  </si>
  <si>
    <t>小学资助标准</t>
  </si>
  <si>
    <t>500</t>
  </si>
  <si>
    <t>对所有困难学生接受教育</t>
  </si>
  <si>
    <t>50011022T000000155461-义务教育寄宿生生活补助2022</t>
  </si>
  <si>
    <t>150万</t>
  </si>
  <si>
    <t xml:space="preserve">通过农村义务教育经费保障机制改革，对城乡低保等家庭经济困难的学生提供寄宿生生活补助，根据重庆市人民政府办公厅关于印发《重庆市农村义务教育经费保障机制改革暂行办法》的通知（渝办发[2006]28号要求，对家庭经济困难学生免费提供教科书和补助寄宿学生生活费。        </t>
  </si>
  <si>
    <t xml:space="preserve">通过学校对寄宿生生活补助的宣传落实政策，每学期实施一次 ，减轻了学生家长的经济负担，让中央惠民政策落实到实处，让广大学生家长得到实惠民，改善了学生的生活水平，有助于提高学生的学习成绩。       </t>
  </si>
  <si>
    <t>7000</t>
  </si>
  <si>
    <t>受助学生占寄宿生总数的比例</t>
  </si>
  <si>
    <t>资金及时发放率</t>
  </si>
  <si>
    <t>初中寄宿生标准</t>
  </si>
  <si>
    <t>1250</t>
  </si>
  <si>
    <t>小学寄宿生标准</t>
  </si>
  <si>
    <t>1000</t>
  </si>
  <si>
    <t>减经家庭困难负担</t>
  </si>
  <si>
    <t>不让一个学生因困难而失学</t>
  </si>
  <si>
    <t>50011022T000000155475-普通高中低保等学生免学费补助2022</t>
  </si>
  <si>
    <t>20万</t>
  </si>
  <si>
    <t>进一步完善资助政策体系，推进教育机会公平，实施精准扶贫帮困，对资助城乡高中低保家庭学生等家庭经济困难免学费是，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</si>
  <si>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根据相关文件精神，对我区具有重庆市普通高中正式学籍、在校就读的农村建档立卡家庭经济困难学生、城乡低保家庭学生、城乡非建档立卡家庭经济困难残疾学生、城乡特困救助供养学生、福利机构集中供养及社会散居孤儿免收学费，大约资助1200人次。</t>
  </si>
  <si>
    <t>免学费人数</t>
  </si>
  <si>
    <t>受资助学生占符合资助条件的学生占比</t>
  </si>
  <si>
    <t>及时完成审批时限</t>
  </si>
  <si>
    <t>资助标准</t>
  </si>
  <si>
    <t>不让一个学生因家庭经济困难而失学</t>
  </si>
  <si>
    <t>50011022T000000155483-中职学校免学费补助住宿费和助学金资助2022</t>
  </si>
  <si>
    <t>80万</t>
  </si>
  <si>
    <t xml:space="preserve">中等职业技术教育是我市产业结构调整和教育工作的战略重点之一。实施全免学费、进一步调整完善生活费资助政策，是实施科教兴渝战略和人才强市战略、促进我市场人力资源大市和人力资源强市迈进的重要途径，是优化教育结构、促进教育公平和社会公正的有效手段，是推进我市统筹城乡发展试验区建设，是继建立城乡统一的义务教育经费保障机制后的一件大事。        </t>
  </si>
  <si>
    <t xml:space="preserve">对全区中职学生免收学费、家庭经济困难学生享受国家助学金和免收住宿费，对低保、特困、原建卡贫困学生免收教科书费。        </t>
  </si>
  <si>
    <t>享受助学金人数</t>
  </si>
  <si>
    <t>1800</t>
  </si>
  <si>
    <t>资助人数</t>
  </si>
  <si>
    <t>原建档立卡贫困子女人数</t>
  </si>
  <si>
    <t>2500</t>
  </si>
  <si>
    <t>资助经费及时发放率</t>
  </si>
  <si>
    <t>助学金标准</t>
  </si>
  <si>
    <t>2000</t>
  </si>
  <si>
    <t>减轻中职学校家庭负担</t>
  </si>
  <si>
    <t>对中职学校的学生提供技术指导和就业机会</t>
  </si>
  <si>
    <t>50011022T000000155487-学生营养工程----贫困学生（含建卡）“爱心午餐”2022</t>
  </si>
  <si>
    <t>75万</t>
  </si>
  <si>
    <t>坚持以人为本，认真实施农村义务教育学生营养必善计划，不断改善农村学生营养状况，提高学生健康水平，为培养合格的建设者和接班人打下坚实基础。对义务教育阶段贫困生提供“爱心午餐”充分体现了党和政府对教育、对民生的高度重视，是落实教育公平基本政策的具体体现；是促进教育事业持续协调健康发展，维护学校和社会稳定的基本要求。</t>
  </si>
  <si>
    <t>营养午餐补助人数</t>
  </si>
  <si>
    <t>受助学生在占在校生人数的比例</t>
  </si>
  <si>
    <t>资金及时兑现率</t>
  </si>
  <si>
    <t>午餐补助标准</t>
  </si>
  <si>
    <t>750</t>
  </si>
  <si>
    <t>减轻家庭负担</t>
  </si>
  <si>
    <t>让学生接受良好教育，实现梦想</t>
  </si>
  <si>
    <t>50011022T000000155494-普通高中国家助学金资助2022</t>
  </si>
  <si>
    <t>为切实解决普通高中家庭经济困难学生就学问题，加快普及高中阶段教育，根据《财政部、教育部关于建立普通高中家庭经济困难学生国家资助制度的意见》（财教[2010]356号）精神，建立普通高中家庭经济困难学生国家资助制度。以政府为主导，国家助学金为主体，减免学费等为补充，社会力量参与的普通高中家庭经济困难学生资助政策体系，从制度上基本解决普通高中家庭经济困难学生的就学问题。</t>
  </si>
  <si>
    <t>全区普通高中在校就读的建卡、低保、孤儿及其他家庭经济困难的学生享受国家助学金，解决贫困学生在校期间生活费。通过多种形式开展宣传，为政策实施营造良好的氛围。</t>
  </si>
  <si>
    <t>6000</t>
  </si>
  <si>
    <t>受助学生占在校生的比例</t>
  </si>
  <si>
    <t>按时完成审批权时限</t>
  </si>
  <si>
    <t>助学金资助标准</t>
  </si>
  <si>
    <t>对困难学生学习的追求度</t>
  </si>
  <si>
    <t>50011022T000000155497-学前教育幼儿资助2022</t>
  </si>
  <si>
    <t>130万</t>
  </si>
  <si>
    <t>发展学前教育，事关儿童的健康成长，事关千家万户的切身利益，事关国家和民族的未来。贯彻落实《国务院关于当前发展学前教育的若干意见》（国发[2011]41号）和《重庆市长期城乡教育改革和发展规划纲要（2010-2020年）有关要求，促进学前教育事业加快发展。同时完善国家学生资助政策体系，切实解决学前教育家庭经济困难儿童的入园困难，对全市学前教育家庭经济困难儿童进行资助。</t>
  </si>
  <si>
    <t>对全区就读的低保家庭、建卡户、孤儿、残疾幼儿园等家庭经济困难幼儿，免收保教费和生活费，幼儿园不得再向受助幼儿园收取保教费和生活费。</t>
  </si>
  <si>
    <t>财政资金投入比例</t>
  </si>
  <si>
    <t>受助幼儿人数</t>
  </si>
  <si>
    <t>受助幼儿占全部幼儿的比例</t>
  </si>
  <si>
    <t>资助审批完成时间</t>
  </si>
  <si>
    <t>2160</t>
  </si>
  <si>
    <t>人/年</t>
  </si>
  <si>
    <t>减轻困难幼儿家庭经济负担</t>
  </si>
  <si>
    <t>保障贫困幼儿园顺利上学</t>
  </si>
  <si>
    <t>受助幼儿家庭满意度</t>
  </si>
  <si>
    <t>受助幼儿满意度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</si>
</sst>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7">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7" borderId="0" applyNumberFormat="0" applyBorder="0" applyAlignment="0" applyProtection="0"/>
    <xf numFmtId="0" fontId="34" fillId="0" borderId="5" applyNumberFormat="0" applyFill="0" applyAlignment="0" applyProtection="0"/>
    <xf numFmtId="0" fontId="31" fillId="3" borderId="0" applyNumberFormat="0" applyBorder="0" applyAlignment="0" applyProtection="0"/>
    <xf numFmtId="0" fontId="40" fillId="2" borderId="6" applyNumberFormat="0" applyAlignment="0" applyProtection="0"/>
    <xf numFmtId="0" fontId="41" fillId="2" borderId="1" applyNumberFormat="0" applyAlignment="0" applyProtection="0"/>
    <xf numFmtId="0" fontId="42" fillId="8" borderId="7" applyNumberFormat="0" applyAlignment="0" applyProtection="0"/>
    <xf numFmtId="0" fontId="0" fillId="9" borderId="0" applyNumberFormat="0" applyBorder="0" applyAlignment="0" applyProtection="0"/>
    <xf numFmtId="0" fontId="31" fillId="10"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9" borderId="0" applyNumberFormat="0" applyBorder="0" applyAlignment="0" applyProtection="0"/>
    <xf numFmtId="0" fontId="46"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1" fillId="16" borderId="0" applyNumberFormat="0" applyBorder="0" applyAlignment="0" applyProtection="0"/>
    <xf numFmtId="0" fontId="0"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34">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Alignment="1">
      <alignment vertical="center"/>
    </xf>
    <xf numFmtId="0" fontId="5" fillId="0" borderId="0" xfId="63">
      <alignment/>
      <protection/>
    </xf>
    <xf numFmtId="0" fontId="6" fillId="0" borderId="11" xfId="0" applyFont="1" applyFill="1" applyBorder="1" applyAlignment="1">
      <alignment/>
    </xf>
    <xf numFmtId="0" fontId="7" fillId="0" borderId="11" xfId="0" applyFont="1" applyFill="1" applyBorder="1" applyAlignment="1">
      <alignment horizontal="left"/>
    </xf>
    <xf numFmtId="0" fontId="6" fillId="0" borderId="11" xfId="0" applyFont="1" applyFill="1" applyBorder="1" applyAlignment="1">
      <alignment horizontal="left"/>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13"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11"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9" fillId="2" borderId="14" xfId="63" applyFont="1" applyFill="1" applyBorder="1" applyAlignment="1">
      <alignment horizontal="center" vertical="center" wrapText="1"/>
      <protection/>
    </xf>
    <xf numFmtId="0" fontId="9" fillId="2" borderId="14" xfId="0" applyFont="1" applyFill="1" applyBorder="1" applyAlignment="1">
      <alignment horizontal="center" vertical="center" wrapText="1"/>
    </xf>
    <xf numFmtId="0" fontId="9"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9" fillId="2" borderId="15" xfId="63" applyFont="1" applyFill="1" applyBorder="1" applyAlignment="1">
      <alignment horizontal="center" vertical="center" wrapText="1"/>
      <protection/>
    </xf>
    <xf numFmtId="4" fontId="10" fillId="0" borderId="16" xfId="64" applyNumberFormat="1" applyFont="1" applyFill="1" applyBorder="1" applyAlignment="1">
      <alignment horizontal="center" vertical="center" wrapText="1"/>
      <protection/>
    </xf>
    <xf numFmtId="176" fontId="7" fillId="0" borderId="15" xfId="63" applyNumberFormat="1" applyFont="1" applyFill="1" applyBorder="1" applyAlignment="1">
      <alignment horizontal="right" vertical="center" wrapText="1"/>
      <protection/>
    </xf>
    <xf numFmtId="0" fontId="1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12" fillId="2"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5" xfId="0" applyFont="1" applyFill="1" applyBorder="1" applyAlignment="1">
      <alignment vertical="center"/>
    </xf>
    <xf numFmtId="0" fontId="5" fillId="0" borderId="0" xfId="63" applyAlignment="1">
      <alignment vertical="center"/>
      <protection/>
    </xf>
    <xf numFmtId="0" fontId="6" fillId="0" borderId="20" xfId="0" applyFont="1" applyFill="1" applyBorder="1" applyAlignment="1">
      <alignment horizontal="left"/>
    </xf>
    <xf numFmtId="0" fontId="8" fillId="2"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13" fillId="2" borderId="11" xfId="0" applyFont="1" applyFill="1" applyBorder="1" applyAlignment="1">
      <alignment horizontal="right" vertical="center" wrapText="1"/>
    </xf>
    <xf numFmtId="0" fontId="13" fillId="2" borderId="20" xfId="0" applyFont="1" applyFill="1" applyBorder="1" applyAlignment="1">
      <alignment horizontal="right" vertical="center" wrapText="1"/>
    </xf>
    <xf numFmtId="0" fontId="0" fillId="0" borderId="0" xfId="0" applyBorder="1" applyAlignment="1">
      <alignment vertical="center"/>
    </xf>
    <xf numFmtId="176" fontId="7" fillId="0" borderId="15" xfId="63" applyNumberFormat="1" applyFont="1" applyFill="1" applyBorder="1" applyAlignment="1">
      <alignment horizontal="right" vertical="center"/>
      <protection/>
    </xf>
    <xf numFmtId="0" fontId="7" fillId="0" borderId="15" xfId="0" applyFont="1" applyFill="1" applyBorder="1" applyAlignment="1" applyProtection="1">
      <alignment horizontal="left" vertical="center" wrapText="1"/>
      <protection locked="0"/>
    </xf>
    <xf numFmtId="0" fontId="7" fillId="0" borderId="15" xfId="0" applyFont="1" applyFill="1" applyBorder="1" applyAlignment="1">
      <alignment vertical="center" wrapText="1"/>
    </xf>
    <xf numFmtId="0" fontId="0" fillId="0" borderId="0" xfId="0" applyFill="1" applyAlignment="1">
      <alignment/>
    </xf>
    <xf numFmtId="0" fontId="14"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5" xfId="65" applyNumberFormat="1" applyFont="1" applyFill="1" applyBorder="1" applyAlignment="1" applyProtection="1">
      <alignment horizontal="center" vertical="center" wrapText="1"/>
      <protection/>
    </xf>
    <xf numFmtId="0" fontId="10" fillId="0" borderId="15" xfId="64" applyFont="1" applyFill="1" applyBorder="1" applyAlignment="1">
      <alignment horizontal="left" vertical="center"/>
      <protection/>
    </xf>
    <xf numFmtId="0" fontId="0" fillId="0" borderId="15" xfId="0" applyBorder="1" applyAlignment="1">
      <alignment/>
    </xf>
    <xf numFmtId="0" fontId="10" fillId="0" borderId="15" xfId="64" applyFont="1" applyFill="1" applyBorder="1" applyAlignment="1">
      <alignment horizontal="left" vertical="center" indent="2"/>
      <protection/>
    </xf>
    <xf numFmtId="0" fontId="18" fillId="0" borderId="0" xfId="65" applyFont="1">
      <alignment/>
      <protection/>
    </xf>
    <xf numFmtId="0" fontId="19" fillId="0" borderId="0" xfId="65">
      <alignment/>
      <protection/>
    </xf>
    <xf numFmtId="0" fontId="14"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7" fillId="0" borderId="22"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protection/>
    </xf>
    <xf numFmtId="4" fontId="17" fillId="0" borderId="15" xfId="64" applyNumberFormat="1" applyFont="1" applyBorder="1" applyAlignment="1">
      <alignment horizontal="right" vertical="center" wrapText="1"/>
      <protection/>
    </xf>
    <xf numFmtId="0" fontId="17" fillId="0" borderId="14" xfId="65" applyNumberFormat="1" applyFont="1" applyFill="1" applyBorder="1" applyAlignment="1" applyProtection="1">
      <alignment horizontal="center" vertical="center" wrapText="1"/>
      <protection/>
    </xf>
    <xf numFmtId="49" fontId="17" fillId="0" borderId="15" xfId="65" applyNumberFormat="1" applyFont="1" applyFill="1" applyBorder="1" applyAlignment="1" applyProtection="1">
      <alignment horizontal="left" vertical="center"/>
      <protection/>
    </xf>
    <xf numFmtId="0" fontId="17" fillId="0" borderId="15" xfId="65" applyNumberFormat="1" applyFont="1" applyFill="1" applyBorder="1" applyAlignment="1" applyProtection="1">
      <alignment horizontal="left" vertical="center"/>
      <protection/>
    </xf>
    <xf numFmtId="49" fontId="10" fillId="0" borderId="15" xfId="65" applyNumberFormat="1" applyFont="1" applyFill="1" applyBorder="1" applyAlignment="1" applyProtection="1">
      <alignment horizontal="left" vertical="center"/>
      <protection/>
    </xf>
    <xf numFmtId="0" fontId="10" fillId="0" borderId="15" xfId="65" applyNumberFormat="1" applyFont="1" applyFill="1" applyBorder="1" applyAlignment="1" applyProtection="1">
      <alignment horizontal="left" vertical="center"/>
      <protection/>
    </xf>
    <xf numFmtId="4" fontId="10" fillId="0" borderId="15" xfId="64" applyNumberFormat="1" applyFont="1" applyBorder="1" applyAlignment="1">
      <alignment horizontal="right" vertical="center" wrapText="1"/>
      <protection/>
    </xf>
    <xf numFmtId="49" fontId="17" fillId="0" borderId="17" xfId="65" applyNumberFormat="1" applyFont="1" applyFill="1" applyBorder="1" applyAlignment="1" applyProtection="1">
      <alignment vertical="center"/>
      <protection/>
    </xf>
    <xf numFmtId="177" fontId="17" fillId="0" borderId="15" xfId="65" applyNumberFormat="1" applyFont="1" applyFill="1" applyBorder="1" applyAlignment="1" applyProtection="1">
      <alignment vertical="center"/>
      <protection/>
    </xf>
    <xf numFmtId="4" fontId="17" fillId="0" borderId="15" xfId="64" applyNumberFormat="1" applyFont="1" applyBorder="1" applyAlignment="1">
      <alignment horizontal="center" vertical="center" wrapText="1"/>
      <protection/>
    </xf>
    <xf numFmtId="49" fontId="10" fillId="0" borderId="17" xfId="65" applyNumberFormat="1" applyFont="1" applyFill="1" applyBorder="1" applyAlignment="1" applyProtection="1">
      <alignment vertical="center"/>
      <protection/>
    </xf>
    <xf numFmtId="177" fontId="10" fillId="0" borderId="15" xfId="65" applyNumberFormat="1" applyFont="1" applyFill="1" applyBorder="1" applyAlignment="1" applyProtection="1">
      <alignment vertical="center" wrapText="1"/>
      <protection/>
    </xf>
    <xf numFmtId="4" fontId="10" fillId="0" borderId="15" xfId="64" applyNumberFormat="1" applyFont="1" applyBorder="1" applyAlignment="1">
      <alignment horizontal="center" vertical="center" wrapText="1"/>
      <protection/>
    </xf>
    <xf numFmtId="0" fontId="20"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5"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wrapText="1"/>
      <protection/>
    </xf>
    <xf numFmtId="0" fontId="17" fillId="0" borderId="15" xfId="65" applyFont="1" applyBorder="1" applyAlignment="1">
      <alignment horizontal="center" vertical="center" wrapText="1"/>
      <protection/>
    </xf>
    <xf numFmtId="0" fontId="17" fillId="0" borderId="15" xfId="65" applyFont="1" applyFill="1" applyBorder="1" applyAlignment="1">
      <alignment horizontal="center" vertical="center" wrapText="1"/>
      <protection/>
    </xf>
    <xf numFmtId="0" fontId="17" fillId="0" borderId="23"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horizontal="right" vertical="center" wrapText="1"/>
      <protection/>
    </xf>
    <xf numFmtId="4" fontId="10" fillId="0" borderId="19" xfId="65" applyNumberFormat="1" applyFont="1" applyFill="1" applyBorder="1" applyAlignment="1" applyProtection="1">
      <alignment horizontal="right" vertical="center" wrapText="1"/>
      <protection/>
    </xf>
    <xf numFmtId="4" fontId="10" fillId="0" borderId="17" xfId="65" applyNumberFormat="1" applyFont="1" applyFill="1" applyBorder="1" applyAlignment="1" applyProtection="1">
      <alignment horizontal="right" vertical="center" wrapText="1"/>
      <protection/>
    </xf>
    <xf numFmtId="0" fontId="18" fillId="0" borderId="15" xfId="65" applyFont="1" applyFill="1" applyBorder="1">
      <alignment/>
      <protection/>
    </xf>
    <xf numFmtId="0" fontId="19" fillId="0" borderId="15" xfId="65" applyFill="1" applyBorder="1">
      <alignment/>
      <protection/>
    </xf>
    <xf numFmtId="0" fontId="19" fillId="0" borderId="15" xfId="65" applyBorder="1">
      <alignment/>
      <protection/>
    </xf>
    <xf numFmtId="0" fontId="22" fillId="0" borderId="0" xfId="65" applyFont="1" applyFill="1" applyAlignment="1">
      <alignment horizontal="right"/>
      <protection/>
    </xf>
    <xf numFmtId="0" fontId="10" fillId="0" borderId="11" xfId="65" applyNumberFormat="1" applyFont="1" applyFill="1" applyBorder="1" applyAlignment="1" applyProtection="1">
      <alignment horizontal="right"/>
      <protection/>
    </xf>
    <xf numFmtId="0" fontId="17" fillId="0" borderId="18" xfId="65" applyNumberFormat="1" applyFont="1" applyFill="1" applyBorder="1" applyAlignment="1" applyProtection="1">
      <alignment horizontal="center" vertical="center" wrapText="1"/>
      <protection/>
    </xf>
    <xf numFmtId="0" fontId="19" fillId="0" borderId="0" xfId="65" applyAlignment="1">
      <alignment horizont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2" fillId="0" borderId="0" xfId="65" applyFont="1" applyAlignment="1">
      <alignment horizontal="center"/>
      <protection/>
    </xf>
    <xf numFmtId="0" fontId="20"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0" fillId="0" borderId="13" xfId="65" applyFont="1" applyFill="1" applyBorder="1" applyAlignment="1">
      <alignment vertical="center"/>
      <protection/>
    </xf>
    <xf numFmtId="4" fontId="10" fillId="0" borderId="16" xfId="65" applyNumberFormat="1" applyFont="1" applyFill="1" applyBorder="1" applyAlignment="1" applyProtection="1">
      <alignment horizontal="center" vertical="center" wrapText="1"/>
      <protection/>
    </xf>
    <xf numFmtId="0" fontId="10" fillId="0" borderId="20" xfId="65" applyFont="1" applyBorder="1" applyAlignment="1">
      <alignment vertical="center" wrapText="1"/>
      <protection/>
    </xf>
    <xf numFmtId="4" fontId="10" fillId="0" borderId="20" xfId="65" applyNumberFormat="1" applyFont="1" applyBorder="1" applyAlignment="1">
      <alignment horizontal="center" vertical="center" wrapText="1"/>
      <protection/>
    </xf>
    <xf numFmtId="0" fontId="10" fillId="0" borderId="17" xfId="65" applyFont="1" applyBorder="1" applyAlignment="1">
      <alignment vertical="center"/>
      <protection/>
    </xf>
    <xf numFmtId="0" fontId="10" fillId="0" borderId="18" xfId="65" applyFont="1" applyBorder="1" applyAlignment="1">
      <alignment vertical="center" wrapText="1"/>
      <protection/>
    </xf>
    <xf numFmtId="4" fontId="10" fillId="0" borderId="18" xfId="65" applyNumberFormat="1" applyFont="1" applyBorder="1" applyAlignment="1">
      <alignment horizontal="center" vertical="center" wrapText="1"/>
      <protection/>
    </xf>
    <xf numFmtId="0" fontId="10" fillId="0" borderId="17" xfId="65" applyFont="1" applyBorder="1" applyAlignment="1">
      <alignment horizontal="left" vertical="center"/>
      <protection/>
    </xf>
    <xf numFmtId="0" fontId="10" fillId="0" borderId="17" xfId="65" applyFont="1" applyFill="1" applyBorder="1" applyAlignment="1">
      <alignment vertical="center"/>
      <protection/>
    </xf>
    <xf numFmtId="4" fontId="10" fillId="0" borderId="22" xfId="65" applyNumberFormat="1" applyFont="1" applyFill="1" applyBorder="1" applyAlignment="1" applyProtection="1">
      <alignment horizontal="center" vertical="center" wrapText="1"/>
      <protection/>
    </xf>
    <xf numFmtId="0" fontId="10" fillId="0" borderId="18" xfId="65" applyFont="1" applyFill="1" applyBorder="1" applyAlignment="1">
      <alignment vertical="center" wrapText="1"/>
      <protection/>
    </xf>
    <xf numFmtId="4" fontId="10" fillId="0" borderId="14"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lignment horizontal="center" vertical="center" wrapText="1"/>
      <protection/>
    </xf>
    <xf numFmtId="0" fontId="10" fillId="0" borderId="15" xfId="65" applyFont="1" applyFill="1" applyBorder="1" applyAlignment="1">
      <alignment vertical="center"/>
      <protection/>
    </xf>
    <xf numFmtId="0" fontId="10" fillId="0" borderId="15" xfId="65" applyFont="1" applyBorder="1">
      <alignment/>
      <protection/>
    </xf>
    <xf numFmtId="0" fontId="10" fillId="0" borderId="15" xfId="65" applyFont="1" applyFill="1" applyBorder="1" applyAlignment="1">
      <alignment vertical="center" wrapText="1"/>
      <protection/>
    </xf>
    <xf numFmtId="4" fontId="10" fillId="0" borderId="15" xfId="65" applyNumberFormat="1" applyFont="1" applyBorder="1" applyAlignment="1">
      <alignment horizontal="center" vertical="center" wrapText="1"/>
      <protection/>
    </xf>
    <xf numFmtId="0" fontId="10" fillId="0" borderId="15" xfId="65" applyNumberFormat="1" applyFont="1" applyFill="1" applyBorder="1" applyAlignment="1" applyProtection="1">
      <alignment horizontal="center" vertical="center"/>
      <protection/>
    </xf>
    <xf numFmtId="4" fontId="10" fillId="0" borderId="22" xfId="65" applyNumberFormat="1" applyFont="1" applyFill="1" applyBorder="1" applyAlignment="1">
      <alignment horizontal="center" vertical="center" wrapText="1"/>
      <protection/>
    </xf>
    <xf numFmtId="0" fontId="10" fillId="0" borderId="15" xfId="65" applyNumberFormat="1" applyFont="1" applyFill="1" applyBorder="1" applyAlignment="1" applyProtection="1">
      <alignment horizontal="center" vertical="center" wrapText="1"/>
      <protection/>
    </xf>
    <xf numFmtId="0" fontId="10" fillId="0" borderId="15" xfId="65" applyFont="1" applyFill="1" applyBorder="1" applyAlignment="1">
      <alignment horizontal="center" vertical="center"/>
      <protection/>
    </xf>
    <xf numFmtId="4" fontId="10" fillId="0" borderId="14" xfId="65" applyNumberFormat="1" applyFont="1" applyFill="1" applyBorder="1" applyAlignment="1">
      <alignment horizontal="center" vertical="center" wrapText="1"/>
      <protection/>
    </xf>
    <xf numFmtId="0" fontId="23" fillId="0" borderId="0" xfId="65" applyFont="1" applyFill="1">
      <alignment/>
      <protection/>
    </xf>
    <xf numFmtId="0" fontId="22" fillId="0" borderId="0" xfId="65" applyFont="1" applyAlignment="1">
      <alignment horizontal="righ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7"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49" fontId="10" fillId="0" borderId="17" xfId="65" applyNumberFormat="1" applyFont="1" applyFill="1" applyBorder="1" applyAlignment="1" applyProtection="1">
      <alignment horizontal="left" vertical="center"/>
      <protection/>
    </xf>
    <xf numFmtId="177" fontId="10" fillId="0" borderId="15" xfId="65" applyNumberFormat="1" applyFont="1" applyFill="1" applyBorder="1" applyAlignment="1" applyProtection="1">
      <alignment horizontal="left" vertical="center"/>
      <protection/>
    </xf>
    <xf numFmtId="0" fontId="1" fillId="0" borderId="0" xfId="65" applyFont="1" applyFill="1">
      <alignment/>
      <protection/>
    </xf>
    <xf numFmtId="0" fontId="14"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13"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4" fontId="10" fillId="0" borderId="15" xfId="65" applyNumberFormat="1" applyFont="1" applyFill="1" applyBorder="1" applyAlignment="1" applyProtection="1">
      <alignment/>
      <protection/>
    </xf>
    <xf numFmtId="4" fontId="10" fillId="0" borderId="17" xfId="65" applyNumberFormat="1" applyFont="1" applyFill="1" applyBorder="1" applyAlignment="1" applyProtection="1">
      <alignment/>
      <protection/>
    </xf>
    <xf numFmtId="4" fontId="10" fillId="0" borderId="17" xfId="65" applyNumberFormat="1" applyFont="1" applyFill="1" applyBorder="1" applyAlignment="1" applyProtection="1">
      <alignment horizontal="center" vertical="center" wrapText="1"/>
      <protection/>
    </xf>
    <xf numFmtId="0" fontId="22" fillId="0" borderId="0" xfId="65" applyFont="1" applyAlignment="1">
      <alignment horizontal="center" vertical="center"/>
      <protection/>
    </xf>
    <xf numFmtId="4" fontId="10" fillId="0" borderId="18" xfId="65" applyNumberFormat="1" applyFont="1" applyFill="1" applyBorder="1" applyAlignment="1" applyProtection="1">
      <alignment horizontal="center" vertical="center" wrapText="1"/>
      <protection/>
    </xf>
    <xf numFmtId="4" fontId="10" fillId="0" borderId="19" xfId="65" applyNumberFormat="1" applyFont="1" applyFill="1" applyBorder="1" applyAlignment="1" applyProtection="1">
      <alignment horizontal="center" vertical="center" wrapText="1"/>
      <protection/>
    </xf>
    <xf numFmtId="0" fontId="14" fillId="0" borderId="0" xfId="65" applyFont="1">
      <alignment/>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7" fillId="0" borderId="15" xfId="65" applyNumberFormat="1" applyFont="1" applyFill="1" applyBorder="1" applyAlignment="1" applyProtection="1">
      <alignment/>
      <protection/>
    </xf>
    <xf numFmtId="177" fontId="17" fillId="0" borderId="15" xfId="65" applyNumberFormat="1" applyFont="1" applyFill="1" applyBorder="1" applyAlignment="1" applyProtection="1">
      <alignment horizontal="center" vertical="center"/>
      <protection/>
    </xf>
    <xf numFmtId="4" fontId="17" fillId="0" borderId="15" xfId="65" applyNumberFormat="1" applyFont="1" applyFill="1" applyBorder="1" applyAlignment="1" applyProtection="1">
      <alignment horizontal="right" vertical="center" wrapText="1"/>
      <protection/>
    </xf>
    <xf numFmtId="178" fontId="14" fillId="0" borderId="0" xfId="65" applyNumberFormat="1" applyFont="1" applyFill="1">
      <alignment/>
      <protection/>
    </xf>
    <xf numFmtId="49" fontId="17" fillId="0" borderId="15" xfId="65" applyNumberFormat="1" applyFont="1" applyFill="1" applyBorder="1" applyAlignment="1" applyProtection="1">
      <alignment vertical="center"/>
      <protection/>
    </xf>
    <xf numFmtId="4" fontId="17" fillId="0" borderId="15" xfId="65" applyNumberFormat="1" applyFont="1" applyFill="1" applyBorder="1" applyAlignment="1">
      <alignment horizontal="right" vertical="center" wrapText="1"/>
      <protection/>
    </xf>
    <xf numFmtId="49" fontId="10" fillId="0" borderId="15" xfId="65" applyNumberFormat="1" applyFont="1" applyFill="1" applyBorder="1" applyAlignment="1" applyProtection="1">
      <alignment vertical="center"/>
      <protection/>
    </xf>
    <xf numFmtId="177" fontId="10" fillId="0" borderId="15" xfId="65" applyNumberFormat="1" applyFont="1" applyFill="1" applyBorder="1" applyAlignment="1" applyProtection="1">
      <alignment vertical="center"/>
      <protection/>
    </xf>
    <xf numFmtId="4" fontId="10" fillId="0" borderId="15" xfId="65" applyNumberFormat="1" applyFont="1" applyFill="1" applyBorder="1" applyAlignment="1">
      <alignment horizontal="right" vertical="center" wrapText="1"/>
      <protection/>
    </xf>
    <xf numFmtId="0" fontId="10" fillId="0" borderId="15" xfId="65" applyFont="1" applyBorder="1" applyAlignment="1">
      <alignment vertical="center"/>
      <protection/>
    </xf>
    <xf numFmtId="0" fontId="17" fillId="0" borderId="15" xfId="65" applyFont="1" applyBorder="1" applyAlignment="1">
      <alignment vertical="center"/>
      <protection/>
    </xf>
    <xf numFmtId="0" fontId="10" fillId="0" borderId="0" xfId="65" applyNumberFormat="1" applyFont="1" applyFill="1" applyAlignment="1" applyProtection="1">
      <alignment horizontal="right"/>
      <protection/>
    </xf>
    <xf numFmtId="0" fontId="23" fillId="0" borderId="0" xfId="64" applyFont="1">
      <alignment/>
      <protection/>
    </xf>
    <xf numFmtId="0" fontId="19" fillId="0" borderId="0" xfId="64" applyAlignment="1">
      <alignment wrapText="1"/>
      <protection/>
    </xf>
    <xf numFmtId="0" fontId="19" fillId="0" borderId="0" xfId="64" applyAlignment="1">
      <alignment horizontal="center" wrapText="1"/>
      <protection/>
    </xf>
    <xf numFmtId="0" fontId="19" fillId="0" borderId="0" xfId="64" applyAlignment="1">
      <alignment horizontal="left" wrapText="1"/>
      <protection/>
    </xf>
    <xf numFmtId="0" fontId="19" fillId="0" borderId="0" xfId="64">
      <alignment/>
      <protection/>
    </xf>
    <xf numFmtId="0" fontId="23" fillId="0" borderId="0" xfId="64" applyFont="1" applyAlignment="1">
      <alignment horizontal="center" wrapText="1"/>
      <protection/>
    </xf>
    <xf numFmtId="0" fontId="23" fillId="0" borderId="0" xfId="64" applyFont="1" applyAlignment="1">
      <alignment horizontal="left" wrapText="1"/>
      <protection/>
    </xf>
    <xf numFmtId="0" fontId="23" fillId="0" borderId="0" xfId="64" applyFont="1" applyAlignment="1">
      <alignment wrapText="1"/>
      <protection/>
    </xf>
    <xf numFmtId="0" fontId="20"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horizontal="center" wrapText="1"/>
      <protection/>
    </xf>
    <xf numFmtId="0" fontId="10" fillId="0" borderId="0" xfId="64" applyFont="1" applyAlignment="1">
      <alignment horizontal="left" wrapText="1"/>
      <protection/>
    </xf>
    <xf numFmtId="0" fontId="10" fillId="0" borderId="0" xfId="64" applyNumberFormat="1" applyFont="1" applyFill="1" applyAlignment="1" applyProtection="1">
      <alignment horizontal="right"/>
      <protection/>
    </xf>
    <xf numFmtId="0" fontId="17" fillId="0" borderId="15" xfId="64" applyNumberFormat="1" applyFont="1" applyFill="1" applyBorder="1" applyAlignment="1" applyProtection="1">
      <alignment horizontal="center" vertical="center" wrapText="1"/>
      <protection/>
    </xf>
    <xf numFmtId="0" fontId="17" fillId="0" borderId="14" xfId="64" applyNumberFormat="1" applyFont="1" applyFill="1" applyBorder="1" applyAlignment="1" applyProtection="1">
      <alignment horizontal="center" vertical="center" wrapText="1"/>
      <protection/>
    </xf>
    <xf numFmtId="0" fontId="10" fillId="0" borderId="14" xfId="64" applyFont="1" applyBorder="1" applyAlignment="1">
      <alignment horizontal="center" vertical="center"/>
      <protection/>
    </xf>
    <xf numFmtId="4" fontId="10" fillId="0" borderId="14" xfId="64" applyNumberFormat="1" applyFont="1" applyBorder="1" applyAlignment="1">
      <alignment horizontal="left" vertical="center"/>
      <protection/>
    </xf>
    <xf numFmtId="4" fontId="10" fillId="0" borderId="14" xfId="64" applyNumberFormat="1" applyFont="1" applyBorder="1" applyAlignment="1">
      <alignment horizontal="center" vertical="center"/>
      <protection/>
    </xf>
    <xf numFmtId="4" fontId="10" fillId="0" borderId="14" xfId="64" applyNumberFormat="1" applyFont="1" applyBorder="1" applyAlignment="1">
      <alignment horizontal="right" vertical="center"/>
      <protection/>
    </xf>
    <xf numFmtId="0" fontId="10" fillId="0" borderId="17" xfId="64" applyFont="1" applyFill="1" applyBorder="1" applyAlignment="1">
      <alignment horizontal="left" vertical="center"/>
      <protection/>
    </xf>
    <xf numFmtId="4" fontId="10" fillId="0" borderId="22" xfId="64" applyNumberFormat="1" applyFont="1" applyFill="1" applyBorder="1" applyAlignment="1" applyProtection="1">
      <alignment horizontal="center" vertical="center" wrapText="1"/>
      <protection/>
    </xf>
    <xf numFmtId="4" fontId="10" fillId="0" borderId="18" xfId="64" applyNumberFormat="1" applyFont="1" applyBorder="1" applyAlignment="1">
      <alignment horizontal="left" vertical="center" wrapText="1"/>
      <protection/>
    </xf>
    <xf numFmtId="4" fontId="10" fillId="0" borderId="15" xfId="64" applyNumberFormat="1" applyFont="1" applyFill="1" applyBorder="1" applyAlignment="1" applyProtection="1">
      <alignment horizontal="center" vertical="center" wrapText="1"/>
      <protection/>
    </xf>
    <xf numFmtId="0" fontId="10" fillId="0" borderId="17" xfId="64" applyFont="1" applyBorder="1" applyAlignment="1">
      <alignment horizontal="left" vertical="center"/>
      <protection/>
    </xf>
    <xf numFmtId="4" fontId="10" fillId="0" borderId="14" xfId="64" applyNumberFormat="1" applyFont="1" applyFill="1" applyBorder="1" applyAlignment="1" applyProtection="1">
      <alignment horizontal="center" vertical="center" wrapText="1"/>
      <protection/>
    </xf>
    <xf numFmtId="4" fontId="10" fillId="0" borderId="18" xfId="64" applyNumberFormat="1" applyFont="1" applyFill="1" applyBorder="1" applyAlignment="1">
      <alignment horizontal="left" vertical="center" wrapText="1"/>
      <protection/>
    </xf>
    <xf numFmtId="0" fontId="10" fillId="0" borderId="15" xfId="64" applyFont="1" applyBorder="1" applyAlignment="1">
      <alignment horizontal="center" vertical="center"/>
      <protection/>
    </xf>
    <xf numFmtId="4" fontId="10" fillId="0" borderId="15" xfId="64" applyNumberFormat="1" applyFont="1" applyFill="1" applyBorder="1" applyAlignment="1">
      <alignment horizontal="left" vertical="center" wrapText="1"/>
      <protection/>
    </xf>
    <xf numFmtId="4" fontId="10" fillId="0" borderId="15" xfId="64" applyNumberFormat="1" applyFont="1" applyBorder="1" applyAlignment="1">
      <alignment horizontal="center" vertical="center"/>
      <protection/>
    </xf>
    <xf numFmtId="4" fontId="10" fillId="0" borderId="15" xfId="64" applyNumberFormat="1" applyFont="1" applyFill="1" applyBorder="1" applyAlignment="1">
      <alignment horizontal="center" vertical="center" wrapText="1"/>
      <protection/>
    </xf>
    <xf numFmtId="4" fontId="10" fillId="0" borderId="15" xfId="64" applyNumberFormat="1" applyFont="1" applyFill="1" applyBorder="1" applyAlignment="1">
      <alignment horizontal="right" vertical="center" wrapText="1"/>
      <protection/>
    </xf>
    <xf numFmtId="4" fontId="10" fillId="0" borderId="15" xfId="64" applyNumberFormat="1" applyFont="1" applyBorder="1" applyAlignment="1">
      <alignment horizontal="left" vertical="center"/>
      <protection/>
    </xf>
    <xf numFmtId="4" fontId="10" fillId="0" borderId="15" xfId="64" applyNumberFormat="1" applyFont="1" applyFill="1" applyBorder="1" applyAlignment="1" applyProtection="1">
      <alignment horizontal="center" vertical="center"/>
      <protection/>
    </xf>
    <xf numFmtId="4" fontId="10" fillId="0" borderId="15" xfId="64" applyNumberFormat="1" applyFont="1" applyBorder="1" applyAlignment="1">
      <alignment horizontal="right" vertical="center"/>
      <protection/>
    </xf>
    <xf numFmtId="4" fontId="10" fillId="0" borderId="15" xfId="64" applyNumberFormat="1" applyFont="1" applyFill="1" applyBorder="1" applyAlignment="1">
      <alignment horizontal="right" vertical="center"/>
      <protection/>
    </xf>
    <xf numFmtId="4" fontId="10" fillId="0" borderId="15" xfId="64" applyNumberFormat="1" applyFont="1" applyFill="1" applyBorder="1" applyAlignment="1">
      <alignment horizontal="center" vertical="center"/>
      <protection/>
    </xf>
    <xf numFmtId="4" fontId="10" fillId="0" borderId="15" xfId="64" applyNumberFormat="1" applyFont="1" applyFill="1" applyBorder="1" applyAlignment="1">
      <alignment horizontal="left" vertical="center"/>
      <protection/>
    </xf>
    <xf numFmtId="0" fontId="19" fillId="0" borderId="23" xfId="64" applyBorder="1" applyAlignment="1">
      <alignment wrapText="1"/>
      <protection/>
    </xf>
    <xf numFmtId="0" fontId="19" fillId="0" borderId="23" xfId="64" applyBorder="1" applyAlignment="1">
      <alignment horizontal="center" wrapText="1"/>
      <protection/>
    </xf>
    <xf numFmtId="0" fontId="19" fillId="0" borderId="23" xfId="64" applyBorder="1" applyAlignment="1">
      <alignment horizontal="left" wrapText="1"/>
      <protection/>
    </xf>
    <xf numFmtId="0" fontId="23"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5" xfId="0" applyFont="1" applyBorder="1" applyAlignment="1">
      <alignment horizontal="center" vertical="center"/>
    </xf>
    <xf numFmtId="0" fontId="28" fillId="0" borderId="15" xfId="0" applyFont="1" applyBorder="1" applyAlignment="1">
      <alignment horizontal="center"/>
    </xf>
    <xf numFmtId="0" fontId="28" fillId="0" borderId="15" xfId="0" applyFont="1" applyBorder="1" applyAlignment="1">
      <alignment/>
    </xf>
    <xf numFmtId="0" fontId="28" fillId="19" borderId="15" xfId="0" applyFont="1" applyFill="1" applyBorder="1" applyAlignment="1">
      <alignment horizontal="center"/>
    </xf>
    <xf numFmtId="0" fontId="28" fillId="19"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7" hidden="1" customWidth="1"/>
    <col min="2" max="2" width="15.375" style="227" customWidth="1"/>
    <col min="3" max="3" width="59.75390625" style="0" customWidth="1"/>
    <col min="4" max="4" width="13.00390625" style="227" customWidth="1"/>
    <col min="5" max="5" width="101.50390625" style="0" customWidth="1"/>
    <col min="6" max="6" width="29.25390625" style="0" customWidth="1"/>
    <col min="7" max="7" width="30.75390625" style="227" customWidth="1"/>
    <col min="8" max="8" width="28.50390625" style="227" customWidth="1"/>
    <col min="9" max="9" width="72.875" style="0" customWidth="1"/>
  </cols>
  <sheetData>
    <row r="2" spans="1:9" ht="24.75" customHeight="1">
      <c r="A2" s="228" t="s">
        <v>0</v>
      </c>
      <c r="B2" s="228"/>
      <c r="C2" s="228"/>
      <c r="D2" s="228"/>
      <c r="E2" s="228"/>
      <c r="F2" s="228"/>
      <c r="G2" s="228"/>
      <c r="H2" s="228"/>
      <c r="I2" s="228"/>
    </row>
    <row r="4" spans="1:9" ht="23.25">
      <c r="A4" s="229" t="s">
        <v>1</v>
      </c>
      <c r="B4" s="229" t="s">
        <v>2</v>
      </c>
      <c r="C4" s="229" t="s">
        <v>3</v>
      </c>
      <c r="D4" s="229" t="s">
        <v>4</v>
      </c>
      <c r="E4" s="229" t="s">
        <v>5</v>
      </c>
      <c r="F4" s="229" t="s">
        <v>6</v>
      </c>
      <c r="G4" s="229" t="s">
        <v>7</v>
      </c>
      <c r="H4" s="229" t="s">
        <v>8</v>
      </c>
      <c r="I4" s="229" t="s">
        <v>9</v>
      </c>
    </row>
    <row r="5" spans="1:9" ht="23.25">
      <c r="A5" s="230">
        <v>100001</v>
      </c>
      <c r="B5" s="230">
        <v>1</v>
      </c>
      <c r="C5" s="231" t="s">
        <v>10</v>
      </c>
      <c r="D5" s="230"/>
      <c r="E5" s="231" t="s">
        <v>10</v>
      </c>
      <c r="F5" s="231" t="s">
        <v>11</v>
      </c>
      <c r="G5" s="230" t="s">
        <v>12</v>
      </c>
      <c r="H5" s="230"/>
      <c r="I5" s="231"/>
    </row>
    <row r="6" spans="1:9" ht="23.25">
      <c r="A6" s="230">
        <v>102001</v>
      </c>
      <c r="B6" s="230">
        <v>2</v>
      </c>
      <c r="C6" s="231" t="s">
        <v>13</v>
      </c>
      <c r="D6" s="230"/>
      <c r="E6" s="231" t="s">
        <v>13</v>
      </c>
      <c r="F6" s="231" t="s">
        <v>11</v>
      </c>
      <c r="G6" s="230" t="s">
        <v>12</v>
      </c>
      <c r="H6" s="230"/>
      <c r="I6" s="231"/>
    </row>
    <row r="7" spans="1:9" ht="23.25">
      <c r="A7" s="230">
        <v>101001</v>
      </c>
      <c r="B7" s="230">
        <v>3</v>
      </c>
      <c r="C7" s="231" t="s">
        <v>14</v>
      </c>
      <c r="D7" s="230"/>
      <c r="E7" s="231" t="s">
        <v>14</v>
      </c>
      <c r="F7" s="231" t="s">
        <v>11</v>
      </c>
      <c r="G7" s="230" t="s">
        <v>12</v>
      </c>
      <c r="H7" s="230"/>
      <c r="I7" s="231"/>
    </row>
    <row r="8" spans="1:9" ht="23.25">
      <c r="A8" s="230">
        <v>146001</v>
      </c>
      <c r="B8" s="230">
        <v>4</v>
      </c>
      <c r="C8" s="231" t="s">
        <v>15</v>
      </c>
      <c r="D8" s="230" t="s">
        <v>16</v>
      </c>
      <c r="E8" s="231" t="s">
        <v>17</v>
      </c>
      <c r="F8" s="231" t="s">
        <v>11</v>
      </c>
      <c r="G8" s="230" t="s">
        <v>12</v>
      </c>
      <c r="H8" s="230"/>
      <c r="I8" s="231"/>
    </row>
    <row r="9" spans="1:9" ht="23.25">
      <c r="A9" s="230">
        <v>147001</v>
      </c>
      <c r="B9" s="230">
        <v>5</v>
      </c>
      <c r="C9" s="231" t="s">
        <v>18</v>
      </c>
      <c r="D9" s="230"/>
      <c r="E9" s="231" t="s">
        <v>18</v>
      </c>
      <c r="F9" s="231" t="s">
        <v>11</v>
      </c>
      <c r="G9" s="230" t="s">
        <v>12</v>
      </c>
      <c r="H9" s="230"/>
      <c r="I9" s="231"/>
    </row>
    <row r="10" spans="1:9" ht="23.25">
      <c r="A10" s="230">
        <v>148001</v>
      </c>
      <c r="B10" s="230">
        <v>6</v>
      </c>
      <c r="C10" s="231" t="s">
        <v>19</v>
      </c>
      <c r="D10" s="230"/>
      <c r="E10" s="231" t="s">
        <v>19</v>
      </c>
      <c r="F10" s="231" t="s">
        <v>20</v>
      </c>
      <c r="G10" s="230" t="s">
        <v>12</v>
      </c>
      <c r="H10" s="230"/>
      <c r="I10" s="231"/>
    </row>
    <row r="11" spans="1:9" ht="23.25">
      <c r="A11" s="230">
        <v>149001</v>
      </c>
      <c r="B11" s="230">
        <v>7</v>
      </c>
      <c r="C11" s="231" t="s">
        <v>21</v>
      </c>
      <c r="D11" s="230"/>
      <c r="E11" s="231" t="s">
        <v>21</v>
      </c>
      <c r="F11" s="231" t="s">
        <v>11</v>
      </c>
      <c r="G11" s="230" t="s">
        <v>12</v>
      </c>
      <c r="H11" s="230"/>
      <c r="I11" s="231"/>
    </row>
    <row r="12" spans="1:9" ht="23.25">
      <c r="A12" s="230">
        <v>150001</v>
      </c>
      <c r="B12" s="230">
        <v>8</v>
      </c>
      <c r="C12" s="231" t="s">
        <v>22</v>
      </c>
      <c r="D12" s="230"/>
      <c r="E12" s="231" t="s">
        <v>22</v>
      </c>
      <c r="F12" s="231" t="s">
        <v>11</v>
      </c>
      <c r="G12" s="230" t="s">
        <v>12</v>
      </c>
      <c r="H12" s="230"/>
      <c r="I12" s="231"/>
    </row>
    <row r="13" spans="1:9" ht="23.25">
      <c r="A13" s="230">
        <v>154001</v>
      </c>
      <c r="B13" s="230">
        <v>9</v>
      </c>
      <c r="C13" s="231" t="s">
        <v>23</v>
      </c>
      <c r="D13" s="230"/>
      <c r="E13" s="231" t="s">
        <v>23</v>
      </c>
      <c r="F13" s="231" t="s">
        <v>11</v>
      </c>
      <c r="G13" s="230" t="s">
        <v>12</v>
      </c>
      <c r="H13" s="230"/>
      <c r="I13" s="231"/>
    </row>
    <row r="14" spans="1:9" ht="23.25">
      <c r="A14" s="230">
        <v>153001</v>
      </c>
      <c r="B14" s="230">
        <v>10</v>
      </c>
      <c r="C14" s="231" t="s">
        <v>24</v>
      </c>
      <c r="D14" s="230"/>
      <c r="E14" s="231" t="s">
        <v>24</v>
      </c>
      <c r="F14" s="231" t="s">
        <v>11</v>
      </c>
      <c r="G14" s="230" t="s">
        <v>12</v>
      </c>
      <c r="H14" s="230"/>
      <c r="I14" s="231"/>
    </row>
    <row r="15" spans="1:9" ht="23.25">
      <c r="A15" s="230">
        <v>151001</v>
      </c>
      <c r="B15" s="230">
        <v>11</v>
      </c>
      <c r="C15" s="231" t="s">
        <v>25</v>
      </c>
      <c r="D15" s="230"/>
      <c r="E15" s="231" t="s">
        <v>25</v>
      </c>
      <c r="F15" s="231" t="s">
        <v>11</v>
      </c>
      <c r="G15" s="230" t="s">
        <v>12</v>
      </c>
      <c r="H15" s="230"/>
      <c r="I15" s="231"/>
    </row>
    <row r="16" spans="1:9" ht="23.25">
      <c r="A16" s="230">
        <v>155001</v>
      </c>
      <c r="B16" s="230">
        <v>12</v>
      </c>
      <c r="C16" s="231" t="s">
        <v>26</v>
      </c>
      <c r="D16" s="230" t="s">
        <v>16</v>
      </c>
      <c r="E16" s="231" t="s">
        <v>27</v>
      </c>
      <c r="F16" s="231" t="s">
        <v>11</v>
      </c>
      <c r="G16" s="230" t="s">
        <v>12</v>
      </c>
      <c r="H16" s="230"/>
      <c r="I16" s="231"/>
    </row>
    <row r="17" spans="1:9" ht="23.25">
      <c r="A17" s="230">
        <v>335001</v>
      </c>
      <c r="B17" s="230">
        <v>13</v>
      </c>
      <c r="C17" s="231" t="s">
        <v>28</v>
      </c>
      <c r="D17" s="230"/>
      <c r="E17" s="231" t="s">
        <v>28</v>
      </c>
      <c r="F17" s="231" t="s">
        <v>29</v>
      </c>
      <c r="G17" s="230" t="s">
        <v>12</v>
      </c>
      <c r="H17" s="230"/>
      <c r="I17" s="231"/>
    </row>
    <row r="18" spans="1:9" ht="23.25">
      <c r="A18" s="230">
        <v>400001</v>
      </c>
      <c r="B18" s="230">
        <v>14</v>
      </c>
      <c r="C18" s="231" t="s">
        <v>30</v>
      </c>
      <c r="D18" s="230"/>
      <c r="E18" s="231" t="s">
        <v>30</v>
      </c>
      <c r="F18" s="231" t="s">
        <v>31</v>
      </c>
      <c r="G18" s="230" t="s">
        <v>12</v>
      </c>
      <c r="H18" s="230"/>
      <c r="I18" s="231"/>
    </row>
    <row r="19" spans="1:9" ht="23.25">
      <c r="A19" s="230">
        <v>105001</v>
      </c>
      <c r="B19" s="230">
        <v>15</v>
      </c>
      <c r="C19" s="231" t="s">
        <v>32</v>
      </c>
      <c r="D19" s="230"/>
      <c r="E19" s="231" t="s">
        <v>32</v>
      </c>
      <c r="F19" s="231" t="s">
        <v>11</v>
      </c>
      <c r="G19" s="230" t="s">
        <v>12</v>
      </c>
      <c r="H19" s="230"/>
      <c r="I19" s="231"/>
    </row>
    <row r="20" spans="1:9" ht="23.25">
      <c r="A20" s="230">
        <v>103001</v>
      </c>
      <c r="B20" s="230">
        <v>16</v>
      </c>
      <c r="C20" s="231" t="s">
        <v>33</v>
      </c>
      <c r="D20" s="230"/>
      <c r="E20" s="231" t="s">
        <v>33</v>
      </c>
      <c r="F20" s="231" t="s">
        <v>34</v>
      </c>
      <c r="G20" s="230" t="s">
        <v>12</v>
      </c>
      <c r="H20" s="230"/>
      <c r="I20" s="231"/>
    </row>
    <row r="21" spans="1:9" ht="23.25">
      <c r="A21" s="230">
        <v>250001</v>
      </c>
      <c r="B21" s="230">
        <v>17</v>
      </c>
      <c r="C21" s="231" t="s">
        <v>35</v>
      </c>
      <c r="D21" s="230"/>
      <c r="E21" s="231" t="s">
        <v>35</v>
      </c>
      <c r="F21" s="231" t="s">
        <v>20</v>
      </c>
      <c r="G21" s="230" t="s">
        <v>12</v>
      </c>
      <c r="H21" s="230"/>
      <c r="I21" s="231"/>
    </row>
    <row r="22" spans="1:9" ht="23.25">
      <c r="A22" s="230">
        <v>254001</v>
      </c>
      <c r="B22" s="230">
        <v>18</v>
      </c>
      <c r="C22" s="231" t="s">
        <v>36</v>
      </c>
      <c r="D22" s="230" t="s">
        <v>16</v>
      </c>
      <c r="E22" s="231" t="s">
        <v>37</v>
      </c>
      <c r="F22" s="231" t="s">
        <v>20</v>
      </c>
      <c r="G22" s="230" t="s">
        <v>12</v>
      </c>
      <c r="H22" s="230"/>
      <c r="I22" s="231"/>
    </row>
    <row r="23" spans="1:9" ht="23.25">
      <c r="A23" s="230">
        <v>403001</v>
      </c>
      <c r="B23" s="230">
        <v>19</v>
      </c>
      <c r="C23" s="231" t="s">
        <v>38</v>
      </c>
      <c r="D23" s="230" t="s">
        <v>16</v>
      </c>
      <c r="E23" s="231" t="s">
        <v>39</v>
      </c>
      <c r="F23" s="231" t="s">
        <v>31</v>
      </c>
      <c r="G23" s="230" t="s">
        <v>12</v>
      </c>
      <c r="H23" s="230"/>
      <c r="I23" s="231"/>
    </row>
    <row r="24" spans="1:9" ht="23.25">
      <c r="A24" s="230">
        <v>411001</v>
      </c>
      <c r="B24" s="230">
        <v>20</v>
      </c>
      <c r="C24" s="231" t="s">
        <v>40</v>
      </c>
      <c r="D24" s="230" t="s">
        <v>16</v>
      </c>
      <c r="E24" s="231" t="s">
        <v>41</v>
      </c>
      <c r="F24" s="231" t="s">
        <v>31</v>
      </c>
      <c r="G24" s="230" t="s">
        <v>12</v>
      </c>
      <c r="H24" s="230"/>
      <c r="I24" s="231"/>
    </row>
    <row r="25" spans="1:9" ht="23.25">
      <c r="A25" s="230">
        <v>306001</v>
      </c>
      <c r="B25" s="230">
        <v>21</v>
      </c>
      <c r="C25" s="231" t="s">
        <v>42</v>
      </c>
      <c r="D25" s="230" t="s">
        <v>16</v>
      </c>
      <c r="E25" s="231" t="s">
        <v>43</v>
      </c>
      <c r="F25" s="231" t="s">
        <v>44</v>
      </c>
      <c r="G25" s="230" t="s">
        <v>12</v>
      </c>
      <c r="H25" s="230"/>
      <c r="I25" s="231"/>
    </row>
    <row r="26" spans="1:9" ht="23.25">
      <c r="A26" s="230">
        <v>104001</v>
      </c>
      <c r="B26" s="230">
        <v>22</v>
      </c>
      <c r="C26" s="231" t="s">
        <v>45</v>
      </c>
      <c r="D26" s="230"/>
      <c r="E26" s="231" t="s">
        <v>46</v>
      </c>
      <c r="F26" s="231" t="s">
        <v>34</v>
      </c>
      <c r="G26" s="230" t="s">
        <v>12</v>
      </c>
      <c r="H26" s="230"/>
      <c r="I26" s="231"/>
    </row>
    <row r="27" spans="1:9" ht="23.25">
      <c r="A27" s="230">
        <v>157001</v>
      </c>
      <c r="B27" s="230">
        <v>23</v>
      </c>
      <c r="C27" s="231" t="s">
        <v>47</v>
      </c>
      <c r="D27" s="230"/>
      <c r="E27" s="231" t="s">
        <v>47</v>
      </c>
      <c r="F27" s="231" t="s">
        <v>11</v>
      </c>
      <c r="G27" s="230" t="s">
        <v>12</v>
      </c>
      <c r="H27" s="230"/>
      <c r="I27" s="231"/>
    </row>
    <row r="28" spans="1:9" ht="23.25">
      <c r="A28" s="230">
        <v>332001</v>
      </c>
      <c r="B28" s="230">
        <v>24</v>
      </c>
      <c r="C28" s="231" t="s">
        <v>48</v>
      </c>
      <c r="D28" s="230"/>
      <c r="E28" s="231" t="s">
        <v>48</v>
      </c>
      <c r="F28" s="231" t="s">
        <v>29</v>
      </c>
      <c r="G28" s="230" t="s">
        <v>12</v>
      </c>
      <c r="H28" s="230"/>
      <c r="I28" s="231"/>
    </row>
    <row r="29" spans="1:9" ht="23.25">
      <c r="A29" s="230">
        <v>169001</v>
      </c>
      <c r="B29" s="230">
        <v>25</v>
      </c>
      <c r="C29" s="231" t="s">
        <v>49</v>
      </c>
      <c r="D29" s="230"/>
      <c r="E29" s="231" t="s">
        <v>49</v>
      </c>
      <c r="F29" s="231" t="s">
        <v>11</v>
      </c>
      <c r="G29" s="230" t="s">
        <v>12</v>
      </c>
      <c r="H29" s="230"/>
      <c r="I29" s="231"/>
    </row>
    <row r="30" spans="1:9" ht="23.25">
      <c r="A30" s="230">
        <v>334001</v>
      </c>
      <c r="B30" s="230">
        <v>26</v>
      </c>
      <c r="C30" s="231" t="s">
        <v>50</v>
      </c>
      <c r="D30" s="230"/>
      <c r="E30" s="231" t="s">
        <v>50</v>
      </c>
      <c r="F30" s="231" t="s">
        <v>29</v>
      </c>
      <c r="G30" s="230" t="s">
        <v>12</v>
      </c>
      <c r="H30" s="230"/>
      <c r="I30" s="231"/>
    </row>
    <row r="31" spans="1:9" ht="23.25">
      <c r="A31" s="230">
        <v>410001</v>
      </c>
      <c r="B31" s="230">
        <v>27</v>
      </c>
      <c r="C31" s="231" t="s">
        <v>51</v>
      </c>
      <c r="D31" s="230" t="s">
        <v>16</v>
      </c>
      <c r="E31" s="231" t="s">
        <v>52</v>
      </c>
      <c r="F31" s="231" t="s">
        <v>31</v>
      </c>
      <c r="G31" s="230" t="s">
        <v>12</v>
      </c>
      <c r="H31" s="230"/>
      <c r="I31" s="231"/>
    </row>
    <row r="32" spans="1:9" ht="23.25">
      <c r="A32" s="230">
        <v>414001</v>
      </c>
      <c r="B32" s="230">
        <v>28</v>
      </c>
      <c r="C32" s="231" t="s">
        <v>53</v>
      </c>
      <c r="D32" s="230" t="s">
        <v>16</v>
      </c>
      <c r="E32" s="231" t="s">
        <v>54</v>
      </c>
      <c r="F32" s="231" t="s">
        <v>31</v>
      </c>
      <c r="G32" s="230" t="s">
        <v>12</v>
      </c>
      <c r="H32" s="230"/>
      <c r="I32" s="231"/>
    </row>
    <row r="33" spans="1:9" ht="23.25">
      <c r="A33" s="230">
        <v>416001</v>
      </c>
      <c r="B33" s="230">
        <v>29</v>
      </c>
      <c r="C33" s="231" t="s">
        <v>55</v>
      </c>
      <c r="D33" s="230" t="s">
        <v>16</v>
      </c>
      <c r="E33" s="231" t="s">
        <v>56</v>
      </c>
      <c r="F33" s="231" t="s">
        <v>31</v>
      </c>
      <c r="G33" s="230" t="s">
        <v>12</v>
      </c>
      <c r="H33" s="230"/>
      <c r="I33" s="231"/>
    </row>
    <row r="34" spans="1:9" ht="23.25">
      <c r="A34" s="230">
        <v>409001</v>
      </c>
      <c r="B34" s="230">
        <v>30</v>
      </c>
      <c r="C34" s="231" t="s">
        <v>57</v>
      </c>
      <c r="D34" s="230" t="s">
        <v>16</v>
      </c>
      <c r="E34" s="231" t="s">
        <v>58</v>
      </c>
      <c r="F34" s="231" t="s">
        <v>59</v>
      </c>
      <c r="G34" s="230" t="s">
        <v>12</v>
      </c>
      <c r="H34" s="230"/>
      <c r="I34" s="231"/>
    </row>
    <row r="35" spans="1:9" ht="23.25">
      <c r="A35" s="230">
        <v>307001</v>
      </c>
      <c r="B35" s="230">
        <v>31</v>
      </c>
      <c r="C35" s="231" t="s">
        <v>60</v>
      </c>
      <c r="D35" s="230"/>
      <c r="E35" s="231" t="s">
        <v>60</v>
      </c>
      <c r="F35" s="231" t="s">
        <v>44</v>
      </c>
      <c r="G35" s="230" t="s">
        <v>12</v>
      </c>
      <c r="H35" s="230"/>
      <c r="I35" s="231"/>
    </row>
    <row r="36" spans="1:9" ht="23.25">
      <c r="A36" s="230">
        <v>257001</v>
      </c>
      <c r="B36" s="230">
        <v>32</v>
      </c>
      <c r="C36" s="231" t="s">
        <v>61</v>
      </c>
      <c r="D36" s="230" t="s">
        <v>16</v>
      </c>
      <c r="E36" s="231" t="s">
        <v>62</v>
      </c>
      <c r="F36" s="231" t="s">
        <v>20</v>
      </c>
      <c r="G36" s="230" t="s">
        <v>12</v>
      </c>
      <c r="H36" s="230"/>
      <c r="I36" s="231"/>
    </row>
    <row r="37" spans="1:9" ht="23.25">
      <c r="A37" s="230">
        <v>330001</v>
      </c>
      <c r="B37" s="230">
        <v>33</v>
      </c>
      <c r="C37" s="231" t="s">
        <v>63</v>
      </c>
      <c r="D37" s="230" t="s">
        <v>16</v>
      </c>
      <c r="E37" s="231" t="s">
        <v>64</v>
      </c>
      <c r="F37" s="231" t="s">
        <v>29</v>
      </c>
      <c r="G37" s="230" t="s">
        <v>12</v>
      </c>
      <c r="H37" s="230"/>
      <c r="I37" s="231"/>
    </row>
    <row r="38" spans="1:9" ht="23.25">
      <c r="A38" s="230">
        <v>107001</v>
      </c>
      <c r="B38" s="230">
        <v>34</v>
      </c>
      <c r="C38" s="231" t="s">
        <v>65</v>
      </c>
      <c r="D38" s="230"/>
      <c r="E38" s="231" t="s">
        <v>65</v>
      </c>
      <c r="F38" s="231" t="s">
        <v>11</v>
      </c>
      <c r="G38" s="230" t="s">
        <v>12</v>
      </c>
      <c r="H38" s="230"/>
      <c r="I38" s="231"/>
    </row>
    <row r="39" spans="1:9" ht="23.25">
      <c r="A39" s="232">
        <v>193001</v>
      </c>
      <c r="B39" s="232">
        <v>35</v>
      </c>
      <c r="C39" s="233" t="s">
        <v>66</v>
      </c>
      <c r="D39" s="232" t="s">
        <v>16</v>
      </c>
      <c r="E39" s="233" t="s">
        <v>67</v>
      </c>
      <c r="F39" s="233" t="s">
        <v>44</v>
      </c>
      <c r="G39" s="232" t="s">
        <v>12</v>
      </c>
      <c r="H39" s="232"/>
      <c r="I39" s="233" t="s">
        <v>68</v>
      </c>
    </row>
    <row r="40" spans="1:9" ht="23.25">
      <c r="A40" s="230">
        <v>114001</v>
      </c>
      <c r="B40" s="230">
        <v>36</v>
      </c>
      <c r="C40" s="231" t="s">
        <v>69</v>
      </c>
      <c r="D40" s="230"/>
      <c r="E40" s="231" t="s">
        <v>69</v>
      </c>
      <c r="F40" s="231" t="s">
        <v>11</v>
      </c>
      <c r="G40" s="230" t="s">
        <v>12</v>
      </c>
      <c r="H40" s="230"/>
      <c r="I40" s="231"/>
    </row>
    <row r="41" spans="1:9" ht="23.25">
      <c r="A41" s="230">
        <v>152001</v>
      </c>
      <c r="B41" s="230">
        <v>37</v>
      </c>
      <c r="C41" s="231" t="s">
        <v>70</v>
      </c>
      <c r="D41" s="230"/>
      <c r="E41" s="231" t="s">
        <v>70</v>
      </c>
      <c r="F41" s="231" t="s">
        <v>34</v>
      </c>
      <c r="G41" s="230" t="s">
        <v>12</v>
      </c>
      <c r="H41" s="230"/>
      <c r="I41" s="231"/>
    </row>
    <row r="42" spans="1:9" ht="23.25">
      <c r="A42" s="232"/>
      <c r="B42" s="232"/>
      <c r="C42" s="233" t="s">
        <v>71</v>
      </c>
      <c r="D42" s="232"/>
      <c r="E42" s="233" t="s">
        <v>72</v>
      </c>
      <c r="F42" s="233" t="s">
        <v>11</v>
      </c>
      <c r="G42" s="232"/>
      <c r="H42" s="232"/>
      <c r="I42" s="233" t="s">
        <v>73</v>
      </c>
    </row>
    <row r="43" spans="1:9" ht="23.25">
      <c r="A43" s="230">
        <v>109001</v>
      </c>
      <c r="B43" s="230">
        <v>38</v>
      </c>
      <c r="C43" s="231" t="s">
        <v>74</v>
      </c>
      <c r="D43" s="230" t="s">
        <v>16</v>
      </c>
      <c r="E43" s="231" t="s">
        <v>75</v>
      </c>
      <c r="F43" s="231" t="s">
        <v>11</v>
      </c>
      <c r="G43" s="230" t="s">
        <v>12</v>
      </c>
      <c r="H43" s="230"/>
      <c r="I43" s="231"/>
    </row>
    <row r="44" spans="1:9" ht="23.25">
      <c r="A44" s="230">
        <v>110001</v>
      </c>
      <c r="B44" s="230">
        <v>39</v>
      </c>
      <c r="C44" s="231" t="s">
        <v>76</v>
      </c>
      <c r="D44" s="230" t="s">
        <v>16</v>
      </c>
      <c r="E44" s="231" t="s">
        <v>77</v>
      </c>
      <c r="F44" s="231" t="s">
        <v>11</v>
      </c>
      <c r="G44" s="230" t="s">
        <v>12</v>
      </c>
      <c r="H44" s="230"/>
      <c r="I44" s="231"/>
    </row>
    <row r="45" spans="1:9" ht="23.25">
      <c r="A45" s="230">
        <v>262001</v>
      </c>
      <c r="B45" s="230">
        <v>40</v>
      </c>
      <c r="C45" s="231" t="s">
        <v>78</v>
      </c>
      <c r="D45" s="230"/>
      <c r="E45" s="231" t="s">
        <v>78</v>
      </c>
      <c r="F45" s="231" t="s">
        <v>20</v>
      </c>
      <c r="G45" s="230" t="s">
        <v>12</v>
      </c>
      <c r="H45" s="230"/>
      <c r="I45" s="231"/>
    </row>
    <row r="46" spans="1:9" ht="23.25">
      <c r="A46" s="232">
        <v>182001</v>
      </c>
      <c r="B46" s="232">
        <v>41</v>
      </c>
      <c r="C46" s="233" t="s">
        <v>79</v>
      </c>
      <c r="D46" s="232" t="s">
        <v>16</v>
      </c>
      <c r="E46" s="233" t="s">
        <v>80</v>
      </c>
      <c r="F46" s="233" t="s">
        <v>34</v>
      </c>
      <c r="G46" s="232" t="s">
        <v>12</v>
      </c>
      <c r="H46" s="232"/>
      <c r="I46" s="233" t="s">
        <v>81</v>
      </c>
    </row>
    <row r="47" spans="1:9" ht="23.25">
      <c r="A47" s="230">
        <v>111001</v>
      </c>
      <c r="B47" s="230">
        <v>42</v>
      </c>
      <c r="C47" s="231" t="s">
        <v>82</v>
      </c>
      <c r="D47" s="230"/>
      <c r="E47" s="231" t="s">
        <v>82</v>
      </c>
      <c r="F47" s="231" t="s">
        <v>11</v>
      </c>
      <c r="G47" s="230" t="s">
        <v>12</v>
      </c>
      <c r="H47" s="230"/>
      <c r="I47" s="231"/>
    </row>
    <row r="48" spans="1:9" ht="23.25">
      <c r="A48" s="230">
        <v>309001</v>
      </c>
      <c r="B48" s="230">
        <v>43</v>
      </c>
      <c r="C48" s="231" t="s">
        <v>83</v>
      </c>
      <c r="D48" s="230"/>
      <c r="E48" s="231" t="s">
        <v>83</v>
      </c>
      <c r="F48" s="231" t="s">
        <v>44</v>
      </c>
      <c r="G48" s="230" t="s">
        <v>12</v>
      </c>
      <c r="H48" s="230"/>
      <c r="I48" s="231"/>
    </row>
    <row r="49" spans="1:9" ht="23.25">
      <c r="A49" s="232">
        <v>115001</v>
      </c>
      <c r="B49" s="232">
        <v>44</v>
      </c>
      <c r="C49" s="233" t="s">
        <v>84</v>
      </c>
      <c r="D49" s="232" t="s">
        <v>16</v>
      </c>
      <c r="E49" s="233" t="s">
        <v>85</v>
      </c>
      <c r="F49" s="233" t="s">
        <v>34</v>
      </c>
      <c r="G49" s="232" t="s">
        <v>12</v>
      </c>
      <c r="H49" s="232"/>
      <c r="I49" s="233" t="s">
        <v>86</v>
      </c>
    </row>
    <row r="50" spans="1:9" ht="23.25">
      <c r="A50" s="230">
        <v>305001</v>
      </c>
      <c r="B50" s="230">
        <v>45</v>
      </c>
      <c r="C50" s="231" t="s">
        <v>87</v>
      </c>
      <c r="D50" s="230"/>
      <c r="E50" s="231" t="s">
        <v>87</v>
      </c>
      <c r="F50" s="231" t="s">
        <v>44</v>
      </c>
      <c r="G50" s="230" t="s">
        <v>12</v>
      </c>
      <c r="H50" s="230"/>
      <c r="I50" s="231"/>
    </row>
    <row r="51" spans="1:9" ht="23.25">
      <c r="A51" s="232">
        <v>119001</v>
      </c>
      <c r="B51" s="232">
        <v>46</v>
      </c>
      <c r="C51" s="233" t="s">
        <v>88</v>
      </c>
      <c r="D51" s="232" t="s">
        <v>16</v>
      </c>
      <c r="E51" s="233" t="s">
        <v>89</v>
      </c>
      <c r="F51" s="233" t="s">
        <v>11</v>
      </c>
      <c r="G51" s="232" t="s">
        <v>12</v>
      </c>
      <c r="H51" s="232"/>
      <c r="I51" s="233" t="s">
        <v>68</v>
      </c>
    </row>
    <row r="52" spans="1:9" ht="23.25">
      <c r="A52" s="230">
        <v>190001</v>
      </c>
      <c r="B52" s="230">
        <v>47</v>
      </c>
      <c r="C52" s="231" t="s">
        <v>90</v>
      </c>
      <c r="D52" s="230"/>
      <c r="E52" s="231" t="s">
        <v>90</v>
      </c>
      <c r="F52" s="231" t="s">
        <v>11</v>
      </c>
      <c r="G52" s="230" t="s">
        <v>12</v>
      </c>
      <c r="H52" s="230"/>
      <c r="I52" s="231"/>
    </row>
    <row r="53" spans="1:9" ht="23.25">
      <c r="A53" s="230">
        <v>112001</v>
      </c>
      <c r="B53" s="230">
        <v>48</v>
      </c>
      <c r="C53" s="231" t="s">
        <v>91</v>
      </c>
      <c r="D53" s="230"/>
      <c r="E53" s="231" t="s">
        <v>91</v>
      </c>
      <c r="F53" s="231" t="s">
        <v>11</v>
      </c>
      <c r="G53" s="230" t="s">
        <v>12</v>
      </c>
      <c r="H53" s="230"/>
      <c r="I53" s="231"/>
    </row>
    <row r="54" spans="1:9" ht="23.25">
      <c r="A54" s="230">
        <v>189001</v>
      </c>
      <c r="B54" s="230">
        <v>49</v>
      </c>
      <c r="C54" s="231" t="s">
        <v>92</v>
      </c>
      <c r="D54" s="230" t="s">
        <v>16</v>
      </c>
      <c r="E54" s="231" t="s">
        <v>93</v>
      </c>
      <c r="F54" s="231" t="s">
        <v>94</v>
      </c>
      <c r="G54" s="230" t="s">
        <v>12</v>
      </c>
      <c r="H54" s="230"/>
      <c r="I54" s="231"/>
    </row>
    <row r="55" spans="1:9" ht="23.25">
      <c r="A55" s="230">
        <v>118001</v>
      </c>
      <c r="B55" s="230">
        <v>50</v>
      </c>
      <c r="C55" s="231" t="s">
        <v>95</v>
      </c>
      <c r="D55" s="230" t="s">
        <v>16</v>
      </c>
      <c r="E55" s="231" t="s">
        <v>96</v>
      </c>
      <c r="F55" s="231" t="s">
        <v>11</v>
      </c>
      <c r="G55" s="230" t="s">
        <v>12</v>
      </c>
      <c r="H55" s="230"/>
      <c r="I55" s="231"/>
    </row>
    <row r="56" spans="1:9" ht="23.25">
      <c r="A56" s="232">
        <v>479001</v>
      </c>
      <c r="B56" s="232">
        <v>51</v>
      </c>
      <c r="C56" s="233" t="s">
        <v>97</v>
      </c>
      <c r="D56" s="232" t="s">
        <v>16</v>
      </c>
      <c r="E56" s="233" t="s">
        <v>98</v>
      </c>
      <c r="F56" s="233" t="s">
        <v>34</v>
      </c>
      <c r="G56" s="232" t="s">
        <v>12</v>
      </c>
      <c r="H56" s="232"/>
      <c r="I56" s="233" t="s">
        <v>81</v>
      </c>
    </row>
    <row r="57" spans="1:9" ht="23.25">
      <c r="A57" s="230">
        <v>468001</v>
      </c>
      <c r="B57" s="230">
        <v>52</v>
      </c>
      <c r="C57" s="231" t="s">
        <v>99</v>
      </c>
      <c r="D57" s="230"/>
      <c r="E57" s="231" t="s">
        <v>99</v>
      </c>
      <c r="F57" s="231" t="s">
        <v>34</v>
      </c>
      <c r="G57" s="230" t="s">
        <v>12</v>
      </c>
      <c r="H57" s="230"/>
      <c r="I57" s="231"/>
    </row>
    <row r="58" spans="1:9" ht="23.25">
      <c r="A58" s="230">
        <v>475001</v>
      </c>
      <c r="B58" s="230">
        <v>53</v>
      </c>
      <c r="C58" s="231" t="s">
        <v>100</v>
      </c>
      <c r="D58" s="230"/>
      <c r="E58" s="231" t="s">
        <v>100</v>
      </c>
      <c r="F58" s="231" t="s">
        <v>34</v>
      </c>
      <c r="G58" s="230" t="s">
        <v>12</v>
      </c>
      <c r="H58" s="230"/>
      <c r="I58" s="231"/>
    </row>
    <row r="59" spans="1:9" ht="23.25">
      <c r="A59" s="230">
        <v>476001</v>
      </c>
      <c r="B59" s="230">
        <v>54</v>
      </c>
      <c r="C59" s="231" t="s">
        <v>101</v>
      </c>
      <c r="D59" s="230"/>
      <c r="E59" s="231" t="s">
        <v>101</v>
      </c>
      <c r="F59" s="231" t="s">
        <v>34</v>
      </c>
      <c r="G59" s="230" t="s">
        <v>12</v>
      </c>
      <c r="H59" s="230"/>
      <c r="I59" s="231"/>
    </row>
    <row r="60" spans="1:9" ht="23.25">
      <c r="A60" s="230">
        <v>303001</v>
      </c>
      <c r="B60" s="230">
        <v>55</v>
      </c>
      <c r="C60" s="231" t="s">
        <v>102</v>
      </c>
      <c r="D60" s="230" t="s">
        <v>16</v>
      </c>
      <c r="E60" s="231" t="s">
        <v>103</v>
      </c>
      <c r="F60" s="231" t="s">
        <v>44</v>
      </c>
      <c r="G60" s="230" t="s">
        <v>12</v>
      </c>
      <c r="H60" s="230"/>
      <c r="I60" s="231"/>
    </row>
    <row r="61" spans="1:9" ht="23.25">
      <c r="A61" s="232">
        <v>337001</v>
      </c>
      <c r="B61" s="232">
        <v>56</v>
      </c>
      <c r="C61" s="233" t="s">
        <v>104</v>
      </c>
      <c r="D61" s="232" t="s">
        <v>16</v>
      </c>
      <c r="E61" s="233" t="s">
        <v>104</v>
      </c>
      <c r="F61" s="233" t="s">
        <v>29</v>
      </c>
      <c r="G61" s="232" t="s">
        <v>12</v>
      </c>
      <c r="H61" s="232"/>
      <c r="I61" s="233" t="s">
        <v>105</v>
      </c>
    </row>
    <row r="62" spans="1:9" ht="23.25">
      <c r="A62" s="232">
        <v>331001</v>
      </c>
      <c r="B62" s="232">
        <v>57</v>
      </c>
      <c r="C62" s="233" t="s">
        <v>106</v>
      </c>
      <c r="D62" s="232" t="s">
        <v>16</v>
      </c>
      <c r="E62" s="233" t="s">
        <v>107</v>
      </c>
      <c r="F62" s="233" t="s">
        <v>29</v>
      </c>
      <c r="G62" s="232" t="s">
        <v>12</v>
      </c>
      <c r="H62" s="232"/>
      <c r="I62" s="233" t="s">
        <v>108</v>
      </c>
    </row>
    <row r="63" spans="1:9" ht="23.25">
      <c r="A63" s="230">
        <v>338001</v>
      </c>
      <c r="B63" s="230">
        <v>58</v>
      </c>
      <c r="C63" s="231" t="s">
        <v>109</v>
      </c>
      <c r="D63" s="230"/>
      <c r="E63" s="231" t="s">
        <v>109</v>
      </c>
      <c r="F63" s="231" t="s">
        <v>29</v>
      </c>
      <c r="G63" s="230" t="s">
        <v>12</v>
      </c>
      <c r="H63" s="230"/>
      <c r="I63" s="231"/>
    </row>
    <row r="64" spans="1:9" ht="23.25">
      <c r="A64" s="230">
        <v>273001</v>
      </c>
      <c r="B64" s="230">
        <v>59</v>
      </c>
      <c r="C64" s="231" t="s">
        <v>110</v>
      </c>
      <c r="D64" s="230"/>
      <c r="E64" s="231" t="s">
        <v>110</v>
      </c>
      <c r="F64" s="231" t="s">
        <v>20</v>
      </c>
      <c r="G64" s="230" t="s">
        <v>12</v>
      </c>
      <c r="H64" s="230"/>
      <c r="I64" s="231"/>
    </row>
    <row r="65" spans="1:9" ht="23.25">
      <c r="A65" s="232"/>
      <c r="B65" s="232"/>
      <c r="C65" s="233" t="s">
        <v>111</v>
      </c>
      <c r="D65" s="232"/>
      <c r="E65" s="233" t="s">
        <v>58</v>
      </c>
      <c r="F65" s="233" t="s">
        <v>59</v>
      </c>
      <c r="G65" s="232"/>
      <c r="H65" s="232"/>
      <c r="I65" s="233" t="s">
        <v>112</v>
      </c>
    </row>
    <row r="66" spans="1:9" ht="23.25">
      <c r="A66" s="230">
        <v>265001</v>
      </c>
      <c r="B66" s="230">
        <v>60</v>
      </c>
      <c r="C66" s="231" t="s">
        <v>113</v>
      </c>
      <c r="D66" s="230"/>
      <c r="E66" s="231" t="s">
        <v>113</v>
      </c>
      <c r="F66" s="231" t="s">
        <v>20</v>
      </c>
      <c r="G66" s="230" t="s">
        <v>12</v>
      </c>
      <c r="H66" s="230"/>
      <c r="I66" s="231"/>
    </row>
    <row r="67" spans="1:9" ht="23.25">
      <c r="A67" s="230">
        <v>127001</v>
      </c>
      <c r="B67" s="230">
        <v>61</v>
      </c>
      <c r="C67" s="231" t="s">
        <v>114</v>
      </c>
      <c r="D67" s="230"/>
      <c r="E67" s="231" t="s">
        <v>114</v>
      </c>
      <c r="F67" s="231" t="s">
        <v>11</v>
      </c>
      <c r="G67" s="230" t="s">
        <v>12</v>
      </c>
      <c r="H67" s="230"/>
      <c r="I67" s="231"/>
    </row>
    <row r="68" spans="1:9" ht="23.25">
      <c r="A68" s="230">
        <v>128001</v>
      </c>
      <c r="B68" s="230">
        <v>62</v>
      </c>
      <c r="C68" s="231" t="s">
        <v>115</v>
      </c>
      <c r="D68" s="230"/>
      <c r="E68" s="231" t="s">
        <v>115</v>
      </c>
      <c r="F68" s="231" t="s">
        <v>11</v>
      </c>
      <c r="G68" s="230" t="s">
        <v>12</v>
      </c>
      <c r="H68" s="230"/>
      <c r="I68" s="231"/>
    </row>
    <row r="69" spans="1:9" ht="23.25">
      <c r="A69" s="230">
        <v>129001</v>
      </c>
      <c r="B69" s="230">
        <v>63</v>
      </c>
      <c r="C69" s="231" t="s">
        <v>116</v>
      </c>
      <c r="D69" s="230"/>
      <c r="E69" s="231" t="s">
        <v>116</v>
      </c>
      <c r="F69" s="231" t="s">
        <v>11</v>
      </c>
      <c r="G69" s="230" t="s">
        <v>12</v>
      </c>
      <c r="H69" s="230"/>
      <c r="I69" s="231"/>
    </row>
    <row r="70" spans="1:9" ht="23.25">
      <c r="A70" s="230">
        <v>132001</v>
      </c>
      <c r="B70" s="230">
        <v>64</v>
      </c>
      <c r="C70" s="231" t="s">
        <v>117</v>
      </c>
      <c r="D70" s="230"/>
      <c r="E70" s="231" t="s">
        <v>117</v>
      </c>
      <c r="F70" s="231" t="s">
        <v>11</v>
      </c>
      <c r="G70" s="230" t="s">
        <v>12</v>
      </c>
      <c r="H70" s="230"/>
      <c r="I70" s="231"/>
    </row>
    <row r="71" spans="1:9" ht="23.25">
      <c r="A71" s="230">
        <v>301001</v>
      </c>
      <c r="B71" s="230">
        <v>65</v>
      </c>
      <c r="C71" s="231" t="s">
        <v>118</v>
      </c>
      <c r="D71" s="230"/>
      <c r="E71" s="231" t="s">
        <v>118</v>
      </c>
      <c r="F71" s="231" t="s">
        <v>44</v>
      </c>
      <c r="G71" s="230" t="s">
        <v>12</v>
      </c>
      <c r="H71" s="230"/>
      <c r="I71" s="231"/>
    </row>
    <row r="72" spans="1:9" ht="23.25">
      <c r="A72" s="230">
        <v>269001</v>
      </c>
      <c r="B72" s="230">
        <v>66</v>
      </c>
      <c r="C72" s="231" t="s">
        <v>119</v>
      </c>
      <c r="D72" s="230"/>
      <c r="E72" s="231" t="s">
        <v>119</v>
      </c>
      <c r="F72" s="231" t="s">
        <v>20</v>
      </c>
      <c r="G72" s="230" t="s">
        <v>12</v>
      </c>
      <c r="H72" s="230"/>
      <c r="I72" s="231"/>
    </row>
    <row r="73" spans="1:9" ht="23.25">
      <c r="A73" s="230">
        <v>164001</v>
      </c>
      <c r="B73" s="230">
        <v>67</v>
      </c>
      <c r="C73" s="231" t="s">
        <v>120</v>
      </c>
      <c r="D73" s="230"/>
      <c r="E73" s="231" t="s">
        <v>120</v>
      </c>
      <c r="F73" s="231" t="s">
        <v>11</v>
      </c>
      <c r="G73" s="230" t="s">
        <v>12</v>
      </c>
      <c r="H73" s="230"/>
      <c r="I73" s="231"/>
    </row>
    <row r="74" spans="1:9" ht="23.25">
      <c r="A74" s="230">
        <v>165001</v>
      </c>
      <c r="B74" s="230">
        <v>68</v>
      </c>
      <c r="C74" s="231" t="s">
        <v>121</v>
      </c>
      <c r="D74" s="230"/>
      <c r="E74" s="231" t="s">
        <v>121</v>
      </c>
      <c r="F74" s="231" t="s">
        <v>11</v>
      </c>
      <c r="G74" s="230" t="s">
        <v>12</v>
      </c>
      <c r="H74" s="230"/>
      <c r="I74" s="231"/>
    </row>
    <row r="75" spans="1:9" ht="23.25">
      <c r="A75" s="230">
        <v>166001</v>
      </c>
      <c r="B75" s="230">
        <v>69</v>
      </c>
      <c r="C75" s="231" t="s">
        <v>122</v>
      </c>
      <c r="D75" s="230"/>
      <c r="E75" s="231" t="s">
        <v>122</v>
      </c>
      <c r="F75" s="231" t="s">
        <v>11</v>
      </c>
      <c r="G75" s="230" t="s">
        <v>12</v>
      </c>
      <c r="H75" s="230"/>
      <c r="I75" s="231"/>
    </row>
    <row r="76" spans="1:9" ht="23.25">
      <c r="A76" s="230">
        <v>167001</v>
      </c>
      <c r="B76" s="230">
        <v>70</v>
      </c>
      <c r="C76" s="231" t="s">
        <v>123</v>
      </c>
      <c r="D76" s="230"/>
      <c r="E76" s="231" t="s">
        <v>123</v>
      </c>
      <c r="F76" s="231" t="s">
        <v>11</v>
      </c>
      <c r="G76" s="230" t="s">
        <v>12</v>
      </c>
      <c r="H76" s="230"/>
      <c r="I76" s="231"/>
    </row>
    <row r="77" spans="1:9" ht="23.25">
      <c r="A77" s="230">
        <v>168001</v>
      </c>
      <c r="B77" s="230">
        <v>71</v>
      </c>
      <c r="C77" s="231" t="s">
        <v>124</v>
      </c>
      <c r="D77" s="230"/>
      <c r="E77" s="231" t="s">
        <v>124</v>
      </c>
      <c r="F77" s="231" t="s">
        <v>11</v>
      </c>
      <c r="G77" s="230" t="s">
        <v>12</v>
      </c>
      <c r="H77" s="230"/>
      <c r="I77" s="231"/>
    </row>
    <row r="78" spans="1:9" ht="23.25">
      <c r="A78" s="230">
        <v>187001</v>
      </c>
      <c r="B78" s="230">
        <v>72</v>
      </c>
      <c r="C78" s="231" t="s">
        <v>125</v>
      </c>
      <c r="D78" s="230"/>
      <c r="E78" s="231" t="s">
        <v>125</v>
      </c>
      <c r="F78" s="231" t="s">
        <v>11</v>
      </c>
      <c r="G78" s="230" t="s">
        <v>12</v>
      </c>
      <c r="H78" s="230"/>
      <c r="I78" s="231"/>
    </row>
    <row r="79" spans="1:9" ht="23.25">
      <c r="A79" s="230">
        <v>192001</v>
      </c>
      <c r="B79" s="230">
        <v>73</v>
      </c>
      <c r="C79" s="231" t="s">
        <v>126</v>
      </c>
      <c r="D79" s="230"/>
      <c r="E79" s="231" t="s">
        <v>126</v>
      </c>
      <c r="F79" s="231" t="s">
        <v>11</v>
      </c>
      <c r="G79" s="230" t="s">
        <v>12</v>
      </c>
      <c r="H79" s="230"/>
      <c r="I79" s="231"/>
    </row>
    <row r="80" spans="1:9" ht="23.25">
      <c r="A80" s="230">
        <v>159001</v>
      </c>
      <c r="B80" s="230">
        <v>74</v>
      </c>
      <c r="C80" s="231" t="s">
        <v>127</v>
      </c>
      <c r="D80" s="230"/>
      <c r="E80" s="231" t="s">
        <v>127</v>
      </c>
      <c r="F80" s="231" t="s">
        <v>11</v>
      </c>
      <c r="G80" s="230" t="s">
        <v>12</v>
      </c>
      <c r="H80" s="230"/>
      <c r="I80" s="231"/>
    </row>
    <row r="81" spans="1:9" ht="23.25">
      <c r="A81" s="230">
        <v>160001</v>
      </c>
      <c r="B81" s="230">
        <v>75</v>
      </c>
      <c r="C81" s="231" t="s">
        <v>128</v>
      </c>
      <c r="D81" s="230"/>
      <c r="E81" s="231" t="s">
        <v>128</v>
      </c>
      <c r="F81" s="231" t="s">
        <v>11</v>
      </c>
      <c r="G81" s="230" t="s">
        <v>12</v>
      </c>
      <c r="H81" s="230"/>
      <c r="I81" s="231"/>
    </row>
    <row r="82" spans="1:9" ht="23.25">
      <c r="A82" s="230">
        <v>161001</v>
      </c>
      <c r="B82" s="230">
        <v>76</v>
      </c>
      <c r="C82" s="231" t="s">
        <v>129</v>
      </c>
      <c r="D82" s="230"/>
      <c r="E82" s="231" t="s">
        <v>129</v>
      </c>
      <c r="F82" s="231" t="s">
        <v>11</v>
      </c>
      <c r="G82" s="230" t="s">
        <v>12</v>
      </c>
      <c r="H82" s="230"/>
      <c r="I82" s="231"/>
    </row>
    <row r="83" spans="1:9" ht="23.25">
      <c r="A83" s="230">
        <v>162001</v>
      </c>
      <c r="B83" s="230">
        <v>77</v>
      </c>
      <c r="C83" s="231" t="s">
        <v>130</v>
      </c>
      <c r="D83" s="230"/>
      <c r="E83" s="231" t="s">
        <v>130</v>
      </c>
      <c r="F83" s="231" t="s">
        <v>11</v>
      </c>
      <c r="G83" s="230" t="s">
        <v>12</v>
      </c>
      <c r="H83" s="230"/>
      <c r="I83" s="231"/>
    </row>
    <row r="84" spans="1:9" ht="23.25">
      <c r="A84" s="230">
        <v>163001</v>
      </c>
      <c r="B84" s="230">
        <v>78</v>
      </c>
      <c r="C84" s="231" t="s">
        <v>131</v>
      </c>
      <c r="D84" s="230"/>
      <c r="E84" s="231" t="s">
        <v>131</v>
      </c>
      <c r="F84" s="231" t="s">
        <v>11</v>
      </c>
      <c r="G84" s="230" t="s">
        <v>12</v>
      </c>
      <c r="H84" s="230"/>
      <c r="I84" s="231"/>
    </row>
    <row r="85" spans="1:9" ht="23.25">
      <c r="A85" s="230">
        <v>186001</v>
      </c>
      <c r="B85" s="230">
        <v>79</v>
      </c>
      <c r="C85" s="231" t="s">
        <v>132</v>
      </c>
      <c r="D85" s="230"/>
      <c r="E85" s="231" t="s">
        <v>132</v>
      </c>
      <c r="F85" s="231" t="s">
        <v>11</v>
      </c>
      <c r="G85" s="230" t="s">
        <v>12</v>
      </c>
      <c r="H85" s="230"/>
      <c r="I85" s="231"/>
    </row>
    <row r="86" spans="1:9" ht="23.25">
      <c r="A86" s="230">
        <v>191001</v>
      </c>
      <c r="B86" s="230">
        <v>80</v>
      </c>
      <c r="C86" s="231" t="s">
        <v>133</v>
      </c>
      <c r="D86" s="230"/>
      <c r="E86" s="231" t="s">
        <v>133</v>
      </c>
      <c r="F86" s="231" t="s">
        <v>11</v>
      </c>
      <c r="G86" s="230" t="s">
        <v>12</v>
      </c>
      <c r="H86" s="230"/>
      <c r="I86" s="231"/>
    </row>
    <row r="87" spans="1:9" ht="23.25">
      <c r="A87" s="230">
        <v>137001</v>
      </c>
      <c r="B87" s="230">
        <v>81</v>
      </c>
      <c r="C87" s="231" t="s">
        <v>134</v>
      </c>
      <c r="D87" s="230"/>
      <c r="E87" s="231" t="s">
        <v>134</v>
      </c>
      <c r="F87" s="231" t="s">
        <v>11</v>
      </c>
      <c r="G87" s="230" t="s">
        <v>12</v>
      </c>
      <c r="H87" s="230"/>
      <c r="I87" s="231"/>
    </row>
    <row r="88" spans="1:9" ht="23.25">
      <c r="A88" s="230">
        <v>138001</v>
      </c>
      <c r="B88" s="230">
        <v>82</v>
      </c>
      <c r="C88" s="231" t="s">
        <v>135</v>
      </c>
      <c r="D88" s="230"/>
      <c r="E88" s="231" t="s">
        <v>135</v>
      </c>
      <c r="F88" s="231" t="s">
        <v>11</v>
      </c>
      <c r="G88" s="230" t="s">
        <v>12</v>
      </c>
      <c r="H88" s="230"/>
      <c r="I88" s="231"/>
    </row>
    <row r="89" spans="1:9" ht="23.25">
      <c r="A89" s="230">
        <v>139001</v>
      </c>
      <c r="B89" s="230">
        <v>83</v>
      </c>
      <c r="C89" s="231" t="s">
        <v>136</v>
      </c>
      <c r="D89" s="230"/>
      <c r="E89" s="231" t="s">
        <v>136</v>
      </c>
      <c r="F89" s="231" t="s">
        <v>11</v>
      </c>
      <c r="G89" s="230" t="s">
        <v>12</v>
      </c>
      <c r="H89" s="230"/>
      <c r="I89" s="231"/>
    </row>
    <row r="90" spans="1:9" ht="23.25">
      <c r="A90" s="230">
        <v>140001</v>
      </c>
      <c r="B90" s="230">
        <v>84</v>
      </c>
      <c r="C90" s="231" t="s">
        <v>137</v>
      </c>
      <c r="D90" s="230"/>
      <c r="E90" s="231" t="s">
        <v>137</v>
      </c>
      <c r="F90" s="231" t="s">
        <v>11</v>
      </c>
      <c r="G90" s="230" t="s">
        <v>12</v>
      </c>
      <c r="H90" s="230"/>
      <c r="I90" s="231"/>
    </row>
    <row r="91" spans="1:9" ht="23.25">
      <c r="A91" s="230">
        <v>141001</v>
      </c>
      <c r="B91" s="230">
        <v>85</v>
      </c>
      <c r="C91" s="231" t="s">
        <v>138</v>
      </c>
      <c r="D91" s="230"/>
      <c r="E91" s="231" t="s">
        <v>138</v>
      </c>
      <c r="F91" s="231" t="s">
        <v>11</v>
      </c>
      <c r="G91" s="230" t="s">
        <v>12</v>
      </c>
      <c r="H91" s="230"/>
      <c r="I91" s="231"/>
    </row>
    <row r="92" spans="1:9" ht="23.25">
      <c r="A92" s="230">
        <v>142001</v>
      </c>
      <c r="B92" s="230">
        <v>86</v>
      </c>
      <c r="C92" s="231" t="s">
        <v>139</v>
      </c>
      <c r="D92" s="230"/>
      <c r="E92" s="231" t="s">
        <v>139</v>
      </c>
      <c r="F92" s="231" t="s">
        <v>11</v>
      </c>
      <c r="G92" s="230" t="s">
        <v>12</v>
      </c>
      <c r="H92" s="230"/>
      <c r="I92" s="231"/>
    </row>
    <row r="93" spans="1:9" ht="23.25">
      <c r="A93" s="230">
        <v>143001</v>
      </c>
      <c r="B93" s="230">
        <v>87</v>
      </c>
      <c r="C93" s="231" t="s">
        <v>140</v>
      </c>
      <c r="D93" s="230"/>
      <c r="E93" s="231" t="s">
        <v>140</v>
      </c>
      <c r="F93" s="231" t="s">
        <v>11</v>
      </c>
      <c r="G93" s="230" t="s">
        <v>12</v>
      </c>
      <c r="H93" s="230"/>
      <c r="I93" s="231"/>
    </row>
    <row r="94" spans="1:9" ht="23.25">
      <c r="A94" s="230">
        <v>134001</v>
      </c>
      <c r="B94" s="230">
        <v>88</v>
      </c>
      <c r="C94" s="231" t="s">
        <v>141</v>
      </c>
      <c r="D94" s="230"/>
      <c r="E94" s="231" t="s">
        <v>141</v>
      </c>
      <c r="F94" s="231" t="s">
        <v>11</v>
      </c>
      <c r="G94" s="230" t="s">
        <v>12</v>
      </c>
      <c r="H94" s="230"/>
      <c r="I94" s="231"/>
    </row>
    <row r="95" spans="1:9" ht="23.25">
      <c r="A95" s="230">
        <v>133001</v>
      </c>
      <c r="B95" s="230">
        <v>89</v>
      </c>
      <c r="C95" s="231" t="s">
        <v>142</v>
      </c>
      <c r="D95" s="230"/>
      <c r="E95" s="231" t="s">
        <v>142</v>
      </c>
      <c r="F95" s="231" t="s">
        <v>11</v>
      </c>
      <c r="G95" s="230" t="s">
        <v>12</v>
      </c>
      <c r="H95" s="230"/>
      <c r="I95" s="231"/>
    </row>
    <row r="96" spans="1:9" ht="23.25">
      <c r="A96" s="230">
        <v>135001</v>
      </c>
      <c r="B96" s="230">
        <v>90</v>
      </c>
      <c r="C96" s="231" t="s">
        <v>143</v>
      </c>
      <c r="D96" s="230"/>
      <c r="E96" s="231" t="s">
        <v>143</v>
      </c>
      <c r="F96" s="231" t="s">
        <v>11</v>
      </c>
      <c r="G96" s="230" t="s">
        <v>12</v>
      </c>
      <c r="H96" s="230"/>
      <c r="I96" s="231"/>
    </row>
    <row r="97" spans="1:9" ht="23.25">
      <c r="A97" s="230">
        <v>175001</v>
      </c>
      <c r="B97" s="230">
        <v>91</v>
      </c>
      <c r="C97" s="231" t="s">
        <v>144</v>
      </c>
      <c r="D97" s="230"/>
      <c r="E97" s="231" t="s">
        <v>144</v>
      </c>
      <c r="F97" s="231" t="s">
        <v>11</v>
      </c>
      <c r="G97" s="230" t="s">
        <v>12</v>
      </c>
      <c r="H97" s="230"/>
      <c r="I97" s="231"/>
    </row>
    <row r="98" spans="1:9" ht="23.25">
      <c r="A98" s="230">
        <v>255001</v>
      </c>
      <c r="B98" s="230">
        <v>92</v>
      </c>
      <c r="C98" s="231" t="s">
        <v>145</v>
      </c>
      <c r="D98" s="230"/>
      <c r="E98" s="231" t="s">
        <v>145</v>
      </c>
      <c r="F98" s="231" t="s">
        <v>20</v>
      </c>
      <c r="G98" s="230" t="s">
        <v>12</v>
      </c>
      <c r="H98" s="230"/>
      <c r="I98" s="231"/>
    </row>
    <row r="99" spans="1:9" ht="23.25">
      <c r="A99" s="230">
        <v>267001</v>
      </c>
      <c r="B99" s="230">
        <v>93</v>
      </c>
      <c r="C99" s="231" t="s">
        <v>146</v>
      </c>
      <c r="D99" s="230"/>
      <c r="E99" s="231" t="s">
        <v>146</v>
      </c>
      <c r="F99" s="231" t="s">
        <v>20</v>
      </c>
      <c r="G99" s="230" t="s">
        <v>12</v>
      </c>
      <c r="H99" s="230"/>
      <c r="I99" s="231"/>
    </row>
    <row r="100" spans="1:9" ht="23.25">
      <c r="A100" s="230">
        <v>144001</v>
      </c>
      <c r="B100" s="230">
        <v>94</v>
      </c>
      <c r="C100" s="231" t="s">
        <v>147</v>
      </c>
      <c r="D100" s="230"/>
      <c r="E100" s="231" t="s">
        <v>147</v>
      </c>
      <c r="F100" s="231" t="s">
        <v>11</v>
      </c>
      <c r="G100" s="230" t="s">
        <v>12</v>
      </c>
      <c r="H100" s="230"/>
      <c r="I100" s="231"/>
    </row>
    <row r="101" spans="1:9" ht="23.25">
      <c r="A101" s="230">
        <v>259001</v>
      </c>
      <c r="B101" s="230">
        <v>95</v>
      </c>
      <c r="C101" s="231" t="s">
        <v>148</v>
      </c>
      <c r="D101" s="230"/>
      <c r="E101" s="231" t="s">
        <v>148</v>
      </c>
      <c r="F101" s="231" t="s">
        <v>20</v>
      </c>
      <c r="G101" s="230" t="s">
        <v>12</v>
      </c>
      <c r="H101" s="230"/>
      <c r="I101" s="231"/>
    </row>
    <row r="102" spans="1:9" ht="23.25">
      <c r="A102" s="230">
        <v>260001</v>
      </c>
      <c r="B102" s="230">
        <v>96</v>
      </c>
      <c r="C102" s="231" t="s">
        <v>149</v>
      </c>
      <c r="D102" s="230"/>
      <c r="E102" s="231" t="s">
        <v>149</v>
      </c>
      <c r="F102" s="231" t="s">
        <v>20</v>
      </c>
      <c r="G102" s="230" t="s">
        <v>12</v>
      </c>
      <c r="H102" s="230"/>
      <c r="I102" s="231"/>
    </row>
    <row r="103" spans="1:9" ht="23.25">
      <c r="A103" s="230">
        <v>185001</v>
      </c>
      <c r="B103" s="230">
        <v>97</v>
      </c>
      <c r="C103" s="231" t="s">
        <v>150</v>
      </c>
      <c r="D103" s="230"/>
      <c r="E103" s="231" t="s">
        <v>150</v>
      </c>
      <c r="F103" s="231" t="s">
        <v>11</v>
      </c>
      <c r="G103" s="230" t="s">
        <v>12</v>
      </c>
      <c r="H103" s="230"/>
      <c r="I103" s="231"/>
    </row>
    <row r="104" spans="1:9" ht="23.25">
      <c r="A104" s="230">
        <v>333001</v>
      </c>
      <c r="B104" s="230">
        <v>98</v>
      </c>
      <c r="C104" s="231" t="s">
        <v>151</v>
      </c>
      <c r="D104" s="230"/>
      <c r="E104" s="231" t="s">
        <v>151</v>
      </c>
      <c r="F104" s="231" t="s">
        <v>29</v>
      </c>
      <c r="G104" s="230" t="s">
        <v>12</v>
      </c>
      <c r="H104" s="230"/>
      <c r="I104" s="231"/>
    </row>
    <row r="105" spans="1:9" ht="23.25">
      <c r="A105" s="230">
        <v>122001</v>
      </c>
      <c r="B105" s="230">
        <v>99</v>
      </c>
      <c r="C105" s="231" t="s">
        <v>152</v>
      </c>
      <c r="D105" s="230"/>
      <c r="E105" s="231" t="s">
        <v>152</v>
      </c>
      <c r="F105" s="231" t="s">
        <v>34</v>
      </c>
      <c r="G105" s="230" t="s">
        <v>12</v>
      </c>
      <c r="H105" s="230"/>
      <c r="I105" s="231"/>
    </row>
    <row r="106" spans="1:9" ht="23.25">
      <c r="A106" s="230">
        <v>136001</v>
      </c>
      <c r="B106" s="230">
        <v>100</v>
      </c>
      <c r="C106" s="231" t="s">
        <v>153</v>
      </c>
      <c r="D106" s="230"/>
      <c r="E106" s="231" t="s">
        <v>153</v>
      </c>
      <c r="F106" s="231" t="s">
        <v>29</v>
      </c>
      <c r="G106" s="230" t="s">
        <v>12</v>
      </c>
      <c r="H106" s="230"/>
      <c r="I106" s="231"/>
    </row>
    <row r="107" spans="1:9" ht="23.25">
      <c r="A107" s="230">
        <v>251001</v>
      </c>
      <c r="B107" s="230">
        <v>101</v>
      </c>
      <c r="C107" s="231" t="s">
        <v>154</v>
      </c>
      <c r="D107" s="230"/>
      <c r="E107" s="231" t="s">
        <v>154</v>
      </c>
      <c r="F107" s="231" t="s">
        <v>20</v>
      </c>
      <c r="G107" s="230" t="s">
        <v>12</v>
      </c>
      <c r="H107" s="230"/>
      <c r="I107" s="231"/>
    </row>
    <row r="108" spans="1:9" ht="23.25">
      <c r="A108" s="230">
        <v>174001</v>
      </c>
      <c r="B108" s="230">
        <v>102</v>
      </c>
      <c r="C108" s="231" t="s">
        <v>155</v>
      </c>
      <c r="D108" s="230"/>
      <c r="E108" s="231" t="s">
        <v>155</v>
      </c>
      <c r="F108" s="231" t="s">
        <v>11</v>
      </c>
      <c r="G108" s="230" t="s">
        <v>12</v>
      </c>
      <c r="H108" s="230"/>
      <c r="I108" s="231"/>
    </row>
    <row r="109" spans="1:9" ht="23.25">
      <c r="A109" s="230">
        <v>268001</v>
      </c>
      <c r="B109" s="230">
        <v>103</v>
      </c>
      <c r="C109" s="231" t="s">
        <v>156</v>
      </c>
      <c r="D109" s="230"/>
      <c r="E109" s="231" t="s">
        <v>156</v>
      </c>
      <c r="F109" s="231" t="s">
        <v>20</v>
      </c>
      <c r="G109" s="230" t="s">
        <v>12</v>
      </c>
      <c r="H109" s="230"/>
      <c r="I109" s="231"/>
    </row>
    <row r="110" spans="1:9" ht="23.25">
      <c r="A110" s="230">
        <v>258001</v>
      </c>
      <c r="B110" s="230">
        <v>104</v>
      </c>
      <c r="C110" s="231" t="s">
        <v>157</v>
      </c>
      <c r="D110" s="230"/>
      <c r="E110" s="231" t="s">
        <v>157</v>
      </c>
      <c r="F110" s="231" t="s">
        <v>20</v>
      </c>
      <c r="G110" s="230" t="s">
        <v>12</v>
      </c>
      <c r="H110" s="230"/>
      <c r="I110" s="231"/>
    </row>
    <row r="111" spans="1:9" ht="23.25">
      <c r="A111" s="230">
        <v>252002</v>
      </c>
      <c r="B111" s="230">
        <v>105</v>
      </c>
      <c r="C111" s="231" t="s">
        <v>158</v>
      </c>
      <c r="D111" s="230"/>
      <c r="E111" s="231" t="s">
        <v>158</v>
      </c>
      <c r="F111" s="231" t="s">
        <v>11</v>
      </c>
      <c r="G111" s="230" t="s">
        <v>12</v>
      </c>
      <c r="H111" s="230"/>
      <c r="I111" s="231"/>
    </row>
    <row r="112" spans="1:9" ht="23.25">
      <c r="A112" s="230">
        <v>256001</v>
      </c>
      <c r="B112" s="230">
        <v>106</v>
      </c>
      <c r="C112" s="231" t="s">
        <v>159</v>
      </c>
      <c r="D112" s="230"/>
      <c r="E112" s="231" t="s">
        <v>159</v>
      </c>
      <c r="F112" s="231" t="s">
        <v>20</v>
      </c>
      <c r="G112" s="230" t="s">
        <v>12</v>
      </c>
      <c r="H112" s="230"/>
      <c r="I112" s="231"/>
    </row>
    <row r="113" spans="1:9" ht="23.25">
      <c r="A113" s="230">
        <v>272001</v>
      </c>
      <c r="B113" s="230">
        <v>107</v>
      </c>
      <c r="C113" s="231" t="s">
        <v>160</v>
      </c>
      <c r="D113" s="230"/>
      <c r="E113" s="231" t="s">
        <v>160</v>
      </c>
      <c r="F113" s="231" t="s">
        <v>20</v>
      </c>
      <c r="G113" s="230" t="s">
        <v>12</v>
      </c>
      <c r="H113" s="230"/>
      <c r="I113" s="231"/>
    </row>
    <row r="114" spans="1:9" ht="23.25">
      <c r="A114" s="230">
        <v>311001</v>
      </c>
      <c r="B114" s="230">
        <v>108</v>
      </c>
      <c r="C114" s="231" t="s">
        <v>161</v>
      </c>
      <c r="D114" s="230"/>
      <c r="E114" s="231" t="s">
        <v>161</v>
      </c>
      <c r="F114" s="231" t="s">
        <v>44</v>
      </c>
      <c r="G114" s="230" t="s">
        <v>12</v>
      </c>
      <c r="H114" s="230"/>
      <c r="I114" s="231"/>
    </row>
    <row r="115" spans="1:9" ht="23.25">
      <c r="A115" s="230">
        <v>312001</v>
      </c>
      <c r="B115" s="230">
        <v>109</v>
      </c>
      <c r="C115" s="231" t="s">
        <v>162</v>
      </c>
      <c r="D115" s="230"/>
      <c r="E115" s="231" t="s">
        <v>162</v>
      </c>
      <c r="F115" s="231" t="s">
        <v>44</v>
      </c>
      <c r="G115" s="230" t="s">
        <v>12</v>
      </c>
      <c r="H115" s="230"/>
      <c r="I115" s="231"/>
    </row>
    <row r="116" spans="1:9" ht="23.25">
      <c r="A116" s="230">
        <v>314001</v>
      </c>
      <c r="B116" s="230">
        <v>110</v>
      </c>
      <c r="C116" s="231" t="s">
        <v>163</v>
      </c>
      <c r="D116" s="230"/>
      <c r="E116" s="231" t="s">
        <v>163</v>
      </c>
      <c r="F116" s="231" t="s">
        <v>44</v>
      </c>
      <c r="G116" s="230" t="s">
        <v>12</v>
      </c>
      <c r="H116" s="230"/>
      <c r="I116" s="231"/>
    </row>
    <row r="117" spans="1:9" ht="23.25">
      <c r="A117" s="230">
        <v>371001</v>
      </c>
      <c r="B117" s="230">
        <v>111</v>
      </c>
      <c r="C117" s="231" t="s">
        <v>164</v>
      </c>
      <c r="D117" s="230"/>
      <c r="E117" s="231" t="s">
        <v>164</v>
      </c>
      <c r="F117" s="231" t="s">
        <v>34</v>
      </c>
      <c r="G117" s="230" t="s">
        <v>12</v>
      </c>
      <c r="H117" s="230"/>
      <c r="I117" s="231"/>
    </row>
    <row r="118" spans="1:9" ht="23.25">
      <c r="A118" s="230">
        <v>372001</v>
      </c>
      <c r="B118" s="230">
        <v>112</v>
      </c>
      <c r="C118" s="231" t="s">
        <v>165</v>
      </c>
      <c r="D118" s="230"/>
      <c r="E118" s="231" t="s">
        <v>165</v>
      </c>
      <c r="F118" s="231" t="s">
        <v>34</v>
      </c>
      <c r="G118" s="230" t="s">
        <v>12</v>
      </c>
      <c r="H118" s="230"/>
      <c r="I118" s="231"/>
    </row>
    <row r="119" spans="1:9" ht="23.25">
      <c r="A119" s="230">
        <v>415001</v>
      </c>
      <c r="B119" s="230">
        <v>113</v>
      </c>
      <c r="C119" s="231" t="s">
        <v>166</v>
      </c>
      <c r="D119" s="230"/>
      <c r="E119" s="231" t="s">
        <v>166</v>
      </c>
      <c r="F119" s="231" t="s">
        <v>31</v>
      </c>
      <c r="G119" s="230" t="s">
        <v>12</v>
      </c>
      <c r="H119" s="230"/>
      <c r="I119" s="231"/>
    </row>
    <row r="120" spans="1:9" ht="23.25">
      <c r="A120" s="230">
        <v>426001</v>
      </c>
      <c r="B120" s="230">
        <v>114</v>
      </c>
      <c r="C120" s="231" t="s">
        <v>167</v>
      </c>
      <c r="D120" s="230"/>
      <c r="E120" s="231" t="s">
        <v>167</v>
      </c>
      <c r="F120" s="231" t="s">
        <v>31</v>
      </c>
      <c r="G120" s="230" t="s">
        <v>12</v>
      </c>
      <c r="H120" s="230"/>
      <c r="I120" s="231"/>
    </row>
    <row r="121" spans="1:9" ht="23.25">
      <c r="A121" s="230">
        <v>412001</v>
      </c>
      <c r="B121" s="230">
        <v>115</v>
      </c>
      <c r="C121" s="231" t="s">
        <v>168</v>
      </c>
      <c r="D121" s="230"/>
      <c r="E121" s="231" t="s">
        <v>168</v>
      </c>
      <c r="F121" s="231" t="s">
        <v>31</v>
      </c>
      <c r="G121" s="230" t="s">
        <v>12</v>
      </c>
      <c r="H121" s="230"/>
      <c r="I121" s="231"/>
    </row>
    <row r="122" spans="1:9" ht="23.25">
      <c r="A122" s="230">
        <v>336001</v>
      </c>
      <c r="B122" s="230">
        <v>116</v>
      </c>
      <c r="C122" s="231" t="s">
        <v>169</v>
      </c>
      <c r="D122" s="230"/>
      <c r="E122" s="231" t="s">
        <v>169</v>
      </c>
      <c r="F122" s="231" t="s">
        <v>29</v>
      </c>
      <c r="G122" s="230" t="s">
        <v>12</v>
      </c>
      <c r="H122" s="230"/>
      <c r="I122" s="231"/>
    </row>
    <row r="123" spans="1:9" ht="23.25">
      <c r="A123" s="230">
        <v>474001</v>
      </c>
      <c r="B123" s="230">
        <v>117</v>
      </c>
      <c r="C123" s="231" t="s">
        <v>170</v>
      </c>
      <c r="D123" s="230"/>
      <c r="E123" s="231" t="s">
        <v>170</v>
      </c>
      <c r="F123" s="231" t="s">
        <v>34</v>
      </c>
      <c r="G123" s="230" t="s">
        <v>12</v>
      </c>
      <c r="H123" s="230"/>
      <c r="I123" s="231"/>
    </row>
    <row r="124" spans="1:9" ht="23.25">
      <c r="A124" s="230">
        <v>478001</v>
      </c>
      <c r="B124" s="230">
        <v>118</v>
      </c>
      <c r="C124" s="231" t="s">
        <v>171</v>
      </c>
      <c r="D124" s="230"/>
      <c r="E124" s="231" t="s">
        <v>171</v>
      </c>
      <c r="F124" s="231" t="s">
        <v>34</v>
      </c>
      <c r="G124" s="230" t="s">
        <v>12</v>
      </c>
      <c r="H124" s="230"/>
      <c r="I124" s="231"/>
    </row>
    <row r="125" spans="1:9" ht="23.25">
      <c r="A125" s="230">
        <v>370001</v>
      </c>
      <c r="B125" s="230">
        <v>119</v>
      </c>
      <c r="C125" s="231" t="s">
        <v>172</v>
      </c>
      <c r="D125" s="230"/>
      <c r="E125" s="231" t="s">
        <v>172</v>
      </c>
      <c r="F125" s="231" t="s">
        <v>34</v>
      </c>
      <c r="G125" s="230" t="s">
        <v>12</v>
      </c>
      <c r="H125" s="230"/>
      <c r="I125" s="231"/>
    </row>
    <row r="126" spans="1:9" ht="23.25">
      <c r="A126" s="230">
        <v>270004</v>
      </c>
      <c r="B126" s="230">
        <v>120</v>
      </c>
      <c r="C126" s="231" t="s">
        <v>173</v>
      </c>
      <c r="D126" s="230"/>
      <c r="E126" s="231" t="s">
        <v>173</v>
      </c>
      <c r="F126" s="231" t="s">
        <v>20</v>
      </c>
      <c r="G126" s="230" t="s">
        <v>12</v>
      </c>
      <c r="H126" s="230"/>
      <c r="I126" s="231"/>
    </row>
    <row r="127" spans="1:9" ht="23.25">
      <c r="A127" s="230">
        <v>250005</v>
      </c>
      <c r="B127" s="230">
        <v>121</v>
      </c>
      <c r="C127" s="231" t="s">
        <v>174</v>
      </c>
      <c r="D127" s="230"/>
      <c r="E127" s="231" t="s">
        <v>174</v>
      </c>
      <c r="F127" s="231" t="s">
        <v>20</v>
      </c>
      <c r="G127" s="230" t="s">
        <v>175</v>
      </c>
      <c r="H127" s="230"/>
      <c r="I127" s="231"/>
    </row>
    <row r="128" spans="1:9" ht="23.25">
      <c r="A128" s="230">
        <v>250006</v>
      </c>
      <c r="B128" s="230">
        <v>122</v>
      </c>
      <c r="C128" s="231" t="s">
        <v>176</v>
      </c>
      <c r="D128" s="230"/>
      <c r="E128" s="231" t="s">
        <v>176</v>
      </c>
      <c r="F128" s="231" t="s">
        <v>20</v>
      </c>
      <c r="G128" s="230" t="s">
        <v>175</v>
      </c>
      <c r="H128" s="230"/>
      <c r="I128" s="231"/>
    </row>
    <row r="129" spans="1:9" ht="23.25">
      <c r="A129" s="230">
        <v>250007</v>
      </c>
      <c r="B129" s="230">
        <v>123</v>
      </c>
      <c r="C129" s="231" t="s">
        <v>177</v>
      </c>
      <c r="D129" s="230"/>
      <c r="E129" s="231" t="s">
        <v>177</v>
      </c>
      <c r="F129" s="231" t="s">
        <v>20</v>
      </c>
      <c r="G129" s="230" t="s">
        <v>175</v>
      </c>
      <c r="H129" s="230"/>
      <c r="I129" s="231"/>
    </row>
    <row r="130" spans="1:9" ht="23.25">
      <c r="A130" s="230">
        <v>250008</v>
      </c>
      <c r="B130" s="230">
        <v>124</v>
      </c>
      <c r="C130" s="231" t="s">
        <v>178</v>
      </c>
      <c r="D130" s="230"/>
      <c r="E130" s="231" t="s">
        <v>178</v>
      </c>
      <c r="F130" s="231" t="s">
        <v>20</v>
      </c>
      <c r="G130" s="230" t="s">
        <v>175</v>
      </c>
      <c r="H130" s="230"/>
      <c r="I130" s="231"/>
    </row>
    <row r="131" spans="1:9" ht="23.25">
      <c r="A131" s="230">
        <v>250009</v>
      </c>
      <c r="B131" s="230">
        <v>125</v>
      </c>
      <c r="C131" s="231" t="s">
        <v>179</v>
      </c>
      <c r="D131" s="230"/>
      <c r="E131" s="231" t="s">
        <v>179</v>
      </c>
      <c r="F131" s="231" t="s">
        <v>20</v>
      </c>
      <c r="G131" s="230" t="s">
        <v>175</v>
      </c>
      <c r="H131" s="230"/>
      <c r="I131" s="231"/>
    </row>
    <row r="132" spans="1:9" ht="23.25">
      <c r="A132" s="230">
        <v>250010</v>
      </c>
      <c r="B132" s="230">
        <v>126</v>
      </c>
      <c r="C132" s="231" t="s">
        <v>180</v>
      </c>
      <c r="D132" s="230"/>
      <c r="E132" s="231" t="s">
        <v>180</v>
      </c>
      <c r="F132" s="231" t="s">
        <v>20</v>
      </c>
      <c r="G132" s="230" t="s">
        <v>175</v>
      </c>
      <c r="H132" s="230"/>
      <c r="I132" s="231"/>
    </row>
    <row r="133" spans="1:9" ht="23.25">
      <c r="A133" s="230">
        <v>250011</v>
      </c>
      <c r="B133" s="230">
        <v>127</v>
      </c>
      <c r="C133" s="231" t="s">
        <v>181</v>
      </c>
      <c r="D133" s="230"/>
      <c r="E133" s="231" t="s">
        <v>181</v>
      </c>
      <c r="F133" s="231" t="s">
        <v>20</v>
      </c>
      <c r="G133" s="230" t="s">
        <v>175</v>
      </c>
      <c r="H133" s="230"/>
      <c r="I133" s="231"/>
    </row>
    <row r="134" spans="1:9" ht="23.25">
      <c r="A134" s="230">
        <v>250012</v>
      </c>
      <c r="B134" s="230">
        <v>128</v>
      </c>
      <c r="C134" s="231" t="s">
        <v>182</v>
      </c>
      <c r="D134" s="230"/>
      <c r="E134" s="231" t="s">
        <v>182</v>
      </c>
      <c r="F134" s="231" t="s">
        <v>20</v>
      </c>
      <c r="G134" s="230" t="s">
        <v>175</v>
      </c>
      <c r="H134" s="230"/>
      <c r="I134" s="231"/>
    </row>
    <row r="135" spans="1:9" ht="23.25">
      <c r="A135" s="230">
        <v>250013</v>
      </c>
      <c r="B135" s="230">
        <v>129</v>
      </c>
      <c r="C135" s="231" t="s">
        <v>183</v>
      </c>
      <c r="D135" s="230"/>
      <c r="E135" s="231" t="s">
        <v>183</v>
      </c>
      <c r="F135" s="231" t="s">
        <v>20</v>
      </c>
      <c r="G135" s="230" t="s">
        <v>175</v>
      </c>
      <c r="H135" s="230"/>
      <c r="I135" s="231"/>
    </row>
    <row r="136" spans="1:9" ht="23.25">
      <c r="A136" s="230">
        <v>250014</v>
      </c>
      <c r="B136" s="230">
        <v>130</v>
      </c>
      <c r="C136" s="231" t="s">
        <v>184</v>
      </c>
      <c r="D136" s="230"/>
      <c r="E136" s="231" t="s">
        <v>184</v>
      </c>
      <c r="F136" s="231" t="s">
        <v>20</v>
      </c>
      <c r="G136" s="230" t="s">
        <v>175</v>
      </c>
      <c r="H136" s="230"/>
      <c r="I136" s="231"/>
    </row>
    <row r="137" spans="1:9" ht="23.25">
      <c r="A137" s="230">
        <v>250015</v>
      </c>
      <c r="B137" s="230">
        <v>131</v>
      </c>
      <c r="C137" s="231" t="s">
        <v>185</v>
      </c>
      <c r="D137" s="230"/>
      <c r="E137" s="231" t="s">
        <v>185</v>
      </c>
      <c r="F137" s="231" t="s">
        <v>20</v>
      </c>
      <c r="G137" s="230" t="s">
        <v>175</v>
      </c>
      <c r="H137" s="230"/>
      <c r="I137" s="231"/>
    </row>
    <row r="138" spans="1:9" ht="23.25">
      <c r="A138" s="230">
        <v>250016</v>
      </c>
      <c r="B138" s="230">
        <v>132</v>
      </c>
      <c r="C138" s="231" t="s">
        <v>186</v>
      </c>
      <c r="D138" s="230"/>
      <c r="E138" s="231" t="s">
        <v>186</v>
      </c>
      <c r="F138" s="231" t="s">
        <v>20</v>
      </c>
      <c r="G138" s="230" t="s">
        <v>175</v>
      </c>
      <c r="H138" s="230"/>
      <c r="I138" s="231"/>
    </row>
    <row r="139" spans="1:9" ht="23.25">
      <c r="A139" s="230">
        <v>250017</v>
      </c>
      <c r="B139" s="230">
        <v>133</v>
      </c>
      <c r="C139" s="231" t="s">
        <v>187</v>
      </c>
      <c r="D139" s="230"/>
      <c r="E139" s="231" t="s">
        <v>187</v>
      </c>
      <c r="F139" s="231" t="s">
        <v>20</v>
      </c>
      <c r="G139" s="230" t="s">
        <v>175</v>
      </c>
      <c r="H139" s="230"/>
      <c r="I139" s="231"/>
    </row>
    <row r="140" spans="1:9" ht="23.25">
      <c r="A140" s="230">
        <v>250018</v>
      </c>
      <c r="B140" s="230">
        <v>134</v>
      </c>
      <c r="C140" s="231" t="s">
        <v>188</v>
      </c>
      <c r="D140" s="230"/>
      <c r="E140" s="231" t="s">
        <v>188</v>
      </c>
      <c r="F140" s="231" t="s">
        <v>20</v>
      </c>
      <c r="G140" s="230" t="s">
        <v>175</v>
      </c>
      <c r="H140" s="230"/>
      <c r="I140" s="231"/>
    </row>
    <row r="141" spans="1:9" ht="23.25">
      <c r="A141" s="230">
        <v>250019</v>
      </c>
      <c r="B141" s="230">
        <v>135</v>
      </c>
      <c r="C141" s="231" t="s">
        <v>189</v>
      </c>
      <c r="D141" s="230"/>
      <c r="E141" s="231" t="s">
        <v>189</v>
      </c>
      <c r="F141" s="231" t="s">
        <v>20</v>
      </c>
      <c r="G141" s="230" t="s">
        <v>175</v>
      </c>
      <c r="H141" s="230"/>
      <c r="I141" s="231"/>
    </row>
    <row r="142" spans="1:9" ht="23.25">
      <c r="A142" s="230">
        <v>250021</v>
      </c>
      <c r="B142" s="230">
        <v>136</v>
      </c>
      <c r="C142" s="231" t="s">
        <v>190</v>
      </c>
      <c r="D142" s="230"/>
      <c r="E142" s="231" t="s">
        <v>190</v>
      </c>
      <c r="F142" s="231" t="s">
        <v>20</v>
      </c>
      <c r="G142" s="230" t="s">
        <v>175</v>
      </c>
      <c r="H142" s="230"/>
      <c r="I142" s="231"/>
    </row>
    <row r="143" spans="1:9" ht="23.25">
      <c r="A143" s="230">
        <v>250048</v>
      </c>
      <c r="B143" s="230">
        <v>137</v>
      </c>
      <c r="C143" s="231" t="s">
        <v>191</v>
      </c>
      <c r="D143" s="230"/>
      <c r="E143" s="231" t="s">
        <v>191</v>
      </c>
      <c r="F143" s="231" t="s">
        <v>20</v>
      </c>
      <c r="G143" s="230" t="s">
        <v>175</v>
      </c>
      <c r="H143" s="230"/>
      <c r="I143" s="231"/>
    </row>
    <row r="144" spans="1:9" ht="23.25">
      <c r="A144" s="230">
        <v>250050</v>
      </c>
      <c r="B144" s="230">
        <v>138</v>
      </c>
      <c r="C144" s="231" t="s">
        <v>192</v>
      </c>
      <c r="D144" s="230"/>
      <c r="E144" s="231" t="s">
        <v>192</v>
      </c>
      <c r="F144" s="231" t="s">
        <v>20</v>
      </c>
      <c r="G144" s="230" t="s">
        <v>175</v>
      </c>
      <c r="H144" s="230"/>
      <c r="I144" s="231"/>
    </row>
    <row r="145" spans="1:9" ht="23.25">
      <c r="A145" s="230">
        <v>250051</v>
      </c>
      <c r="B145" s="230">
        <v>139</v>
      </c>
      <c r="C145" s="231" t="s">
        <v>193</v>
      </c>
      <c r="D145" s="230"/>
      <c r="E145" s="231" t="s">
        <v>193</v>
      </c>
      <c r="F145" s="231" t="s">
        <v>20</v>
      </c>
      <c r="G145" s="230" t="s">
        <v>175</v>
      </c>
      <c r="H145" s="230"/>
      <c r="I145" s="231"/>
    </row>
    <row r="146" spans="1:9" ht="23.25">
      <c r="A146" s="230">
        <v>250053</v>
      </c>
      <c r="B146" s="230">
        <v>140</v>
      </c>
      <c r="C146" s="231" t="s">
        <v>194</v>
      </c>
      <c r="D146" s="230"/>
      <c r="E146" s="231" t="s">
        <v>194</v>
      </c>
      <c r="F146" s="231" t="s">
        <v>20</v>
      </c>
      <c r="G146" s="230" t="s">
        <v>175</v>
      </c>
      <c r="H146" s="230"/>
      <c r="I146" s="231"/>
    </row>
    <row r="147" spans="1:9" ht="23.25">
      <c r="A147" s="230">
        <v>250054</v>
      </c>
      <c r="B147" s="230">
        <v>141</v>
      </c>
      <c r="C147" s="231" t="s">
        <v>195</v>
      </c>
      <c r="D147" s="230"/>
      <c r="E147" s="231" t="s">
        <v>195</v>
      </c>
      <c r="F147" s="231" t="s">
        <v>20</v>
      </c>
      <c r="G147" s="230" t="s">
        <v>175</v>
      </c>
      <c r="H147" s="230"/>
      <c r="I147" s="231"/>
    </row>
    <row r="148" spans="1:9" ht="23.25">
      <c r="A148" s="230">
        <v>250055</v>
      </c>
      <c r="B148" s="230">
        <v>142</v>
      </c>
      <c r="C148" s="231" t="s">
        <v>196</v>
      </c>
      <c r="D148" s="230"/>
      <c r="E148" s="231" t="s">
        <v>196</v>
      </c>
      <c r="F148" s="231" t="s">
        <v>20</v>
      </c>
      <c r="G148" s="230" t="s">
        <v>175</v>
      </c>
      <c r="H148" s="230"/>
      <c r="I148" s="231"/>
    </row>
    <row r="149" spans="1:9" ht="23.25">
      <c r="A149" s="230">
        <v>250057</v>
      </c>
      <c r="B149" s="230">
        <v>143</v>
      </c>
      <c r="C149" s="231" t="s">
        <v>197</v>
      </c>
      <c r="D149" s="230"/>
      <c r="E149" s="231" t="s">
        <v>197</v>
      </c>
      <c r="F149" s="231" t="s">
        <v>20</v>
      </c>
      <c r="G149" s="230" t="s">
        <v>175</v>
      </c>
      <c r="H149" s="230"/>
      <c r="I149" s="231"/>
    </row>
    <row r="150" spans="1:9" ht="23.25">
      <c r="A150" s="230">
        <v>250058</v>
      </c>
      <c r="B150" s="230">
        <v>144</v>
      </c>
      <c r="C150" s="231" t="s">
        <v>198</v>
      </c>
      <c r="D150" s="230"/>
      <c r="E150" s="231" t="s">
        <v>198</v>
      </c>
      <c r="F150" s="231" t="s">
        <v>20</v>
      </c>
      <c r="G150" s="230" t="s">
        <v>175</v>
      </c>
      <c r="H150" s="230"/>
      <c r="I150" s="231"/>
    </row>
    <row r="151" spans="1:9" ht="23.25">
      <c r="A151" s="230">
        <v>361001</v>
      </c>
      <c r="B151" s="230">
        <v>145</v>
      </c>
      <c r="C151" s="231" t="s">
        <v>199</v>
      </c>
      <c r="D151" s="230"/>
      <c r="E151" s="231" t="s">
        <v>199</v>
      </c>
      <c r="F151" s="231" t="s">
        <v>34</v>
      </c>
      <c r="G151" s="230" t="s">
        <v>12</v>
      </c>
      <c r="H151" s="230"/>
      <c r="I151" s="231"/>
    </row>
    <row r="152" spans="1:9" ht="23.25">
      <c r="A152" s="230">
        <v>362001</v>
      </c>
      <c r="B152" s="230">
        <v>146</v>
      </c>
      <c r="C152" s="231" t="s">
        <v>200</v>
      </c>
      <c r="D152" s="230"/>
      <c r="E152" s="231" t="s">
        <v>200</v>
      </c>
      <c r="F152" s="231" t="s">
        <v>34</v>
      </c>
      <c r="G152" s="230" t="s">
        <v>12</v>
      </c>
      <c r="H152" s="230"/>
      <c r="I152" s="231"/>
    </row>
    <row r="153" spans="1:9" ht="23.25">
      <c r="A153" s="230">
        <v>373001</v>
      </c>
      <c r="B153" s="230">
        <v>147</v>
      </c>
      <c r="C153" s="231" t="s">
        <v>201</v>
      </c>
      <c r="D153" s="230"/>
      <c r="E153" s="231" t="s">
        <v>201</v>
      </c>
      <c r="F153" s="231" t="s">
        <v>34</v>
      </c>
      <c r="G153" s="230" t="s">
        <v>12</v>
      </c>
      <c r="H153" s="230"/>
      <c r="I153" s="231"/>
    </row>
    <row r="154" spans="1:9" ht="23.25">
      <c r="A154" s="230">
        <v>470001</v>
      </c>
      <c r="B154" s="230">
        <v>148</v>
      </c>
      <c r="C154" s="231" t="s">
        <v>202</v>
      </c>
      <c r="D154" s="230"/>
      <c r="E154" s="231" t="s">
        <v>202</v>
      </c>
      <c r="F154" s="231" t="s">
        <v>34</v>
      </c>
      <c r="G154" s="230" t="s">
        <v>12</v>
      </c>
      <c r="H154" s="230"/>
      <c r="I154" s="231"/>
    </row>
    <row r="155" spans="1:9" ht="23.25">
      <c r="A155" s="230">
        <v>471001</v>
      </c>
      <c r="B155" s="230">
        <v>149</v>
      </c>
      <c r="C155" s="231" t="s">
        <v>203</v>
      </c>
      <c r="D155" s="230"/>
      <c r="E155" s="231" t="s">
        <v>203</v>
      </c>
      <c r="F155" s="231" t="s">
        <v>34</v>
      </c>
      <c r="G155" s="230" t="s">
        <v>12</v>
      </c>
      <c r="H155" s="230"/>
      <c r="I155" s="231"/>
    </row>
    <row r="156" spans="1:9" ht="23.25">
      <c r="A156" s="230">
        <v>363001</v>
      </c>
      <c r="B156" s="230">
        <v>150</v>
      </c>
      <c r="C156" s="231" t="s">
        <v>204</v>
      </c>
      <c r="D156" s="230"/>
      <c r="E156" s="231" t="s">
        <v>204</v>
      </c>
      <c r="F156" s="231" t="s">
        <v>34</v>
      </c>
      <c r="G156" s="230" t="s">
        <v>12</v>
      </c>
      <c r="H156" s="230"/>
      <c r="I156" s="231"/>
    </row>
    <row r="157" spans="1:9" ht="23.25">
      <c r="A157" s="230">
        <v>450001</v>
      </c>
      <c r="B157" s="230">
        <v>151</v>
      </c>
      <c r="C157" s="231" t="s">
        <v>205</v>
      </c>
      <c r="D157" s="230"/>
      <c r="E157" s="231" t="s">
        <v>205</v>
      </c>
      <c r="F157" s="231" t="s">
        <v>20</v>
      </c>
      <c r="G157" s="230" t="s">
        <v>12</v>
      </c>
      <c r="H157" s="230"/>
      <c r="I157" s="231"/>
    </row>
    <row r="158" spans="1:9" ht="23.25">
      <c r="A158" s="230">
        <v>454001</v>
      </c>
      <c r="B158" s="230">
        <v>152</v>
      </c>
      <c r="C158" s="231" t="s">
        <v>206</v>
      </c>
      <c r="D158" s="230"/>
      <c r="E158" s="231" t="s">
        <v>206</v>
      </c>
      <c r="F158" s="231" t="s">
        <v>34</v>
      </c>
      <c r="G158" s="230" t="s">
        <v>12</v>
      </c>
      <c r="H158" s="230"/>
      <c r="I158" s="231"/>
    </row>
    <row r="159" spans="1:9" ht="23.25">
      <c r="A159" s="230">
        <v>455001</v>
      </c>
      <c r="B159" s="230">
        <v>153</v>
      </c>
      <c r="C159" s="231" t="s">
        <v>207</v>
      </c>
      <c r="D159" s="230"/>
      <c r="E159" s="231" t="s">
        <v>207</v>
      </c>
      <c r="F159" s="231" t="s">
        <v>34</v>
      </c>
      <c r="G159" s="230" t="s">
        <v>12</v>
      </c>
      <c r="H159" s="230"/>
      <c r="I159" s="231"/>
    </row>
    <row r="160" spans="1:9" ht="23.25">
      <c r="A160" s="230">
        <v>457001</v>
      </c>
      <c r="B160" s="230">
        <v>154</v>
      </c>
      <c r="C160" s="231" t="s">
        <v>208</v>
      </c>
      <c r="D160" s="230"/>
      <c r="E160" s="231" t="s">
        <v>208</v>
      </c>
      <c r="F160" s="231" t="s">
        <v>34</v>
      </c>
      <c r="G160" s="230" t="s">
        <v>12</v>
      </c>
      <c r="H160" s="230"/>
      <c r="I160" s="231"/>
    </row>
    <row r="161" spans="1:9" ht="23.25">
      <c r="A161" s="230">
        <v>459001</v>
      </c>
      <c r="B161" s="230">
        <v>155</v>
      </c>
      <c r="C161" s="231" t="s">
        <v>209</v>
      </c>
      <c r="D161" s="230"/>
      <c r="E161" s="231" t="s">
        <v>209</v>
      </c>
      <c r="F161" s="231" t="s">
        <v>34</v>
      </c>
      <c r="G161" s="230" t="s">
        <v>12</v>
      </c>
      <c r="H161" s="230"/>
      <c r="I161" s="231"/>
    </row>
    <row r="162" spans="1:9" ht="23.25">
      <c r="A162" s="230">
        <v>461001</v>
      </c>
      <c r="B162" s="230">
        <v>156</v>
      </c>
      <c r="C162" s="231" t="s">
        <v>210</v>
      </c>
      <c r="D162" s="230"/>
      <c r="E162" s="231" t="s">
        <v>210</v>
      </c>
      <c r="F162" s="231" t="s">
        <v>34</v>
      </c>
      <c r="G162" s="230" t="s">
        <v>12</v>
      </c>
      <c r="H162" s="230"/>
      <c r="I162" s="231"/>
    </row>
    <row r="163" spans="1:9" ht="23.25">
      <c r="A163" s="230">
        <v>463001</v>
      </c>
      <c r="B163" s="230">
        <v>157</v>
      </c>
      <c r="C163" s="231" t="s">
        <v>211</v>
      </c>
      <c r="D163" s="230"/>
      <c r="E163" s="231" t="s">
        <v>211</v>
      </c>
      <c r="F163" s="231" t="s">
        <v>34</v>
      </c>
      <c r="G163" s="230" t="s">
        <v>12</v>
      </c>
      <c r="H163" s="230"/>
      <c r="I163" s="231"/>
    </row>
    <row r="164" spans="1:9" ht="23.25">
      <c r="A164" s="230">
        <v>465001</v>
      </c>
      <c r="B164" s="230">
        <v>158</v>
      </c>
      <c r="C164" s="231" t="s">
        <v>212</v>
      </c>
      <c r="D164" s="230"/>
      <c r="E164" s="231" t="s">
        <v>212</v>
      </c>
      <c r="F164" s="231" t="s">
        <v>34</v>
      </c>
      <c r="G164" s="230" t="s">
        <v>12</v>
      </c>
      <c r="H164" s="230"/>
      <c r="I164" s="231"/>
    </row>
    <row r="165" spans="1:9" ht="23.25">
      <c r="A165" s="230">
        <v>466001</v>
      </c>
      <c r="B165" s="230">
        <v>159</v>
      </c>
      <c r="C165" s="231" t="s">
        <v>213</v>
      </c>
      <c r="D165" s="230"/>
      <c r="E165" s="231" t="s">
        <v>213</v>
      </c>
      <c r="F165" s="231" t="s">
        <v>34</v>
      </c>
      <c r="G165" s="230" t="s">
        <v>12</v>
      </c>
      <c r="H165" s="230"/>
      <c r="I165" s="231"/>
    </row>
    <row r="166" spans="1:9" ht="23.25">
      <c r="A166" s="230">
        <v>467001</v>
      </c>
      <c r="B166" s="230">
        <v>160</v>
      </c>
      <c r="C166" s="231" t="s">
        <v>214</v>
      </c>
      <c r="D166" s="230"/>
      <c r="E166" s="231" t="s">
        <v>214</v>
      </c>
      <c r="F166" s="231" t="s">
        <v>34</v>
      </c>
      <c r="G166" s="230" t="s">
        <v>12</v>
      </c>
      <c r="H166" s="230"/>
      <c r="I166" s="231"/>
    </row>
    <row r="167" spans="1:9" ht="23.25">
      <c r="A167" s="230">
        <v>469001</v>
      </c>
      <c r="B167" s="230">
        <v>161</v>
      </c>
      <c r="C167" s="231" t="s">
        <v>215</v>
      </c>
      <c r="D167" s="230"/>
      <c r="E167" s="231" t="s">
        <v>215</v>
      </c>
      <c r="F167" s="231" t="s">
        <v>34</v>
      </c>
      <c r="G167" s="230" t="s">
        <v>12</v>
      </c>
      <c r="H167" s="230"/>
      <c r="I167" s="231"/>
    </row>
    <row r="168" spans="1:9" ht="23.25">
      <c r="A168" s="230">
        <v>250059</v>
      </c>
      <c r="B168" s="230">
        <v>162</v>
      </c>
      <c r="C168" s="231" t="s">
        <v>216</v>
      </c>
      <c r="D168" s="230"/>
      <c r="E168" s="231" t="s">
        <v>216</v>
      </c>
      <c r="F168" s="231" t="s">
        <v>20</v>
      </c>
      <c r="G168" s="230" t="s">
        <v>175</v>
      </c>
      <c r="H168" s="230"/>
      <c r="I168" s="231"/>
    </row>
    <row r="169" spans="1:9" ht="23.25">
      <c r="A169" s="230">
        <v>601001</v>
      </c>
      <c r="B169" s="230">
        <v>163</v>
      </c>
      <c r="C169" s="231" t="s">
        <v>217</v>
      </c>
      <c r="D169" s="230"/>
      <c r="E169" s="231" t="s">
        <v>217</v>
      </c>
      <c r="F169" s="231" t="s">
        <v>11</v>
      </c>
      <c r="G169" s="230" t="s">
        <v>12</v>
      </c>
      <c r="H169" s="230"/>
      <c r="I169" s="231"/>
    </row>
    <row r="170" spans="1:9" ht="23.25">
      <c r="A170" s="230">
        <v>602001</v>
      </c>
      <c r="B170" s="230">
        <v>164</v>
      </c>
      <c r="C170" s="231" t="s">
        <v>218</v>
      </c>
      <c r="D170" s="230"/>
      <c r="E170" s="231" t="s">
        <v>218</v>
      </c>
      <c r="F170" s="231" t="s">
        <v>11</v>
      </c>
      <c r="G170" s="230" t="s">
        <v>12</v>
      </c>
      <c r="H170" s="230"/>
      <c r="I170" s="231"/>
    </row>
    <row r="171" spans="1:9" ht="23.25">
      <c r="A171" s="230">
        <v>603001</v>
      </c>
      <c r="B171" s="230">
        <v>165</v>
      </c>
      <c r="C171" s="231" t="s">
        <v>219</v>
      </c>
      <c r="D171" s="230"/>
      <c r="E171" s="231" t="s">
        <v>219</v>
      </c>
      <c r="F171" s="231" t="s">
        <v>11</v>
      </c>
      <c r="G171" s="230" t="s">
        <v>12</v>
      </c>
      <c r="H171" s="230"/>
      <c r="I171" s="231"/>
    </row>
    <row r="172" spans="1:9" ht="23.25">
      <c r="A172" s="230">
        <v>604001</v>
      </c>
      <c r="B172" s="230">
        <v>166</v>
      </c>
      <c r="C172" s="231" t="s">
        <v>220</v>
      </c>
      <c r="D172" s="230"/>
      <c r="E172" s="231" t="s">
        <v>220</v>
      </c>
      <c r="F172" s="231" t="s">
        <v>11</v>
      </c>
      <c r="G172" s="230" t="s">
        <v>12</v>
      </c>
      <c r="H172" s="230"/>
      <c r="I172" s="231"/>
    </row>
    <row r="173" spans="1:9" ht="23.25">
      <c r="A173" s="230">
        <v>605001</v>
      </c>
      <c r="B173" s="230">
        <v>167</v>
      </c>
      <c r="C173" s="231" t="s">
        <v>221</v>
      </c>
      <c r="D173" s="230"/>
      <c r="E173" s="231" t="s">
        <v>221</v>
      </c>
      <c r="F173" s="231" t="s">
        <v>11</v>
      </c>
      <c r="G173" s="230" t="s">
        <v>12</v>
      </c>
      <c r="H173" s="230"/>
      <c r="I173" s="231"/>
    </row>
    <row r="174" spans="1:9" ht="23.25">
      <c r="A174" s="230">
        <v>606001</v>
      </c>
      <c r="B174" s="230">
        <v>168</v>
      </c>
      <c r="C174" s="231" t="s">
        <v>222</v>
      </c>
      <c r="D174" s="230"/>
      <c r="E174" s="231" t="s">
        <v>222</v>
      </c>
      <c r="F174" s="231" t="s">
        <v>11</v>
      </c>
      <c r="G174" s="230" t="s">
        <v>12</v>
      </c>
      <c r="H174" s="230"/>
      <c r="I174" s="231"/>
    </row>
    <row r="175" spans="1:9" ht="23.25">
      <c r="A175" s="230">
        <v>607001</v>
      </c>
      <c r="B175" s="230">
        <v>169</v>
      </c>
      <c r="C175" s="231" t="s">
        <v>223</v>
      </c>
      <c r="D175" s="230"/>
      <c r="E175" s="231" t="s">
        <v>223</v>
      </c>
      <c r="F175" s="231" t="s">
        <v>11</v>
      </c>
      <c r="G175" s="230" t="s">
        <v>12</v>
      </c>
      <c r="H175" s="230"/>
      <c r="I175" s="231"/>
    </row>
    <row r="176" spans="1:9" ht="23.25">
      <c r="A176" s="230">
        <v>608001</v>
      </c>
      <c r="B176" s="230">
        <v>170</v>
      </c>
      <c r="C176" s="231" t="s">
        <v>224</v>
      </c>
      <c r="D176" s="230"/>
      <c r="E176" s="231" t="s">
        <v>224</v>
      </c>
      <c r="F176" s="231" t="s">
        <v>11</v>
      </c>
      <c r="G176" s="230" t="s">
        <v>12</v>
      </c>
      <c r="H176" s="230"/>
      <c r="I176" s="231"/>
    </row>
    <row r="177" spans="1:9" ht="23.25">
      <c r="A177" s="230">
        <v>609001</v>
      </c>
      <c r="B177" s="230">
        <v>171</v>
      </c>
      <c r="C177" s="231" t="s">
        <v>225</v>
      </c>
      <c r="D177" s="230"/>
      <c r="E177" s="231" t="s">
        <v>225</v>
      </c>
      <c r="F177" s="231" t="s">
        <v>11</v>
      </c>
      <c r="G177" s="230" t="s">
        <v>12</v>
      </c>
      <c r="H177" s="230"/>
      <c r="I177" s="231"/>
    </row>
    <row r="178" spans="1:9" ht="23.25">
      <c r="A178" s="230">
        <v>610001</v>
      </c>
      <c r="B178" s="230">
        <v>172</v>
      </c>
      <c r="C178" s="231" t="s">
        <v>226</v>
      </c>
      <c r="D178" s="230"/>
      <c r="E178" s="231" t="s">
        <v>226</v>
      </c>
      <c r="F178" s="231" t="s">
        <v>11</v>
      </c>
      <c r="G178" s="230" t="s">
        <v>12</v>
      </c>
      <c r="H178" s="230"/>
      <c r="I178" s="231"/>
    </row>
    <row r="179" spans="1:9" ht="23.25">
      <c r="A179" s="230">
        <v>611001</v>
      </c>
      <c r="B179" s="230">
        <v>173</v>
      </c>
      <c r="C179" s="231" t="s">
        <v>227</v>
      </c>
      <c r="D179" s="230"/>
      <c r="E179" s="231" t="s">
        <v>227</v>
      </c>
      <c r="F179" s="231" t="s">
        <v>11</v>
      </c>
      <c r="G179" s="230" t="s">
        <v>12</v>
      </c>
      <c r="H179" s="230"/>
      <c r="I179" s="231"/>
    </row>
    <row r="180" spans="1:9" ht="23.25">
      <c r="A180" s="230">
        <v>612001</v>
      </c>
      <c r="B180" s="230">
        <v>174</v>
      </c>
      <c r="C180" s="231" t="s">
        <v>228</v>
      </c>
      <c r="D180" s="230"/>
      <c r="E180" s="231" t="s">
        <v>228</v>
      </c>
      <c r="F180" s="231" t="s">
        <v>11</v>
      </c>
      <c r="G180" s="230" t="s">
        <v>12</v>
      </c>
      <c r="H180" s="230"/>
      <c r="I180" s="231"/>
    </row>
    <row r="181" spans="1:9" ht="23.25">
      <c r="A181" s="230">
        <v>613001</v>
      </c>
      <c r="B181" s="230">
        <v>175</v>
      </c>
      <c r="C181" s="231" t="s">
        <v>229</v>
      </c>
      <c r="D181" s="230"/>
      <c r="E181" s="231" t="s">
        <v>229</v>
      </c>
      <c r="F181" s="231" t="s">
        <v>11</v>
      </c>
      <c r="G181" s="230" t="s">
        <v>12</v>
      </c>
      <c r="H181" s="230"/>
      <c r="I181" s="231"/>
    </row>
    <row r="182" spans="1:9" ht="23.25">
      <c r="A182" s="230">
        <v>614001</v>
      </c>
      <c r="B182" s="230">
        <v>176</v>
      </c>
      <c r="C182" s="231" t="s">
        <v>230</v>
      </c>
      <c r="D182" s="230"/>
      <c r="E182" s="231" t="s">
        <v>230</v>
      </c>
      <c r="F182" s="231" t="s">
        <v>11</v>
      </c>
      <c r="G182" s="230" t="s">
        <v>12</v>
      </c>
      <c r="H182" s="230"/>
      <c r="I182" s="231"/>
    </row>
    <row r="183" spans="1:9" ht="23.25">
      <c r="A183" s="230">
        <v>615001</v>
      </c>
      <c r="B183" s="230">
        <v>177</v>
      </c>
      <c r="C183" s="231" t="s">
        <v>231</v>
      </c>
      <c r="D183" s="230"/>
      <c r="E183" s="231" t="s">
        <v>231</v>
      </c>
      <c r="F183" s="231" t="s">
        <v>11</v>
      </c>
      <c r="G183" s="230" t="s">
        <v>12</v>
      </c>
      <c r="H183" s="230"/>
      <c r="I183" s="231"/>
    </row>
    <row r="184" spans="1:9" ht="23.25">
      <c r="A184" s="230">
        <v>616001</v>
      </c>
      <c r="B184" s="230">
        <v>178</v>
      </c>
      <c r="C184" s="231" t="s">
        <v>232</v>
      </c>
      <c r="D184" s="230"/>
      <c r="E184" s="231" t="s">
        <v>232</v>
      </c>
      <c r="F184" s="231" t="s">
        <v>11</v>
      </c>
      <c r="G184" s="230" t="s">
        <v>12</v>
      </c>
      <c r="H184" s="230"/>
      <c r="I184" s="231"/>
    </row>
    <row r="185" spans="1:9" ht="23.25">
      <c r="A185" s="230">
        <v>617001</v>
      </c>
      <c r="B185" s="230">
        <v>179</v>
      </c>
      <c r="C185" s="231" t="s">
        <v>233</v>
      </c>
      <c r="D185" s="230"/>
      <c r="E185" s="231" t="s">
        <v>233</v>
      </c>
      <c r="F185" s="231" t="s">
        <v>11</v>
      </c>
      <c r="G185" s="230" t="s">
        <v>12</v>
      </c>
      <c r="H185" s="230"/>
      <c r="I185" s="231"/>
    </row>
    <row r="186" spans="1:9" ht="23.25">
      <c r="A186" s="230">
        <v>618001</v>
      </c>
      <c r="B186" s="230">
        <v>180</v>
      </c>
      <c r="C186" s="231" t="s">
        <v>234</v>
      </c>
      <c r="D186" s="230"/>
      <c r="E186" s="231" t="s">
        <v>234</v>
      </c>
      <c r="F186" s="231" t="s">
        <v>11</v>
      </c>
      <c r="G186" s="230" t="s">
        <v>12</v>
      </c>
      <c r="H186" s="230"/>
      <c r="I186" s="231"/>
    </row>
    <row r="187" spans="1:9" ht="23.25">
      <c r="A187" s="230">
        <v>619001</v>
      </c>
      <c r="B187" s="230">
        <v>181</v>
      </c>
      <c r="C187" s="231" t="s">
        <v>235</v>
      </c>
      <c r="D187" s="230"/>
      <c r="E187" s="231" t="s">
        <v>235</v>
      </c>
      <c r="F187" s="231" t="s">
        <v>11</v>
      </c>
      <c r="G187" s="230" t="s">
        <v>12</v>
      </c>
      <c r="H187" s="230"/>
      <c r="I187" s="231"/>
    </row>
    <row r="188" spans="1:9" ht="23.25">
      <c r="A188" s="230">
        <v>620001</v>
      </c>
      <c r="B188" s="230">
        <v>182</v>
      </c>
      <c r="C188" s="231" t="s">
        <v>236</v>
      </c>
      <c r="D188" s="230"/>
      <c r="E188" s="231" t="s">
        <v>236</v>
      </c>
      <c r="F188" s="231" t="s">
        <v>11</v>
      </c>
      <c r="G188" s="230" t="s">
        <v>12</v>
      </c>
      <c r="H188" s="230"/>
      <c r="I188" s="231"/>
    </row>
    <row r="189" spans="1:9" ht="23.25">
      <c r="A189" s="230">
        <v>621001</v>
      </c>
      <c r="B189" s="230">
        <v>183</v>
      </c>
      <c r="C189" s="231" t="s">
        <v>237</v>
      </c>
      <c r="D189" s="230"/>
      <c r="E189" s="231" t="s">
        <v>237</v>
      </c>
      <c r="F189" s="231" t="s">
        <v>11</v>
      </c>
      <c r="G189" s="230" t="s">
        <v>12</v>
      </c>
      <c r="H189" s="230"/>
      <c r="I189" s="231"/>
    </row>
    <row r="190" spans="1:9" ht="23.25">
      <c r="A190" s="230">
        <v>622001</v>
      </c>
      <c r="B190" s="230">
        <v>184</v>
      </c>
      <c r="C190" s="231" t="s">
        <v>238</v>
      </c>
      <c r="D190" s="230"/>
      <c r="E190" s="231" t="s">
        <v>238</v>
      </c>
      <c r="F190" s="231" t="s">
        <v>11</v>
      </c>
      <c r="G190" s="230" t="s">
        <v>12</v>
      </c>
      <c r="H190" s="230"/>
      <c r="I190" s="231"/>
    </row>
    <row r="191" spans="1:9" ht="23.25">
      <c r="A191" s="230">
        <v>623001</v>
      </c>
      <c r="B191" s="230">
        <v>185</v>
      </c>
      <c r="C191" s="231" t="s">
        <v>239</v>
      </c>
      <c r="D191" s="230"/>
      <c r="E191" s="231" t="s">
        <v>239</v>
      </c>
      <c r="F191" s="231" t="s">
        <v>11</v>
      </c>
      <c r="G191" s="230" t="s">
        <v>12</v>
      </c>
      <c r="H191" s="230"/>
      <c r="I191" s="231"/>
    </row>
    <row r="192" spans="1:9" ht="23.25">
      <c r="A192" s="230">
        <v>624001</v>
      </c>
      <c r="B192" s="230">
        <v>186</v>
      </c>
      <c r="C192" s="231" t="s">
        <v>240</v>
      </c>
      <c r="D192" s="230"/>
      <c r="E192" s="231" t="s">
        <v>240</v>
      </c>
      <c r="F192" s="231" t="s">
        <v>11</v>
      </c>
      <c r="G192" s="230" t="s">
        <v>12</v>
      </c>
      <c r="H192" s="230"/>
      <c r="I192" s="231"/>
    </row>
    <row r="193" spans="1:9" ht="23.25">
      <c r="A193" s="230">
        <v>625001</v>
      </c>
      <c r="B193" s="230">
        <v>187</v>
      </c>
      <c r="C193" s="231" t="s">
        <v>241</v>
      </c>
      <c r="D193" s="230"/>
      <c r="E193" s="231" t="s">
        <v>241</v>
      </c>
      <c r="F193" s="231" t="s">
        <v>11</v>
      </c>
      <c r="G193" s="230" t="s">
        <v>12</v>
      </c>
      <c r="H193" s="230"/>
      <c r="I193" s="231"/>
    </row>
    <row r="194" spans="1:9" ht="23.25">
      <c r="A194" s="230">
        <v>626001</v>
      </c>
      <c r="B194" s="230">
        <v>188</v>
      </c>
      <c r="C194" s="231" t="s">
        <v>242</v>
      </c>
      <c r="D194" s="230"/>
      <c r="E194" s="231" t="s">
        <v>242</v>
      </c>
      <c r="F194" s="231" t="s">
        <v>11</v>
      </c>
      <c r="G194" s="230" t="s">
        <v>12</v>
      </c>
      <c r="H194" s="230"/>
      <c r="I194" s="231"/>
    </row>
    <row r="195" spans="1:9" ht="23.25">
      <c r="A195" s="230">
        <v>627001</v>
      </c>
      <c r="B195" s="230">
        <v>189</v>
      </c>
      <c r="C195" s="231" t="s">
        <v>243</v>
      </c>
      <c r="D195" s="230"/>
      <c r="E195" s="231" t="s">
        <v>243</v>
      </c>
      <c r="F195" s="231" t="s">
        <v>11</v>
      </c>
      <c r="G195" s="230" t="s">
        <v>12</v>
      </c>
      <c r="H195" s="230"/>
      <c r="I195" s="231"/>
    </row>
    <row r="196" spans="1:9" ht="23.25">
      <c r="A196" s="230">
        <v>628001</v>
      </c>
      <c r="B196" s="230">
        <v>190</v>
      </c>
      <c r="C196" s="231" t="s">
        <v>244</v>
      </c>
      <c r="D196" s="230"/>
      <c r="E196" s="231" t="s">
        <v>244</v>
      </c>
      <c r="F196" s="231" t="s">
        <v>11</v>
      </c>
      <c r="G196" s="230" t="s">
        <v>12</v>
      </c>
      <c r="H196" s="230"/>
      <c r="I196" s="231"/>
    </row>
    <row r="197" spans="1:9" ht="23.25">
      <c r="A197" s="230">
        <v>629001</v>
      </c>
      <c r="B197" s="230">
        <v>191</v>
      </c>
      <c r="C197" s="231" t="s">
        <v>245</v>
      </c>
      <c r="D197" s="230"/>
      <c r="E197" s="231" t="s">
        <v>245</v>
      </c>
      <c r="F197" s="231" t="s">
        <v>11</v>
      </c>
      <c r="G197" s="230" t="s">
        <v>12</v>
      </c>
      <c r="H197" s="230"/>
      <c r="I197" s="231"/>
    </row>
    <row r="198" spans="1:9" ht="23.25">
      <c r="A198" s="230">
        <v>630001</v>
      </c>
      <c r="B198" s="230">
        <v>192</v>
      </c>
      <c r="C198" s="231" t="s">
        <v>246</v>
      </c>
      <c r="D198" s="230"/>
      <c r="E198" s="231" t="s">
        <v>246</v>
      </c>
      <c r="F198" s="231" t="s">
        <v>11</v>
      </c>
      <c r="G198" s="230" t="s">
        <v>12</v>
      </c>
      <c r="H198" s="230"/>
      <c r="I198" s="231"/>
    </row>
    <row r="199" spans="1:9" ht="23.25">
      <c r="A199" s="230">
        <v>631001</v>
      </c>
      <c r="B199" s="230">
        <v>193</v>
      </c>
      <c r="C199" s="231" t="s">
        <v>247</v>
      </c>
      <c r="D199" s="230"/>
      <c r="E199" s="231" t="s">
        <v>247</v>
      </c>
      <c r="F199" s="231" t="s">
        <v>11</v>
      </c>
      <c r="G199" s="230" t="s">
        <v>12</v>
      </c>
      <c r="H199" s="230"/>
      <c r="I199" s="231"/>
    </row>
    <row r="200" spans="1:9" ht="23.25">
      <c r="A200" s="230">
        <v>632001</v>
      </c>
      <c r="B200" s="230">
        <v>194</v>
      </c>
      <c r="C200" s="231" t="s">
        <v>248</v>
      </c>
      <c r="D200" s="230"/>
      <c r="E200" s="231" t="s">
        <v>248</v>
      </c>
      <c r="F200" s="231" t="s">
        <v>11</v>
      </c>
      <c r="G200" s="230" t="s">
        <v>12</v>
      </c>
      <c r="H200" s="230"/>
      <c r="I200" s="231"/>
    </row>
    <row r="201" spans="1:9" ht="23.25">
      <c r="A201" s="230">
        <v>633001</v>
      </c>
      <c r="B201" s="230">
        <v>195</v>
      </c>
      <c r="C201" s="231" t="s">
        <v>249</v>
      </c>
      <c r="D201" s="230"/>
      <c r="E201" s="231" t="s">
        <v>249</v>
      </c>
      <c r="F201" s="231" t="s">
        <v>11</v>
      </c>
      <c r="G201" s="230" t="s">
        <v>12</v>
      </c>
      <c r="H201" s="230"/>
      <c r="I201" s="231"/>
    </row>
    <row r="202" spans="1:9" ht="23.25">
      <c r="A202" s="230">
        <v>634001</v>
      </c>
      <c r="B202" s="230">
        <v>196</v>
      </c>
      <c r="C202" s="231" t="s">
        <v>250</v>
      </c>
      <c r="D202" s="230"/>
      <c r="E202" s="231" t="s">
        <v>250</v>
      </c>
      <c r="F202" s="231" t="s">
        <v>11</v>
      </c>
      <c r="G202" s="230" t="s">
        <v>12</v>
      </c>
      <c r="H202" s="230"/>
      <c r="I202" s="231"/>
    </row>
    <row r="203" spans="1:9" ht="23.25">
      <c r="A203" s="230">
        <v>635001</v>
      </c>
      <c r="B203" s="230">
        <v>197</v>
      </c>
      <c r="C203" s="231" t="s">
        <v>251</v>
      </c>
      <c r="D203" s="230"/>
      <c r="E203" s="231" t="s">
        <v>251</v>
      </c>
      <c r="F203" s="231" t="s">
        <v>11</v>
      </c>
      <c r="G203" s="230" t="s">
        <v>12</v>
      </c>
      <c r="H203" s="230"/>
      <c r="I203" s="231"/>
    </row>
    <row r="204" spans="1:9" ht="23.25">
      <c r="A204" s="230">
        <v>636001</v>
      </c>
      <c r="B204" s="230">
        <v>198</v>
      </c>
      <c r="C204" s="231" t="s">
        <v>252</v>
      </c>
      <c r="D204" s="230"/>
      <c r="E204" s="231" t="s">
        <v>252</v>
      </c>
      <c r="F204" s="231" t="s">
        <v>11</v>
      </c>
      <c r="G204" s="230" t="s">
        <v>12</v>
      </c>
      <c r="H204" s="230"/>
      <c r="I204" s="231"/>
    </row>
    <row r="205" spans="1:9" ht="23.25">
      <c r="A205" s="230">
        <v>637001</v>
      </c>
      <c r="B205" s="230">
        <v>199</v>
      </c>
      <c r="C205" s="231" t="s">
        <v>253</v>
      </c>
      <c r="D205" s="230"/>
      <c r="E205" s="231" t="s">
        <v>253</v>
      </c>
      <c r="F205" s="231" t="s">
        <v>11</v>
      </c>
      <c r="G205" s="230" t="s">
        <v>12</v>
      </c>
      <c r="H205" s="230"/>
      <c r="I205" s="231"/>
    </row>
    <row r="206" spans="1:9" ht="23.25">
      <c r="A206" s="230">
        <v>638001</v>
      </c>
      <c r="B206" s="230">
        <v>200</v>
      </c>
      <c r="C206" s="231" t="s">
        <v>254</v>
      </c>
      <c r="D206" s="230"/>
      <c r="E206" s="231" t="s">
        <v>254</v>
      </c>
      <c r="F206" s="231" t="s">
        <v>11</v>
      </c>
      <c r="G206" s="230" t="s">
        <v>12</v>
      </c>
      <c r="H206" s="230"/>
      <c r="I206" s="231"/>
    </row>
    <row r="207" spans="1:9" ht="23.25">
      <c r="A207" s="230">
        <v>641001</v>
      </c>
      <c r="B207" s="230">
        <v>201</v>
      </c>
      <c r="C207" s="231" t="s">
        <v>255</v>
      </c>
      <c r="D207" s="230"/>
      <c r="E207" s="231" t="s">
        <v>255</v>
      </c>
      <c r="F207" s="231" t="s">
        <v>11</v>
      </c>
      <c r="G207" s="230" t="s">
        <v>12</v>
      </c>
      <c r="H207" s="230"/>
      <c r="I207" s="231"/>
    </row>
    <row r="208" spans="1:9" ht="23.25">
      <c r="A208" s="230">
        <v>642001</v>
      </c>
      <c r="B208" s="230">
        <v>202</v>
      </c>
      <c r="C208" s="231" t="s">
        <v>256</v>
      </c>
      <c r="D208" s="230"/>
      <c r="E208" s="231" t="s">
        <v>256</v>
      </c>
      <c r="F208" s="231" t="s">
        <v>11</v>
      </c>
      <c r="G208" s="230" t="s">
        <v>12</v>
      </c>
      <c r="H208" s="230"/>
      <c r="I208" s="231"/>
    </row>
    <row r="209" spans="1:9" ht="23.25">
      <c r="A209" s="230">
        <v>643001</v>
      </c>
      <c r="B209" s="230">
        <v>203</v>
      </c>
      <c r="C209" s="231" t="s">
        <v>257</v>
      </c>
      <c r="D209" s="230"/>
      <c r="E209" s="231" t="s">
        <v>257</v>
      </c>
      <c r="F209" s="231" t="s">
        <v>11</v>
      </c>
      <c r="G209" s="230" t="s">
        <v>12</v>
      </c>
      <c r="H209" s="230"/>
      <c r="I209" s="231"/>
    </row>
    <row r="210" spans="1:9" ht="23.25">
      <c r="A210" s="230">
        <v>644001</v>
      </c>
      <c r="B210" s="230">
        <v>204</v>
      </c>
      <c r="C210" s="231" t="s">
        <v>258</v>
      </c>
      <c r="D210" s="230"/>
      <c r="E210" s="231" t="s">
        <v>258</v>
      </c>
      <c r="F210" s="231" t="s">
        <v>11</v>
      </c>
      <c r="G210" s="230" t="s">
        <v>12</v>
      </c>
      <c r="H210" s="230"/>
      <c r="I210" s="231"/>
    </row>
    <row r="211" spans="1:9" ht="23.25">
      <c r="A211" s="230">
        <v>645001</v>
      </c>
      <c r="B211" s="230">
        <v>205</v>
      </c>
      <c r="C211" s="231" t="s">
        <v>259</v>
      </c>
      <c r="D211" s="230"/>
      <c r="E211" s="231" t="s">
        <v>259</v>
      </c>
      <c r="F211" s="231" t="s">
        <v>11</v>
      </c>
      <c r="G211" s="230" t="s">
        <v>12</v>
      </c>
      <c r="H211" s="230"/>
      <c r="I211" s="231"/>
    </row>
    <row r="212" spans="1:9" ht="23.25">
      <c r="A212" s="230">
        <v>646001</v>
      </c>
      <c r="B212" s="230">
        <v>206</v>
      </c>
      <c r="C212" s="231" t="s">
        <v>260</v>
      </c>
      <c r="D212" s="230"/>
      <c r="E212" s="231" t="s">
        <v>260</v>
      </c>
      <c r="F212" s="231" t="s">
        <v>11</v>
      </c>
      <c r="G212" s="230" t="s">
        <v>12</v>
      </c>
      <c r="H212" s="230"/>
      <c r="I212" s="231"/>
    </row>
    <row r="213" spans="1:9" ht="23.25">
      <c r="A213" s="230">
        <v>647001</v>
      </c>
      <c r="B213" s="230">
        <v>207</v>
      </c>
      <c r="C213" s="231" t="s">
        <v>261</v>
      </c>
      <c r="D213" s="230"/>
      <c r="E213" s="231" t="s">
        <v>261</v>
      </c>
      <c r="F213" s="231" t="s">
        <v>11</v>
      </c>
      <c r="G213" s="230" t="s">
        <v>12</v>
      </c>
      <c r="H213" s="230"/>
      <c r="I213" s="231"/>
    </row>
    <row r="214" spans="1:9" ht="23.25">
      <c r="A214" s="230">
        <v>648001</v>
      </c>
      <c r="B214" s="230">
        <v>208</v>
      </c>
      <c r="C214" s="231" t="s">
        <v>262</v>
      </c>
      <c r="D214" s="230"/>
      <c r="E214" s="231" t="s">
        <v>262</v>
      </c>
      <c r="F214" s="231" t="s">
        <v>11</v>
      </c>
      <c r="G214" s="230" t="s">
        <v>12</v>
      </c>
      <c r="H214" s="230"/>
      <c r="I214" s="231"/>
    </row>
    <row r="215" spans="1:9" ht="23.25">
      <c r="A215" s="230">
        <v>649001</v>
      </c>
      <c r="B215" s="230">
        <v>209</v>
      </c>
      <c r="C215" s="231" t="s">
        <v>263</v>
      </c>
      <c r="D215" s="230"/>
      <c r="E215" s="231" t="s">
        <v>263</v>
      </c>
      <c r="F215" s="231" t="s">
        <v>11</v>
      </c>
      <c r="G215" s="230" t="s">
        <v>12</v>
      </c>
      <c r="H215" s="230"/>
      <c r="I215" s="231"/>
    </row>
    <row r="216" spans="1:9" ht="23.25">
      <c r="A216" s="230">
        <v>650001</v>
      </c>
      <c r="B216" s="230">
        <v>210</v>
      </c>
      <c r="C216" s="231" t="s">
        <v>264</v>
      </c>
      <c r="D216" s="230"/>
      <c r="E216" s="231" t="s">
        <v>264</v>
      </c>
      <c r="F216" s="231" t="s">
        <v>11</v>
      </c>
      <c r="G216" s="230" t="s">
        <v>12</v>
      </c>
      <c r="H216" s="230"/>
      <c r="I216" s="231"/>
    </row>
    <row r="217" spans="1:9" ht="23.25">
      <c r="A217" s="230">
        <v>651001</v>
      </c>
      <c r="B217" s="230">
        <v>211</v>
      </c>
      <c r="C217" s="231" t="s">
        <v>265</v>
      </c>
      <c r="D217" s="230"/>
      <c r="E217" s="231" t="s">
        <v>265</v>
      </c>
      <c r="F217" s="231" t="s">
        <v>11</v>
      </c>
      <c r="G217" s="230" t="s">
        <v>12</v>
      </c>
      <c r="H217" s="230"/>
      <c r="I217" s="231"/>
    </row>
    <row r="218" spans="1:9" ht="23.25">
      <c r="A218" s="230">
        <v>652001</v>
      </c>
      <c r="B218" s="230">
        <v>212</v>
      </c>
      <c r="C218" s="231" t="s">
        <v>266</v>
      </c>
      <c r="D218" s="230"/>
      <c r="E218" s="231" t="s">
        <v>266</v>
      </c>
      <c r="F218" s="231" t="s">
        <v>11</v>
      </c>
      <c r="G218" s="230" t="s">
        <v>12</v>
      </c>
      <c r="H218" s="230"/>
      <c r="I218" s="231"/>
    </row>
    <row r="219" spans="1:9" ht="23.25">
      <c r="A219" s="230">
        <v>653001</v>
      </c>
      <c r="B219" s="230">
        <v>213</v>
      </c>
      <c r="C219" s="231" t="s">
        <v>267</v>
      </c>
      <c r="D219" s="230"/>
      <c r="E219" s="231" t="s">
        <v>267</v>
      </c>
      <c r="F219" s="231" t="s">
        <v>11</v>
      </c>
      <c r="G219" s="230" t="s">
        <v>12</v>
      </c>
      <c r="H219" s="230"/>
      <c r="I219" s="231"/>
    </row>
    <row r="220" spans="1:9" ht="23.25">
      <c r="A220" s="230">
        <v>654001</v>
      </c>
      <c r="B220" s="230">
        <v>214</v>
      </c>
      <c r="C220" s="231" t="s">
        <v>268</v>
      </c>
      <c r="D220" s="230"/>
      <c r="E220" s="231" t="s">
        <v>268</v>
      </c>
      <c r="F220" s="231" t="s">
        <v>11</v>
      </c>
      <c r="G220" s="230" t="s">
        <v>12</v>
      </c>
      <c r="H220" s="230"/>
      <c r="I220" s="231"/>
    </row>
    <row r="221" spans="1:9" ht="23.25">
      <c r="A221" s="230">
        <v>655001</v>
      </c>
      <c r="B221" s="230">
        <v>215</v>
      </c>
      <c r="C221" s="231" t="s">
        <v>269</v>
      </c>
      <c r="D221" s="230"/>
      <c r="E221" s="231" t="s">
        <v>269</v>
      </c>
      <c r="F221" s="231" t="s">
        <v>11</v>
      </c>
      <c r="G221" s="230" t="s">
        <v>12</v>
      </c>
      <c r="H221" s="230"/>
      <c r="I221" s="231"/>
    </row>
    <row r="222" spans="1:9" ht="23.25">
      <c r="A222" s="230">
        <v>656001</v>
      </c>
      <c r="B222" s="230">
        <v>216</v>
      </c>
      <c r="C222" s="231" t="s">
        <v>270</v>
      </c>
      <c r="D222" s="230"/>
      <c r="E222" s="231" t="s">
        <v>270</v>
      </c>
      <c r="F222" s="231" t="s">
        <v>11</v>
      </c>
      <c r="G222" s="230" t="s">
        <v>12</v>
      </c>
      <c r="H222" s="230"/>
      <c r="I222" s="231"/>
    </row>
    <row r="223" spans="1:9" ht="23.25">
      <c r="A223" s="230">
        <v>657001</v>
      </c>
      <c r="B223" s="230">
        <v>217</v>
      </c>
      <c r="C223" s="231" t="s">
        <v>271</v>
      </c>
      <c r="D223" s="230"/>
      <c r="E223" s="231" t="s">
        <v>271</v>
      </c>
      <c r="F223" s="231" t="s">
        <v>11</v>
      </c>
      <c r="G223" s="230" t="s">
        <v>12</v>
      </c>
      <c r="H223" s="230"/>
      <c r="I223" s="231"/>
    </row>
    <row r="224" spans="1:9" ht="23.25">
      <c r="A224" s="230">
        <v>658001</v>
      </c>
      <c r="B224" s="230">
        <v>218</v>
      </c>
      <c r="C224" s="231" t="s">
        <v>272</v>
      </c>
      <c r="D224" s="230"/>
      <c r="E224" s="231" t="s">
        <v>272</v>
      </c>
      <c r="F224" s="231" t="s">
        <v>11</v>
      </c>
      <c r="G224" s="230" t="s">
        <v>12</v>
      </c>
      <c r="H224" s="230"/>
      <c r="I224" s="231"/>
    </row>
    <row r="225" spans="1:9" ht="23.25">
      <c r="A225" s="230">
        <v>659001</v>
      </c>
      <c r="B225" s="230">
        <v>219</v>
      </c>
      <c r="C225" s="231" t="s">
        <v>273</v>
      </c>
      <c r="D225" s="230"/>
      <c r="E225" s="231" t="s">
        <v>273</v>
      </c>
      <c r="F225" s="231" t="s">
        <v>11</v>
      </c>
      <c r="G225" s="230" t="s">
        <v>12</v>
      </c>
      <c r="H225" s="230"/>
      <c r="I225" s="231"/>
    </row>
    <row r="226" spans="1:9" ht="23.25">
      <c r="A226" s="230">
        <v>660001</v>
      </c>
      <c r="B226" s="230">
        <v>220</v>
      </c>
      <c r="C226" s="231" t="s">
        <v>274</v>
      </c>
      <c r="D226" s="230"/>
      <c r="E226" s="231" t="s">
        <v>274</v>
      </c>
      <c r="F226" s="231" t="s">
        <v>11</v>
      </c>
      <c r="G226" s="230" t="s">
        <v>12</v>
      </c>
      <c r="H226" s="230"/>
      <c r="I226" s="231"/>
    </row>
    <row r="227" spans="1:9" ht="23.25">
      <c r="A227" s="230">
        <v>661001</v>
      </c>
      <c r="B227" s="230">
        <v>221</v>
      </c>
      <c r="C227" s="231" t="s">
        <v>275</v>
      </c>
      <c r="D227" s="230"/>
      <c r="E227" s="231" t="s">
        <v>275</v>
      </c>
      <c r="F227" s="231" t="s">
        <v>11</v>
      </c>
      <c r="G227" s="230" t="s">
        <v>12</v>
      </c>
      <c r="H227" s="230"/>
      <c r="I227" s="231"/>
    </row>
    <row r="228" spans="1:9" ht="23.25">
      <c r="A228" s="230">
        <v>662001</v>
      </c>
      <c r="B228" s="230">
        <v>222</v>
      </c>
      <c r="C228" s="231" t="s">
        <v>276</v>
      </c>
      <c r="D228" s="230"/>
      <c r="E228" s="231" t="s">
        <v>276</v>
      </c>
      <c r="F228" s="231" t="s">
        <v>11</v>
      </c>
      <c r="G228" s="230" t="s">
        <v>12</v>
      </c>
      <c r="H228" s="230"/>
      <c r="I228" s="231"/>
    </row>
    <row r="229" spans="1:9" ht="23.25">
      <c r="A229" s="230">
        <v>663001</v>
      </c>
      <c r="B229" s="230">
        <v>223</v>
      </c>
      <c r="C229" s="231" t="s">
        <v>277</v>
      </c>
      <c r="D229" s="230"/>
      <c r="E229" s="231" t="s">
        <v>277</v>
      </c>
      <c r="F229" s="231" t="s">
        <v>11</v>
      </c>
      <c r="G229" s="230" t="s">
        <v>12</v>
      </c>
      <c r="H229" s="230"/>
      <c r="I229" s="231"/>
    </row>
    <row r="230" spans="1:9" ht="23.25">
      <c r="A230" s="230">
        <v>664001</v>
      </c>
      <c r="B230" s="230">
        <v>224</v>
      </c>
      <c r="C230" s="231" t="s">
        <v>278</v>
      </c>
      <c r="D230" s="230"/>
      <c r="E230" s="231" t="s">
        <v>278</v>
      </c>
      <c r="F230" s="231" t="s">
        <v>11</v>
      </c>
      <c r="G230" s="230" t="s">
        <v>12</v>
      </c>
      <c r="H230" s="230"/>
      <c r="I230" s="231"/>
    </row>
    <row r="231" spans="1:9" ht="23.25">
      <c r="A231" s="230">
        <v>665001</v>
      </c>
      <c r="B231" s="230">
        <v>225</v>
      </c>
      <c r="C231" s="231" t="s">
        <v>279</v>
      </c>
      <c r="D231" s="230"/>
      <c r="E231" s="231" t="s">
        <v>279</v>
      </c>
      <c r="F231" s="231" t="s">
        <v>11</v>
      </c>
      <c r="G231" s="230" t="s">
        <v>12</v>
      </c>
      <c r="H231" s="230"/>
      <c r="I231" s="231"/>
    </row>
    <row r="232" spans="1:9" ht="23.25">
      <c r="A232" s="230">
        <v>666001</v>
      </c>
      <c r="B232" s="230">
        <v>226</v>
      </c>
      <c r="C232" s="231" t="s">
        <v>280</v>
      </c>
      <c r="D232" s="230"/>
      <c r="E232" s="231" t="s">
        <v>280</v>
      </c>
      <c r="F232" s="231" t="s">
        <v>11</v>
      </c>
      <c r="G232" s="230" t="s">
        <v>12</v>
      </c>
      <c r="H232" s="230"/>
      <c r="I232" s="231"/>
    </row>
    <row r="233" spans="1:9" ht="23.25">
      <c r="A233" s="230">
        <v>667001</v>
      </c>
      <c r="B233" s="230">
        <v>227</v>
      </c>
      <c r="C233" s="231" t="s">
        <v>281</v>
      </c>
      <c r="D233" s="230"/>
      <c r="E233" s="231" t="s">
        <v>281</v>
      </c>
      <c r="F233" s="231" t="s">
        <v>11</v>
      </c>
      <c r="G233" s="230" t="s">
        <v>12</v>
      </c>
      <c r="H233" s="230"/>
      <c r="I233" s="231"/>
    </row>
    <row r="234" spans="1:9" ht="23.25">
      <c r="A234" s="230">
        <v>668001</v>
      </c>
      <c r="B234" s="230">
        <v>228</v>
      </c>
      <c r="C234" s="231" t="s">
        <v>282</v>
      </c>
      <c r="D234" s="230"/>
      <c r="E234" s="231" t="s">
        <v>282</v>
      </c>
      <c r="F234" s="231" t="s">
        <v>11</v>
      </c>
      <c r="G234" s="230" t="s">
        <v>12</v>
      </c>
      <c r="H234" s="230"/>
      <c r="I234" s="231"/>
    </row>
    <row r="235" spans="1:9" ht="23.25">
      <c r="A235" s="230">
        <v>669001</v>
      </c>
      <c r="B235" s="230">
        <v>229</v>
      </c>
      <c r="C235" s="231" t="s">
        <v>283</v>
      </c>
      <c r="D235" s="230"/>
      <c r="E235" s="231" t="s">
        <v>283</v>
      </c>
      <c r="F235" s="231" t="s">
        <v>11</v>
      </c>
      <c r="G235" s="230" t="s">
        <v>12</v>
      </c>
      <c r="H235" s="230"/>
      <c r="I235" s="231"/>
    </row>
    <row r="236" spans="1:9" ht="23.25">
      <c r="A236" s="230">
        <v>670001</v>
      </c>
      <c r="B236" s="230">
        <v>230</v>
      </c>
      <c r="C236" s="231" t="s">
        <v>284</v>
      </c>
      <c r="D236" s="230"/>
      <c r="E236" s="231" t="s">
        <v>284</v>
      </c>
      <c r="F236" s="231" t="s">
        <v>11</v>
      </c>
      <c r="G236" s="230" t="s">
        <v>12</v>
      </c>
      <c r="H236" s="230"/>
      <c r="I236" s="231"/>
    </row>
    <row r="237" spans="1:9" ht="23.25">
      <c r="A237" s="230">
        <v>671001</v>
      </c>
      <c r="B237" s="230">
        <v>231</v>
      </c>
      <c r="C237" s="231" t="s">
        <v>285</v>
      </c>
      <c r="D237" s="230"/>
      <c r="E237" s="231" t="s">
        <v>285</v>
      </c>
      <c r="F237" s="231" t="s">
        <v>11</v>
      </c>
      <c r="G237" s="230" t="s">
        <v>12</v>
      </c>
      <c r="H237" s="230"/>
      <c r="I237" s="231"/>
    </row>
    <row r="238" spans="1:9" ht="23.25">
      <c r="A238" s="230">
        <v>672001</v>
      </c>
      <c r="B238" s="230">
        <v>232</v>
      </c>
      <c r="C238" s="231" t="s">
        <v>286</v>
      </c>
      <c r="D238" s="230"/>
      <c r="E238" s="231" t="s">
        <v>286</v>
      </c>
      <c r="F238" s="231" t="s">
        <v>11</v>
      </c>
      <c r="G238" s="230" t="s">
        <v>12</v>
      </c>
      <c r="H238" s="230"/>
      <c r="I238" s="231"/>
    </row>
    <row r="239" spans="1:9" ht="23.25">
      <c r="A239" s="230">
        <v>673001</v>
      </c>
      <c r="B239" s="230">
        <v>233</v>
      </c>
      <c r="C239" s="231" t="s">
        <v>287</v>
      </c>
      <c r="D239" s="230"/>
      <c r="E239" s="231" t="s">
        <v>287</v>
      </c>
      <c r="F239" s="231" t="s">
        <v>11</v>
      </c>
      <c r="G239" s="230" t="s">
        <v>12</v>
      </c>
      <c r="H239" s="230"/>
      <c r="I239" s="231"/>
    </row>
    <row r="240" spans="1:9" ht="23.25">
      <c r="A240" s="230">
        <v>674001</v>
      </c>
      <c r="B240" s="230">
        <v>234</v>
      </c>
      <c r="C240" s="231" t="s">
        <v>288</v>
      </c>
      <c r="D240" s="230"/>
      <c r="E240" s="231" t="s">
        <v>288</v>
      </c>
      <c r="F240" s="231" t="s">
        <v>11</v>
      </c>
      <c r="G240" s="230" t="s">
        <v>12</v>
      </c>
      <c r="H240" s="230"/>
      <c r="I240" s="231"/>
    </row>
    <row r="241" spans="1:9" ht="23.25">
      <c r="A241" s="230">
        <v>675001</v>
      </c>
      <c r="B241" s="230">
        <v>235</v>
      </c>
      <c r="C241" s="231" t="s">
        <v>289</v>
      </c>
      <c r="D241" s="230"/>
      <c r="E241" s="231" t="s">
        <v>289</v>
      </c>
      <c r="F241" s="231" t="s">
        <v>11</v>
      </c>
      <c r="G241" s="230" t="s">
        <v>12</v>
      </c>
      <c r="H241" s="230"/>
      <c r="I241" s="231"/>
    </row>
    <row r="242" spans="1:9" ht="23.25">
      <c r="A242" s="230">
        <v>676001</v>
      </c>
      <c r="B242" s="230">
        <v>236</v>
      </c>
      <c r="C242" s="231" t="s">
        <v>290</v>
      </c>
      <c r="D242" s="230"/>
      <c r="E242" s="231" t="s">
        <v>290</v>
      </c>
      <c r="F242" s="231" t="s">
        <v>11</v>
      </c>
      <c r="G242" s="230" t="s">
        <v>12</v>
      </c>
      <c r="H242" s="230"/>
      <c r="I242" s="231"/>
    </row>
    <row r="243" spans="1:9" ht="23.25">
      <c r="A243" s="230">
        <v>677001</v>
      </c>
      <c r="B243" s="230">
        <v>237</v>
      </c>
      <c r="C243" s="231" t="s">
        <v>291</v>
      </c>
      <c r="D243" s="230"/>
      <c r="E243" s="231" t="s">
        <v>291</v>
      </c>
      <c r="F243" s="231" t="s">
        <v>11</v>
      </c>
      <c r="G243" s="230" t="s">
        <v>12</v>
      </c>
      <c r="H243" s="230"/>
      <c r="I243" s="231"/>
    </row>
    <row r="244" spans="1:9" ht="23.25">
      <c r="A244" s="230">
        <v>678001</v>
      </c>
      <c r="B244" s="230">
        <v>238</v>
      </c>
      <c r="C244" s="231" t="s">
        <v>292</v>
      </c>
      <c r="D244" s="230"/>
      <c r="E244" s="231" t="s">
        <v>292</v>
      </c>
      <c r="F244" s="231" t="s">
        <v>11</v>
      </c>
      <c r="G244" s="230" t="s">
        <v>12</v>
      </c>
      <c r="H244" s="230"/>
      <c r="I244" s="231"/>
    </row>
    <row r="245" spans="1:9" ht="23.25">
      <c r="A245" s="230">
        <v>194001</v>
      </c>
      <c r="B245" s="230">
        <v>239</v>
      </c>
      <c r="C245" s="231" t="s">
        <v>293</v>
      </c>
      <c r="D245" s="230" t="s">
        <v>16</v>
      </c>
      <c r="E245" s="231" t="s">
        <v>294</v>
      </c>
      <c r="F245" s="231" t="s">
        <v>34</v>
      </c>
      <c r="G245" s="230" t="s">
        <v>12</v>
      </c>
      <c r="H245" s="230"/>
      <c r="I245" s="231"/>
    </row>
    <row r="246" spans="1:9" ht="23.25">
      <c r="A246" s="230">
        <v>701001</v>
      </c>
      <c r="B246" s="230">
        <v>240</v>
      </c>
      <c r="C246" s="231" t="s">
        <v>295</v>
      </c>
      <c r="D246" s="230"/>
      <c r="E246" s="231" t="s">
        <v>295</v>
      </c>
      <c r="F246" s="231" t="s">
        <v>296</v>
      </c>
      <c r="G246" s="230" t="s">
        <v>12</v>
      </c>
      <c r="H246" s="230"/>
      <c r="I246" s="231"/>
    </row>
    <row r="247" spans="1:9" ht="23.25">
      <c r="A247" s="230">
        <v>702001</v>
      </c>
      <c r="B247" s="230">
        <v>241</v>
      </c>
      <c r="C247" s="231" t="s">
        <v>297</v>
      </c>
      <c r="D247" s="230"/>
      <c r="E247" s="231" t="s">
        <v>297</v>
      </c>
      <c r="F247" s="231" t="s">
        <v>296</v>
      </c>
      <c r="G247" s="230" t="s">
        <v>12</v>
      </c>
      <c r="H247" s="230"/>
      <c r="I247" s="231"/>
    </row>
    <row r="248" spans="1:9" ht="23.25">
      <c r="A248" s="230">
        <v>703001</v>
      </c>
      <c r="B248" s="230">
        <v>242</v>
      </c>
      <c r="C248" s="231" t="s">
        <v>298</v>
      </c>
      <c r="D248" s="230"/>
      <c r="E248" s="231" t="s">
        <v>298</v>
      </c>
      <c r="F248" s="231" t="s">
        <v>296</v>
      </c>
      <c r="G248" s="230" t="s">
        <v>12</v>
      </c>
      <c r="H248" s="230"/>
      <c r="I248" s="231"/>
    </row>
    <row r="249" spans="1:9" ht="23.25">
      <c r="A249" s="230">
        <v>250062</v>
      </c>
      <c r="B249" s="230">
        <v>243</v>
      </c>
      <c r="C249" s="231" t="s">
        <v>299</v>
      </c>
      <c r="D249" s="230"/>
      <c r="E249" s="231" t="s">
        <v>299</v>
      </c>
      <c r="F249" s="231" t="s">
        <v>20</v>
      </c>
      <c r="G249" s="230" t="s">
        <v>175</v>
      </c>
      <c r="H249" s="230"/>
      <c r="I249" s="231"/>
    </row>
    <row r="250" spans="1:9" ht="23.25">
      <c r="A250" s="230">
        <v>250063</v>
      </c>
      <c r="B250" s="230">
        <v>244</v>
      </c>
      <c r="C250" s="231" t="s">
        <v>300</v>
      </c>
      <c r="D250" s="230"/>
      <c r="E250" s="231" t="s">
        <v>300</v>
      </c>
      <c r="F250" s="231" t="s">
        <v>20</v>
      </c>
      <c r="G250" s="230" t="s">
        <v>175</v>
      </c>
      <c r="H250" s="230"/>
      <c r="I250" s="231"/>
    </row>
    <row r="251" spans="1:9" ht="23.25">
      <c r="A251" s="230">
        <v>429001</v>
      </c>
      <c r="B251" s="230">
        <v>245</v>
      </c>
      <c r="C251" s="231" t="s">
        <v>301</v>
      </c>
      <c r="D251" s="230"/>
      <c r="E251" s="231" t="s">
        <v>301</v>
      </c>
      <c r="F251" s="231" t="s">
        <v>31</v>
      </c>
      <c r="G251" s="230" t="s">
        <v>12</v>
      </c>
      <c r="H251" s="230"/>
      <c r="I251" s="231"/>
    </row>
    <row r="252" spans="1:9" ht="23.25">
      <c r="A252" s="230">
        <v>145001</v>
      </c>
      <c r="B252" s="230">
        <v>246</v>
      </c>
      <c r="C252" s="231" t="s">
        <v>302</v>
      </c>
      <c r="D252" s="230"/>
      <c r="E252" s="231" t="s">
        <v>302</v>
      </c>
      <c r="F252" s="231" t="s">
        <v>11</v>
      </c>
      <c r="G252" s="230" t="s">
        <v>12</v>
      </c>
      <c r="H252" s="230"/>
      <c r="I252" s="231"/>
    </row>
    <row r="253" spans="1:9" ht="23.25">
      <c r="A253" s="230">
        <v>170001</v>
      </c>
      <c r="B253" s="230">
        <v>247</v>
      </c>
      <c r="C253" s="231" t="s">
        <v>303</v>
      </c>
      <c r="D253" s="230"/>
      <c r="E253" s="231" t="s">
        <v>303</v>
      </c>
      <c r="F253" s="231" t="s">
        <v>11</v>
      </c>
      <c r="G253" s="230" t="s">
        <v>12</v>
      </c>
      <c r="H253" s="230"/>
      <c r="I253" s="231"/>
    </row>
    <row r="254" spans="1:9" ht="23.25">
      <c r="A254" s="230">
        <v>171001</v>
      </c>
      <c r="B254" s="230">
        <v>248</v>
      </c>
      <c r="C254" s="231" t="s">
        <v>304</v>
      </c>
      <c r="D254" s="230"/>
      <c r="E254" s="231" t="s">
        <v>304</v>
      </c>
      <c r="F254" s="231" t="s">
        <v>11</v>
      </c>
      <c r="G254" s="230" t="s">
        <v>12</v>
      </c>
      <c r="H254" s="230"/>
      <c r="I254" s="231"/>
    </row>
    <row r="255" spans="1:9" ht="23.25">
      <c r="A255" s="230">
        <v>156001</v>
      </c>
      <c r="B255" s="230">
        <v>249</v>
      </c>
      <c r="C255" s="231" t="s">
        <v>305</v>
      </c>
      <c r="D255" s="230" t="s">
        <v>16</v>
      </c>
      <c r="E255" s="231" t="s">
        <v>306</v>
      </c>
      <c r="F255" s="231" t="s">
        <v>11</v>
      </c>
      <c r="G255" s="230" t="s">
        <v>12</v>
      </c>
      <c r="H255" s="230"/>
      <c r="I255" s="231"/>
    </row>
    <row r="256" spans="1:9" ht="23.25">
      <c r="A256" s="232">
        <v>177001</v>
      </c>
      <c r="B256" s="232">
        <v>250</v>
      </c>
      <c r="C256" s="233"/>
      <c r="D256" s="232"/>
      <c r="E256" s="233" t="s">
        <v>307</v>
      </c>
      <c r="F256" s="233" t="s">
        <v>11</v>
      </c>
      <c r="G256" s="232" t="s">
        <v>12</v>
      </c>
      <c r="H256" s="232"/>
      <c r="I256" s="233" t="s">
        <v>308</v>
      </c>
    </row>
    <row r="257" spans="1:9" ht="23.25">
      <c r="A257" s="232">
        <v>302001</v>
      </c>
      <c r="B257" s="232">
        <v>251</v>
      </c>
      <c r="C257" s="233"/>
      <c r="D257" s="232"/>
      <c r="E257" s="233" t="s">
        <v>309</v>
      </c>
      <c r="F257" s="233" t="s">
        <v>44</v>
      </c>
      <c r="G257" s="232" t="s">
        <v>12</v>
      </c>
      <c r="H257" s="232"/>
      <c r="I257" s="233" t="s">
        <v>308</v>
      </c>
    </row>
    <row r="258" spans="1:9" ht="23.25">
      <c r="A258" s="232">
        <v>313001</v>
      </c>
      <c r="B258" s="232">
        <v>252</v>
      </c>
      <c r="C258" s="233"/>
      <c r="D258" s="232"/>
      <c r="E258" s="233" t="s">
        <v>310</v>
      </c>
      <c r="F258" s="233" t="s">
        <v>44</v>
      </c>
      <c r="G258" s="232" t="s">
        <v>12</v>
      </c>
      <c r="H258" s="232"/>
      <c r="I258" s="23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6" sqref="G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8" t="s">
        <v>599</v>
      </c>
      <c r="B1" s="59"/>
      <c r="C1" s="59"/>
      <c r="D1" s="59"/>
      <c r="E1" s="59"/>
      <c r="F1" s="59"/>
    </row>
    <row r="2" spans="1:11" ht="40.5" customHeight="1">
      <c r="A2" s="60" t="s">
        <v>600</v>
      </c>
      <c r="B2" s="60"/>
      <c r="C2" s="60"/>
      <c r="D2" s="60"/>
      <c r="E2" s="60"/>
      <c r="F2" s="60"/>
      <c r="G2" s="60"/>
      <c r="H2" s="60"/>
      <c r="I2" s="60"/>
      <c r="J2" s="60"/>
      <c r="K2" s="60"/>
    </row>
    <row r="3" spans="1:11" ht="21.75" customHeight="1">
      <c r="A3" s="59"/>
      <c r="B3" s="59"/>
      <c r="C3" s="59"/>
      <c r="D3" s="59"/>
      <c r="E3" s="59"/>
      <c r="F3" s="59"/>
      <c r="K3" t="s">
        <v>313</v>
      </c>
    </row>
    <row r="4" spans="1:11" ht="22.5" customHeight="1">
      <c r="A4" s="34" t="s">
        <v>316</v>
      </c>
      <c r="B4" s="61" t="s">
        <v>318</v>
      </c>
      <c r="C4" s="61" t="s">
        <v>581</v>
      </c>
      <c r="D4" s="61" t="s">
        <v>571</v>
      </c>
      <c r="E4" s="61" t="s">
        <v>572</v>
      </c>
      <c r="F4" s="61" t="s">
        <v>573</v>
      </c>
      <c r="G4" s="61" t="s">
        <v>574</v>
      </c>
      <c r="H4" s="61"/>
      <c r="I4" s="61" t="s">
        <v>575</v>
      </c>
      <c r="J4" s="61" t="s">
        <v>576</v>
      </c>
      <c r="K4" s="61" t="s">
        <v>579</v>
      </c>
    </row>
    <row r="5" spans="1:11" s="57" customFormat="1" ht="57" customHeight="1">
      <c r="A5" s="34"/>
      <c r="B5" s="61"/>
      <c r="C5" s="61"/>
      <c r="D5" s="61"/>
      <c r="E5" s="61"/>
      <c r="F5" s="61"/>
      <c r="G5" s="61" t="s">
        <v>587</v>
      </c>
      <c r="H5" s="61" t="s">
        <v>601</v>
      </c>
      <c r="I5" s="61"/>
      <c r="J5" s="61"/>
      <c r="K5" s="61"/>
    </row>
    <row r="6" spans="1:11" ht="30" customHeight="1">
      <c r="A6" s="62" t="s">
        <v>318</v>
      </c>
      <c r="B6" s="63"/>
      <c r="C6" s="63"/>
      <c r="D6" s="63"/>
      <c r="E6" s="63"/>
      <c r="F6" s="63"/>
      <c r="G6" s="63"/>
      <c r="H6" s="63"/>
      <c r="I6" s="63"/>
      <c r="J6" s="63"/>
      <c r="K6" s="63"/>
    </row>
    <row r="7" spans="1:11" ht="38.25" customHeight="1">
      <c r="A7" s="64" t="s">
        <v>602</v>
      </c>
      <c r="B7" s="63"/>
      <c r="C7" s="63"/>
      <c r="D7" s="63"/>
      <c r="E7" s="63"/>
      <c r="F7" s="63"/>
      <c r="G7" s="63"/>
      <c r="H7" s="63"/>
      <c r="I7" s="63"/>
      <c r="J7" s="63"/>
      <c r="K7" s="63"/>
    </row>
    <row r="8" spans="1:11" ht="38.25" customHeight="1">
      <c r="A8" s="64" t="s">
        <v>603</v>
      </c>
      <c r="B8" s="63"/>
      <c r="C8" s="63"/>
      <c r="D8" s="63"/>
      <c r="E8" s="63"/>
      <c r="F8" s="63"/>
      <c r="G8" s="63"/>
      <c r="H8" s="63"/>
      <c r="I8" s="63"/>
      <c r="J8" s="63"/>
      <c r="K8" s="63"/>
    </row>
    <row r="9" spans="1:11" ht="38.25" customHeight="1">
      <c r="A9" s="64" t="s">
        <v>604</v>
      </c>
      <c r="B9" s="63"/>
      <c r="C9" s="63"/>
      <c r="D9" s="63"/>
      <c r="E9" s="63"/>
      <c r="F9" s="63"/>
      <c r="G9" s="63"/>
      <c r="H9" s="63"/>
      <c r="I9" s="63"/>
      <c r="J9" s="63"/>
      <c r="K9" s="6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C1">
      <selection activeCell="C7" sqref="C7"/>
    </sheetView>
  </sheetViews>
  <sheetFormatPr defaultColWidth="1.12109375" defaultRowHeight="14.25"/>
  <cols>
    <col min="1" max="1" width="19.00390625" style="15" customWidth="1"/>
    <col min="2" max="2" width="24.25390625" style="15" customWidth="1"/>
    <col min="3" max="6" width="19.50390625" style="15" customWidth="1"/>
    <col min="7" max="7" width="9.00390625" style="15" customWidth="1"/>
    <col min="8" max="8" width="14.875" style="15" customWidth="1"/>
    <col min="9" max="9" width="14.00390625" style="15" customWidth="1"/>
    <col min="10" max="10" width="13.50390625" style="15" customWidth="1"/>
    <col min="11" max="32" width="9.00390625" style="15" customWidth="1"/>
    <col min="33" max="224" width="1.12109375" style="15" customWidth="1"/>
    <col min="225" max="255" width="9.00390625" style="15" customWidth="1"/>
    <col min="256" max="256" width="1.12109375" style="15" customWidth="1"/>
  </cols>
  <sheetData>
    <row r="1" spans="1:11" ht="21" customHeight="1">
      <c r="A1" s="16" t="s">
        <v>605</v>
      </c>
      <c r="B1" s="17"/>
      <c r="C1" s="18"/>
      <c r="D1" s="18"/>
      <c r="E1" s="18"/>
      <c r="F1" s="18"/>
      <c r="G1" s="18"/>
      <c r="H1" s="18"/>
      <c r="I1" s="18"/>
      <c r="J1" s="18"/>
      <c r="K1" s="48"/>
    </row>
    <row r="2" spans="1:11" s="14" customFormat="1" ht="22.5">
      <c r="A2" s="19" t="s">
        <v>606</v>
      </c>
      <c r="B2" s="20"/>
      <c r="C2" s="20"/>
      <c r="D2" s="20"/>
      <c r="E2" s="20"/>
      <c r="F2" s="20"/>
      <c r="G2" s="20"/>
      <c r="H2" s="20"/>
      <c r="I2" s="20"/>
      <c r="J2" s="20"/>
      <c r="K2" s="49"/>
    </row>
    <row r="3" spans="1:11" s="14" customFormat="1" ht="14.25">
      <c r="A3" s="21" t="s">
        <v>607</v>
      </c>
      <c r="B3" s="22"/>
      <c r="C3" s="22"/>
      <c r="D3" s="22"/>
      <c r="E3" s="22"/>
      <c r="F3" s="22"/>
      <c r="G3" s="22"/>
      <c r="H3" s="22"/>
      <c r="I3" s="22"/>
      <c r="J3" s="22"/>
      <c r="K3" s="50"/>
    </row>
    <row r="4" spans="1:12" s="14" customFormat="1" ht="25.5" customHeight="1">
      <c r="A4" s="23" t="s">
        <v>608</v>
      </c>
      <c r="B4" s="24"/>
      <c r="C4" s="25" t="s">
        <v>609</v>
      </c>
      <c r="D4" s="25"/>
      <c r="E4" s="25"/>
      <c r="F4" s="25"/>
      <c r="G4" s="25"/>
      <c r="H4" s="25"/>
      <c r="I4" s="25"/>
      <c r="J4" s="51" t="s">
        <v>610</v>
      </c>
      <c r="K4" s="52"/>
      <c r="L4" s="53"/>
    </row>
    <row r="5" spans="1:12" s="14" customFormat="1" ht="30" customHeight="1">
      <c r="A5" s="26" t="s">
        <v>611</v>
      </c>
      <c r="B5" s="26"/>
      <c r="C5" s="27" t="s">
        <v>612</v>
      </c>
      <c r="D5" s="28" t="s">
        <v>351</v>
      </c>
      <c r="E5" s="28"/>
      <c r="F5" s="28"/>
      <c r="G5" s="28"/>
      <c r="H5" s="29" t="s">
        <v>352</v>
      </c>
      <c r="I5" s="29"/>
      <c r="J5" s="29"/>
      <c r="K5" s="29"/>
      <c r="L5" s="53"/>
    </row>
    <row r="6" spans="1:12" s="14" customFormat="1" ht="30" customHeight="1">
      <c r="A6" s="30"/>
      <c r="B6" s="30"/>
      <c r="C6" s="31"/>
      <c r="D6" s="30" t="s">
        <v>318</v>
      </c>
      <c r="E6" s="30" t="s">
        <v>613</v>
      </c>
      <c r="F6" s="30" t="s">
        <v>614</v>
      </c>
      <c r="G6" s="30" t="s">
        <v>615</v>
      </c>
      <c r="H6" s="30" t="s">
        <v>318</v>
      </c>
      <c r="I6" s="30" t="s">
        <v>613</v>
      </c>
      <c r="J6" s="30" t="s">
        <v>614</v>
      </c>
      <c r="K6" s="30" t="s">
        <v>615</v>
      </c>
      <c r="L6" s="53"/>
    </row>
    <row r="7" spans="1:11" s="14" customFormat="1" ht="30" customHeight="1">
      <c r="A7" s="30"/>
      <c r="B7" s="30"/>
      <c r="C7" s="32">
        <v>1698603678.52</v>
      </c>
      <c r="D7" s="32">
        <v>1698603678.52</v>
      </c>
      <c r="E7" s="32">
        <v>1698603678.52</v>
      </c>
      <c r="F7" s="33" t="s">
        <v>616</v>
      </c>
      <c r="G7" s="33" t="s">
        <v>616</v>
      </c>
      <c r="H7" s="33">
        <v>186208956</v>
      </c>
      <c r="I7" s="54">
        <v>116147300</v>
      </c>
      <c r="J7" s="33">
        <v>70061656</v>
      </c>
      <c r="K7" s="33" t="s">
        <v>616</v>
      </c>
    </row>
    <row r="8" spans="1:11" s="14" customFormat="1" ht="78" customHeight="1">
      <c r="A8" s="34" t="s">
        <v>617</v>
      </c>
      <c r="B8" s="35" t="s">
        <v>618</v>
      </c>
      <c r="C8" s="36" t="s">
        <v>619</v>
      </c>
      <c r="D8" s="36"/>
      <c r="E8" s="36"/>
      <c r="F8" s="36"/>
      <c r="G8" s="36"/>
      <c r="H8" s="36"/>
      <c r="I8" s="36"/>
      <c r="J8" s="36"/>
      <c r="K8" s="36"/>
    </row>
    <row r="9" spans="1:11" s="14" customFormat="1" ht="84" customHeight="1">
      <c r="A9" s="34"/>
      <c r="B9" s="37" t="s">
        <v>620</v>
      </c>
      <c r="C9" s="37"/>
      <c r="D9" s="37"/>
      <c r="E9" s="37"/>
      <c r="F9" s="37"/>
      <c r="G9" s="37"/>
      <c r="H9" s="37"/>
      <c r="I9" s="37"/>
      <c r="J9" s="37"/>
      <c r="K9" s="37"/>
    </row>
    <row r="10" spans="1:11" s="14" customFormat="1" ht="30" customHeight="1">
      <c r="A10" s="34"/>
      <c r="B10" s="38" t="s">
        <v>621</v>
      </c>
      <c r="C10" s="39" t="s">
        <v>622</v>
      </c>
      <c r="D10" s="40"/>
      <c r="E10" s="39" t="s">
        <v>623</v>
      </c>
      <c r="F10" s="41"/>
      <c r="G10" s="40"/>
      <c r="H10" s="38" t="s">
        <v>624</v>
      </c>
      <c r="I10" s="38" t="s">
        <v>625</v>
      </c>
      <c r="J10" s="38" t="s">
        <v>626</v>
      </c>
      <c r="K10" s="38" t="s">
        <v>627</v>
      </c>
    </row>
    <row r="11" spans="1:11" s="14" customFormat="1" ht="30" customHeight="1">
      <c r="A11" s="42"/>
      <c r="B11" s="43" t="s">
        <v>628</v>
      </c>
      <c r="C11" s="44" t="s">
        <v>629</v>
      </c>
      <c r="D11" s="45"/>
      <c r="E11" s="46" t="s">
        <v>630</v>
      </c>
      <c r="F11" s="46"/>
      <c r="G11" s="46" t="s">
        <v>616</v>
      </c>
      <c r="H11" s="43" t="s">
        <v>631</v>
      </c>
      <c r="I11" s="43" t="s">
        <v>632</v>
      </c>
      <c r="J11" s="55" t="s">
        <v>633</v>
      </c>
      <c r="K11" s="56" t="s">
        <v>634</v>
      </c>
    </row>
    <row r="12" spans="1:11" s="14" customFormat="1" ht="30" customHeight="1">
      <c r="A12" s="42"/>
      <c r="B12" s="43" t="s">
        <v>628</v>
      </c>
      <c r="C12" s="44" t="s">
        <v>629</v>
      </c>
      <c r="D12" s="45"/>
      <c r="E12" s="46" t="s">
        <v>635</v>
      </c>
      <c r="F12" s="46"/>
      <c r="G12" s="46"/>
      <c r="H12" s="43" t="s">
        <v>631</v>
      </c>
      <c r="I12" s="43" t="s">
        <v>636</v>
      </c>
      <c r="J12" s="55" t="s">
        <v>633</v>
      </c>
      <c r="K12" s="56" t="s">
        <v>637</v>
      </c>
    </row>
    <row r="13" spans="1:11" s="14" customFormat="1" ht="30" customHeight="1">
      <c r="A13" s="42"/>
      <c r="B13" s="43" t="s">
        <v>628</v>
      </c>
      <c r="C13" s="44" t="s">
        <v>629</v>
      </c>
      <c r="D13" s="45"/>
      <c r="E13" s="46" t="s">
        <v>638</v>
      </c>
      <c r="F13" s="46"/>
      <c r="G13" s="46"/>
      <c r="H13" s="43" t="s">
        <v>631</v>
      </c>
      <c r="I13" s="43" t="s">
        <v>639</v>
      </c>
      <c r="J13" s="55" t="s">
        <v>640</v>
      </c>
      <c r="K13" s="56" t="s">
        <v>641</v>
      </c>
    </row>
    <row r="14" spans="1:11" s="14" customFormat="1" ht="30" customHeight="1">
      <c r="A14" s="42"/>
      <c r="B14" s="43" t="s">
        <v>628</v>
      </c>
      <c r="C14" s="44" t="s">
        <v>642</v>
      </c>
      <c r="D14" s="45"/>
      <c r="E14" s="46" t="s">
        <v>643</v>
      </c>
      <c r="F14" s="46"/>
      <c r="G14" s="46"/>
      <c r="H14" s="43" t="s">
        <v>631</v>
      </c>
      <c r="I14" s="43" t="s">
        <v>644</v>
      </c>
      <c r="J14" s="55" t="s">
        <v>633</v>
      </c>
      <c r="K14" s="56" t="s">
        <v>637</v>
      </c>
    </row>
    <row r="15" spans="1:11" s="14" customFormat="1" ht="30" customHeight="1">
      <c r="A15" s="42"/>
      <c r="B15" s="43" t="s">
        <v>645</v>
      </c>
      <c r="C15" s="44" t="s">
        <v>629</v>
      </c>
      <c r="D15" s="45"/>
      <c r="E15" s="46" t="s">
        <v>646</v>
      </c>
      <c r="F15" s="46"/>
      <c r="G15" s="46"/>
      <c r="H15" s="43" t="s">
        <v>647</v>
      </c>
      <c r="I15" s="43" t="s">
        <v>648</v>
      </c>
      <c r="J15" s="55" t="s">
        <v>633</v>
      </c>
      <c r="K15" s="56" t="s">
        <v>649</v>
      </c>
    </row>
    <row r="16" spans="1:11" s="14" customFormat="1" ht="30" customHeight="1">
      <c r="A16" s="42"/>
      <c r="B16" s="43" t="s">
        <v>645</v>
      </c>
      <c r="C16" s="44" t="s">
        <v>642</v>
      </c>
      <c r="D16" s="45"/>
      <c r="E16" s="46" t="s">
        <v>650</v>
      </c>
      <c r="F16" s="46"/>
      <c r="G16" s="46"/>
      <c r="H16" s="43" t="s">
        <v>631</v>
      </c>
      <c r="I16" s="43" t="s">
        <v>651</v>
      </c>
      <c r="J16" s="55" t="s">
        <v>633</v>
      </c>
      <c r="K16" s="56" t="s">
        <v>652</v>
      </c>
    </row>
    <row r="17" spans="1:11" s="14" customFormat="1" ht="84" customHeight="1">
      <c r="A17" s="42"/>
      <c r="B17" s="43" t="s">
        <v>653</v>
      </c>
      <c r="C17" s="44" t="s">
        <v>654</v>
      </c>
      <c r="D17" s="45"/>
      <c r="E17" s="46" t="s">
        <v>655</v>
      </c>
      <c r="F17" s="46"/>
      <c r="G17" s="46"/>
      <c r="H17" s="43" t="s">
        <v>631</v>
      </c>
      <c r="I17" s="43" t="s">
        <v>656</v>
      </c>
      <c r="J17" s="55" t="s">
        <v>633</v>
      </c>
      <c r="K17" s="56" t="s">
        <v>637</v>
      </c>
    </row>
    <row r="18" spans="1:11" ht="12.75" customHeight="1">
      <c r="A18" s="42"/>
      <c r="B18" s="43" t="s">
        <v>653</v>
      </c>
      <c r="C18" s="44" t="s">
        <v>657</v>
      </c>
      <c r="D18" s="45"/>
      <c r="E18" s="46" t="s">
        <v>658</v>
      </c>
      <c r="F18" s="46"/>
      <c r="G18" s="46"/>
      <c r="H18" s="43" t="s">
        <v>659</v>
      </c>
      <c r="I18" s="43" t="s">
        <v>660</v>
      </c>
      <c r="J18" s="55" t="s">
        <v>633</v>
      </c>
      <c r="K18" s="56" t="s">
        <v>637</v>
      </c>
    </row>
    <row r="19" spans="1:11" ht="12.75" customHeight="1">
      <c r="A19" s="42"/>
      <c r="B19" s="43" t="s">
        <v>653</v>
      </c>
      <c r="C19" s="44" t="s">
        <v>657</v>
      </c>
      <c r="D19" s="45"/>
      <c r="E19" s="46" t="s">
        <v>661</v>
      </c>
      <c r="F19" s="46"/>
      <c r="G19" s="46"/>
      <c r="H19" s="43" t="s">
        <v>659</v>
      </c>
      <c r="I19" s="43" t="s">
        <v>662</v>
      </c>
      <c r="J19" s="55" t="s">
        <v>633</v>
      </c>
      <c r="K19" s="56" t="s">
        <v>641</v>
      </c>
    </row>
    <row r="20" spans="1:11" ht="12.75" customHeight="1">
      <c r="A20" s="35" t="s">
        <v>663</v>
      </c>
      <c r="B20" s="36" t="s">
        <v>616</v>
      </c>
      <c r="C20" s="36"/>
      <c r="D20" s="36"/>
      <c r="E20" s="36"/>
      <c r="F20" s="36"/>
      <c r="G20" s="36"/>
      <c r="H20" s="36"/>
      <c r="I20" s="36"/>
      <c r="J20" s="36"/>
      <c r="K20" s="36"/>
    </row>
    <row r="21" spans="2:6" ht="12.75" customHeight="1">
      <c r="B21" s="47"/>
      <c r="C21" s="47"/>
      <c r="D21" s="47"/>
      <c r="E21" s="47"/>
      <c r="F21" s="47"/>
    </row>
  </sheetData>
  <sheetProtection/>
  <mergeCells count="34">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B20:K20"/>
    <mergeCell ref="A8:A19"/>
    <mergeCell ref="C5:C6"/>
    <mergeCell ref="A5:B7"/>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L10" sqref="L10"/>
    </sheetView>
  </sheetViews>
  <sheetFormatPr defaultColWidth="8.875" defaultRowHeight="14.25"/>
  <sheetData>
    <row r="1" spans="1:8" ht="19.5">
      <c r="A1" s="6" t="s">
        <v>664</v>
      </c>
      <c r="B1" s="6"/>
      <c r="C1" s="6"/>
      <c r="D1" s="6"/>
      <c r="E1" s="6"/>
      <c r="F1" s="6"/>
      <c r="G1" s="6"/>
      <c r="H1" s="6"/>
    </row>
    <row r="2" spans="1:8" ht="14.25">
      <c r="A2" s="7"/>
      <c r="B2" s="7"/>
      <c r="C2" s="7"/>
      <c r="D2" s="7"/>
      <c r="E2" s="7"/>
      <c r="F2" s="7"/>
      <c r="G2" s="8" t="s">
        <v>313</v>
      </c>
      <c r="H2" s="8"/>
    </row>
    <row r="3" spans="1:8" ht="39.75" customHeight="1">
      <c r="A3" s="4" t="s">
        <v>665</v>
      </c>
      <c r="B3" s="5" t="s">
        <v>666</v>
      </c>
      <c r="C3" s="5"/>
      <c r="D3" s="5"/>
      <c r="E3" s="5"/>
      <c r="F3" s="5"/>
      <c r="G3" s="5"/>
      <c r="H3" s="5"/>
    </row>
    <row r="4" spans="1:8" ht="42.75" customHeight="1">
      <c r="A4" s="4" t="s">
        <v>667</v>
      </c>
      <c r="B4" s="4" t="s">
        <v>609</v>
      </c>
      <c r="C4" s="4"/>
      <c r="D4" s="4" t="s">
        <v>668</v>
      </c>
      <c r="E4" s="4"/>
      <c r="F4" s="4" t="s">
        <v>669</v>
      </c>
      <c r="G4" s="4"/>
      <c r="H4" s="4"/>
    </row>
    <row r="5" spans="1:8" ht="37.5" customHeight="1">
      <c r="A5" s="4" t="s">
        <v>670</v>
      </c>
      <c r="B5" s="4">
        <v>5.75</v>
      </c>
      <c r="C5" s="4"/>
      <c r="D5" s="4" t="s">
        <v>671</v>
      </c>
      <c r="E5" s="4"/>
      <c r="F5" s="4" t="s">
        <v>672</v>
      </c>
      <c r="G5" s="4"/>
      <c r="H5" s="4"/>
    </row>
    <row r="6" spans="1:8" ht="22.5">
      <c r="A6" s="4" t="s">
        <v>673</v>
      </c>
      <c r="B6" s="4" t="s">
        <v>674</v>
      </c>
      <c r="C6" s="4"/>
      <c r="D6" s="4" t="s">
        <v>675</v>
      </c>
      <c r="E6" s="4"/>
      <c r="F6" s="4" t="s">
        <v>676</v>
      </c>
      <c r="G6" s="4"/>
      <c r="H6" s="4"/>
    </row>
    <row r="7" spans="1:8" ht="61.5" customHeight="1">
      <c r="A7" s="4" t="s">
        <v>677</v>
      </c>
      <c r="B7" s="5" t="s">
        <v>678</v>
      </c>
      <c r="C7" s="5"/>
      <c r="D7" s="5"/>
      <c r="E7" s="5"/>
      <c r="F7" s="5"/>
      <c r="G7" s="5"/>
      <c r="H7" s="5"/>
    </row>
    <row r="8" spans="1:8" ht="61.5" customHeight="1">
      <c r="A8" s="4" t="s">
        <v>679</v>
      </c>
      <c r="B8" s="5" t="s">
        <v>678</v>
      </c>
      <c r="C8" s="5"/>
      <c r="D8" s="5"/>
      <c r="E8" s="5"/>
      <c r="F8" s="5"/>
      <c r="G8" s="5"/>
      <c r="H8" s="5"/>
    </row>
    <row r="9" spans="1:8" ht="42" customHeight="1">
      <c r="A9" s="4" t="s">
        <v>680</v>
      </c>
      <c r="B9" s="4" t="s">
        <v>621</v>
      </c>
      <c r="C9" s="4" t="s">
        <v>622</v>
      </c>
      <c r="D9" s="4" t="s">
        <v>681</v>
      </c>
      <c r="E9" s="4" t="s">
        <v>682</v>
      </c>
      <c r="F9" s="4" t="s">
        <v>683</v>
      </c>
      <c r="G9" s="4" t="s">
        <v>684</v>
      </c>
      <c r="H9" s="4" t="s">
        <v>627</v>
      </c>
    </row>
    <row r="10" spans="1:8" ht="42" customHeight="1">
      <c r="A10" s="4"/>
      <c r="B10" s="4" t="s">
        <v>628</v>
      </c>
      <c r="C10" s="4" t="s">
        <v>629</v>
      </c>
      <c r="D10" s="5" t="s">
        <v>685</v>
      </c>
      <c r="E10" s="4" t="s">
        <v>686</v>
      </c>
      <c r="F10" s="4" t="s">
        <v>631</v>
      </c>
      <c r="G10" s="4" t="s">
        <v>640</v>
      </c>
      <c r="H10" s="4" t="s">
        <v>649</v>
      </c>
    </row>
    <row r="11" spans="1:8" ht="42" customHeight="1">
      <c r="A11" s="4"/>
      <c r="B11" s="4" t="s">
        <v>628</v>
      </c>
      <c r="C11" s="4" t="s">
        <v>687</v>
      </c>
      <c r="D11" s="5" t="s">
        <v>688</v>
      </c>
      <c r="E11" s="4" t="s">
        <v>686</v>
      </c>
      <c r="F11" s="4" t="s">
        <v>647</v>
      </c>
      <c r="G11" s="4" t="s">
        <v>689</v>
      </c>
      <c r="H11" s="4" t="s">
        <v>649</v>
      </c>
    </row>
    <row r="12" spans="1:8" ht="42" customHeight="1">
      <c r="A12" s="4"/>
      <c r="B12" s="4" t="s">
        <v>628</v>
      </c>
      <c r="C12" s="4" t="s">
        <v>690</v>
      </c>
      <c r="D12" s="5" t="s">
        <v>691</v>
      </c>
      <c r="E12" s="4" t="s">
        <v>692</v>
      </c>
      <c r="F12" s="4" t="s">
        <v>659</v>
      </c>
      <c r="G12" s="4" t="s">
        <v>693</v>
      </c>
      <c r="H12" s="4" t="s">
        <v>649</v>
      </c>
    </row>
    <row r="13" spans="1:8" ht="42" customHeight="1">
      <c r="A13" s="4"/>
      <c r="B13" s="4" t="s">
        <v>694</v>
      </c>
      <c r="C13" s="4" t="s">
        <v>695</v>
      </c>
      <c r="D13" s="5" t="s">
        <v>696</v>
      </c>
      <c r="E13" s="4" t="s">
        <v>697</v>
      </c>
      <c r="F13" s="4" t="s">
        <v>631</v>
      </c>
      <c r="G13" s="4" t="s">
        <v>633</v>
      </c>
      <c r="H13" s="4" t="s">
        <v>649</v>
      </c>
    </row>
    <row r="14" spans="1:8" ht="42" customHeight="1">
      <c r="A14" s="4"/>
      <c r="B14" s="4" t="s">
        <v>694</v>
      </c>
      <c r="C14" s="4" t="s">
        <v>698</v>
      </c>
      <c r="D14" s="5" t="s">
        <v>699</v>
      </c>
      <c r="E14" s="4" t="s">
        <v>648</v>
      </c>
      <c r="F14" s="4" t="s">
        <v>647</v>
      </c>
      <c r="G14" s="4" t="s">
        <v>633</v>
      </c>
      <c r="H14" s="4" t="s">
        <v>649</v>
      </c>
    </row>
    <row r="15" spans="1:8" ht="42" customHeight="1">
      <c r="A15" s="4"/>
      <c r="B15" s="4" t="s">
        <v>700</v>
      </c>
      <c r="C15" s="4" t="s">
        <v>701</v>
      </c>
      <c r="D15" s="5" t="s">
        <v>702</v>
      </c>
      <c r="E15" s="4" t="s">
        <v>697</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6"/>
  <sheetViews>
    <sheetView workbookViewId="0" topLeftCell="A1">
      <selection activeCell="J9" sqref="J9"/>
    </sheetView>
  </sheetViews>
  <sheetFormatPr defaultColWidth="8.875" defaultRowHeight="14.25"/>
  <sheetData>
    <row r="1" spans="1:8" ht="19.5">
      <c r="A1" s="6" t="s">
        <v>664</v>
      </c>
      <c r="B1" s="6"/>
      <c r="C1" s="6"/>
      <c r="D1" s="6"/>
      <c r="E1" s="6"/>
      <c r="F1" s="6"/>
      <c r="G1" s="6"/>
      <c r="H1" s="6"/>
    </row>
    <row r="2" spans="1:8" ht="14.25">
      <c r="A2" s="7"/>
      <c r="B2" s="7"/>
      <c r="C2" s="7"/>
      <c r="D2" s="7"/>
      <c r="E2" s="7"/>
      <c r="F2" s="7"/>
      <c r="G2" s="8" t="s">
        <v>313</v>
      </c>
      <c r="H2" s="8"/>
    </row>
    <row r="3" spans="1:8" ht="36" customHeight="1">
      <c r="A3" s="4" t="s">
        <v>665</v>
      </c>
      <c r="B3" s="5" t="s">
        <v>703</v>
      </c>
      <c r="C3" s="5"/>
      <c r="D3" s="5"/>
      <c r="E3" s="5"/>
      <c r="F3" s="5"/>
      <c r="G3" s="5"/>
      <c r="H3" s="5"/>
    </row>
    <row r="4" spans="1:8" ht="36.75" customHeight="1">
      <c r="A4" s="4" t="s">
        <v>667</v>
      </c>
      <c r="B4" s="4" t="s">
        <v>609</v>
      </c>
      <c r="C4" s="4"/>
      <c r="D4" s="4" t="s">
        <v>668</v>
      </c>
      <c r="E4" s="4"/>
      <c r="F4" s="4" t="s">
        <v>704</v>
      </c>
      <c r="G4" s="4"/>
      <c r="H4" s="4"/>
    </row>
    <row r="5" spans="1:8" ht="42" customHeight="1">
      <c r="A5" s="4" t="s">
        <v>670</v>
      </c>
      <c r="B5" s="4">
        <v>288.89</v>
      </c>
      <c r="C5" s="4"/>
      <c r="D5" s="4" t="s">
        <v>671</v>
      </c>
      <c r="E5" s="4"/>
      <c r="F5" s="4" t="s">
        <v>672</v>
      </c>
      <c r="G5" s="4"/>
      <c r="H5" s="4"/>
    </row>
    <row r="6" spans="1:8" ht="42" customHeight="1">
      <c r="A6" s="4" t="s">
        <v>673</v>
      </c>
      <c r="B6" s="4" t="s">
        <v>674</v>
      </c>
      <c r="C6" s="4"/>
      <c r="D6" s="4" t="s">
        <v>675</v>
      </c>
      <c r="E6" s="4"/>
      <c r="F6" s="4" t="s">
        <v>705</v>
      </c>
      <c r="G6" s="4"/>
      <c r="H6" s="4"/>
    </row>
    <row r="7" spans="1:8" ht="50.25" customHeight="1">
      <c r="A7" s="4" t="s">
        <v>677</v>
      </c>
      <c r="B7" s="5" t="s">
        <v>706</v>
      </c>
      <c r="C7" s="5"/>
      <c r="D7" s="5"/>
      <c r="E7" s="5"/>
      <c r="F7" s="5"/>
      <c r="G7" s="5"/>
      <c r="H7" s="5"/>
    </row>
    <row r="8" spans="1:8" ht="64.5" customHeight="1">
      <c r="A8" s="4" t="s">
        <v>679</v>
      </c>
      <c r="B8" s="5" t="s">
        <v>707</v>
      </c>
      <c r="C8" s="5"/>
      <c r="D8" s="5"/>
      <c r="E8" s="5"/>
      <c r="F8" s="5"/>
      <c r="G8" s="5"/>
      <c r="H8" s="5"/>
    </row>
    <row r="9" spans="1:8" ht="36" customHeight="1">
      <c r="A9" s="4" t="s">
        <v>680</v>
      </c>
      <c r="B9" s="4" t="s">
        <v>621</v>
      </c>
      <c r="C9" s="4" t="s">
        <v>622</v>
      </c>
      <c r="D9" s="4" t="s">
        <v>681</v>
      </c>
      <c r="E9" s="4" t="s">
        <v>682</v>
      </c>
      <c r="F9" s="4" t="s">
        <v>683</v>
      </c>
      <c r="G9" s="4" t="s">
        <v>684</v>
      </c>
      <c r="H9" s="4" t="s">
        <v>627</v>
      </c>
    </row>
    <row r="10" spans="1:8" ht="36" customHeight="1">
      <c r="A10" s="4"/>
      <c r="B10" s="4" t="s">
        <v>628</v>
      </c>
      <c r="C10" s="4" t="s">
        <v>629</v>
      </c>
      <c r="D10" s="5" t="s">
        <v>708</v>
      </c>
      <c r="E10" s="4" t="s">
        <v>709</v>
      </c>
      <c r="F10" s="4" t="s">
        <v>647</v>
      </c>
      <c r="G10" s="4" t="s">
        <v>710</v>
      </c>
      <c r="H10" s="4" t="s">
        <v>711</v>
      </c>
    </row>
    <row r="11" spans="1:8" ht="36" customHeight="1">
      <c r="A11" s="4"/>
      <c r="B11" s="4" t="s">
        <v>628</v>
      </c>
      <c r="C11" s="4" t="s">
        <v>629</v>
      </c>
      <c r="D11" s="5" t="s">
        <v>712</v>
      </c>
      <c r="E11" s="4">
        <v>311</v>
      </c>
      <c r="F11" s="4" t="s">
        <v>647</v>
      </c>
      <c r="G11" s="4" t="s">
        <v>640</v>
      </c>
      <c r="H11" s="4" t="s">
        <v>652</v>
      </c>
    </row>
    <row r="12" spans="1:8" ht="36" customHeight="1">
      <c r="A12" s="4"/>
      <c r="B12" s="4" t="s">
        <v>628</v>
      </c>
      <c r="C12" s="4" t="s">
        <v>687</v>
      </c>
      <c r="D12" s="5" t="s">
        <v>713</v>
      </c>
      <c r="E12" s="4" t="s">
        <v>648</v>
      </c>
      <c r="F12" s="4" t="s">
        <v>647</v>
      </c>
      <c r="G12" s="4" t="s">
        <v>633</v>
      </c>
      <c r="H12" s="4">
        <v>20</v>
      </c>
    </row>
    <row r="13" spans="1:8" ht="36" customHeight="1">
      <c r="A13" s="4"/>
      <c r="B13" s="4" t="s">
        <v>694</v>
      </c>
      <c r="C13" s="4" t="s">
        <v>695</v>
      </c>
      <c r="D13" s="5" t="s">
        <v>714</v>
      </c>
      <c r="E13" s="4" t="s">
        <v>648</v>
      </c>
      <c r="F13" s="4" t="s">
        <v>647</v>
      </c>
      <c r="G13" s="4" t="s">
        <v>633</v>
      </c>
      <c r="H13" s="4">
        <v>15</v>
      </c>
    </row>
    <row r="14" spans="1:8" ht="36" customHeight="1">
      <c r="A14" s="4"/>
      <c r="B14" s="4" t="s">
        <v>694</v>
      </c>
      <c r="C14" s="4" t="s">
        <v>715</v>
      </c>
      <c r="D14" s="5" t="s">
        <v>716</v>
      </c>
      <c r="E14" s="4" t="s">
        <v>686</v>
      </c>
      <c r="F14" s="4" t="s">
        <v>631</v>
      </c>
      <c r="G14" s="4" t="s">
        <v>689</v>
      </c>
      <c r="H14" s="4">
        <v>11</v>
      </c>
    </row>
    <row r="15" spans="1:8" ht="36" customHeight="1">
      <c r="A15" s="4"/>
      <c r="B15" s="4" t="s">
        <v>700</v>
      </c>
      <c r="C15" s="4" t="s">
        <v>717</v>
      </c>
      <c r="D15" s="5" t="s">
        <v>718</v>
      </c>
      <c r="E15" s="4" t="s">
        <v>719</v>
      </c>
      <c r="F15" s="4" t="s">
        <v>631</v>
      </c>
      <c r="G15" s="4" t="s">
        <v>633</v>
      </c>
      <c r="H15" s="4" t="s">
        <v>641</v>
      </c>
    </row>
    <row r="16" spans="1:8" ht="36" customHeight="1">
      <c r="A16" s="4"/>
      <c r="B16" s="4" t="s">
        <v>700</v>
      </c>
      <c r="C16" s="4" t="s">
        <v>717</v>
      </c>
      <c r="D16" s="5" t="s">
        <v>720</v>
      </c>
      <c r="E16" s="4" t="s">
        <v>721</v>
      </c>
      <c r="F16" s="4" t="s">
        <v>659</v>
      </c>
      <c r="G16" s="4" t="s">
        <v>633</v>
      </c>
      <c r="H16" s="4" t="s">
        <v>637</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workbookViewId="0" topLeftCell="A1">
      <selection activeCell="J9" sqref="J9"/>
    </sheetView>
  </sheetViews>
  <sheetFormatPr defaultColWidth="8.875" defaultRowHeight="14.25"/>
  <sheetData>
    <row r="1" spans="1:8" ht="19.5">
      <c r="A1" s="6" t="s">
        <v>664</v>
      </c>
      <c r="B1" s="6"/>
      <c r="C1" s="6"/>
      <c r="D1" s="6"/>
      <c r="E1" s="6"/>
      <c r="F1" s="6"/>
      <c r="G1" s="6"/>
      <c r="H1" s="6"/>
    </row>
    <row r="2" spans="1:8" ht="14.25">
      <c r="A2" s="7"/>
      <c r="B2" s="7"/>
      <c r="C2" s="7"/>
      <c r="D2" s="7"/>
      <c r="E2" s="7"/>
      <c r="F2" s="7"/>
      <c r="G2" s="8" t="s">
        <v>313</v>
      </c>
      <c r="H2" s="8"/>
    </row>
    <row r="3" spans="1:8" ht="39.75" customHeight="1">
      <c r="A3" s="4" t="s">
        <v>665</v>
      </c>
      <c r="B3" s="5" t="s">
        <v>722</v>
      </c>
      <c r="C3" s="5"/>
      <c r="D3" s="5"/>
      <c r="E3" s="5"/>
      <c r="F3" s="5"/>
      <c r="G3" s="5"/>
      <c r="H3" s="5"/>
    </row>
    <row r="4" spans="1:8" ht="36" customHeight="1">
      <c r="A4" s="4" t="s">
        <v>667</v>
      </c>
      <c r="B4" s="4" t="s">
        <v>609</v>
      </c>
      <c r="C4" s="4"/>
      <c r="D4" s="4" t="s">
        <v>668</v>
      </c>
      <c r="E4" s="4"/>
      <c r="F4" s="4" t="s">
        <v>704</v>
      </c>
      <c r="G4" s="4"/>
      <c r="H4" s="4"/>
    </row>
    <row r="5" spans="1:8" ht="36" customHeight="1">
      <c r="A5" s="4" t="s">
        <v>670</v>
      </c>
      <c r="B5" s="4">
        <v>47.94</v>
      </c>
      <c r="C5" s="4"/>
      <c r="D5" s="4" t="s">
        <v>671</v>
      </c>
      <c r="E5" s="4"/>
      <c r="F5" s="4" t="s">
        <v>672</v>
      </c>
      <c r="G5" s="4"/>
      <c r="H5" s="4"/>
    </row>
    <row r="6" spans="1:8" ht="33.75" customHeight="1">
      <c r="A6" s="4" t="s">
        <v>673</v>
      </c>
      <c r="B6" s="4" t="s">
        <v>674</v>
      </c>
      <c r="C6" s="4"/>
      <c r="D6" s="4" t="s">
        <v>675</v>
      </c>
      <c r="E6" s="4"/>
      <c r="F6" s="4" t="s">
        <v>705</v>
      </c>
      <c r="G6" s="4"/>
      <c r="H6" s="4"/>
    </row>
    <row r="7" spans="1:8" ht="60.75" customHeight="1">
      <c r="A7" s="4" t="s">
        <v>677</v>
      </c>
      <c r="B7" s="5" t="s">
        <v>723</v>
      </c>
      <c r="C7" s="5"/>
      <c r="D7" s="5"/>
      <c r="E7" s="5"/>
      <c r="F7" s="5"/>
      <c r="G7" s="5"/>
      <c r="H7" s="5"/>
    </row>
    <row r="8" spans="1:8" ht="60.75" customHeight="1">
      <c r="A8" s="4" t="s">
        <v>679</v>
      </c>
      <c r="B8" s="5" t="s">
        <v>724</v>
      </c>
      <c r="C8" s="5"/>
      <c r="D8" s="5"/>
      <c r="E8" s="5"/>
      <c r="F8" s="5"/>
      <c r="G8" s="5"/>
      <c r="H8" s="5"/>
    </row>
    <row r="9" spans="1:8" ht="34.5" customHeight="1">
      <c r="A9" s="4" t="s">
        <v>680</v>
      </c>
      <c r="B9" s="4" t="s">
        <v>621</v>
      </c>
      <c r="C9" s="4" t="s">
        <v>622</v>
      </c>
      <c r="D9" s="4" t="s">
        <v>681</v>
      </c>
      <c r="E9" s="4" t="s">
        <v>682</v>
      </c>
      <c r="F9" s="4" t="s">
        <v>683</v>
      </c>
      <c r="G9" s="4" t="s">
        <v>684</v>
      </c>
      <c r="H9" s="4" t="s">
        <v>627</v>
      </c>
    </row>
    <row r="10" spans="1:8" ht="34.5" customHeight="1">
      <c r="A10" s="4"/>
      <c r="B10" s="4" t="s">
        <v>628</v>
      </c>
      <c r="C10" s="4" t="s">
        <v>629</v>
      </c>
      <c r="D10" s="5" t="s">
        <v>725</v>
      </c>
      <c r="E10" s="4">
        <v>14</v>
      </c>
      <c r="F10" s="4" t="s">
        <v>647</v>
      </c>
      <c r="G10" s="4" t="s">
        <v>726</v>
      </c>
      <c r="H10" s="4" t="s">
        <v>649</v>
      </c>
    </row>
    <row r="11" spans="1:8" ht="34.5" customHeight="1">
      <c r="A11" s="4"/>
      <c r="B11" s="4" t="s">
        <v>628</v>
      </c>
      <c r="C11" s="4" t="s">
        <v>687</v>
      </c>
      <c r="D11" s="5" t="s">
        <v>727</v>
      </c>
      <c r="E11" s="4" t="s">
        <v>648</v>
      </c>
      <c r="F11" s="4" t="s">
        <v>647</v>
      </c>
      <c r="G11" s="4" t="s">
        <v>633</v>
      </c>
      <c r="H11" s="4" t="s">
        <v>649</v>
      </c>
    </row>
    <row r="12" spans="1:8" ht="34.5" customHeight="1">
      <c r="A12" s="4"/>
      <c r="B12" s="4" t="s">
        <v>694</v>
      </c>
      <c r="C12" s="4" t="s">
        <v>695</v>
      </c>
      <c r="D12" s="5" t="s">
        <v>728</v>
      </c>
      <c r="E12" s="4" t="s">
        <v>719</v>
      </c>
      <c r="F12" s="4" t="s">
        <v>631</v>
      </c>
      <c r="G12" s="4" t="s">
        <v>633</v>
      </c>
      <c r="H12" s="4">
        <v>15</v>
      </c>
    </row>
    <row r="13" spans="1:8" ht="34.5" customHeight="1">
      <c r="A13" s="4"/>
      <c r="B13" s="4" t="s">
        <v>694</v>
      </c>
      <c r="C13" s="4" t="s">
        <v>698</v>
      </c>
      <c r="D13" s="5" t="s">
        <v>716</v>
      </c>
      <c r="E13" s="4" t="s">
        <v>686</v>
      </c>
      <c r="F13" s="4" t="s">
        <v>647</v>
      </c>
      <c r="G13" s="4" t="s">
        <v>689</v>
      </c>
      <c r="H13" s="4">
        <v>15</v>
      </c>
    </row>
    <row r="14" spans="1:8" ht="34.5" customHeight="1">
      <c r="A14" s="4"/>
      <c r="B14" s="4" t="s">
        <v>700</v>
      </c>
      <c r="C14" s="4" t="s">
        <v>701</v>
      </c>
      <c r="D14" s="5" t="s">
        <v>729</v>
      </c>
      <c r="E14" s="4" t="s">
        <v>697</v>
      </c>
      <c r="F14" s="4" t="s">
        <v>631</v>
      </c>
      <c r="G14" s="4" t="s">
        <v>633</v>
      </c>
      <c r="H14" s="4" t="s">
        <v>649</v>
      </c>
    </row>
    <row r="15" spans="1:8" ht="34.5" customHeight="1">
      <c r="A15" s="4"/>
      <c r="B15" s="4" t="s">
        <v>700</v>
      </c>
      <c r="C15" s="4" t="s">
        <v>701</v>
      </c>
      <c r="D15" s="5" t="s">
        <v>730</v>
      </c>
      <c r="E15" s="4" t="s">
        <v>721</v>
      </c>
      <c r="F15" s="4" t="s">
        <v>659</v>
      </c>
      <c r="G15" s="4" t="s">
        <v>633</v>
      </c>
      <c r="H15" s="4">
        <v>15</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workbookViewId="0" topLeftCell="A1">
      <selection activeCell="I10" sqref="I10"/>
    </sheetView>
  </sheetViews>
  <sheetFormatPr defaultColWidth="8.875" defaultRowHeight="14.25"/>
  <sheetData>
    <row r="1" spans="1:8" ht="19.5">
      <c r="A1" s="6" t="s">
        <v>664</v>
      </c>
      <c r="B1" s="6"/>
      <c r="C1" s="6"/>
      <c r="D1" s="6"/>
      <c r="E1" s="6"/>
      <c r="F1" s="6"/>
      <c r="G1" s="6"/>
      <c r="H1" s="6"/>
    </row>
    <row r="2" spans="1:8" ht="14.25">
      <c r="A2" s="7"/>
      <c r="B2" s="7"/>
      <c r="C2" s="7"/>
      <c r="D2" s="7"/>
      <c r="E2" s="7"/>
      <c r="F2" s="7"/>
      <c r="G2" s="8" t="s">
        <v>313</v>
      </c>
      <c r="H2" s="8"/>
    </row>
    <row r="3" spans="1:8" ht="25.5" customHeight="1">
      <c r="A3" s="4" t="s">
        <v>665</v>
      </c>
      <c r="B3" s="5" t="s">
        <v>731</v>
      </c>
      <c r="C3" s="5"/>
      <c r="D3" s="5"/>
      <c r="E3" s="5"/>
      <c r="F3" s="5"/>
      <c r="G3" s="5"/>
      <c r="H3" s="5"/>
    </row>
    <row r="4" spans="1:8" ht="38.25" customHeight="1">
      <c r="A4" s="4" t="s">
        <v>667</v>
      </c>
      <c r="B4" s="4" t="s">
        <v>609</v>
      </c>
      <c r="C4" s="4"/>
      <c r="D4" s="4" t="s">
        <v>668</v>
      </c>
      <c r="E4" s="4"/>
      <c r="F4" s="4" t="s">
        <v>704</v>
      </c>
      <c r="G4" s="4"/>
      <c r="H4" s="4"/>
    </row>
    <row r="5" spans="1:8" ht="30.75" customHeight="1">
      <c r="A5" s="4" t="s">
        <v>670</v>
      </c>
      <c r="B5" s="4">
        <v>50</v>
      </c>
      <c r="C5" s="4"/>
      <c r="D5" s="4" t="s">
        <v>671</v>
      </c>
      <c r="E5" s="4"/>
      <c r="F5" s="4" t="s">
        <v>672</v>
      </c>
      <c r="G5" s="4"/>
      <c r="H5" s="4"/>
    </row>
    <row r="6" spans="1:8" ht="30.75" customHeight="1">
      <c r="A6" s="4" t="s">
        <v>673</v>
      </c>
      <c r="B6" s="4" t="s">
        <v>674</v>
      </c>
      <c r="C6" s="4"/>
      <c r="D6" s="4" t="s">
        <v>675</v>
      </c>
      <c r="E6" s="4"/>
      <c r="F6" s="4" t="s">
        <v>705</v>
      </c>
      <c r="G6" s="4"/>
      <c r="H6" s="4"/>
    </row>
    <row r="7" spans="1:8" ht="57.75" customHeight="1">
      <c r="A7" s="4" t="s">
        <v>677</v>
      </c>
      <c r="B7" s="5" t="s">
        <v>732</v>
      </c>
      <c r="C7" s="5"/>
      <c r="D7" s="5"/>
      <c r="E7" s="5"/>
      <c r="F7" s="5"/>
      <c r="G7" s="5"/>
      <c r="H7" s="5"/>
    </row>
    <row r="8" spans="1:8" ht="63.75" customHeight="1">
      <c r="A8" s="4" t="s">
        <v>679</v>
      </c>
      <c r="B8" s="5" t="s">
        <v>733</v>
      </c>
      <c r="C8" s="5"/>
      <c r="D8" s="5"/>
      <c r="E8" s="5"/>
      <c r="F8" s="5"/>
      <c r="G8" s="5"/>
      <c r="H8" s="5"/>
    </row>
    <row r="9" spans="1:8" ht="34.5" customHeight="1">
      <c r="A9" s="4" t="s">
        <v>680</v>
      </c>
      <c r="B9" s="4" t="s">
        <v>621</v>
      </c>
      <c r="C9" s="4" t="s">
        <v>622</v>
      </c>
      <c r="D9" s="4" t="s">
        <v>681</v>
      </c>
      <c r="E9" s="4" t="s">
        <v>682</v>
      </c>
      <c r="F9" s="4" t="s">
        <v>683</v>
      </c>
      <c r="G9" s="4" t="s">
        <v>684</v>
      </c>
      <c r="H9" s="4" t="s">
        <v>627</v>
      </c>
    </row>
    <row r="10" spans="1:8" ht="34.5" customHeight="1">
      <c r="A10" s="4"/>
      <c r="B10" s="4" t="s">
        <v>628</v>
      </c>
      <c r="C10" s="4" t="s">
        <v>629</v>
      </c>
      <c r="D10" s="5" t="s">
        <v>734</v>
      </c>
      <c r="E10" s="4">
        <v>100</v>
      </c>
      <c r="F10" s="4" t="s">
        <v>647</v>
      </c>
      <c r="G10" s="4" t="s">
        <v>640</v>
      </c>
      <c r="H10" s="4" t="s">
        <v>649</v>
      </c>
    </row>
    <row r="11" spans="1:8" ht="34.5" customHeight="1">
      <c r="A11" s="4"/>
      <c r="B11" s="4" t="s">
        <v>628</v>
      </c>
      <c r="C11" s="4" t="s">
        <v>629</v>
      </c>
      <c r="D11" s="5" t="s">
        <v>735</v>
      </c>
      <c r="E11" s="4" t="s">
        <v>648</v>
      </c>
      <c r="F11" s="4" t="s">
        <v>647</v>
      </c>
      <c r="G11" s="4" t="s">
        <v>633</v>
      </c>
      <c r="H11" s="4">
        <v>15</v>
      </c>
    </row>
    <row r="12" spans="1:8" ht="34.5" customHeight="1">
      <c r="A12" s="4"/>
      <c r="B12" s="4" t="s">
        <v>628</v>
      </c>
      <c r="C12" s="4" t="s">
        <v>687</v>
      </c>
      <c r="D12" s="5" t="s">
        <v>736</v>
      </c>
      <c r="E12" s="4">
        <v>12</v>
      </c>
      <c r="F12" s="4" t="s">
        <v>659</v>
      </c>
      <c r="G12" s="4" t="s">
        <v>737</v>
      </c>
      <c r="H12" s="4">
        <v>15</v>
      </c>
    </row>
    <row r="13" spans="1:8" ht="34.5" customHeight="1">
      <c r="A13" s="4"/>
      <c r="B13" s="4" t="s">
        <v>694</v>
      </c>
      <c r="C13" s="4" t="s">
        <v>695</v>
      </c>
      <c r="D13" s="5" t="s">
        <v>738</v>
      </c>
      <c r="E13" s="4" t="s">
        <v>719</v>
      </c>
      <c r="F13" s="4" t="s">
        <v>631</v>
      </c>
      <c r="G13" s="4" t="s">
        <v>633</v>
      </c>
      <c r="H13" s="4">
        <v>15</v>
      </c>
    </row>
    <row r="14" spans="1:8" ht="34.5" customHeight="1">
      <c r="A14" s="4"/>
      <c r="B14" s="4" t="s">
        <v>694</v>
      </c>
      <c r="C14" s="4" t="s">
        <v>698</v>
      </c>
      <c r="D14" s="5" t="s">
        <v>739</v>
      </c>
      <c r="E14" s="4" t="s">
        <v>697</v>
      </c>
      <c r="F14" s="4" t="s">
        <v>631</v>
      </c>
      <c r="G14" s="4" t="s">
        <v>633</v>
      </c>
      <c r="H14" s="4" t="s">
        <v>711</v>
      </c>
    </row>
    <row r="15" spans="1:8" ht="34.5" customHeight="1">
      <c r="A15" s="4"/>
      <c r="B15" s="4" t="s">
        <v>700</v>
      </c>
      <c r="C15" s="4" t="s">
        <v>701</v>
      </c>
      <c r="D15" s="5" t="s">
        <v>740</v>
      </c>
      <c r="E15" s="4" t="s">
        <v>719</v>
      </c>
      <c r="F15" s="4" t="s">
        <v>631</v>
      </c>
      <c r="G15" s="4" t="s">
        <v>633</v>
      </c>
      <c r="H15" s="4" t="s">
        <v>711</v>
      </c>
    </row>
    <row r="16" spans="1:8" ht="34.5" customHeight="1">
      <c r="A16" s="4"/>
      <c r="B16" s="4" t="s">
        <v>700</v>
      </c>
      <c r="C16" s="4" t="s">
        <v>717</v>
      </c>
      <c r="D16" s="5" t="s">
        <v>741</v>
      </c>
      <c r="E16" s="4" t="s">
        <v>719</v>
      </c>
      <c r="F16" s="4" t="s">
        <v>659</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4"/>
  <sheetViews>
    <sheetView workbookViewId="0" topLeftCell="A1">
      <selection activeCell="K11" sqref="K11"/>
    </sheetView>
  </sheetViews>
  <sheetFormatPr defaultColWidth="8.875" defaultRowHeight="14.25"/>
  <sheetData>
    <row r="1" spans="1:8" ht="19.5">
      <c r="A1" s="6" t="s">
        <v>664</v>
      </c>
      <c r="B1" s="6"/>
      <c r="C1" s="6"/>
      <c r="D1" s="6"/>
      <c r="E1" s="6"/>
      <c r="F1" s="6"/>
      <c r="G1" s="6"/>
      <c r="H1" s="6"/>
    </row>
    <row r="2" spans="1:8" ht="14.25">
      <c r="A2" s="7"/>
      <c r="B2" s="7"/>
      <c r="C2" s="7"/>
      <c r="D2" s="7"/>
      <c r="E2" s="7"/>
      <c r="F2" s="7"/>
      <c r="G2" s="8" t="s">
        <v>313</v>
      </c>
      <c r="H2" s="8"/>
    </row>
    <row r="3" spans="1:8" ht="28.5" customHeight="1">
      <c r="A3" s="4" t="s">
        <v>665</v>
      </c>
      <c r="B3" s="5" t="s">
        <v>742</v>
      </c>
      <c r="C3" s="5"/>
      <c r="D3" s="5"/>
      <c r="E3" s="5"/>
      <c r="F3" s="5"/>
      <c r="G3" s="5"/>
      <c r="H3" s="5"/>
    </row>
    <row r="4" spans="1:8" ht="37.5" customHeight="1">
      <c r="A4" s="4" t="s">
        <v>667</v>
      </c>
      <c r="B4" s="4" t="s">
        <v>609</v>
      </c>
      <c r="C4" s="4"/>
      <c r="D4" s="4" t="s">
        <v>668</v>
      </c>
      <c r="E4" s="4"/>
      <c r="F4" s="4" t="s">
        <v>704</v>
      </c>
      <c r="G4" s="4"/>
      <c r="H4" s="4"/>
    </row>
    <row r="5" spans="1:8" ht="35.25" customHeight="1">
      <c r="A5" s="4" t="s">
        <v>670</v>
      </c>
      <c r="B5" s="4">
        <v>110</v>
      </c>
      <c r="C5" s="4"/>
      <c r="D5" s="4" t="s">
        <v>671</v>
      </c>
      <c r="E5" s="4"/>
      <c r="F5" s="4" t="s">
        <v>672</v>
      </c>
      <c r="G5" s="4"/>
      <c r="H5" s="4"/>
    </row>
    <row r="6" spans="1:8" ht="31.5" customHeight="1">
      <c r="A6" s="4" t="s">
        <v>673</v>
      </c>
      <c r="B6" s="4" t="s">
        <v>674</v>
      </c>
      <c r="C6" s="4"/>
      <c r="D6" s="4" t="s">
        <v>675</v>
      </c>
      <c r="E6" s="4"/>
      <c r="F6" s="4" t="s">
        <v>676</v>
      </c>
      <c r="G6" s="4"/>
      <c r="H6" s="4"/>
    </row>
    <row r="7" spans="1:8" ht="40.5" customHeight="1">
      <c r="A7" s="4" t="s">
        <v>677</v>
      </c>
      <c r="B7" s="5" t="s">
        <v>743</v>
      </c>
      <c r="C7" s="5"/>
      <c r="D7" s="5"/>
      <c r="E7" s="5"/>
      <c r="F7" s="5"/>
      <c r="G7" s="5"/>
      <c r="H7" s="5"/>
    </row>
    <row r="8" spans="1:8" ht="50.25" customHeight="1">
      <c r="A8" s="4" t="s">
        <v>679</v>
      </c>
      <c r="B8" s="5" t="s">
        <v>744</v>
      </c>
      <c r="C8" s="5"/>
      <c r="D8" s="5"/>
      <c r="E8" s="5"/>
      <c r="F8" s="5"/>
      <c r="G8" s="5"/>
      <c r="H8" s="5"/>
    </row>
    <row r="9" spans="1:8" ht="33.75" customHeight="1">
      <c r="A9" s="4" t="s">
        <v>680</v>
      </c>
      <c r="B9" s="4" t="s">
        <v>621</v>
      </c>
      <c r="C9" s="4" t="s">
        <v>622</v>
      </c>
      <c r="D9" s="4" t="s">
        <v>681</v>
      </c>
      <c r="E9" s="4" t="s">
        <v>682</v>
      </c>
      <c r="F9" s="4" t="s">
        <v>683</v>
      </c>
      <c r="G9" s="4" t="s">
        <v>684</v>
      </c>
      <c r="H9" s="4" t="s">
        <v>627</v>
      </c>
    </row>
    <row r="10" spans="1:8" ht="33.75" customHeight="1">
      <c r="A10" s="4"/>
      <c r="B10" s="4" t="s">
        <v>628</v>
      </c>
      <c r="C10" s="4" t="s">
        <v>687</v>
      </c>
      <c r="D10" s="5" t="s">
        <v>688</v>
      </c>
      <c r="E10" s="4" t="s">
        <v>686</v>
      </c>
      <c r="F10" s="4" t="s">
        <v>647</v>
      </c>
      <c r="G10" s="4" t="s">
        <v>689</v>
      </c>
      <c r="H10" s="4">
        <v>20</v>
      </c>
    </row>
    <row r="11" spans="1:8" ht="33.75" customHeight="1">
      <c r="A11" s="4"/>
      <c r="B11" s="4" t="s">
        <v>628</v>
      </c>
      <c r="C11" s="4" t="s">
        <v>690</v>
      </c>
      <c r="D11" s="5" t="s">
        <v>745</v>
      </c>
      <c r="E11" s="4">
        <v>110</v>
      </c>
      <c r="F11" s="4" t="s">
        <v>659</v>
      </c>
      <c r="G11" s="4" t="s">
        <v>693</v>
      </c>
      <c r="H11" s="4">
        <v>20</v>
      </c>
    </row>
    <row r="12" spans="1:8" ht="33.75" customHeight="1">
      <c r="A12" s="4"/>
      <c r="B12" s="4" t="s">
        <v>694</v>
      </c>
      <c r="C12" s="4" t="s">
        <v>695</v>
      </c>
      <c r="D12" s="5" t="s">
        <v>696</v>
      </c>
      <c r="E12" s="4" t="s">
        <v>697</v>
      </c>
      <c r="F12" s="4" t="s">
        <v>631</v>
      </c>
      <c r="G12" s="4" t="s">
        <v>633</v>
      </c>
      <c r="H12" s="4">
        <v>20</v>
      </c>
    </row>
    <row r="13" spans="1:8" ht="33.75" customHeight="1">
      <c r="A13" s="4"/>
      <c r="B13" s="4" t="s">
        <v>694</v>
      </c>
      <c r="C13" s="4" t="s">
        <v>715</v>
      </c>
      <c r="D13" s="5" t="s">
        <v>699</v>
      </c>
      <c r="E13" s="4" t="s">
        <v>648</v>
      </c>
      <c r="F13" s="4" t="s">
        <v>647</v>
      </c>
      <c r="G13" s="4" t="s">
        <v>633</v>
      </c>
      <c r="H13" s="4" t="s">
        <v>649</v>
      </c>
    </row>
    <row r="14" spans="1:8" ht="33.75" customHeight="1">
      <c r="A14" s="4"/>
      <c r="B14" s="4" t="s">
        <v>700</v>
      </c>
      <c r="C14" s="4" t="s">
        <v>701</v>
      </c>
      <c r="D14" s="5" t="s">
        <v>702</v>
      </c>
      <c r="E14" s="4" t="s">
        <v>697</v>
      </c>
      <c r="F14" s="4" t="s">
        <v>631</v>
      </c>
      <c r="G14" s="4" t="s">
        <v>633</v>
      </c>
      <c r="H14"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4"/>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42" customHeight="1">
      <c r="A3" s="4" t="s">
        <v>665</v>
      </c>
      <c r="B3" s="5" t="s">
        <v>746</v>
      </c>
      <c r="C3" s="5"/>
      <c r="D3" s="5"/>
      <c r="E3" s="5"/>
      <c r="F3" s="5"/>
      <c r="G3" s="5"/>
      <c r="H3" s="5"/>
    </row>
    <row r="4" spans="1:8" ht="42" customHeight="1">
      <c r="A4" s="4" t="s">
        <v>667</v>
      </c>
      <c r="B4" s="4" t="s">
        <v>609</v>
      </c>
      <c r="C4" s="4"/>
      <c r="D4" s="4" t="s">
        <v>668</v>
      </c>
      <c r="E4" s="4"/>
      <c r="F4" s="4" t="s">
        <v>704</v>
      </c>
      <c r="G4" s="4"/>
      <c r="H4" s="4"/>
    </row>
    <row r="5" spans="1:8" ht="42" customHeight="1">
      <c r="A5" s="4" t="s">
        <v>670</v>
      </c>
      <c r="B5" s="4">
        <v>7006.17</v>
      </c>
      <c r="C5" s="4"/>
      <c r="D5" s="4" t="s">
        <v>671</v>
      </c>
      <c r="E5" s="4"/>
      <c r="F5" s="4" t="s">
        <v>672</v>
      </c>
      <c r="G5" s="4"/>
      <c r="H5" s="4"/>
    </row>
    <row r="6" spans="1:8" ht="42" customHeight="1">
      <c r="A6" s="4" t="s">
        <v>673</v>
      </c>
      <c r="B6" s="4" t="s">
        <v>674</v>
      </c>
      <c r="C6" s="4"/>
      <c r="D6" s="4" t="s">
        <v>675</v>
      </c>
      <c r="E6" s="4"/>
      <c r="F6" s="4" t="s">
        <v>676</v>
      </c>
      <c r="G6" s="4"/>
      <c r="H6" s="4"/>
    </row>
    <row r="7" spans="1:8" ht="42" customHeight="1">
      <c r="A7" s="4" t="s">
        <v>677</v>
      </c>
      <c r="B7" s="5" t="s">
        <v>747</v>
      </c>
      <c r="C7" s="5"/>
      <c r="D7" s="5"/>
      <c r="E7" s="5"/>
      <c r="F7" s="5"/>
      <c r="G7" s="5"/>
      <c r="H7" s="5"/>
    </row>
    <row r="8" spans="1:8" ht="42" customHeight="1">
      <c r="A8" s="4" t="s">
        <v>679</v>
      </c>
      <c r="B8" s="5" t="s">
        <v>748</v>
      </c>
      <c r="C8" s="5"/>
      <c r="D8" s="5"/>
      <c r="E8" s="5"/>
      <c r="F8" s="5"/>
      <c r="G8" s="5"/>
      <c r="H8" s="5"/>
    </row>
    <row r="9" spans="1:8" ht="42" customHeight="1">
      <c r="A9" s="4" t="s">
        <v>680</v>
      </c>
      <c r="B9" s="4" t="s">
        <v>621</v>
      </c>
      <c r="C9" s="4" t="s">
        <v>622</v>
      </c>
      <c r="D9" s="4" t="s">
        <v>681</v>
      </c>
      <c r="E9" s="4" t="s">
        <v>682</v>
      </c>
      <c r="F9" s="4" t="s">
        <v>683</v>
      </c>
      <c r="G9" s="4" t="s">
        <v>684</v>
      </c>
      <c r="H9" s="4" t="s">
        <v>627</v>
      </c>
    </row>
    <row r="10" spans="1:8" ht="42" customHeight="1">
      <c r="A10" s="4"/>
      <c r="B10" s="4" t="s">
        <v>628</v>
      </c>
      <c r="C10" s="4" t="s">
        <v>687</v>
      </c>
      <c r="D10" s="5" t="s">
        <v>749</v>
      </c>
      <c r="E10" s="4" t="s">
        <v>719</v>
      </c>
      <c r="F10" s="4" t="s">
        <v>631</v>
      </c>
      <c r="G10" s="4" t="s">
        <v>633</v>
      </c>
      <c r="H10" s="4">
        <v>20</v>
      </c>
    </row>
    <row r="11" spans="1:8" ht="42" customHeight="1">
      <c r="A11" s="4"/>
      <c r="B11" s="4" t="s">
        <v>628</v>
      </c>
      <c r="C11" s="4" t="s">
        <v>750</v>
      </c>
      <c r="D11" s="5" t="s">
        <v>751</v>
      </c>
      <c r="E11" s="4" t="s">
        <v>648</v>
      </c>
      <c r="F11" s="4" t="s">
        <v>631</v>
      </c>
      <c r="G11" s="4" t="s">
        <v>633</v>
      </c>
      <c r="H11" s="4">
        <v>15</v>
      </c>
    </row>
    <row r="12" spans="1:8" ht="42" customHeight="1">
      <c r="A12" s="4"/>
      <c r="B12" s="4" t="s">
        <v>694</v>
      </c>
      <c r="C12" s="4" t="s">
        <v>695</v>
      </c>
      <c r="D12" s="5" t="s">
        <v>752</v>
      </c>
      <c r="E12" s="4">
        <v>10</v>
      </c>
      <c r="F12" s="4" t="s">
        <v>631</v>
      </c>
      <c r="G12" s="4" t="s">
        <v>753</v>
      </c>
      <c r="H12" s="4">
        <v>15</v>
      </c>
    </row>
    <row r="13" spans="1:8" ht="42" customHeight="1">
      <c r="A13" s="4"/>
      <c r="B13" s="4" t="s">
        <v>694</v>
      </c>
      <c r="C13" s="4" t="s">
        <v>698</v>
      </c>
      <c r="D13" s="5" t="s">
        <v>754</v>
      </c>
      <c r="E13" s="4" t="s">
        <v>686</v>
      </c>
      <c r="F13" s="4" t="s">
        <v>647</v>
      </c>
      <c r="G13" s="4" t="s">
        <v>689</v>
      </c>
      <c r="H13" s="4">
        <v>20</v>
      </c>
    </row>
    <row r="14" spans="1:8" ht="42" customHeight="1">
      <c r="A14" s="4"/>
      <c r="B14" s="4" t="s">
        <v>700</v>
      </c>
      <c r="C14" s="4" t="s">
        <v>701</v>
      </c>
      <c r="D14" s="5" t="s">
        <v>755</v>
      </c>
      <c r="E14" s="4" t="s">
        <v>697</v>
      </c>
      <c r="F14" s="4" t="s">
        <v>631</v>
      </c>
      <c r="G14" s="4" t="s">
        <v>633</v>
      </c>
      <c r="H14" s="4">
        <v>20</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7"/>
  <sheetViews>
    <sheetView workbookViewId="0" topLeftCell="A1">
      <selection activeCell="B6" sqref="B6:C6"/>
    </sheetView>
  </sheetViews>
  <sheetFormatPr defaultColWidth="9.00390625" defaultRowHeight="14.25"/>
  <cols>
    <col min="1" max="16384" width="9.00390625" style="14" customWidth="1"/>
  </cols>
  <sheetData>
    <row r="1" spans="1:8" ht="24.75" customHeight="1">
      <c r="A1" s="7"/>
      <c r="B1" s="7"/>
      <c r="C1" s="7"/>
      <c r="D1" s="7"/>
      <c r="E1" s="7"/>
      <c r="F1" s="7"/>
      <c r="G1" s="7"/>
      <c r="H1" s="7"/>
    </row>
    <row r="2" spans="1:8" ht="19.5" customHeight="1">
      <c r="A2" s="6" t="s">
        <v>664</v>
      </c>
      <c r="B2" s="6"/>
      <c r="C2" s="6"/>
      <c r="D2" s="6"/>
      <c r="E2" s="6"/>
      <c r="F2" s="6"/>
      <c r="G2" s="6"/>
      <c r="H2" s="6"/>
    </row>
    <row r="3" spans="1:8" ht="14.25">
      <c r="A3" s="7"/>
      <c r="B3" s="7"/>
      <c r="C3" s="7"/>
      <c r="D3" s="7"/>
      <c r="E3" s="7"/>
      <c r="F3" s="7"/>
      <c r="G3" s="8" t="s">
        <v>313</v>
      </c>
      <c r="H3" s="8"/>
    </row>
    <row r="4" spans="1:8" ht="14.25">
      <c r="A4" s="4" t="s">
        <v>665</v>
      </c>
      <c r="B4" s="5" t="s">
        <v>756</v>
      </c>
      <c r="C4" s="5"/>
      <c r="D4" s="5"/>
      <c r="E4" s="5"/>
      <c r="F4" s="5"/>
      <c r="G4" s="5"/>
      <c r="H4" s="5"/>
    </row>
    <row r="5" spans="1:8" ht="24" customHeight="1">
      <c r="A5" s="4" t="s">
        <v>667</v>
      </c>
      <c r="B5" s="4" t="s">
        <v>609</v>
      </c>
      <c r="C5" s="4"/>
      <c r="D5" s="4" t="s">
        <v>668</v>
      </c>
      <c r="E5" s="4"/>
      <c r="F5" s="4" t="s">
        <v>757</v>
      </c>
      <c r="G5" s="4"/>
      <c r="H5" s="4"/>
    </row>
    <row r="6" spans="1:8" ht="21.75" customHeight="1">
      <c r="A6" s="4" t="s">
        <v>670</v>
      </c>
      <c r="B6" s="4">
        <v>125</v>
      </c>
      <c r="C6" s="4"/>
      <c r="D6" s="4" t="s">
        <v>671</v>
      </c>
      <c r="E6" s="4"/>
      <c r="F6" s="4" t="s">
        <v>672</v>
      </c>
      <c r="G6" s="4"/>
      <c r="H6" s="4"/>
    </row>
    <row r="7" spans="1:8" ht="19.5" customHeight="1">
      <c r="A7" s="4" t="s">
        <v>673</v>
      </c>
      <c r="B7" s="4" t="s">
        <v>674</v>
      </c>
      <c r="C7" s="4"/>
      <c r="D7" s="4" t="s">
        <v>675</v>
      </c>
      <c r="E7" s="4"/>
      <c r="F7" s="4" t="s">
        <v>758</v>
      </c>
      <c r="G7" s="4"/>
      <c r="H7" s="4"/>
    </row>
    <row r="8" spans="1:8" ht="42" customHeight="1">
      <c r="A8" s="4" t="s">
        <v>677</v>
      </c>
      <c r="B8" s="5" t="s">
        <v>759</v>
      </c>
      <c r="C8" s="5"/>
      <c r="D8" s="5"/>
      <c r="E8" s="5"/>
      <c r="F8" s="5"/>
      <c r="G8" s="5"/>
      <c r="H8" s="5"/>
    </row>
    <row r="9" spans="1:8" ht="40.5" customHeight="1">
      <c r="A9" s="4" t="s">
        <v>679</v>
      </c>
      <c r="B9" s="5" t="s">
        <v>760</v>
      </c>
      <c r="C9" s="5"/>
      <c r="D9" s="5"/>
      <c r="E9" s="5"/>
      <c r="F9" s="5"/>
      <c r="G9" s="5"/>
      <c r="H9" s="5"/>
    </row>
    <row r="10" spans="1:8" ht="30.75" customHeight="1">
      <c r="A10" s="4" t="s">
        <v>680</v>
      </c>
      <c r="B10" s="4" t="s">
        <v>621</v>
      </c>
      <c r="C10" s="4" t="s">
        <v>622</v>
      </c>
      <c r="D10" s="4" t="s">
        <v>681</v>
      </c>
      <c r="E10" s="4" t="s">
        <v>682</v>
      </c>
      <c r="F10" s="4" t="s">
        <v>683</v>
      </c>
      <c r="G10" s="4" t="s">
        <v>684</v>
      </c>
      <c r="H10" s="4" t="s">
        <v>627</v>
      </c>
    </row>
    <row r="11" spans="1:8" ht="30.75" customHeight="1">
      <c r="A11" s="4"/>
      <c r="B11" s="4" t="s">
        <v>628</v>
      </c>
      <c r="C11" s="4" t="s">
        <v>629</v>
      </c>
      <c r="D11" s="5" t="s">
        <v>761</v>
      </c>
      <c r="E11" s="4" t="s">
        <v>762</v>
      </c>
      <c r="F11" s="4" t="s">
        <v>647</v>
      </c>
      <c r="G11" s="4" t="s">
        <v>763</v>
      </c>
      <c r="H11" s="4" t="s">
        <v>711</v>
      </c>
    </row>
    <row r="12" spans="1:8" ht="30.75" customHeight="1">
      <c r="A12" s="4"/>
      <c r="B12" s="4" t="s">
        <v>628</v>
      </c>
      <c r="C12" s="4" t="s">
        <v>687</v>
      </c>
      <c r="D12" s="5" t="s">
        <v>688</v>
      </c>
      <c r="E12" s="4" t="s">
        <v>764</v>
      </c>
      <c r="F12" s="4" t="s">
        <v>659</v>
      </c>
      <c r="G12" s="4" t="s">
        <v>689</v>
      </c>
      <c r="H12" s="4" t="s">
        <v>634</v>
      </c>
    </row>
    <row r="13" spans="1:8" ht="30.75" customHeight="1">
      <c r="A13" s="4"/>
      <c r="B13" s="4" t="s">
        <v>628</v>
      </c>
      <c r="C13" s="4" t="s">
        <v>765</v>
      </c>
      <c r="D13" s="5" t="s">
        <v>766</v>
      </c>
      <c r="E13" s="4" t="s">
        <v>648</v>
      </c>
      <c r="F13" s="4" t="s">
        <v>647</v>
      </c>
      <c r="G13" s="4" t="s">
        <v>633</v>
      </c>
      <c r="H13" s="4" t="s">
        <v>767</v>
      </c>
    </row>
    <row r="14" spans="1:8" ht="30.75" customHeight="1">
      <c r="A14" s="4"/>
      <c r="B14" s="4" t="s">
        <v>694</v>
      </c>
      <c r="C14" s="4" t="s">
        <v>695</v>
      </c>
      <c r="D14" s="5" t="s">
        <v>768</v>
      </c>
      <c r="E14" s="4" t="s">
        <v>719</v>
      </c>
      <c r="F14" s="4" t="s">
        <v>647</v>
      </c>
      <c r="G14" s="4" t="s">
        <v>633</v>
      </c>
      <c r="H14" s="4" t="s">
        <v>711</v>
      </c>
    </row>
    <row r="15" spans="1:8" ht="30.75" customHeight="1">
      <c r="A15" s="4"/>
      <c r="B15" s="4" t="s">
        <v>694</v>
      </c>
      <c r="C15" s="4" t="s">
        <v>715</v>
      </c>
      <c r="D15" s="5" t="s">
        <v>769</v>
      </c>
      <c r="E15" s="4" t="s">
        <v>697</v>
      </c>
      <c r="F15" s="4" t="s">
        <v>659</v>
      </c>
      <c r="G15" s="4" t="s">
        <v>633</v>
      </c>
      <c r="H15" s="4" t="s">
        <v>649</v>
      </c>
    </row>
    <row r="16" spans="1:8" ht="30.75" customHeight="1">
      <c r="A16" s="4"/>
      <c r="B16" s="4" t="s">
        <v>700</v>
      </c>
      <c r="C16" s="4" t="s">
        <v>701</v>
      </c>
      <c r="D16" s="5" t="s">
        <v>770</v>
      </c>
      <c r="E16" s="4" t="s">
        <v>771</v>
      </c>
      <c r="F16" s="4" t="s">
        <v>631</v>
      </c>
      <c r="G16" s="4" t="s">
        <v>633</v>
      </c>
      <c r="H16" s="4" t="s">
        <v>634</v>
      </c>
    </row>
    <row r="17" spans="1:8" ht="30.75" customHeight="1">
      <c r="A17" s="4"/>
      <c r="B17" s="4" t="s">
        <v>700</v>
      </c>
      <c r="C17" s="4" t="s">
        <v>772</v>
      </c>
      <c r="D17" s="5" t="s">
        <v>773</v>
      </c>
      <c r="E17" s="4" t="s">
        <v>648</v>
      </c>
      <c r="F17" s="4" t="s">
        <v>631</v>
      </c>
      <c r="G17" s="4" t="s">
        <v>633</v>
      </c>
      <c r="H17" s="4" t="s">
        <v>711</v>
      </c>
    </row>
    <row r="18" ht="30.75" customHeight="1"/>
    <row r="19" ht="30.75" customHeight="1"/>
    <row r="20" ht="30.75" customHeight="1"/>
    <row r="21" ht="30.75" customHeight="1"/>
    <row r="22" ht="30.75" customHeight="1"/>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21" customHeight="1">
      <c r="A3" s="4" t="s">
        <v>665</v>
      </c>
      <c r="B3" s="5" t="s">
        <v>774</v>
      </c>
      <c r="C3" s="5"/>
      <c r="D3" s="5"/>
      <c r="E3" s="5"/>
      <c r="F3" s="5"/>
      <c r="G3" s="5"/>
      <c r="H3" s="5"/>
    </row>
    <row r="4" spans="1:8" ht="29.25" customHeight="1">
      <c r="A4" s="4" t="s">
        <v>667</v>
      </c>
      <c r="B4" s="4" t="s">
        <v>609</v>
      </c>
      <c r="C4" s="4"/>
      <c r="D4" s="4" t="s">
        <v>668</v>
      </c>
      <c r="E4" s="4"/>
      <c r="F4" s="4" t="s">
        <v>775</v>
      </c>
      <c r="G4" s="4"/>
      <c r="H4" s="4"/>
    </row>
    <row r="5" spans="1:8" ht="22.5">
      <c r="A5" s="4" t="s">
        <v>670</v>
      </c>
      <c r="B5" s="4">
        <v>200</v>
      </c>
      <c r="C5" s="4"/>
      <c r="D5" s="4" t="s">
        <v>671</v>
      </c>
      <c r="E5" s="4"/>
      <c r="F5" s="4" t="s">
        <v>672</v>
      </c>
      <c r="G5" s="4"/>
      <c r="H5" s="4"/>
    </row>
    <row r="6" spans="1:8" ht="22.5">
      <c r="A6" s="4" t="s">
        <v>673</v>
      </c>
      <c r="B6" s="4" t="s">
        <v>674</v>
      </c>
      <c r="C6" s="4"/>
      <c r="D6" s="4" t="s">
        <v>675</v>
      </c>
      <c r="E6" s="4"/>
      <c r="F6" s="4" t="s">
        <v>705</v>
      </c>
      <c r="G6" s="4"/>
      <c r="H6" s="4"/>
    </row>
    <row r="7" spans="1:8" ht="39.75" customHeight="1">
      <c r="A7" s="4" t="s">
        <v>677</v>
      </c>
      <c r="B7" s="5" t="s">
        <v>776</v>
      </c>
      <c r="C7" s="5"/>
      <c r="D7" s="5"/>
      <c r="E7" s="5"/>
      <c r="F7" s="5"/>
      <c r="G7" s="5"/>
      <c r="H7" s="5"/>
    </row>
    <row r="8" spans="1:8" ht="36" customHeight="1">
      <c r="A8" s="4" t="s">
        <v>679</v>
      </c>
      <c r="B8" s="5" t="s">
        <v>776</v>
      </c>
      <c r="C8" s="5"/>
      <c r="D8" s="5"/>
      <c r="E8" s="5"/>
      <c r="F8" s="5"/>
      <c r="G8" s="5"/>
      <c r="H8" s="5"/>
    </row>
    <row r="9" spans="1:8" ht="14.25">
      <c r="A9" s="4" t="s">
        <v>680</v>
      </c>
      <c r="B9" s="4" t="s">
        <v>621</v>
      </c>
      <c r="C9" s="4" t="s">
        <v>622</v>
      </c>
      <c r="D9" s="4" t="s">
        <v>681</v>
      </c>
      <c r="E9" s="4" t="s">
        <v>682</v>
      </c>
      <c r="F9" s="4" t="s">
        <v>683</v>
      </c>
      <c r="G9" s="4" t="s">
        <v>684</v>
      </c>
      <c r="H9" s="4" t="s">
        <v>627</v>
      </c>
    </row>
    <row r="10" spans="1:8" ht="33.75">
      <c r="A10" s="4"/>
      <c r="B10" s="4" t="s">
        <v>628</v>
      </c>
      <c r="C10" s="4" t="s">
        <v>629</v>
      </c>
      <c r="D10" s="5" t="s">
        <v>777</v>
      </c>
      <c r="E10" s="4" t="s">
        <v>778</v>
      </c>
      <c r="F10" s="4" t="s">
        <v>647</v>
      </c>
      <c r="G10" s="4" t="s">
        <v>779</v>
      </c>
      <c r="H10" s="4" t="s">
        <v>649</v>
      </c>
    </row>
    <row r="11" spans="1:8" ht="33.75">
      <c r="A11" s="4"/>
      <c r="B11" s="4" t="s">
        <v>628</v>
      </c>
      <c r="C11" s="4" t="s">
        <v>687</v>
      </c>
      <c r="D11" s="5" t="s">
        <v>780</v>
      </c>
      <c r="E11" s="4" t="s">
        <v>709</v>
      </c>
      <c r="F11" s="4" t="s">
        <v>659</v>
      </c>
      <c r="G11" s="4" t="s">
        <v>737</v>
      </c>
      <c r="H11" s="4" t="s">
        <v>781</v>
      </c>
    </row>
    <row r="12" spans="1:8" ht="33.75">
      <c r="A12" s="4"/>
      <c r="B12" s="4" t="s">
        <v>628</v>
      </c>
      <c r="C12" s="4" t="s">
        <v>690</v>
      </c>
      <c r="D12" s="5" t="s">
        <v>782</v>
      </c>
      <c r="E12" s="4" t="s">
        <v>783</v>
      </c>
      <c r="F12" s="4" t="s">
        <v>647</v>
      </c>
      <c r="G12" s="4" t="s">
        <v>693</v>
      </c>
      <c r="H12" s="4" t="s">
        <v>784</v>
      </c>
    </row>
    <row r="13" spans="1:8" ht="45">
      <c r="A13" s="4"/>
      <c r="B13" s="4" t="s">
        <v>694</v>
      </c>
      <c r="C13" s="4" t="s">
        <v>695</v>
      </c>
      <c r="D13" s="5" t="s">
        <v>785</v>
      </c>
      <c r="E13" s="4" t="s">
        <v>697</v>
      </c>
      <c r="F13" s="4" t="s">
        <v>631</v>
      </c>
      <c r="G13" s="4" t="s">
        <v>633</v>
      </c>
      <c r="H13" s="4" t="s">
        <v>649</v>
      </c>
    </row>
    <row r="14" spans="1:8" ht="22.5">
      <c r="A14" s="4"/>
      <c r="B14" s="4" t="s">
        <v>694</v>
      </c>
      <c r="C14" s="4" t="s">
        <v>715</v>
      </c>
      <c r="D14" s="5" t="s">
        <v>786</v>
      </c>
      <c r="E14" s="4" t="s">
        <v>686</v>
      </c>
      <c r="F14" s="4" t="s">
        <v>631</v>
      </c>
      <c r="G14" s="4" t="s">
        <v>689</v>
      </c>
      <c r="H14" s="4" t="s">
        <v>652</v>
      </c>
    </row>
    <row r="15" spans="1:8" ht="22.5">
      <c r="A15" s="4"/>
      <c r="B15" s="4" t="s">
        <v>700</v>
      </c>
      <c r="C15" s="4" t="s">
        <v>701</v>
      </c>
      <c r="D15" s="5" t="s">
        <v>787</v>
      </c>
      <c r="E15" s="4" t="s">
        <v>719</v>
      </c>
      <c r="F15" s="4" t="s">
        <v>631</v>
      </c>
      <c r="G15" s="4" t="s">
        <v>633</v>
      </c>
      <c r="H15" s="4" t="s">
        <v>641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E17" sqref="E17"/>
    </sheetView>
  </sheetViews>
  <sheetFormatPr defaultColWidth="6.875" defaultRowHeight="19.5" customHeight="1"/>
  <cols>
    <col min="1" max="1" width="22.875" style="186" customWidth="1"/>
    <col min="2" max="2" width="18.625" style="187" customWidth="1"/>
    <col min="3" max="3" width="20.25390625" style="188" customWidth="1"/>
    <col min="4" max="6" width="19.00390625" style="187" customWidth="1"/>
    <col min="7" max="7" width="19.00390625" style="186" customWidth="1"/>
    <col min="8" max="16384" width="6.875" style="189" customWidth="1"/>
  </cols>
  <sheetData>
    <row r="1" spans="1:7" s="185" customFormat="1" ht="19.5" customHeight="1">
      <c r="A1" s="58" t="s">
        <v>311</v>
      </c>
      <c r="B1" s="190"/>
      <c r="C1" s="191"/>
      <c r="D1" s="190"/>
      <c r="E1" s="190"/>
      <c r="F1" s="190"/>
      <c r="G1" s="192"/>
    </row>
    <row r="2" spans="1:7" s="185" customFormat="1" ht="38.25" customHeight="1">
      <c r="A2" s="193" t="s">
        <v>312</v>
      </c>
      <c r="B2" s="193"/>
      <c r="C2" s="193"/>
      <c r="D2" s="193"/>
      <c r="E2" s="193"/>
      <c r="F2" s="193"/>
      <c r="G2" s="193"/>
    </row>
    <row r="3" spans="1:7" s="185" customFormat="1" ht="19.5" customHeight="1">
      <c r="A3" s="194"/>
      <c r="B3" s="190"/>
      <c r="C3" s="191"/>
      <c r="D3" s="190"/>
      <c r="E3" s="190"/>
      <c r="F3" s="190"/>
      <c r="G3" s="192"/>
    </row>
    <row r="4" spans="1:7" s="185" customFormat="1" ht="19.5" customHeight="1">
      <c r="A4" s="195"/>
      <c r="B4" s="196"/>
      <c r="C4" s="197"/>
      <c r="D4" s="196"/>
      <c r="E4" s="196"/>
      <c r="F4" s="196"/>
      <c r="G4" s="198" t="s">
        <v>313</v>
      </c>
    </row>
    <row r="5" spans="1:7" s="185" customFormat="1" ht="19.5" customHeight="1">
      <c r="A5" s="199" t="s">
        <v>314</v>
      </c>
      <c r="B5" s="199"/>
      <c r="C5" s="199" t="s">
        <v>315</v>
      </c>
      <c r="D5" s="199"/>
      <c r="E5" s="199"/>
      <c r="F5" s="199"/>
      <c r="G5" s="199"/>
    </row>
    <row r="6" spans="1:7" s="185" customFormat="1" ht="45" customHeight="1">
      <c r="A6" s="200" t="s">
        <v>316</v>
      </c>
      <c r="B6" s="200" t="s">
        <v>317</v>
      </c>
      <c r="C6" s="200" t="s">
        <v>316</v>
      </c>
      <c r="D6" s="200" t="s">
        <v>318</v>
      </c>
      <c r="E6" s="200" t="s">
        <v>319</v>
      </c>
      <c r="F6" s="200" t="s">
        <v>320</v>
      </c>
      <c r="G6" s="200" t="s">
        <v>321</v>
      </c>
    </row>
    <row r="7" spans="1:7" s="185" customFormat="1" ht="19.5" customHeight="1">
      <c r="A7" s="201" t="s">
        <v>322</v>
      </c>
      <c r="B7" s="32">
        <v>169860.367852</v>
      </c>
      <c r="C7" s="202" t="s">
        <v>323</v>
      </c>
      <c r="D7" s="203">
        <f>E7+F7</f>
        <v>169860.38780000003</v>
      </c>
      <c r="E7" s="203">
        <f>SUM(E8:E20)</f>
        <v>169860.37000000002</v>
      </c>
      <c r="F7" s="203">
        <f>SUM(F8:F20)</f>
        <v>0.0178</v>
      </c>
      <c r="G7" s="204"/>
    </row>
    <row r="8" spans="1:7" s="185" customFormat="1" ht="19.5" customHeight="1">
      <c r="A8" s="205" t="s">
        <v>324</v>
      </c>
      <c r="B8" s="206">
        <v>169860.367852</v>
      </c>
      <c r="C8" s="207" t="s">
        <v>325</v>
      </c>
      <c r="D8" s="203">
        <f aca="true" t="shared" si="0" ref="D8:D22">E8+F8</f>
        <v>0</v>
      </c>
      <c r="E8" s="92"/>
      <c r="F8" s="92"/>
      <c r="G8" s="86"/>
    </row>
    <row r="9" spans="1:7" s="185" customFormat="1" ht="19.5" customHeight="1">
      <c r="A9" s="205" t="s">
        <v>326</v>
      </c>
      <c r="B9" s="208"/>
      <c r="C9" s="207" t="s">
        <v>327</v>
      </c>
      <c r="D9" s="203">
        <f t="shared" si="0"/>
        <v>2252</v>
      </c>
      <c r="E9" s="92">
        <v>2252</v>
      </c>
      <c r="F9" s="92"/>
      <c r="G9" s="86"/>
    </row>
    <row r="10" spans="1:7" s="185" customFormat="1" ht="19.5" customHeight="1">
      <c r="A10" s="209" t="s">
        <v>328</v>
      </c>
      <c r="B10" s="210"/>
      <c r="C10" s="211" t="s">
        <v>329</v>
      </c>
      <c r="D10" s="203">
        <f t="shared" si="0"/>
        <v>124790.15999999999</v>
      </c>
      <c r="E10" s="92">
        <v>124790.15999999999</v>
      </c>
      <c r="F10" s="92"/>
      <c r="G10" s="86"/>
    </row>
    <row r="11" spans="1:7" s="185" customFormat="1" ht="19.5" customHeight="1">
      <c r="A11" s="212" t="s">
        <v>330</v>
      </c>
      <c r="B11" s="32">
        <v>0.0178</v>
      </c>
      <c r="C11" s="213" t="s">
        <v>331</v>
      </c>
      <c r="D11" s="203">
        <f t="shared" si="0"/>
        <v>26582.56</v>
      </c>
      <c r="E11" s="92">
        <v>26582.56</v>
      </c>
      <c r="F11" s="92"/>
      <c r="G11" s="86"/>
    </row>
    <row r="12" spans="1:7" s="185" customFormat="1" ht="19.5" customHeight="1">
      <c r="A12" s="209" t="s">
        <v>324</v>
      </c>
      <c r="B12" s="206"/>
      <c r="C12" s="211" t="s">
        <v>332</v>
      </c>
      <c r="D12" s="203">
        <f t="shared" si="0"/>
        <v>8479.36</v>
      </c>
      <c r="E12" s="92">
        <v>8479.36</v>
      </c>
      <c r="F12" s="92"/>
      <c r="G12" s="86"/>
    </row>
    <row r="13" spans="1:7" s="185" customFormat="1" ht="19.5" customHeight="1">
      <c r="A13" s="209" t="s">
        <v>326</v>
      </c>
      <c r="B13" s="208">
        <v>0.0178</v>
      </c>
      <c r="C13" s="211" t="s">
        <v>333</v>
      </c>
      <c r="D13" s="203">
        <f t="shared" si="0"/>
        <v>0</v>
      </c>
      <c r="E13" s="92"/>
      <c r="F13" s="92"/>
      <c r="G13" s="86"/>
    </row>
    <row r="14" spans="1:13" s="185" customFormat="1" ht="19.5" customHeight="1">
      <c r="A14" s="205" t="s">
        <v>328</v>
      </c>
      <c r="B14" s="210"/>
      <c r="C14" s="211" t="s">
        <v>334</v>
      </c>
      <c r="D14" s="203">
        <f t="shared" si="0"/>
        <v>0</v>
      </c>
      <c r="E14" s="92"/>
      <c r="F14" s="92"/>
      <c r="G14" s="86"/>
      <c r="M14" s="226"/>
    </row>
    <row r="15" spans="1:13" s="185" customFormat="1" ht="19.5" customHeight="1">
      <c r="A15" s="205"/>
      <c r="B15" s="210"/>
      <c r="C15" s="211" t="s">
        <v>335</v>
      </c>
      <c r="D15" s="203">
        <f t="shared" si="0"/>
        <v>0</v>
      </c>
      <c r="E15" s="92"/>
      <c r="F15" s="92"/>
      <c r="G15" s="86"/>
      <c r="M15" s="226"/>
    </row>
    <row r="16" spans="1:13" s="185" customFormat="1" ht="29.25" customHeight="1">
      <c r="A16" s="205"/>
      <c r="B16" s="210"/>
      <c r="C16" s="211" t="s">
        <v>336</v>
      </c>
      <c r="D16" s="203">
        <f t="shared" si="0"/>
        <v>0</v>
      </c>
      <c r="E16" s="92"/>
      <c r="F16" s="92"/>
      <c r="G16" s="86"/>
      <c r="M16" s="226"/>
    </row>
    <row r="17" spans="1:13" s="185" customFormat="1" ht="19.5" customHeight="1">
      <c r="A17" s="205"/>
      <c r="B17" s="210"/>
      <c r="C17" s="211" t="s">
        <v>337</v>
      </c>
      <c r="D17" s="203">
        <f t="shared" si="0"/>
        <v>7756.29</v>
      </c>
      <c r="E17" s="92">
        <v>7756.29</v>
      </c>
      <c r="F17" s="92"/>
      <c r="G17" s="86"/>
      <c r="M17" s="226"/>
    </row>
    <row r="18" spans="1:13" s="185" customFormat="1" ht="19.5" customHeight="1">
      <c r="A18" s="205"/>
      <c r="B18" s="210"/>
      <c r="C18" s="211" t="s">
        <v>338</v>
      </c>
      <c r="D18" s="203">
        <f t="shared" si="0"/>
        <v>0</v>
      </c>
      <c r="E18" s="92"/>
      <c r="F18" s="92"/>
      <c r="G18" s="86"/>
      <c r="M18" s="226"/>
    </row>
    <row r="19" spans="1:13" s="185" customFormat="1" ht="19.5" customHeight="1">
      <c r="A19" s="205"/>
      <c r="B19" s="210"/>
      <c r="C19" s="211" t="s">
        <v>339</v>
      </c>
      <c r="D19" s="203">
        <f t="shared" si="0"/>
        <v>0</v>
      </c>
      <c r="E19" s="92"/>
      <c r="F19" s="92"/>
      <c r="G19" s="86"/>
      <c r="M19" s="226"/>
    </row>
    <row r="20" spans="1:13" s="185" customFormat="1" ht="19.5" customHeight="1">
      <c r="A20" s="205"/>
      <c r="B20" s="210"/>
      <c r="C20" s="211" t="s">
        <v>340</v>
      </c>
      <c r="D20" s="203">
        <f t="shared" si="0"/>
        <v>0.0178</v>
      </c>
      <c r="E20" s="92"/>
      <c r="F20" s="92">
        <v>0.0178</v>
      </c>
      <c r="G20" s="86"/>
      <c r="M20" s="226"/>
    </row>
    <row r="21" spans="1:13" s="185" customFormat="1" ht="19.5" customHeight="1">
      <c r="A21" s="205"/>
      <c r="B21" s="210"/>
      <c r="C21" s="211"/>
      <c r="D21" s="203">
        <f t="shared" si="0"/>
        <v>0</v>
      </c>
      <c r="E21" s="92"/>
      <c r="F21" s="92"/>
      <c r="G21" s="86"/>
      <c r="M21" s="226"/>
    </row>
    <row r="22" spans="1:7" s="185" customFormat="1" ht="19.5" customHeight="1">
      <c r="A22" s="212"/>
      <c r="B22" s="214"/>
      <c r="C22" s="213"/>
      <c r="D22" s="203">
        <f t="shared" si="0"/>
        <v>0</v>
      </c>
      <c r="E22" s="215"/>
      <c r="F22" s="215"/>
      <c r="G22" s="216"/>
    </row>
    <row r="23" spans="1:7" s="185" customFormat="1" ht="19.5" customHeight="1">
      <c r="A23" s="212"/>
      <c r="B23" s="214"/>
      <c r="C23" s="217" t="s">
        <v>341</v>
      </c>
      <c r="D23" s="218">
        <f>E23+F23+G23</f>
        <v>-0.0021480000286828727</v>
      </c>
      <c r="E23" s="214">
        <f>B8+B12-E7</f>
        <v>-0.0021480000286828727</v>
      </c>
      <c r="F23" s="214">
        <f>B9+B13-F7</f>
        <v>0</v>
      </c>
      <c r="G23" s="219">
        <f>B10+B14-G7</f>
        <v>0</v>
      </c>
    </row>
    <row r="24" spans="1:7" s="185" customFormat="1" ht="19.5" customHeight="1">
      <c r="A24" s="212"/>
      <c r="B24" s="214"/>
      <c r="C24" s="217"/>
      <c r="D24" s="214"/>
      <c r="E24" s="214"/>
      <c r="F24" s="214"/>
      <c r="G24" s="220"/>
    </row>
    <row r="25" spans="1:7" s="185" customFormat="1" ht="19.5" customHeight="1">
      <c r="A25" s="212" t="s">
        <v>342</v>
      </c>
      <c r="B25" s="221">
        <f>B7+B11</f>
        <v>169860.385652</v>
      </c>
      <c r="C25" s="222" t="s">
        <v>343</v>
      </c>
      <c r="D25" s="214">
        <f>SUM(D7+D23)</f>
        <v>169860.385652</v>
      </c>
      <c r="E25" s="214">
        <f>SUM(E7+E23)</f>
        <v>169860.367852</v>
      </c>
      <c r="F25" s="214">
        <f>SUM(F7+F23)</f>
        <v>0.0178</v>
      </c>
      <c r="G25" s="219">
        <f>SUM(G7+G23)</f>
        <v>0</v>
      </c>
    </row>
    <row r="26" spans="1:6" ht="19.5" customHeight="1">
      <c r="A26" s="223"/>
      <c r="B26" s="224"/>
      <c r="C26" s="225"/>
      <c r="D26" s="224"/>
      <c r="E26" s="224"/>
      <c r="F26" s="22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14"/>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788</v>
      </c>
      <c r="C3" s="5"/>
      <c r="D3" s="5"/>
      <c r="E3" s="5"/>
      <c r="F3" s="5"/>
      <c r="G3" s="5"/>
      <c r="H3" s="5"/>
    </row>
    <row r="4" spans="1:8" ht="23.25" customHeight="1">
      <c r="A4" s="4" t="s">
        <v>667</v>
      </c>
      <c r="B4" s="4" t="s">
        <v>609</v>
      </c>
      <c r="C4" s="4"/>
      <c r="D4" s="4" t="s">
        <v>668</v>
      </c>
      <c r="E4" s="4"/>
      <c r="F4" s="4" t="s">
        <v>789</v>
      </c>
      <c r="G4" s="4"/>
      <c r="H4" s="4"/>
    </row>
    <row r="5" spans="1:8" ht="22.5">
      <c r="A5" s="4" t="s">
        <v>670</v>
      </c>
      <c r="B5" s="4">
        <v>150</v>
      </c>
      <c r="C5" s="4"/>
      <c r="D5" s="4" t="s">
        <v>671</v>
      </c>
      <c r="E5" s="4"/>
      <c r="F5" s="4" t="s">
        <v>672</v>
      </c>
      <c r="G5" s="4"/>
      <c r="H5" s="4"/>
    </row>
    <row r="6" spans="1:8" ht="22.5">
      <c r="A6" s="4" t="s">
        <v>673</v>
      </c>
      <c r="B6" s="4" t="s">
        <v>674</v>
      </c>
      <c r="C6" s="4"/>
      <c r="D6" s="4" t="s">
        <v>675</v>
      </c>
      <c r="E6" s="4"/>
      <c r="F6" s="4" t="s">
        <v>705</v>
      </c>
      <c r="G6" s="4"/>
      <c r="H6" s="4"/>
    </row>
    <row r="7" spans="1:8" ht="47.25" customHeight="1">
      <c r="A7" s="4" t="s">
        <v>677</v>
      </c>
      <c r="B7" s="5" t="s">
        <v>790</v>
      </c>
      <c r="C7" s="5"/>
      <c r="D7" s="5"/>
      <c r="E7" s="5"/>
      <c r="F7" s="5"/>
      <c r="G7" s="5"/>
      <c r="H7" s="5"/>
    </row>
    <row r="8" spans="1:8" ht="39" customHeight="1">
      <c r="A8" s="4" t="s">
        <v>679</v>
      </c>
      <c r="B8" s="5" t="s">
        <v>791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642</v>
      </c>
      <c r="D10" s="5" t="s">
        <v>792</v>
      </c>
      <c r="E10" s="4" t="s">
        <v>648</v>
      </c>
      <c r="F10" s="4" t="s">
        <v>631</v>
      </c>
      <c r="G10" s="4" t="s">
        <v>633</v>
      </c>
      <c r="H10" s="4" t="s">
        <v>793</v>
      </c>
    </row>
    <row r="11" spans="1:8" ht="14.25">
      <c r="A11" s="4"/>
      <c r="B11" s="4" t="s">
        <v>628</v>
      </c>
      <c r="C11" s="4" t="s">
        <v>687</v>
      </c>
      <c r="D11" s="5" t="s">
        <v>794</v>
      </c>
      <c r="E11" s="4" t="s">
        <v>795</v>
      </c>
      <c r="F11" s="4" t="s">
        <v>659</v>
      </c>
      <c r="G11" s="4" t="s">
        <v>689</v>
      </c>
      <c r="H11" s="4" t="s">
        <v>711</v>
      </c>
    </row>
    <row r="12" spans="1:8" ht="56.25">
      <c r="A12" s="4"/>
      <c r="B12" s="4" t="s">
        <v>694</v>
      </c>
      <c r="C12" s="4" t="s">
        <v>695</v>
      </c>
      <c r="D12" s="5" t="s">
        <v>796</v>
      </c>
      <c r="E12" s="4" t="s">
        <v>771</v>
      </c>
      <c r="F12" s="4" t="s">
        <v>631</v>
      </c>
      <c r="G12" s="4" t="s">
        <v>633</v>
      </c>
      <c r="H12" s="4" t="s">
        <v>797</v>
      </c>
    </row>
    <row r="13" spans="1:8" ht="33.75">
      <c r="A13" s="4"/>
      <c r="B13" s="4" t="s">
        <v>694</v>
      </c>
      <c r="C13" s="4" t="s">
        <v>715</v>
      </c>
      <c r="D13" s="5" t="s">
        <v>798</v>
      </c>
      <c r="E13" s="4" t="s">
        <v>711</v>
      </c>
      <c r="F13" s="4" t="s">
        <v>631</v>
      </c>
      <c r="G13" s="4" t="s">
        <v>689</v>
      </c>
      <c r="H13" s="4" t="s">
        <v>711</v>
      </c>
    </row>
    <row r="14" spans="1:8" ht="22.5">
      <c r="A14" s="4"/>
      <c r="B14" s="4" t="s">
        <v>700</v>
      </c>
      <c r="C14" s="4" t="s">
        <v>701</v>
      </c>
      <c r="D14" s="5" t="s">
        <v>799</v>
      </c>
      <c r="E14" s="4" t="s">
        <v>697</v>
      </c>
      <c r="F14" s="4" t="s">
        <v>631</v>
      </c>
      <c r="G14" s="4" t="s">
        <v>633</v>
      </c>
      <c r="H14" s="4" t="s">
        <v>797</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800</v>
      </c>
      <c r="C3" s="5"/>
      <c r="D3" s="5"/>
      <c r="E3" s="5"/>
      <c r="F3" s="5"/>
      <c r="G3" s="5"/>
      <c r="H3" s="5"/>
    </row>
    <row r="4" spans="1:8" ht="21.75" customHeight="1">
      <c r="A4" s="4" t="s">
        <v>667</v>
      </c>
      <c r="B4" s="4" t="s">
        <v>609</v>
      </c>
      <c r="C4" s="4"/>
      <c r="D4" s="4" t="s">
        <v>668</v>
      </c>
      <c r="E4" s="4"/>
      <c r="F4" s="4" t="s">
        <v>801</v>
      </c>
      <c r="G4" s="4"/>
      <c r="H4" s="4"/>
    </row>
    <row r="5" spans="1:8" ht="22.5">
      <c r="A5" s="4" t="s">
        <v>670</v>
      </c>
      <c r="B5" s="4">
        <v>287.5</v>
      </c>
      <c r="C5" s="4"/>
      <c r="D5" s="4" t="s">
        <v>671</v>
      </c>
      <c r="E5" s="4"/>
      <c r="F5" s="4" t="s">
        <v>672</v>
      </c>
      <c r="G5" s="4"/>
      <c r="H5" s="4"/>
    </row>
    <row r="6" spans="1:8" ht="22.5">
      <c r="A6" s="4" t="s">
        <v>673</v>
      </c>
      <c r="B6" s="4" t="s">
        <v>674</v>
      </c>
      <c r="C6" s="4"/>
      <c r="D6" s="4" t="s">
        <v>675</v>
      </c>
      <c r="E6" s="4"/>
      <c r="F6" s="4" t="s">
        <v>705</v>
      </c>
      <c r="G6" s="4"/>
      <c r="H6" s="4"/>
    </row>
    <row r="7" spans="1:8" ht="79.5" customHeight="1">
      <c r="A7" s="4" t="s">
        <v>677</v>
      </c>
      <c r="B7" s="5" t="s">
        <v>802</v>
      </c>
      <c r="C7" s="5"/>
      <c r="D7" s="5"/>
      <c r="E7" s="5"/>
      <c r="F7" s="5"/>
      <c r="G7" s="5"/>
      <c r="H7" s="5"/>
    </row>
    <row r="8" spans="1:8" ht="99" customHeight="1">
      <c r="A8" s="4" t="s">
        <v>679</v>
      </c>
      <c r="B8" s="5" t="s">
        <v>803</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804</v>
      </c>
      <c r="E10" s="4" t="s">
        <v>662</v>
      </c>
      <c r="F10" s="4" t="s">
        <v>659</v>
      </c>
      <c r="G10" s="4" t="s">
        <v>726</v>
      </c>
      <c r="H10" s="4" t="s">
        <v>649</v>
      </c>
    </row>
    <row r="11" spans="1:8" ht="33.75">
      <c r="A11" s="4"/>
      <c r="B11" s="4" t="s">
        <v>628</v>
      </c>
      <c r="C11" s="4" t="s">
        <v>687</v>
      </c>
      <c r="D11" s="5" t="s">
        <v>805</v>
      </c>
      <c r="E11" s="4" t="s">
        <v>648</v>
      </c>
      <c r="F11" s="4" t="s">
        <v>647</v>
      </c>
      <c r="G11" s="4" t="s">
        <v>633</v>
      </c>
      <c r="H11" s="4" t="s">
        <v>649</v>
      </c>
    </row>
    <row r="12" spans="1:8" ht="78.75">
      <c r="A12" s="4"/>
      <c r="B12" s="4" t="s">
        <v>628</v>
      </c>
      <c r="C12" s="4" t="s">
        <v>690</v>
      </c>
      <c r="D12" s="5" t="s">
        <v>806</v>
      </c>
      <c r="E12" s="4" t="s">
        <v>807</v>
      </c>
      <c r="F12" s="4" t="s">
        <v>659</v>
      </c>
      <c r="G12" s="4" t="s">
        <v>808</v>
      </c>
      <c r="H12" s="4" t="s">
        <v>797</v>
      </c>
    </row>
    <row r="13" spans="1:8" ht="45">
      <c r="A13" s="4"/>
      <c r="B13" s="4" t="s">
        <v>694</v>
      </c>
      <c r="C13" s="4" t="s">
        <v>695</v>
      </c>
      <c r="D13" s="5" t="s">
        <v>809</v>
      </c>
      <c r="E13" s="4" t="s">
        <v>697</v>
      </c>
      <c r="F13" s="4" t="s">
        <v>631</v>
      </c>
      <c r="G13" s="4" t="s">
        <v>689</v>
      </c>
      <c r="H13" s="4" t="s">
        <v>649</v>
      </c>
    </row>
    <row r="14" spans="1:8" ht="22.5">
      <c r="A14" s="4"/>
      <c r="B14" s="4" t="s">
        <v>694</v>
      </c>
      <c r="C14" s="4" t="s">
        <v>698</v>
      </c>
      <c r="D14" s="5" t="s">
        <v>716</v>
      </c>
      <c r="E14" s="4" t="s">
        <v>686</v>
      </c>
      <c r="F14" s="4" t="s">
        <v>647</v>
      </c>
      <c r="G14" s="4" t="s">
        <v>689</v>
      </c>
      <c r="H14" s="4" t="s">
        <v>711</v>
      </c>
    </row>
    <row r="15" spans="1:8" ht="45">
      <c r="A15" s="4"/>
      <c r="B15" s="4" t="s">
        <v>700</v>
      </c>
      <c r="C15" s="4" t="s">
        <v>701</v>
      </c>
      <c r="D15" s="5" t="s">
        <v>810</v>
      </c>
      <c r="E15" s="4" t="s">
        <v>811</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Q29" sqref="Q29"/>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33" customHeight="1">
      <c r="A3" s="4" t="s">
        <v>665</v>
      </c>
      <c r="B3" s="5" t="s">
        <v>812</v>
      </c>
      <c r="C3" s="5"/>
      <c r="D3" s="5"/>
      <c r="E3" s="5"/>
      <c r="F3" s="5"/>
      <c r="G3" s="5"/>
      <c r="H3" s="5"/>
    </row>
    <row r="4" spans="1:8" ht="28.5" customHeight="1">
      <c r="A4" s="4" t="s">
        <v>667</v>
      </c>
      <c r="B4" s="4" t="s">
        <v>609</v>
      </c>
      <c r="C4" s="4"/>
      <c r="D4" s="4" t="s">
        <v>668</v>
      </c>
      <c r="E4" s="4"/>
      <c r="F4" s="4" t="s">
        <v>801</v>
      </c>
      <c r="G4" s="4"/>
      <c r="H4" s="4"/>
    </row>
    <row r="5" spans="1:8" ht="22.5">
      <c r="A5" s="4" t="s">
        <v>670</v>
      </c>
      <c r="B5" s="4">
        <v>25.65</v>
      </c>
      <c r="C5" s="4"/>
      <c r="D5" s="4" t="s">
        <v>671</v>
      </c>
      <c r="E5" s="4"/>
      <c r="F5" s="4" t="s">
        <v>672</v>
      </c>
      <c r="G5" s="4"/>
      <c r="H5" s="4"/>
    </row>
    <row r="6" spans="1:8" ht="22.5">
      <c r="A6" s="4" t="s">
        <v>673</v>
      </c>
      <c r="B6" s="4" t="s">
        <v>674</v>
      </c>
      <c r="C6" s="4"/>
      <c r="D6" s="4" t="s">
        <v>675</v>
      </c>
      <c r="E6" s="4"/>
      <c r="F6" s="4" t="s">
        <v>705</v>
      </c>
      <c r="G6" s="4"/>
      <c r="H6" s="4"/>
    </row>
    <row r="7" spans="1:8" ht="46.5" customHeight="1">
      <c r="A7" s="4" t="s">
        <v>677</v>
      </c>
      <c r="B7" s="5" t="s">
        <v>813</v>
      </c>
      <c r="C7" s="5"/>
      <c r="D7" s="5"/>
      <c r="E7" s="5"/>
      <c r="F7" s="5"/>
      <c r="G7" s="5"/>
      <c r="H7" s="5"/>
    </row>
    <row r="8" spans="1:8" ht="55.5" customHeight="1">
      <c r="A8" s="4" t="s">
        <v>679</v>
      </c>
      <c r="B8" s="5" t="s">
        <v>813</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814</v>
      </c>
      <c r="E10" s="4" t="s">
        <v>815</v>
      </c>
      <c r="F10" s="4" t="s">
        <v>647</v>
      </c>
      <c r="G10" s="4" t="s">
        <v>726</v>
      </c>
      <c r="H10" s="4" t="s">
        <v>649</v>
      </c>
    </row>
    <row r="11" spans="1:8" ht="22.5">
      <c r="A11" s="4"/>
      <c r="B11" s="4" t="s">
        <v>628</v>
      </c>
      <c r="C11" s="4" t="s">
        <v>629</v>
      </c>
      <c r="D11" s="5" t="s">
        <v>816</v>
      </c>
      <c r="E11" s="4" t="s">
        <v>648</v>
      </c>
      <c r="F11" s="4" t="s">
        <v>647</v>
      </c>
      <c r="G11" s="4" t="s">
        <v>633</v>
      </c>
      <c r="H11" s="4" t="s">
        <v>649</v>
      </c>
    </row>
    <row r="12" spans="1:8" ht="22.5">
      <c r="A12" s="4"/>
      <c r="B12" s="4" t="s">
        <v>628</v>
      </c>
      <c r="C12" s="4" t="s">
        <v>687</v>
      </c>
      <c r="D12" s="5" t="s">
        <v>817</v>
      </c>
      <c r="E12" s="4" t="s">
        <v>697</v>
      </c>
      <c r="F12" s="4" t="s">
        <v>631</v>
      </c>
      <c r="G12" s="4" t="s">
        <v>633</v>
      </c>
      <c r="H12" s="4" t="s">
        <v>649</v>
      </c>
    </row>
    <row r="13" spans="1:8" ht="14.25">
      <c r="A13" s="4"/>
      <c r="B13" s="4" t="s">
        <v>628</v>
      </c>
      <c r="C13" s="4" t="s">
        <v>690</v>
      </c>
      <c r="D13" s="5" t="s">
        <v>818</v>
      </c>
      <c r="E13" s="4" t="s">
        <v>819</v>
      </c>
      <c r="F13" s="4" t="s">
        <v>659</v>
      </c>
      <c r="G13" s="4" t="s">
        <v>820</v>
      </c>
      <c r="H13" s="4" t="s">
        <v>649</v>
      </c>
    </row>
    <row r="14" spans="1:8" ht="22.5">
      <c r="A14" s="4"/>
      <c r="B14" s="4" t="s">
        <v>694</v>
      </c>
      <c r="C14" s="4" t="s">
        <v>695</v>
      </c>
      <c r="D14" s="5" t="s">
        <v>821</v>
      </c>
      <c r="E14" s="4" t="s">
        <v>811</v>
      </c>
      <c r="F14" s="4" t="s">
        <v>631</v>
      </c>
      <c r="G14" s="4" t="s">
        <v>633</v>
      </c>
      <c r="H14" s="4" t="s">
        <v>711</v>
      </c>
    </row>
    <row r="15" spans="1:8" ht="22.5">
      <c r="A15" s="4"/>
      <c r="B15" s="4" t="s">
        <v>694</v>
      </c>
      <c r="C15" s="4" t="s">
        <v>698</v>
      </c>
      <c r="D15" s="5" t="s">
        <v>716</v>
      </c>
      <c r="E15" s="4" t="s">
        <v>686</v>
      </c>
      <c r="F15" s="4" t="s">
        <v>647</v>
      </c>
      <c r="G15" s="4" t="s">
        <v>689</v>
      </c>
      <c r="H15" s="4" t="s">
        <v>711</v>
      </c>
    </row>
    <row r="16" spans="1:8" ht="22.5">
      <c r="A16" s="4"/>
      <c r="B16" s="4" t="s">
        <v>700</v>
      </c>
      <c r="C16" s="4" t="s">
        <v>701</v>
      </c>
      <c r="D16" s="5" t="s">
        <v>822</v>
      </c>
      <c r="E16" s="4" t="s">
        <v>697</v>
      </c>
      <c r="F16" s="4" t="s">
        <v>631</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N14" sqref="N1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21" customHeight="1">
      <c r="A3" s="4" t="s">
        <v>665</v>
      </c>
      <c r="B3" s="5" t="s">
        <v>823</v>
      </c>
      <c r="C3" s="5"/>
      <c r="D3" s="5"/>
      <c r="E3" s="5"/>
      <c r="F3" s="5"/>
      <c r="G3" s="5"/>
      <c r="H3" s="5"/>
    </row>
    <row r="4" spans="1:8" ht="27.75" customHeight="1">
      <c r="A4" s="4" t="s">
        <v>667</v>
      </c>
      <c r="B4" s="4" t="s">
        <v>609</v>
      </c>
      <c r="C4" s="4"/>
      <c r="D4" s="4" t="s">
        <v>668</v>
      </c>
      <c r="E4" s="4"/>
      <c r="F4" s="4" t="s">
        <v>801</v>
      </c>
      <c r="G4" s="4"/>
      <c r="H4" s="4"/>
    </row>
    <row r="5" spans="1:8" ht="22.5">
      <c r="A5" s="4" t="s">
        <v>670</v>
      </c>
      <c r="B5" s="4">
        <v>59.09</v>
      </c>
      <c r="C5" s="4"/>
      <c r="D5" s="4" t="s">
        <v>671</v>
      </c>
      <c r="E5" s="4"/>
      <c r="F5" s="4" t="s">
        <v>672</v>
      </c>
      <c r="G5" s="4"/>
      <c r="H5" s="4"/>
    </row>
    <row r="6" spans="1:8" ht="22.5">
      <c r="A6" s="4" t="s">
        <v>673</v>
      </c>
      <c r="B6" s="4" t="s">
        <v>674</v>
      </c>
      <c r="C6" s="4"/>
      <c r="D6" s="4" t="s">
        <v>675</v>
      </c>
      <c r="E6" s="4"/>
      <c r="F6" s="4" t="s">
        <v>705</v>
      </c>
      <c r="G6" s="4"/>
      <c r="H6" s="4"/>
    </row>
    <row r="7" spans="1:8" ht="66.75" customHeight="1">
      <c r="A7" s="4" t="s">
        <v>677</v>
      </c>
      <c r="B7" s="5" t="s">
        <v>824</v>
      </c>
      <c r="C7" s="5"/>
      <c r="D7" s="5"/>
      <c r="E7" s="5"/>
      <c r="F7" s="5"/>
      <c r="G7" s="5"/>
      <c r="H7" s="5"/>
    </row>
    <row r="8" spans="1:8" ht="58.5" customHeight="1">
      <c r="A8" s="4" t="s">
        <v>679</v>
      </c>
      <c r="B8" s="5" t="s">
        <v>825</v>
      </c>
      <c r="C8" s="5"/>
      <c r="D8" s="5"/>
      <c r="E8" s="5"/>
      <c r="F8" s="5"/>
      <c r="G8" s="5"/>
      <c r="H8" s="5"/>
    </row>
    <row r="9" spans="1:8" ht="16.5" customHeight="1">
      <c r="A9" s="4" t="s">
        <v>680</v>
      </c>
      <c r="B9" s="4" t="s">
        <v>621</v>
      </c>
      <c r="C9" s="4" t="s">
        <v>622</v>
      </c>
      <c r="D9" s="4" t="s">
        <v>681</v>
      </c>
      <c r="E9" s="4" t="s">
        <v>682</v>
      </c>
      <c r="F9" s="4" t="s">
        <v>683</v>
      </c>
      <c r="G9" s="4" t="s">
        <v>684</v>
      </c>
      <c r="H9" s="4" t="s">
        <v>627</v>
      </c>
    </row>
    <row r="10" spans="1:8" ht="14.25">
      <c r="A10" s="4"/>
      <c r="B10" s="4" t="s">
        <v>628</v>
      </c>
      <c r="C10" s="4" t="s">
        <v>629</v>
      </c>
      <c r="D10" s="5" t="s">
        <v>814</v>
      </c>
      <c r="E10" s="4" t="s">
        <v>826</v>
      </c>
      <c r="F10" s="4" t="s">
        <v>631</v>
      </c>
      <c r="G10" s="4" t="s">
        <v>726</v>
      </c>
      <c r="H10" s="4" t="s">
        <v>649</v>
      </c>
    </row>
    <row r="11" spans="1:8" ht="22.5">
      <c r="A11" s="4"/>
      <c r="B11" s="4" t="s">
        <v>628</v>
      </c>
      <c r="C11" s="4" t="s">
        <v>629</v>
      </c>
      <c r="D11" s="5" t="s">
        <v>816</v>
      </c>
      <c r="E11" s="4" t="s">
        <v>648</v>
      </c>
      <c r="F11" s="4" t="s">
        <v>647</v>
      </c>
      <c r="G11" s="4" t="s">
        <v>633</v>
      </c>
      <c r="H11" s="4" t="s">
        <v>649</v>
      </c>
    </row>
    <row r="12" spans="1:8" ht="22.5">
      <c r="A12" s="4"/>
      <c r="B12" s="4" t="s">
        <v>628</v>
      </c>
      <c r="C12" s="4" t="s">
        <v>687</v>
      </c>
      <c r="D12" s="5" t="s">
        <v>817</v>
      </c>
      <c r="E12" s="4" t="s">
        <v>697</v>
      </c>
      <c r="F12" s="4" t="s">
        <v>631</v>
      </c>
      <c r="G12" s="4" t="s">
        <v>633</v>
      </c>
      <c r="H12" s="4" t="s">
        <v>797</v>
      </c>
    </row>
    <row r="13" spans="1:8" ht="22.5">
      <c r="A13" s="4"/>
      <c r="B13" s="4" t="s">
        <v>694</v>
      </c>
      <c r="C13" s="4" t="s">
        <v>695</v>
      </c>
      <c r="D13" s="5" t="s">
        <v>821</v>
      </c>
      <c r="E13" s="4" t="s">
        <v>811</v>
      </c>
      <c r="F13" s="4" t="s">
        <v>631</v>
      </c>
      <c r="G13" s="4" t="s">
        <v>633</v>
      </c>
      <c r="H13" s="4" t="s">
        <v>649</v>
      </c>
    </row>
    <row r="14" spans="1:8" ht="22.5">
      <c r="A14" s="4"/>
      <c r="B14" s="4" t="s">
        <v>694</v>
      </c>
      <c r="C14" s="4" t="s">
        <v>698</v>
      </c>
      <c r="D14" s="5" t="s">
        <v>716</v>
      </c>
      <c r="E14" s="4" t="s">
        <v>686</v>
      </c>
      <c r="F14" s="4" t="s">
        <v>647</v>
      </c>
      <c r="G14" s="4" t="s">
        <v>689</v>
      </c>
      <c r="H14" s="4" t="s">
        <v>711</v>
      </c>
    </row>
    <row r="15" spans="1:8" ht="22.5">
      <c r="A15" s="4"/>
      <c r="B15" s="4" t="s">
        <v>700</v>
      </c>
      <c r="C15" s="4" t="s">
        <v>701</v>
      </c>
      <c r="D15" s="5" t="s">
        <v>827</v>
      </c>
      <c r="E15" s="4" t="s">
        <v>697</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33" customHeight="1">
      <c r="A3" s="4" t="s">
        <v>665</v>
      </c>
      <c r="B3" s="5" t="s">
        <v>828</v>
      </c>
      <c r="C3" s="5"/>
      <c r="D3" s="5"/>
      <c r="E3" s="5"/>
      <c r="F3" s="5"/>
      <c r="G3" s="5"/>
      <c r="H3" s="5"/>
    </row>
    <row r="4" spans="1:8" ht="36" customHeight="1">
      <c r="A4" s="4" t="s">
        <v>667</v>
      </c>
      <c r="B4" s="4" t="s">
        <v>609</v>
      </c>
      <c r="C4" s="4"/>
      <c r="D4" s="4" t="s">
        <v>668</v>
      </c>
      <c r="E4" s="4"/>
      <c r="F4" s="4" t="s">
        <v>801</v>
      </c>
      <c r="G4" s="4"/>
      <c r="H4" s="4"/>
    </row>
    <row r="5" spans="1:8" ht="22.5">
      <c r="A5" s="4" t="s">
        <v>670</v>
      </c>
      <c r="B5" s="4">
        <v>100</v>
      </c>
      <c r="C5" s="4"/>
      <c r="D5" s="4" t="s">
        <v>671</v>
      </c>
      <c r="E5" s="4"/>
      <c r="F5" s="4" t="s">
        <v>672</v>
      </c>
      <c r="G5" s="4"/>
      <c r="H5" s="4"/>
    </row>
    <row r="6" spans="1:8" ht="22.5">
      <c r="A6" s="4" t="s">
        <v>673</v>
      </c>
      <c r="B6" s="4" t="s">
        <v>674</v>
      </c>
      <c r="C6" s="4"/>
      <c r="D6" s="4" t="s">
        <v>675</v>
      </c>
      <c r="E6" s="4"/>
      <c r="F6" s="4" t="s">
        <v>705</v>
      </c>
      <c r="G6" s="4"/>
      <c r="H6" s="4"/>
    </row>
    <row r="7" spans="1:8" ht="75" customHeight="1">
      <c r="A7" s="4" t="s">
        <v>677</v>
      </c>
      <c r="B7" s="5" t="s">
        <v>829</v>
      </c>
      <c r="C7" s="5"/>
      <c r="D7" s="5"/>
      <c r="E7" s="5"/>
      <c r="F7" s="5"/>
      <c r="G7" s="5"/>
      <c r="H7" s="5"/>
    </row>
    <row r="8" spans="1:8" ht="49.5" customHeight="1">
      <c r="A8" s="4" t="s">
        <v>679</v>
      </c>
      <c r="B8" s="5" t="s">
        <v>830</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831</v>
      </c>
      <c r="E10" s="4" t="s">
        <v>832</v>
      </c>
      <c r="F10" s="4" t="s">
        <v>631</v>
      </c>
      <c r="G10" s="4" t="s">
        <v>833</v>
      </c>
      <c r="H10" s="4" t="s">
        <v>711</v>
      </c>
    </row>
    <row r="11" spans="1:8" ht="22.5">
      <c r="A11" s="4"/>
      <c r="B11" s="4" t="s">
        <v>628</v>
      </c>
      <c r="C11" s="4" t="s">
        <v>629</v>
      </c>
      <c r="D11" s="5" t="s">
        <v>834</v>
      </c>
      <c r="E11" s="4" t="s">
        <v>835</v>
      </c>
      <c r="F11" s="4" t="s">
        <v>631</v>
      </c>
      <c r="G11" s="4" t="s">
        <v>833</v>
      </c>
      <c r="H11" s="4" t="s">
        <v>711</v>
      </c>
    </row>
    <row r="12" spans="1:8" ht="14.25">
      <c r="A12" s="4"/>
      <c r="B12" s="4" t="s">
        <v>628</v>
      </c>
      <c r="C12" s="4" t="s">
        <v>642</v>
      </c>
      <c r="D12" s="5" t="s">
        <v>836</v>
      </c>
      <c r="E12" s="4" t="s">
        <v>648</v>
      </c>
      <c r="F12" s="4" t="s">
        <v>647</v>
      </c>
      <c r="G12" s="4" t="s">
        <v>633</v>
      </c>
      <c r="H12" s="4" t="s">
        <v>711</v>
      </c>
    </row>
    <row r="13" spans="1:8" ht="22.5">
      <c r="A13" s="4"/>
      <c r="B13" s="4" t="s">
        <v>628</v>
      </c>
      <c r="C13" s="4" t="s">
        <v>690</v>
      </c>
      <c r="D13" s="5" t="s">
        <v>837</v>
      </c>
      <c r="E13" s="4" t="s">
        <v>838</v>
      </c>
      <c r="F13" s="4" t="s">
        <v>659</v>
      </c>
      <c r="G13" s="4" t="s">
        <v>839</v>
      </c>
      <c r="H13" s="4" t="s">
        <v>711</v>
      </c>
    </row>
    <row r="14" spans="1:8" ht="22.5">
      <c r="A14" s="4"/>
      <c r="B14" s="4" t="s">
        <v>628</v>
      </c>
      <c r="C14" s="4" t="s">
        <v>690</v>
      </c>
      <c r="D14" s="5" t="s">
        <v>840</v>
      </c>
      <c r="E14" s="4" t="s">
        <v>841</v>
      </c>
      <c r="F14" s="4" t="s">
        <v>659</v>
      </c>
      <c r="G14" s="4" t="s">
        <v>839</v>
      </c>
      <c r="H14" s="4" t="s">
        <v>711</v>
      </c>
    </row>
    <row r="15" spans="1:8" ht="22.5">
      <c r="A15" s="4"/>
      <c r="B15" s="4" t="s">
        <v>694</v>
      </c>
      <c r="C15" s="4" t="s">
        <v>695</v>
      </c>
      <c r="D15" s="5" t="s">
        <v>842</v>
      </c>
      <c r="E15" s="4" t="s">
        <v>697</v>
      </c>
      <c r="F15" s="4" t="s">
        <v>631</v>
      </c>
      <c r="G15" s="4" t="s">
        <v>633</v>
      </c>
      <c r="H15" s="4" t="s">
        <v>711</v>
      </c>
    </row>
    <row r="16" spans="1:8" ht="22.5">
      <c r="A16" s="4"/>
      <c r="B16" s="4" t="s">
        <v>694</v>
      </c>
      <c r="C16" s="4" t="s">
        <v>698</v>
      </c>
      <c r="D16" s="5" t="s">
        <v>716</v>
      </c>
      <c r="E16" s="4" t="s">
        <v>686</v>
      </c>
      <c r="F16" s="4" t="s">
        <v>647</v>
      </c>
      <c r="G16" s="4" t="s">
        <v>689</v>
      </c>
      <c r="H16" s="4" t="s">
        <v>711</v>
      </c>
    </row>
    <row r="17" spans="1:8" ht="22.5">
      <c r="A17" s="4"/>
      <c r="B17" s="4" t="s">
        <v>700</v>
      </c>
      <c r="C17" s="4" t="s">
        <v>701</v>
      </c>
      <c r="D17" s="5" t="s">
        <v>843</v>
      </c>
      <c r="E17" s="4" t="s">
        <v>811</v>
      </c>
      <c r="F17" s="4" t="s">
        <v>631</v>
      </c>
      <c r="G17" s="4" t="s">
        <v>633</v>
      </c>
      <c r="H17" s="4" t="s">
        <v>711</v>
      </c>
    </row>
    <row r="18" spans="1:8" ht="22.5">
      <c r="A18" s="4"/>
      <c r="B18" s="4" t="s">
        <v>700</v>
      </c>
      <c r="C18" s="4" t="s">
        <v>701</v>
      </c>
      <c r="D18" s="5" t="s">
        <v>844</v>
      </c>
      <c r="E18" s="4" t="s">
        <v>811</v>
      </c>
      <c r="F18" s="4" t="s">
        <v>631</v>
      </c>
      <c r="G18" s="4" t="s">
        <v>633</v>
      </c>
      <c r="H18"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35.25" customHeight="1">
      <c r="A3" s="4" t="s">
        <v>665</v>
      </c>
      <c r="B3" s="5" t="s">
        <v>845</v>
      </c>
      <c r="C3" s="5"/>
      <c r="D3" s="5"/>
      <c r="E3" s="5"/>
      <c r="F3" s="5"/>
      <c r="G3" s="5"/>
      <c r="H3" s="5"/>
    </row>
    <row r="4" spans="1:8" ht="31.5" customHeight="1">
      <c r="A4" s="4" t="s">
        <v>667</v>
      </c>
      <c r="B4" s="4" t="s">
        <v>609</v>
      </c>
      <c r="C4" s="4"/>
      <c r="D4" s="4" t="s">
        <v>668</v>
      </c>
      <c r="E4" s="4"/>
      <c r="F4" s="4" t="s">
        <v>846</v>
      </c>
      <c r="G4" s="4"/>
      <c r="H4" s="4"/>
    </row>
    <row r="5" spans="1:8" ht="22.5">
      <c r="A5" s="4" t="s">
        <v>670</v>
      </c>
      <c r="B5" s="4">
        <v>388.2</v>
      </c>
      <c r="C5" s="4"/>
      <c r="D5" s="4" t="s">
        <v>671</v>
      </c>
      <c r="E5" s="4"/>
      <c r="F5" s="4" t="s">
        <v>672</v>
      </c>
      <c r="G5" s="4"/>
      <c r="H5" s="4"/>
    </row>
    <row r="6" spans="1:8" ht="22.5">
      <c r="A6" s="4" t="s">
        <v>673</v>
      </c>
      <c r="B6" s="4" t="s">
        <v>674</v>
      </c>
      <c r="C6" s="4"/>
      <c r="D6" s="4" t="s">
        <v>675</v>
      </c>
      <c r="E6" s="4"/>
      <c r="F6" s="4" t="s">
        <v>705</v>
      </c>
      <c r="G6" s="4"/>
      <c r="H6" s="4"/>
    </row>
    <row r="7" spans="1:8" ht="72" customHeight="1">
      <c r="A7" s="4" t="s">
        <v>677</v>
      </c>
      <c r="B7" s="5" t="s">
        <v>847</v>
      </c>
      <c r="C7" s="5"/>
      <c r="D7" s="5"/>
      <c r="E7" s="5"/>
      <c r="F7" s="5"/>
      <c r="G7" s="5"/>
      <c r="H7" s="5"/>
    </row>
    <row r="8" spans="1:8" ht="39.75" customHeight="1">
      <c r="A8" s="4" t="s">
        <v>679</v>
      </c>
      <c r="B8" s="5" t="s">
        <v>848</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849</v>
      </c>
      <c r="E10" s="4" t="s">
        <v>850</v>
      </c>
      <c r="F10" s="4" t="s">
        <v>631</v>
      </c>
      <c r="G10" s="4" t="s">
        <v>851</v>
      </c>
      <c r="H10" s="4" t="s">
        <v>797</v>
      </c>
    </row>
    <row r="11" spans="1:8" ht="22.5">
      <c r="A11" s="4"/>
      <c r="B11" s="4" t="s">
        <v>628</v>
      </c>
      <c r="C11" s="4" t="s">
        <v>687</v>
      </c>
      <c r="D11" s="5" t="s">
        <v>852</v>
      </c>
      <c r="E11" s="4" t="s">
        <v>811</v>
      </c>
      <c r="F11" s="4" t="s">
        <v>631</v>
      </c>
      <c r="G11" s="4" t="s">
        <v>633</v>
      </c>
      <c r="H11" s="4" t="s">
        <v>649</v>
      </c>
    </row>
    <row r="12" spans="1:8" ht="22.5">
      <c r="A12" s="4"/>
      <c r="B12" s="4" t="s">
        <v>628</v>
      </c>
      <c r="C12" s="4" t="s">
        <v>690</v>
      </c>
      <c r="D12" s="5" t="s">
        <v>853</v>
      </c>
      <c r="E12" s="4" t="s">
        <v>854</v>
      </c>
      <c r="F12" s="4" t="s">
        <v>659</v>
      </c>
      <c r="G12" s="4" t="s">
        <v>855</v>
      </c>
      <c r="H12" s="4" t="s">
        <v>649</v>
      </c>
    </row>
    <row r="13" spans="1:8" ht="33.75">
      <c r="A13" s="4"/>
      <c r="B13" s="4" t="s">
        <v>694</v>
      </c>
      <c r="C13" s="4" t="s">
        <v>695</v>
      </c>
      <c r="D13" s="5" t="s">
        <v>856</v>
      </c>
      <c r="E13" s="4" t="s">
        <v>811</v>
      </c>
      <c r="F13" s="4" t="s">
        <v>631</v>
      </c>
      <c r="G13" s="4" t="s">
        <v>633</v>
      </c>
      <c r="H13" s="4" t="s">
        <v>711</v>
      </c>
    </row>
    <row r="14" spans="1:8" ht="22.5">
      <c r="A14" s="4"/>
      <c r="B14" s="4" t="s">
        <v>694</v>
      </c>
      <c r="C14" s="4" t="s">
        <v>698</v>
      </c>
      <c r="D14" s="5" t="s">
        <v>857</v>
      </c>
      <c r="E14" s="4" t="s">
        <v>811</v>
      </c>
      <c r="F14" s="4" t="s">
        <v>631</v>
      </c>
      <c r="G14" s="4" t="s">
        <v>633</v>
      </c>
      <c r="H14" s="4" t="s">
        <v>649</v>
      </c>
    </row>
    <row r="15" spans="1:8" ht="22.5">
      <c r="A15" s="4"/>
      <c r="B15" s="4" t="s">
        <v>700</v>
      </c>
      <c r="C15" s="4" t="s">
        <v>701</v>
      </c>
      <c r="D15" s="5" t="s">
        <v>858</v>
      </c>
      <c r="E15" s="4" t="s">
        <v>811</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4"/>
  <sheetViews>
    <sheetView zoomScaleSheetLayoutView="100" workbookViewId="0" topLeftCell="A1">
      <selection activeCell="B9" sqref="A9:IV1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36.75" customHeight="1">
      <c r="A3" s="4" t="s">
        <v>665</v>
      </c>
      <c r="B3" s="5" t="s">
        <v>859</v>
      </c>
      <c r="C3" s="5"/>
      <c r="D3" s="5"/>
      <c r="E3" s="5"/>
      <c r="F3" s="5"/>
      <c r="G3" s="5"/>
      <c r="H3" s="5"/>
    </row>
    <row r="4" spans="1:8" ht="33.75" customHeight="1">
      <c r="A4" s="4" t="s">
        <v>667</v>
      </c>
      <c r="B4" s="4" t="s">
        <v>609</v>
      </c>
      <c r="C4" s="4"/>
      <c r="D4" s="4" t="s">
        <v>668</v>
      </c>
      <c r="E4" s="4"/>
      <c r="F4" s="4" t="s">
        <v>846</v>
      </c>
      <c r="G4" s="4"/>
      <c r="H4" s="4"/>
    </row>
    <row r="5" spans="1:8" ht="22.5">
      <c r="A5" s="4" t="s">
        <v>670</v>
      </c>
      <c r="B5" s="4">
        <v>500</v>
      </c>
      <c r="C5" s="4"/>
      <c r="D5" s="4" t="s">
        <v>671</v>
      </c>
      <c r="E5" s="4"/>
      <c r="F5" s="4" t="s">
        <v>672</v>
      </c>
      <c r="G5" s="4"/>
      <c r="H5" s="4"/>
    </row>
    <row r="6" spans="1:8" ht="22.5">
      <c r="A6" s="4" t="s">
        <v>673</v>
      </c>
      <c r="B6" s="4" t="s">
        <v>674</v>
      </c>
      <c r="C6" s="4"/>
      <c r="D6" s="4" t="s">
        <v>675</v>
      </c>
      <c r="E6" s="4"/>
      <c r="F6" s="4" t="s">
        <v>705</v>
      </c>
      <c r="G6" s="4"/>
      <c r="H6" s="4"/>
    </row>
    <row r="7" spans="1:8" ht="29.25" customHeight="1">
      <c r="A7" s="4" t="s">
        <v>677</v>
      </c>
      <c r="B7" s="5" t="s">
        <v>860</v>
      </c>
      <c r="C7" s="5"/>
      <c r="D7" s="5"/>
      <c r="E7" s="5"/>
      <c r="F7" s="5"/>
      <c r="G7" s="5"/>
      <c r="H7" s="5"/>
    </row>
    <row r="8" spans="1:8" ht="36" customHeight="1">
      <c r="A8" s="4" t="s">
        <v>679</v>
      </c>
      <c r="B8" s="5" t="s">
        <v>861</v>
      </c>
      <c r="C8" s="5"/>
      <c r="D8" s="5"/>
      <c r="E8" s="5"/>
      <c r="F8" s="5"/>
      <c r="G8" s="5"/>
      <c r="H8" s="5"/>
    </row>
    <row r="9" spans="1:8" ht="24.75" customHeight="1">
      <c r="A9" s="4" t="s">
        <v>680</v>
      </c>
      <c r="B9" s="4" t="s">
        <v>621</v>
      </c>
      <c r="C9" s="4" t="s">
        <v>622</v>
      </c>
      <c r="D9" s="4" t="s">
        <v>681</v>
      </c>
      <c r="E9" s="4" t="s">
        <v>682</v>
      </c>
      <c r="F9" s="4" t="s">
        <v>683</v>
      </c>
      <c r="G9" s="4" t="s">
        <v>684</v>
      </c>
      <c r="H9" s="4" t="s">
        <v>627</v>
      </c>
    </row>
    <row r="10" spans="1:8" ht="14.25">
      <c r="A10" s="4"/>
      <c r="B10" s="4" t="s">
        <v>628</v>
      </c>
      <c r="C10" s="4" t="s">
        <v>629</v>
      </c>
      <c r="D10" s="5" t="s">
        <v>862</v>
      </c>
      <c r="E10" s="4" t="s">
        <v>686</v>
      </c>
      <c r="F10" s="4" t="s">
        <v>647</v>
      </c>
      <c r="G10" s="4" t="s">
        <v>689</v>
      </c>
      <c r="H10" s="4" t="s">
        <v>797</v>
      </c>
    </row>
    <row r="11" spans="1:8" ht="22.5">
      <c r="A11" s="4"/>
      <c r="B11" s="4" t="s">
        <v>628</v>
      </c>
      <c r="C11" s="4" t="s">
        <v>687</v>
      </c>
      <c r="D11" s="5" t="s">
        <v>863</v>
      </c>
      <c r="E11" s="4" t="s">
        <v>709</v>
      </c>
      <c r="F11" s="4" t="s">
        <v>647</v>
      </c>
      <c r="G11" s="4" t="s">
        <v>737</v>
      </c>
      <c r="H11" s="4" t="s">
        <v>649</v>
      </c>
    </row>
    <row r="12" spans="1:8" ht="22.5">
      <c r="A12" s="4"/>
      <c r="B12" s="4" t="s">
        <v>694</v>
      </c>
      <c r="C12" s="4" t="s">
        <v>695</v>
      </c>
      <c r="D12" s="5" t="s">
        <v>864</v>
      </c>
      <c r="E12" s="4" t="s">
        <v>811</v>
      </c>
      <c r="F12" s="4" t="s">
        <v>631</v>
      </c>
      <c r="G12" s="4" t="s">
        <v>633</v>
      </c>
      <c r="H12" s="4" t="s">
        <v>649</v>
      </c>
    </row>
    <row r="13" spans="1:8" ht="22.5">
      <c r="A13" s="4"/>
      <c r="B13" s="4" t="s">
        <v>694</v>
      </c>
      <c r="C13" s="4" t="s">
        <v>715</v>
      </c>
      <c r="D13" s="5" t="s">
        <v>865</v>
      </c>
      <c r="E13" s="4" t="s">
        <v>866</v>
      </c>
      <c r="F13" s="4" t="s">
        <v>631</v>
      </c>
      <c r="G13" s="4" t="s">
        <v>633</v>
      </c>
      <c r="H13" s="4" t="s">
        <v>797</v>
      </c>
    </row>
    <row r="14" spans="1:8" ht="22.5">
      <c r="A14" s="4"/>
      <c r="B14" s="4" t="s">
        <v>700</v>
      </c>
      <c r="C14" s="4" t="s">
        <v>701</v>
      </c>
      <c r="D14" s="5" t="s">
        <v>867</v>
      </c>
      <c r="E14" s="4" t="s">
        <v>697</v>
      </c>
      <c r="F14" s="4" t="s">
        <v>631</v>
      </c>
      <c r="G14" s="4" t="s">
        <v>633</v>
      </c>
      <c r="H14" s="4" t="s">
        <v>797</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I7" sqref="I7"/>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868</v>
      </c>
      <c r="C3" s="5"/>
      <c r="D3" s="5"/>
      <c r="E3" s="5"/>
      <c r="F3" s="5"/>
      <c r="G3" s="5"/>
      <c r="H3" s="5"/>
    </row>
    <row r="4" spans="1:8" ht="27.75" customHeight="1">
      <c r="A4" s="4" t="s">
        <v>667</v>
      </c>
      <c r="B4" s="4" t="s">
        <v>609</v>
      </c>
      <c r="C4" s="4"/>
      <c r="D4" s="4" t="s">
        <v>668</v>
      </c>
      <c r="E4" s="4"/>
      <c r="F4" s="4" t="s">
        <v>869</v>
      </c>
      <c r="G4" s="4"/>
      <c r="H4" s="4"/>
    </row>
    <row r="5" spans="1:8" ht="22.5">
      <c r="A5" s="4" t="s">
        <v>670</v>
      </c>
      <c r="B5" s="4">
        <v>60</v>
      </c>
      <c r="C5" s="4"/>
      <c r="D5" s="4" t="s">
        <v>671</v>
      </c>
      <c r="E5" s="4"/>
      <c r="F5" s="4" t="s">
        <v>672</v>
      </c>
      <c r="G5" s="4"/>
      <c r="H5" s="4"/>
    </row>
    <row r="6" spans="1:8" ht="22.5">
      <c r="A6" s="4" t="s">
        <v>673</v>
      </c>
      <c r="B6" s="4" t="s">
        <v>674</v>
      </c>
      <c r="C6" s="4"/>
      <c r="D6" s="4" t="s">
        <v>675</v>
      </c>
      <c r="E6" s="4"/>
      <c r="F6" s="4" t="s">
        <v>705</v>
      </c>
      <c r="G6" s="4"/>
      <c r="H6" s="4"/>
    </row>
    <row r="7" spans="1:8" ht="45" customHeight="1">
      <c r="A7" s="4" t="s">
        <v>677</v>
      </c>
      <c r="B7" s="5" t="s">
        <v>870</v>
      </c>
      <c r="C7" s="5"/>
      <c r="D7" s="5"/>
      <c r="E7" s="5"/>
      <c r="F7" s="5"/>
      <c r="G7" s="5"/>
      <c r="H7" s="5"/>
    </row>
    <row r="8" spans="1:8" ht="45" customHeight="1">
      <c r="A8" s="4" t="s">
        <v>679</v>
      </c>
      <c r="B8" s="5" t="s">
        <v>871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687</v>
      </c>
      <c r="D10" s="5" t="s">
        <v>872</v>
      </c>
      <c r="E10" s="4" t="s">
        <v>648</v>
      </c>
      <c r="F10" s="4" t="s">
        <v>647</v>
      </c>
      <c r="G10" s="4" t="s">
        <v>633</v>
      </c>
      <c r="H10" s="4" t="s">
        <v>649</v>
      </c>
    </row>
    <row r="11" spans="1:8" ht="22.5">
      <c r="A11" s="4"/>
      <c r="B11" s="4" t="s">
        <v>628</v>
      </c>
      <c r="C11" s="4" t="s">
        <v>690</v>
      </c>
      <c r="D11" s="5" t="s">
        <v>873</v>
      </c>
      <c r="E11" s="4" t="s">
        <v>874</v>
      </c>
      <c r="F11" s="4" t="s">
        <v>659</v>
      </c>
      <c r="G11" s="4" t="s">
        <v>693</v>
      </c>
      <c r="H11" s="4" t="s">
        <v>711</v>
      </c>
    </row>
    <row r="12" spans="1:8" ht="22.5">
      <c r="A12" s="4"/>
      <c r="B12" s="4" t="s">
        <v>628</v>
      </c>
      <c r="C12" s="4" t="s">
        <v>750</v>
      </c>
      <c r="D12" s="5" t="s">
        <v>875</v>
      </c>
      <c r="E12" s="4" t="s">
        <v>876</v>
      </c>
      <c r="F12" s="4" t="s">
        <v>631</v>
      </c>
      <c r="G12" s="4" t="s">
        <v>633</v>
      </c>
      <c r="H12" s="4" t="s">
        <v>711</v>
      </c>
    </row>
    <row r="13" spans="1:8" ht="33.75">
      <c r="A13" s="4"/>
      <c r="B13" s="4" t="s">
        <v>628</v>
      </c>
      <c r="C13" s="4" t="s">
        <v>765</v>
      </c>
      <c r="D13" s="5" t="s">
        <v>877</v>
      </c>
      <c r="E13" s="4" t="s">
        <v>721</v>
      </c>
      <c r="F13" s="4" t="s">
        <v>647</v>
      </c>
      <c r="G13" s="4" t="s">
        <v>633</v>
      </c>
      <c r="H13" s="4" t="s">
        <v>649</v>
      </c>
    </row>
    <row r="14" spans="1:8" ht="22.5">
      <c r="A14" s="4"/>
      <c r="B14" s="4" t="s">
        <v>694</v>
      </c>
      <c r="C14" s="4" t="s">
        <v>695</v>
      </c>
      <c r="D14" s="5" t="s">
        <v>878</v>
      </c>
      <c r="E14" s="4" t="s">
        <v>648</v>
      </c>
      <c r="F14" s="4" t="s">
        <v>647</v>
      </c>
      <c r="G14" s="4" t="s">
        <v>633</v>
      </c>
      <c r="H14" s="4" t="s">
        <v>711</v>
      </c>
    </row>
    <row r="15" spans="1:8" ht="22.5">
      <c r="A15" s="4"/>
      <c r="B15" s="4" t="s">
        <v>694</v>
      </c>
      <c r="C15" s="4" t="s">
        <v>879</v>
      </c>
      <c r="D15" s="5" t="s">
        <v>880</v>
      </c>
      <c r="E15" s="4" t="s">
        <v>648</v>
      </c>
      <c r="F15" s="4" t="s">
        <v>647</v>
      </c>
      <c r="G15" s="4" t="s">
        <v>633</v>
      </c>
      <c r="H15" s="4" t="s">
        <v>649</v>
      </c>
    </row>
    <row r="16" spans="1:8" ht="33.75">
      <c r="A16" s="4"/>
      <c r="B16" s="4" t="s">
        <v>700</v>
      </c>
      <c r="C16" s="4" t="s">
        <v>701</v>
      </c>
      <c r="D16" s="5" t="s">
        <v>881</v>
      </c>
      <c r="E16" s="4" t="s">
        <v>876</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882</v>
      </c>
      <c r="C3" s="5"/>
      <c r="D3" s="5"/>
      <c r="E3" s="5"/>
      <c r="F3" s="5"/>
      <c r="G3" s="5"/>
      <c r="H3" s="5"/>
    </row>
    <row r="4" spans="1:8" ht="25.5" customHeight="1">
      <c r="A4" s="4" t="s">
        <v>667</v>
      </c>
      <c r="B4" s="4" t="s">
        <v>609</v>
      </c>
      <c r="C4" s="4"/>
      <c r="D4" s="4" t="s">
        <v>668</v>
      </c>
      <c r="E4" s="4"/>
      <c r="F4" s="4" t="s">
        <v>869</v>
      </c>
      <c r="G4" s="4"/>
      <c r="H4" s="4"/>
    </row>
    <row r="5" spans="1:8" ht="22.5">
      <c r="A5" s="4" t="s">
        <v>670</v>
      </c>
      <c r="B5" s="4">
        <v>30</v>
      </c>
      <c r="C5" s="4"/>
      <c r="D5" s="4" t="s">
        <v>671</v>
      </c>
      <c r="E5" s="4"/>
      <c r="F5" s="4" t="s">
        <v>672</v>
      </c>
      <c r="G5" s="4"/>
      <c r="H5" s="4"/>
    </row>
    <row r="6" spans="1:8" ht="22.5">
      <c r="A6" s="4" t="s">
        <v>673</v>
      </c>
      <c r="B6" s="4" t="s">
        <v>674</v>
      </c>
      <c r="C6" s="4"/>
      <c r="D6" s="4" t="s">
        <v>675</v>
      </c>
      <c r="E6" s="4"/>
      <c r="F6" s="4" t="s">
        <v>705</v>
      </c>
      <c r="G6" s="4"/>
      <c r="H6" s="4"/>
    </row>
    <row r="7" spans="1:8" ht="50.25" customHeight="1">
      <c r="A7" s="4" t="s">
        <v>677</v>
      </c>
      <c r="B7" s="5" t="s">
        <v>883</v>
      </c>
      <c r="C7" s="5"/>
      <c r="D7" s="5"/>
      <c r="E7" s="5"/>
      <c r="F7" s="5"/>
      <c r="G7" s="5"/>
      <c r="H7" s="5"/>
    </row>
    <row r="8" spans="1:8" ht="107.25" customHeight="1">
      <c r="A8" s="4" t="s">
        <v>679</v>
      </c>
      <c r="B8" s="5" t="s">
        <v>884</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687</v>
      </c>
      <c r="D10" s="5" t="s">
        <v>885</v>
      </c>
      <c r="E10" s="4" t="s">
        <v>709</v>
      </c>
      <c r="F10" s="4" t="s">
        <v>659</v>
      </c>
      <c r="G10" s="4" t="s">
        <v>737</v>
      </c>
      <c r="H10" s="4" t="s">
        <v>649</v>
      </c>
    </row>
    <row r="11" spans="1:8" ht="22.5">
      <c r="A11" s="4"/>
      <c r="B11" s="4" t="s">
        <v>628</v>
      </c>
      <c r="C11" s="4" t="s">
        <v>690</v>
      </c>
      <c r="D11" s="5" t="s">
        <v>886</v>
      </c>
      <c r="E11" s="4" t="s">
        <v>793</v>
      </c>
      <c r="F11" s="4" t="s">
        <v>659</v>
      </c>
      <c r="G11" s="4" t="s">
        <v>693</v>
      </c>
      <c r="H11" s="4" t="s">
        <v>649</v>
      </c>
    </row>
    <row r="12" spans="1:8" ht="22.5">
      <c r="A12" s="4"/>
      <c r="B12" s="4" t="s">
        <v>694</v>
      </c>
      <c r="C12" s="4" t="s">
        <v>695</v>
      </c>
      <c r="D12" s="5" t="s">
        <v>887</v>
      </c>
      <c r="E12" s="4" t="s">
        <v>811</v>
      </c>
      <c r="F12" s="4" t="s">
        <v>631</v>
      </c>
      <c r="G12" s="4" t="s">
        <v>633</v>
      </c>
      <c r="H12" s="4" t="s">
        <v>781</v>
      </c>
    </row>
    <row r="13" spans="1:8" ht="22.5">
      <c r="A13" s="4"/>
      <c r="B13" s="4" t="s">
        <v>694</v>
      </c>
      <c r="C13" s="4" t="s">
        <v>715</v>
      </c>
      <c r="D13" s="5" t="s">
        <v>888</v>
      </c>
      <c r="E13" s="4" t="s">
        <v>686</v>
      </c>
      <c r="F13" s="4" t="s">
        <v>631</v>
      </c>
      <c r="G13" s="4" t="s">
        <v>689</v>
      </c>
      <c r="H13" s="4" t="s">
        <v>649</v>
      </c>
    </row>
    <row r="14" spans="1:8" ht="22.5">
      <c r="A14" s="4"/>
      <c r="B14" s="4" t="s">
        <v>700</v>
      </c>
      <c r="C14" s="4" t="s">
        <v>701</v>
      </c>
      <c r="D14" s="5" t="s">
        <v>889</v>
      </c>
      <c r="E14" s="4" t="s">
        <v>719</v>
      </c>
      <c r="F14" s="4" t="s">
        <v>631</v>
      </c>
      <c r="G14" s="4" t="s">
        <v>633</v>
      </c>
      <c r="H14" s="4" t="s">
        <v>784</v>
      </c>
    </row>
    <row r="15" spans="1:8" ht="22.5">
      <c r="A15" s="4"/>
      <c r="B15" s="4" t="s">
        <v>700</v>
      </c>
      <c r="C15" s="4" t="s">
        <v>701</v>
      </c>
      <c r="D15" s="5" t="s">
        <v>890</v>
      </c>
      <c r="E15" s="4" t="s">
        <v>719</v>
      </c>
      <c r="F15" s="4" t="s">
        <v>631</v>
      </c>
      <c r="G15" s="4" t="s">
        <v>633</v>
      </c>
      <c r="H15"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891</v>
      </c>
      <c r="C3" s="5"/>
      <c r="D3" s="5"/>
      <c r="E3" s="5"/>
      <c r="F3" s="5"/>
      <c r="G3" s="5"/>
      <c r="H3" s="5"/>
    </row>
    <row r="4" spans="1:8" ht="30" customHeight="1">
      <c r="A4" s="4" t="s">
        <v>667</v>
      </c>
      <c r="B4" s="4" t="s">
        <v>609</v>
      </c>
      <c r="C4" s="4"/>
      <c r="D4" s="4" t="s">
        <v>668</v>
      </c>
      <c r="E4" s="4"/>
      <c r="F4" s="4" t="s">
        <v>869</v>
      </c>
      <c r="G4" s="4"/>
      <c r="H4" s="4"/>
    </row>
    <row r="5" spans="1:8" ht="22.5">
      <c r="A5" s="4" t="s">
        <v>670</v>
      </c>
      <c r="B5" s="4">
        <v>50</v>
      </c>
      <c r="C5" s="4"/>
      <c r="D5" s="4" t="s">
        <v>671</v>
      </c>
      <c r="E5" s="4"/>
      <c r="F5" s="4" t="s">
        <v>672</v>
      </c>
      <c r="G5" s="4"/>
      <c r="H5" s="4"/>
    </row>
    <row r="6" spans="1:8" ht="22.5">
      <c r="A6" s="4" t="s">
        <v>673</v>
      </c>
      <c r="B6" s="4" t="s">
        <v>674</v>
      </c>
      <c r="C6" s="4"/>
      <c r="D6" s="4" t="s">
        <v>675</v>
      </c>
      <c r="E6" s="4"/>
      <c r="F6" s="4" t="s">
        <v>705</v>
      </c>
      <c r="G6" s="4"/>
      <c r="H6" s="4"/>
    </row>
    <row r="7" spans="1:8" ht="59.25" customHeight="1">
      <c r="A7" s="4" t="s">
        <v>677</v>
      </c>
      <c r="B7" s="5" t="s">
        <v>892</v>
      </c>
      <c r="C7" s="5"/>
      <c r="D7" s="5"/>
      <c r="E7" s="5"/>
      <c r="F7" s="5"/>
      <c r="G7" s="5"/>
      <c r="H7" s="5"/>
    </row>
    <row r="8" spans="1:8" ht="78.75" customHeight="1">
      <c r="A8" s="4" t="s">
        <v>679</v>
      </c>
      <c r="B8" s="5" t="s">
        <v>893</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894</v>
      </c>
      <c r="E10" s="4" t="s">
        <v>895</v>
      </c>
      <c r="F10" s="4" t="s">
        <v>631</v>
      </c>
      <c r="G10" s="4" t="s">
        <v>640</v>
      </c>
      <c r="H10" s="4" t="s">
        <v>649</v>
      </c>
    </row>
    <row r="11" spans="1:8" ht="33.75">
      <c r="A11" s="4"/>
      <c r="B11" s="4" t="s">
        <v>628</v>
      </c>
      <c r="C11" s="4" t="s">
        <v>687</v>
      </c>
      <c r="D11" s="5" t="s">
        <v>896</v>
      </c>
      <c r="E11" s="4" t="s">
        <v>709</v>
      </c>
      <c r="F11" s="4" t="s">
        <v>659</v>
      </c>
      <c r="G11" s="4" t="s">
        <v>737</v>
      </c>
      <c r="H11" s="4" t="s">
        <v>634</v>
      </c>
    </row>
    <row r="12" spans="1:8" ht="22.5">
      <c r="A12" s="4"/>
      <c r="B12" s="4" t="s">
        <v>628</v>
      </c>
      <c r="C12" s="4" t="s">
        <v>690</v>
      </c>
      <c r="D12" s="5" t="s">
        <v>897</v>
      </c>
      <c r="E12" s="4" t="s">
        <v>795</v>
      </c>
      <c r="F12" s="4" t="s">
        <v>647</v>
      </c>
      <c r="G12" s="4" t="s">
        <v>855</v>
      </c>
      <c r="H12" s="4" t="s">
        <v>784</v>
      </c>
    </row>
    <row r="13" spans="1:8" ht="22.5">
      <c r="A13" s="4"/>
      <c r="B13" s="4" t="s">
        <v>694</v>
      </c>
      <c r="C13" s="4" t="s">
        <v>695</v>
      </c>
      <c r="D13" s="5" t="s">
        <v>898</v>
      </c>
      <c r="E13" s="4" t="s">
        <v>899</v>
      </c>
      <c r="F13" s="4" t="s">
        <v>631</v>
      </c>
      <c r="G13" s="4" t="s">
        <v>640</v>
      </c>
      <c r="H13" s="4" t="s">
        <v>652</v>
      </c>
    </row>
    <row r="14" spans="1:8" ht="22.5">
      <c r="A14" s="4"/>
      <c r="B14" s="4" t="s">
        <v>694</v>
      </c>
      <c r="C14" s="4" t="s">
        <v>715</v>
      </c>
      <c r="D14" s="5" t="s">
        <v>716</v>
      </c>
      <c r="E14" s="4" t="s">
        <v>686</v>
      </c>
      <c r="F14" s="4" t="s">
        <v>631</v>
      </c>
      <c r="G14" s="4" t="s">
        <v>689</v>
      </c>
      <c r="H14" s="4" t="s">
        <v>649</v>
      </c>
    </row>
    <row r="15" spans="1:8" ht="22.5">
      <c r="A15" s="4"/>
      <c r="B15" s="4" t="s">
        <v>700</v>
      </c>
      <c r="C15" s="4" t="s">
        <v>701</v>
      </c>
      <c r="D15" s="5" t="s">
        <v>900</v>
      </c>
      <c r="E15" s="4" t="s">
        <v>876</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43">
      <selection activeCell="J11" sqref="J11"/>
    </sheetView>
  </sheetViews>
  <sheetFormatPr defaultColWidth="23.625" defaultRowHeight="12.75" customHeight="1"/>
  <cols>
    <col min="1" max="1" width="23.625" style="66" customWidth="1"/>
    <col min="2" max="2" width="44.625" style="66" customWidth="1"/>
    <col min="3" max="5" width="15.375" style="66" customWidth="1"/>
    <col min="6" max="255" width="6.875" style="66" customWidth="1"/>
    <col min="256" max="256" width="23.625" style="66" customWidth="1"/>
  </cols>
  <sheetData>
    <row r="1" ht="19.5" customHeight="1">
      <c r="A1" s="67" t="s">
        <v>344</v>
      </c>
    </row>
    <row r="2" spans="1:5" ht="36" customHeight="1">
      <c r="A2" s="170" t="s">
        <v>345</v>
      </c>
      <c r="B2" s="146"/>
      <c r="C2" s="146"/>
      <c r="D2" s="146"/>
      <c r="E2" s="146"/>
    </row>
    <row r="3" spans="1:5" ht="19.5" customHeight="1">
      <c r="A3" s="157"/>
      <c r="B3" s="146"/>
      <c r="C3" s="146"/>
      <c r="D3" s="146"/>
      <c r="E3" s="146"/>
    </row>
    <row r="4" spans="1:5" ht="19.5" customHeight="1">
      <c r="A4" s="75"/>
      <c r="B4" s="74"/>
      <c r="C4" s="74"/>
      <c r="D4" s="74"/>
      <c r="E4" s="184" t="s">
        <v>313</v>
      </c>
    </row>
    <row r="5" spans="1:5" ht="19.5" customHeight="1">
      <c r="A5" s="96" t="s">
        <v>346</v>
      </c>
      <c r="B5" s="96"/>
      <c r="C5" s="96" t="s">
        <v>347</v>
      </c>
      <c r="D5" s="96"/>
      <c r="E5" s="96"/>
    </row>
    <row r="6" spans="1:5" ht="19.5" customHeight="1">
      <c r="A6" s="78" t="s">
        <v>348</v>
      </c>
      <c r="B6" s="78" t="s">
        <v>349</v>
      </c>
      <c r="C6" s="78" t="s">
        <v>350</v>
      </c>
      <c r="D6" s="78" t="s">
        <v>351</v>
      </c>
      <c r="E6" s="78" t="s">
        <v>352</v>
      </c>
    </row>
    <row r="7" spans="1:5" s="65" customFormat="1" ht="19.5" customHeight="1">
      <c r="A7" s="78"/>
      <c r="B7" s="79" t="s">
        <v>318</v>
      </c>
      <c r="C7" s="80">
        <f>D7+E7</f>
        <v>169860.37</v>
      </c>
      <c r="D7" s="80">
        <f>D8+D11+D31+D43+D51</f>
        <v>158245.63999999998</v>
      </c>
      <c r="E7" s="80">
        <f>E8+E11+E31+E43+E51</f>
        <v>11614.73</v>
      </c>
    </row>
    <row r="8" spans="1:5" s="65" customFormat="1" ht="19.5" customHeight="1">
      <c r="A8" s="82" t="s">
        <v>353</v>
      </c>
      <c r="B8" s="83" t="s">
        <v>327</v>
      </c>
      <c r="C8" s="80">
        <f aca="true" t="shared" si="0" ref="C8:C53">D8+E8</f>
        <v>2252</v>
      </c>
      <c r="D8" s="80">
        <f>D9</f>
        <v>0</v>
      </c>
      <c r="E8" s="80">
        <f>E9</f>
        <v>2252</v>
      </c>
    </row>
    <row r="9" spans="1:5" ht="19.5" customHeight="1">
      <c r="A9" s="84" t="s">
        <v>354</v>
      </c>
      <c r="B9" s="85" t="s">
        <v>355</v>
      </c>
      <c r="C9" s="86">
        <f t="shared" si="0"/>
        <v>2252</v>
      </c>
      <c r="D9" s="86">
        <f>D10</f>
        <v>0</v>
      </c>
      <c r="E9" s="86">
        <f>E10</f>
        <v>2252</v>
      </c>
    </row>
    <row r="10" spans="1:5" ht="19.5" customHeight="1">
      <c r="A10" s="84" t="s">
        <v>356</v>
      </c>
      <c r="B10" s="85" t="s">
        <v>357</v>
      </c>
      <c r="C10" s="86">
        <f t="shared" si="0"/>
        <v>2252</v>
      </c>
      <c r="D10" s="86"/>
      <c r="E10" s="86">
        <v>2252</v>
      </c>
    </row>
    <row r="11" spans="1:5" s="65" customFormat="1" ht="19.5" customHeight="1">
      <c r="A11" s="82" t="s">
        <v>358</v>
      </c>
      <c r="B11" s="83" t="s">
        <v>329</v>
      </c>
      <c r="C11" s="80">
        <f t="shared" si="0"/>
        <v>124790.15999999999</v>
      </c>
      <c r="D11" s="80">
        <f>D12+D16+D22+D24+D27+D29</f>
        <v>115468.29</v>
      </c>
      <c r="E11" s="80">
        <f>E12+E16+E22+E24+E27+E29</f>
        <v>9321.869999999999</v>
      </c>
    </row>
    <row r="12" spans="1:5" ht="19.5" customHeight="1">
      <c r="A12" s="85" t="s">
        <v>359</v>
      </c>
      <c r="B12" s="85" t="s">
        <v>360</v>
      </c>
      <c r="C12" s="86">
        <f t="shared" si="0"/>
        <v>6358.530000000001</v>
      </c>
      <c r="D12" s="86">
        <f>D13+D14+D15</f>
        <v>2713.28</v>
      </c>
      <c r="E12" s="86">
        <f>E13+E14+E15</f>
        <v>3645.25</v>
      </c>
    </row>
    <row r="13" spans="1:5" ht="19.5" customHeight="1">
      <c r="A13" s="85" t="s">
        <v>361</v>
      </c>
      <c r="B13" s="85" t="s">
        <v>362</v>
      </c>
      <c r="C13" s="86">
        <f t="shared" si="0"/>
        <v>425.67</v>
      </c>
      <c r="D13" s="86">
        <v>424.67</v>
      </c>
      <c r="E13" s="86">
        <v>1</v>
      </c>
    </row>
    <row r="14" spans="1:5" ht="19.5" customHeight="1">
      <c r="A14" s="85" t="s">
        <v>363</v>
      </c>
      <c r="B14" s="85" t="s">
        <v>364</v>
      </c>
      <c r="C14" s="86">
        <f t="shared" si="0"/>
        <v>346.55</v>
      </c>
      <c r="D14" s="86">
        <v>0</v>
      </c>
      <c r="E14" s="86">
        <v>346.55</v>
      </c>
    </row>
    <row r="15" spans="1:5" ht="19.5" customHeight="1">
      <c r="A15" s="85" t="s">
        <v>365</v>
      </c>
      <c r="B15" s="85" t="s">
        <v>366</v>
      </c>
      <c r="C15" s="86">
        <f t="shared" si="0"/>
        <v>5586.3099999999995</v>
      </c>
      <c r="D15" s="86">
        <v>2288.61</v>
      </c>
      <c r="E15" s="86">
        <v>3297.7</v>
      </c>
    </row>
    <row r="16" spans="1:5" ht="19.5" customHeight="1">
      <c r="A16" s="85" t="s">
        <v>367</v>
      </c>
      <c r="B16" s="85" t="s">
        <v>368</v>
      </c>
      <c r="C16" s="86">
        <f t="shared" si="0"/>
        <v>110345.8</v>
      </c>
      <c r="D16" s="86">
        <f>D17+D18+D19+D20+D21</f>
        <v>106931</v>
      </c>
      <c r="E16" s="86">
        <f>E17+E18+E19+E20+E21</f>
        <v>3414.7999999999997</v>
      </c>
    </row>
    <row r="17" spans="1:5" ht="19.5" customHeight="1">
      <c r="A17" s="85" t="s">
        <v>369</v>
      </c>
      <c r="B17" s="85" t="s">
        <v>370</v>
      </c>
      <c r="C17" s="86">
        <f t="shared" si="0"/>
        <v>2412.81</v>
      </c>
      <c r="D17" s="86">
        <v>1528.17</v>
      </c>
      <c r="E17" s="86">
        <v>884.64</v>
      </c>
    </row>
    <row r="18" spans="1:5" ht="19.5" customHeight="1">
      <c r="A18" s="85" t="s">
        <v>371</v>
      </c>
      <c r="B18" s="85" t="s">
        <v>372</v>
      </c>
      <c r="C18" s="86">
        <f t="shared" si="0"/>
        <v>52932.21</v>
      </c>
      <c r="D18" s="86">
        <v>52721.77</v>
      </c>
      <c r="E18" s="86">
        <v>210.44</v>
      </c>
    </row>
    <row r="19" spans="1:5" ht="19.5" customHeight="1">
      <c r="A19" s="85" t="s">
        <v>373</v>
      </c>
      <c r="B19" s="85" t="s">
        <v>374</v>
      </c>
      <c r="C19" s="86">
        <f t="shared" si="0"/>
        <v>33745.39</v>
      </c>
      <c r="D19" s="86">
        <v>33561.32</v>
      </c>
      <c r="E19" s="86">
        <v>184.07</v>
      </c>
    </row>
    <row r="20" spans="1:5" ht="19.5" customHeight="1">
      <c r="A20" s="85" t="s">
        <v>375</v>
      </c>
      <c r="B20" s="85" t="s">
        <v>376</v>
      </c>
      <c r="C20" s="86">
        <f t="shared" si="0"/>
        <v>20755.79</v>
      </c>
      <c r="D20" s="86">
        <v>19119.74</v>
      </c>
      <c r="E20" s="86">
        <v>1636.05</v>
      </c>
    </row>
    <row r="21" spans="1:5" ht="19.5" customHeight="1">
      <c r="A21" s="85" t="s">
        <v>377</v>
      </c>
      <c r="B21" s="85" t="s">
        <v>378</v>
      </c>
      <c r="C21" s="86">
        <f t="shared" si="0"/>
        <v>499.6</v>
      </c>
      <c r="D21" s="86">
        <v>0</v>
      </c>
      <c r="E21" s="86">
        <v>499.6</v>
      </c>
    </row>
    <row r="22" spans="1:5" ht="19.5" customHeight="1">
      <c r="A22" s="85" t="s">
        <v>379</v>
      </c>
      <c r="B22" s="85" t="s">
        <v>380</v>
      </c>
      <c r="C22" s="86">
        <f t="shared" si="0"/>
        <v>5014.57</v>
      </c>
      <c r="D22" s="86">
        <f>D23</f>
        <v>4546.95</v>
      </c>
      <c r="E22" s="86">
        <f>E23</f>
        <v>467.62</v>
      </c>
    </row>
    <row r="23" spans="1:5" ht="19.5" customHeight="1">
      <c r="A23" s="84" t="s">
        <v>381</v>
      </c>
      <c r="B23" s="85" t="s">
        <v>382</v>
      </c>
      <c r="C23" s="86">
        <f t="shared" si="0"/>
        <v>5014.57</v>
      </c>
      <c r="D23" s="86">
        <v>4546.95</v>
      </c>
      <c r="E23" s="86">
        <v>467.62</v>
      </c>
    </row>
    <row r="24" spans="1:5" ht="19.5" customHeight="1">
      <c r="A24" s="85" t="s">
        <v>383</v>
      </c>
      <c r="B24" s="85" t="s">
        <v>384</v>
      </c>
      <c r="C24" s="86">
        <f t="shared" si="0"/>
        <v>614.67</v>
      </c>
      <c r="D24" s="86">
        <f>D25+D26</f>
        <v>614.67</v>
      </c>
      <c r="E24" s="86">
        <f>E25+E26</f>
        <v>0</v>
      </c>
    </row>
    <row r="25" spans="1:5" ht="19.5" customHeight="1">
      <c r="A25" s="85" t="s">
        <v>385</v>
      </c>
      <c r="B25" s="85" t="s">
        <v>386</v>
      </c>
      <c r="C25" s="86">
        <f t="shared" si="0"/>
        <v>614.37</v>
      </c>
      <c r="D25" s="86">
        <v>614.37</v>
      </c>
      <c r="E25" s="86">
        <v>0</v>
      </c>
    </row>
    <row r="26" spans="1:5" ht="19.5" customHeight="1">
      <c r="A26" s="84" t="s">
        <v>387</v>
      </c>
      <c r="B26" s="85" t="s">
        <v>388</v>
      </c>
      <c r="C26" s="86">
        <f t="shared" si="0"/>
        <v>0.3</v>
      </c>
      <c r="D26" s="86">
        <v>0.3</v>
      </c>
      <c r="E26" s="86">
        <v>0</v>
      </c>
    </row>
    <row r="27" spans="1:5" ht="19.5" customHeight="1">
      <c r="A27" s="85" t="s">
        <v>389</v>
      </c>
      <c r="B27" s="85" t="s">
        <v>390</v>
      </c>
      <c r="C27" s="86">
        <f t="shared" si="0"/>
        <v>672.39</v>
      </c>
      <c r="D27" s="86">
        <f>D28</f>
        <v>662.39</v>
      </c>
      <c r="E27" s="86">
        <f>E28</f>
        <v>10</v>
      </c>
    </row>
    <row r="28" spans="1:5" ht="19.5" customHeight="1">
      <c r="A28" s="85" t="s">
        <v>391</v>
      </c>
      <c r="B28" s="85" t="s">
        <v>392</v>
      </c>
      <c r="C28" s="86">
        <f t="shared" si="0"/>
        <v>672.39</v>
      </c>
      <c r="D28" s="86">
        <v>662.39</v>
      </c>
      <c r="E28" s="86">
        <v>10</v>
      </c>
    </row>
    <row r="29" spans="1:5" ht="19.5" customHeight="1">
      <c r="A29" s="85" t="s">
        <v>393</v>
      </c>
      <c r="B29" s="85" t="s">
        <v>394</v>
      </c>
      <c r="C29" s="86">
        <f t="shared" si="0"/>
        <v>1784.2</v>
      </c>
      <c r="D29" s="86">
        <f>D30</f>
        <v>0</v>
      </c>
      <c r="E29" s="86">
        <f>E30</f>
        <v>1784.2</v>
      </c>
    </row>
    <row r="30" spans="1:5" ht="19.5" customHeight="1">
      <c r="A30" s="85" t="s">
        <v>395</v>
      </c>
      <c r="B30" s="85" t="s">
        <v>396</v>
      </c>
      <c r="C30" s="86">
        <f t="shared" si="0"/>
        <v>1784.2</v>
      </c>
      <c r="D30" s="86">
        <v>0</v>
      </c>
      <c r="E30" s="86">
        <v>1784.2</v>
      </c>
    </row>
    <row r="31" spans="1:5" s="65" customFormat="1" ht="19.5" customHeight="1">
      <c r="A31" s="83" t="s">
        <v>397</v>
      </c>
      <c r="B31" s="83" t="s">
        <v>331</v>
      </c>
      <c r="C31" s="80">
        <f t="shared" si="0"/>
        <v>26582.559999999998</v>
      </c>
      <c r="D31" s="80">
        <f>D32+D37+D39+D41</f>
        <v>26541.699999999997</v>
      </c>
      <c r="E31" s="80">
        <f>E32+E37+E39+E41</f>
        <v>40.86</v>
      </c>
    </row>
    <row r="32" spans="1:5" ht="19.5" customHeight="1">
      <c r="A32" s="85" t="s">
        <v>398</v>
      </c>
      <c r="B32" s="85" t="s">
        <v>399</v>
      </c>
      <c r="C32" s="86">
        <f t="shared" si="0"/>
        <v>26447.66</v>
      </c>
      <c r="D32" s="86">
        <f>D33+D34+D35+D36</f>
        <v>26439.1</v>
      </c>
      <c r="E32" s="86">
        <f>E33+E34+E35+E36</f>
        <v>8.56</v>
      </c>
    </row>
    <row r="33" spans="1:5" ht="19.5" customHeight="1">
      <c r="A33" s="84" t="s">
        <v>400</v>
      </c>
      <c r="B33" s="85" t="s">
        <v>401</v>
      </c>
      <c r="C33" s="86">
        <f t="shared" si="0"/>
        <v>24.69</v>
      </c>
      <c r="D33" s="86">
        <v>24.69</v>
      </c>
      <c r="E33" s="86">
        <v>0</v>
      </c>
    </row>
    <row r="34" spans="1:5" ht="19.5" customHeight="1">
      <c r="A34" s="84" t="s">
        <v>402</v>
      </c>
      <c r="B34" s="85" t="s">
        <v>403</v>
      </c>
      <c r="C34" s="86">
        <f t="shared" si="0"/>
        <v>10273.38</v>
      </c>
      <c r="D34" s="86">
        <v>10273.38</v>
      </c>
      <c r="E34" s="86">
        <v>0</v>
      </c>
    </row>
    <row r="35" spans="1:5" ht="19.5" customHeight="1">
      <c r="A35" s="84" t="s">
        <v>404</v>
      </c>
      <c r="B35" s="85" t="s">
        <v>405</v>
      </c>
      <c r="C35" s="86">
        <f t="shared" si="0"/>
        <v>5036.2</v>
      </c>
      <c r="D35" s="86">
        <v>5036.2</v>
      </c>
      <c r="E35" s="86">
        <v>0</v>
      </c>
    </row>
    <row r="36" spans="1:5" ht="19.5" customHeight="1">
      <c r="A36" s="85" t="s">
        <v>406</v>
      </c>
      <c r="B36" s="85" t="s">
        <v>407</v>
      </c>
      <c r="C36" s="86">
        <f t="shared" si="0"/>
        <v>11113.39</v>
      </c>
      <c r="D36" s="86">
        <v>11104.83</v>
      </c>
      <c r="E36" s="86">
        <v>8.56</v>
      </c>
    </row>
    <row r="37" spans="1:5" ht="19.5" customHeight="1">
      <c r="A37" s="85" t="s">
        <v>408</v>
      </c>
      <c r="B37" s="85" t="s">
        <v>409</v>
      </c>
      <c r="C37" s="86">
        <f t="shared" si="0"/>
        <v>32.3</v>
      </c>
      <c r="D37" s="86">
        <f>D38</f>
        <v>0</v>
      </c>
      <c r="E37" s="86">
        <f>E38</f>
        <v>32.3</v>
      </c>
    </row>
    <row r="38" spans="1:5" ht="19.5" customHeight="1">
      <c r="A38" s="84" t="s">
        <v>410</v>
      </c>
      <c r="B38" s="85" t="s">
        <v>411</v>
      </c>
      <c r="C38" s="86">
        <f t="shared" si="0"/>
        <v>32.3</v>
      </c>
      <c r="D38" s="86">
        <v>0</v>
      </c>
      <c r="E38" s="86">
        <v>32.3</v>
      </c>
    </row>
    <row r="39" spans="1:5" ht="19.5" customHeight="1">
      <c r="A39" s="84" t="s">
        <v>412</v>
      </c>
      <c r="B39" s="85" t="s">
        <v>413</v>
      </c>
      <c r="C39" s="86">
        <f t="shared" si="0"/>
        <v>16.05</v>
      </c>
      <c r="D39" s="86">
        <v>16.05</v>
      </c>
      <c r="E39" s="86">
        <v>0</v>
      </c>
    </row>
    <row r="40" spans="1:5" ht="19.5" customHeight="1">
      <c r="A40" s="84" t="s">
        <v>414</v>
      </c>
      <c r="B40" s="85" t="s">
        <v>415</v>
      </c>
      <c r="C40" s="86">
        <f t="shared" si="0"/>
        <v>16.05</v>
      </c>
      <c r="D40" s="86">
        <v>16.05</v>
      </c>
      <c r="E40" s="86">
        <v>0</v>
      </c>
    </row>
    <row r="41" spans="1:5" ht="19.5" customHeight="1">
      <c r="A41" s="84" t="s">
        <v>416</v>
      </c>
      <c r="B41" s="85" t="s">
        <v>417</v>
      </c>
      <c r="C41" s="86">
        <f t="shared" si="0"/>
        <v>86.55</v>
      </c>
      <c r="D41" s="86">
        <f>D42</f>
        <v>86.55</v>
      </c>
      <c r="E41" s="86">
        <f>E42</f>
        <v>0</v>
      </c>
    </row>
    <row r="42" spans="1:5" ht="19.5" customHeight="1">
      <c r="A42" s="84" t="s">
        <v>418</v>
      </c>
      <c r="B42" s="85" t="s">
        <v>419</v>
      </c>
      <c r="C42" s="86">
        <f t="shared" si="0"/>
        <v>86.55</v>
      </c>
      <c r="D42" s="86">
        <v>86.55</v>
      </c>
      <c r="E42" s="86">
        <v>0</v>
      </c>
    </row>
    <row r="43" spans="1:5" s="65" customFormat="1" ht="19.5" customHeight="1">
      <c r="A43" s="83" t="s">
        <v>420</v>
      </c>
      <c r="B43" s="83" t="s">
        <v>332</v>
      </c>
      <c r="C43" s="80">
        <f t="shared" si="0"/>
        <v>8479.36</v>
      </c>
      <c r="D43" s="80">
        <f>D44+D49</f>
        <v>8479.36</v>
      </c>
      <c r="E43" s="80">
        <f>E44+E49</f>
        <v>0</v>
      </c>
    </row>
    <row r="44" spans="1:5" ht="19.5" customHeight="1">
      <c r="A44" s="85" t="s">
        <v>421</v>
      </c>
      <c r="B44" s="85" t="s">
        <v>422</v>
      </c>
      <c r="C44" s="86">
        <f t="shared" si="0"/>
        <v>8472.76</v>
      </c>
      <c r="D44" s="86">
        <f>D45+D46+D47+D48</f>
        <v>8472.76</v>
      </c>
      <c r="E44" s="86">
        <f>E45+E46+E47+E48</f>
        <v>0</v>
      </c>
    </row>
    <row r="45" spans="1:5" ht="19.5" customHeight="1">
      <c r="A45" s="85" t="s">
        <v>423</v>
      </c>
      <c r="B45" s="85" t="s">
        <v>424</v>
      </c>
      <c r="C45" s="86">
        <f t="shared" si="0"/>
        <v>23.09</v>
      </c>
      <c r="D45" s="86">
        <v>23.09</v>
      </c>
      <c r="E45" s="86"/>
    </row>
    <row r="46" spans="1:5" ht="19.5" customHeight="1">
      <c r="A46" s="85" t="s">
        <v>425</v>
      </c>
      <c r="B46" s="85" t="s">
        <v>426</v>
      </c>
      <c r="C46" s="86">
        <f t="shared" si="0"/>
        <v>6422.01</v>
      </c>
      <c r="D46" s="86">
        <v>6422.01</v>
      </c>
      <c r="E46" s="86"/>
    </row>
    <row r="47" spans="1:5" ht="19.5" customHeight="1">
      <c r="A47" s="85" t="s">
        <v>427</v>
      </c>
      <c r="B47" s="85" t="s">
        <v>428</v>
      </c>
      <c r="C47" s="86">
        <f t="shared" si="0"/>
        <v>17.88</v>
      </c>
      <c r="D47" s="86">
        <v>17.88</v>
      </c>
      <c r="E47" s="86"/>
    </row>
    <row r="48" spans="1:5" ht="19.5" customHeight="1">
      <c r="A48" s="84" t="s">
        <v>429</v>
      </c>
      <c r="B48" s="85" t="s">
        <v>430</v>
      </c>
      <c r="C48" s="86">
        <f t="shared" si="0"/>
        <v>2009.78</v>
      </c>
      <c r="D48" s="86">
        <v>2009.78</v>
      </c>
      <c r="E48" s="86"/>
    </row>
    <row r="49" spans="1:5" ht="19.5" customHeight="1">
      <c r="A49" s="84" t="s">
        <v>431</v>
      </c>
      <c r="B49" s="85" t="s">
        <v>432</v>
      </c>
      <c r="C49" s="86">
        <f t="shared" si="0"/>
        <v>6.6</v>
      </c>
      <c r="D49" s="86">
        <f>D50</f>
        <v>6.6</v>
      </c>
      <c r="E49" s="86">
        <f>E50</f>
        <v>0</v>
      </c>
    </row>
    <row r="50" spans="1:5" ht="19.5" customHeight="1">
      <c r="A50" s="84" t="s">
        <v>433</v>
      </c>
      <c r="B50" s="85" t="s">
        <v>434</v>
      </c>
      <c r="C50" s="86">
        <f t="shared" si="0"/>
        <v>6.6</v>
      </c>
      <c r="D50" s="86">
        <v>6.6</v>
      </c>
      <c r="E50" s="86">
        <v>0</v>
      </c>
    </row>
    <row r="51" spans="1:5" s="65" customFormat="1" ht="19.5" customHeight="1">
      <c r="A51" s="83" t="s">
        <v>435</v>
      </c>
      <c r="B51" s="83" t="s">
        <v>337</v>
      </c>
      <c r="C51" s="80">
        <f t="shared" si="0"/>
        <v>7756.29</v>
      </c>
      <c r="D51" s="80">
        <f>D52</f>
        <v>7756.29</v>
      </c>
      <c r="E51" s="80">
        <f>E52</f>
        <v>0</v>
      </c>
    </row>
    <row r="52" spans="1:5" ht="19.5" customHeight="1">
      <c r="A52" s="85" t="s">
        <v>436</v>
      </c>
      <c r="B52" s="85" t="s">
        <v>437</v>
      </c>
      <c r="C52" s="86">
        <f t="shared" si="0"/>
        <v>7756.29</v>
      </c>
      <c r="D52" s="86">
        <f>D53</f>
        <v>7756.29</v>
      </c>
      <c r="E52" s="86">
        <f>E53</f>
        <v>0</v>
      </c>
    </row>
    <row r="53" spans="1:5" ht="19.5" customHeight="1">
      <c r="A53" s="85" t="s">
        <v>438</v>
      </c>
      <c r="B53" s="85" t="s">
        <v>439</v>
      </c>
      <c r="C53" s="86">
        <f t="shared" si="0"/>
        <v>7756.29</v>
      </c>
      <c r="D53" s="86">
        <v>7756.29</v>
      </c>
      <c r="E53" s="86">
        <v>0</v>
      </c>
    </row>
    <row r="54" spans="1:5" ht="19.5" customHeight="1">
      <c r="A54" s="155" t="s">
        <v>440</v>
      </c>
      <c r="B54" s="68"/>
      <c r="C54" s="68"/>
      <c r="D54" s="68"/>
      <c r="E54" s="68"/>
    </row>
    <row r="55" spans="1:5" ht="12.75" customHeight="1">
      <c r="A55" s="68"/>
      <c r="B55" s="68"/>
      <c r="C55" s="68"/>
      <c r="D55" s="68"/>
      <c r="E55" s="68"/>
    </row>
    <row r="56" spans="1:5" ht="12.75" customHeight="1">
      <c r="A56" s="68"/>
      <c r="B56" s="68"/>
      <c r="C56" s="68"/>
      <c r="D56" s="68"/>
      <c r="E56" s="68"/>
    </row>
    <row r="57" spans="1:5" ht="12.75" customHeight="1">
      <c r="A57" s="68"/>
      <c r="B57" s="68"/>
      <c r="C57" s="68"/>
      <c r="D57" s="68"/>
      <c r="E57" s="68"/>
    </row>
    <row r="58" spans="1:5" ht="12.75" customHeight="1">
      <c r="A58" s="68"/>
      <c r="B58" s="68"/>
      <c r="D58" s="68"/>
      <c r="E58" s="68"/>
    </row>
    <row r="59" spans="1:5" ht="12.75" customHeight="1">
      <c r="A59" s="68"/>
      <c r="B59" s="68"/>
      <c r="D59" s="68"/>
      <c r="E59" s="68"/>
    </row>
    <row r="60" s="68" customFormat="1" ht="12.75" customHeight="1"/>
    <row r="61" spans="1:2" ht="12.75" customHeight="1">
      <c r="A61" s="68"/>
      <c r="B61" s="68"/>
    </row>
    <row r="62" spans="1:4" ht="12.75" customHeight="1">
      <c r="A62" s="68"/>
      <c r="B62" s="68"/>
      <c r="D62" s="68"/>
    </row>
    <row r="63" spans="1:2" ht="12.75" customHeight="1">
      <c r="A63" s="68"/>
      <c r="B63" s="68"/>
    </row>
    <row r="64" spans="1:2" ht="12.75" customHeight="1">
      <c r="A64" s="68"/>
      <c r="B64" s="68"/>
    </row>
    <row r="65" spans="2:3" ht="12.75" customHeight="1">
      <c r="B65" s="68"/>
      <c r="C65" s="68"/>
    </row>
    <row r="67" ht="12.75" customHeight="1">
      <c r="A67" s="68"/>
    </row>
    <row r="69" ht="12.75" customHeight="1">
      <c r="B69" s="68"/>
    </row>
    <row r="70" ht="12.75" customHeight="1">
      <c r="B70" s="6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901</v>
      </c>
      <c r="C3" s="5"/>
      <c r="D3" s="5"/>
      <c r="E3" s="5"/>
      <c r="F3" s="5"/>
      <c r="G3" s="5"/>
      <c r="H3" s="5"/>
    </row>
    <row r="4" spans="1:8" ht="21.75" customHeight="1">
      <c r="A4" s="4" t="s">
        <v>667</v>
      </c>
      <c r="B4" s="4" t="s">
        <v>609</v>
      </c>
      <c r="C4" s="4"/>
      <c r="D4" s="4" t="s">
        <v>668</v>
      </c>
      <c r="E4" s="4"/>
      <c r="F4" s="4" t="s">
        <v>869</v>
      </c>
      <c r="G4" s="4"/>
      <c r="H4" s="4"/>
    </row>
    <row r="5" spans="1:8" ht="22.5">
      <c r="A5" s="4" t="s">
        <v>670</v>
      </c>
      <c r="B5" s="4">
        <v>100</v>
      </c>
      <c r="C5" s="4"/>
      <c r="D5" s="4" t="s">
        <v>671</v>
      </c>
      <c r="E5" s="4"/>
      <c r="F5" s="4" t="s">
        <v>672</v>
      </c>
      <c r="G5" s="4"/>
      <c r="H5" s="4"/>
    </row>
    <row r="6" spans="1:8" ht="22.5">
      <c r="A6" s="4" t="s">
        <v>673</v>
      </c>
      <c r="B6" s="4" t="s">
        <v>674</v>
      </c>
      <c r="C6" s="4"/>
      <c r="D6" s="4" t="s">
        <v>675</v>
      </c>
      <c r="E6" s="4"/>
      <c r="F6" s="4" t="s">
        <v>705</v>
      </c>
      <c r="G6" s="4"/>
      <c r="H6" s="4"/>
    </row>
    <row r="7" spans="1:8" ht="54.75" customHeight="1">
      <c r="A7" s="4" t="s">
        <v>677</v>
      </c>
      <c r="B7" s="5" t="s">
        <v>902</v>
      </c>
      <c r="C7" s="5"/>
      <c r="D7" s="5"/>
      <c r="E7" s="5"/>
      <c r="F7" s="5"/>
      <c r="G7" s="5"/>
      <c r="H7" s="5"/>
    </row>
    <row r="8" spans="1:8" ht="90" customHeight="1">
      <c r="A8" s="4" t="s">
        <v>679</v>
      </c>
      <c r="B8" s="5" t="s">
        <v>903</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646</v>
      </c>
      <c r="E10" s="4" t="s">
        <v>648</v>
      </c>
      <c r="F10" s="4" t="s">
        <v>647</v>
      </c>
      <c r="G10" s="4" t="s">
        <v>633</v>
      </c>
      <c r="H10" s="4" t="s">
        <v>649</v>
      </c>
    </row>
    <row r="11" spans="1:8" ht="22.5">
      <c r="A11" s="4"/>
      <c r="B11" s="4" t="s">
        <v>628</v>
      </c>
      <c r="C11" s="4" t="s">
        <v>687</v>
      </c>
      <c r="D11" s="5" t="s">
        <v>872</v>
      </c>
      <c r="E11" s="4" t="s">
        <v>719</v>
      </c>
      <c r="F11" s="4" t="s">
        <v>631</v>
      </c>
      <c r="G11" s="4" t="s">
        <v>633</v>
      </c>
      <c r="H11" s="4" t="s">
        <v>711</v>
      </c>
    </row>
    <row r="12" spans="1:8" ht="22.5">
      <c r="A12" s="4"/>
      <c r="B12" s="4" t="s">
        <v>628</v>
      </c>
      <c r="C12" s="4" t="s">
        <v>690</v>
      </c>
      <c r="D12" s="5" t="s">
        <v>904</v>
      </c>
      <c r="E12" s="4" t="s">
        <v>648</v>
      </c>
      <c r="F12" s="4" t="s">
        <v>659</v>
      </c>
      <c r="G12" s="4" t="s">
        <v>693</v>
      </c>
      <c r="H12" s="4" t="s">
        <v>711</v>
      </c>
    </row>
    <row r="13" spans="1:8" ht="22.5">
      <c r="A13" s="4"/>
      <c r="B13" s="4" t="s">
        <v>628</v>
      </c>
      <c r="C13" s="4" t="s">
        <v>750</v>
      </c>
      <c r="D13" s="5" t="s">
        <v>905</v>
      </c>
      <c r="E13" s="4" t="s">
        <v>719</v>
      </c>
      <c r="F13" s="4" t="s">
        <v>631</v>
      </c>
      <c r="G13" s="4" t="s">
        <v>633</v>
      </c>
      <c r="H13" s="4" t="s">
        <v>711</v>
      </c>
    </row>
    <row r="14" spans="1:8" ht="22.5">
      <c r="A14" s="4"/>
      <c r="B14" s="4" t="s">
        <v>628</v>
      </c>
      <c r="C14" s="4" t="s">
        <v>750</v>
      </c>
      <c r="D14" s="5" t="s">
        <v>906</v>
      </c>
      <c r="E14" s="4" t="s">
        <v>907</v>
      </c>
      <c r="F14" s="4" t="s">
        <v>631</v>
      </c>
      <c r="G14" s="4" t="s">
        <v>633</v>
      </c>
      <c r="H14" s="4" t="s">
        <v>711</v>
      </c>
    </row>
    <row r="15" spans="1:8" ht="22.5">
      <c r="A15" s="4"/>
      <c r="B15" s="4" t="s">
        <v>694</v>
      </c>
      <c r="C15" s="4" t="s">
        <v>695</v>
      </c>
      <c r="D15" s="5" t="s">
        <v>908</v>
      </c>
      <c r="E15" s="4" t="s">
        <v>719</v>
      </c>
      <c r="F15" s="4" t="s">
        <v>631</v>
      </c>
      <c r="G15" s="4" t="s">
        <v>633</v>
      </c>
      <c r="H15" s="4" t="s">
        <v>711</v>
      </c>
    </row>
    <row r="16" spans="1:8" ht="22.5">
      <c r="A16" s="4"/>
      <c r="B16" s="4" t="s">
        <v>694</v>
      </c>
      <c r="C16" s="4" t="s">
        <v>698</v>
      </c>
      <c r="D16" s="5" t="s">
        <v>909</v>
      </c>
      <c r="E16" s="4" t="s">
        <v>697</v>
      </c>
      <c r="F16" s="4" t="s">
        <v>631</v>
      </c>
      <c r="G16" s="4" t="s">
        <v>633</v>
      </c>
      <c r="H16" s="4" t="s">
        <v>711</v>
      </c>
    </row>
    <row r="17" spans="1:8" ht="22.5">
      <c r="A17" s="4"/>
      <c r="B17" s="4" t="s">
        <v>700</v>
      </c>
      <c r="C17" s="4" t="s">
        <v>701</v>
      </c>
      <c r="D17" s="5" t="s">
        <v>787</v>
      </c>
      <c r="E17" s="4" t="s">
        <v>719</v>
      </c>
      <c r="F17" s="4" t="s">
        <v>631</v>
      </c>
      <c r="G17" s="4" t="s">
        <v>633</v>
      </c>
      <c r="H17"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910</v>
      </c>
      <c r="C3" s="5"/>
      <c r="D3" s="5"/>
      <c r="E3" s="5"/>
      <c r="F3" s="5"/>
      <c r="G3" s="5"/>
      <c r="H3" s="5"/>
    </row>
    <row r="4" spans="1:8" ht="26.25" customHeight="1">
      <c r="A4" s="4" t="s">
        <v>667</v>
      </c>
      <c r="B4" s="4" t="s">
        <v>609</v>
      </c>
      <c r="C4" s="4"/>
      <c r="D4" s="4" t="s">
        <v>668</v>
      </c>
      <c r="E4" s="4"/>
      <c r="F4" s="4" t="s">
        <v>869</v>
      </c>
      <c r="G4" s="4"/>
      <c r="H4" s="4"/>
    </row>
    <row r="5" spans="1:8" ht="22.5">
      <c r="A5" s="4" t="s">
        <v>670</v>
      </c>
      <c r="B5" s="4">
        <v>50</v>
      </c>
      <c r="C5" s="4"/>
      <c r="D5" s="4" t="s">
        <v>671</v>
      </c>
      <c r="E5" s="4"/>
      <c r="F5" s="4" t="s">
        <v>672</v>
      </c>
      <c r="G5" s="4"/>
      <c r="H5" s="4"/>
    </row>
    <row r="6" spans="1:8" ht="22.5">
      <c r="A6" s="4" t="s">
        <v>673</v>
      </c>
      <c r="B6" s="4" t="s">
        <v>674</v>
      </c>
      <c r="C6" s="4"/>
      <c r="D6" s="4" t="s">
        <v>675</v>
      </c>
      <c r="E6" s="4"/>
      <c r="F6" s="4" t="s">
        <v>705</v>
      </c>
      <c r="G6" s="4"/>
      <c r="H6" s="4"/>
    </row>
    <row r="7" spans="1:8" ht="30" customHeight="1">
      <c r="A7" s="4" t="s">
        <v>677</v>
      </c>
      <c r="B7" s="5" t="s">
        <v>911</v>
      </c>
      <c r="C7" s="5"/>
      <c r="D7" s="5"/>
      <c r="E7" s="5"/>
      <c r="F7" s="5"/>
      <c r="G7" s="5"/>
      <c r="H7" s="5"/>
    </row>
    <row r="8" spans="1:8" ht="69.75" customHeight="1">
      <c r="A8" s="4" t="s">
        <v>679</v>
      </c>
      <c r="B8" s="5" t="s">
        <v>912</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849</v>
      </c>
      <c r="E10" s="4" t="s">
        <v>913</v>
      </c>
      <c r="F10" s="4" t="s">
        <v>631</v>
      </c>
      <c r="G10" s="4" t="s">
        <v>851</v>
      </c>
      <c r="H10" s="4" t="s">
        <v>711</v>
      </c>
    </row>
    <row r="11" spans="1:8" ht="22.5">
      <c r="A11" s="4"/>
      <c r="B11" s="4" t="s">
        <v>628</v>
      </c>
      <c r="C11" s="4" t="s">
        <v>687</v>
      </c>
      <c r="D11" s="5" t="s">
        <v>872</v>
      </c>
      <c r="E11" s="4" t="s">
        <v>648</v>
      </c>
      <c r="F11" s="4" t="s">
        <v>647</v>
      </c>
      <c r="G11" s="4" t="s">
        <v>633</v>
      </c>
      <c r="H11" s="4" t="s">
        <v>649</v>
      </c>
    </row>
    <row r="12" spans="1:8" ht="22.5">
      <c r="A12" s="4"/>
      <c r="B12" s="4" t="s">
        <v>628</v>
      </c>
      <c r="C12" s="4" t="s">
        <v>690</v>
      </c>
      <c r="D12" s="5" t="s">
        <v>914</v>
      </c>
      <c r="E12" s="4" t="s">
        <v>662</v>
      </c>
      <c r="F12" s="4" t="s">
        <v>659</v>
      </c>
      <c r="G12" s="4" t="s">
        <v>693</v>
      </c>
      <c r="H12" s="4" t="s">
        <v>711</v>
      </c>
    </row>
    <row r="13" spans="1:8" ht="22.5">
      <c r="A13" s="4"/>
      <c r="B13" s="4" t="s">
        <v>628</v>
      </c>
      <c r="C13" s="4" t="s">
        <v>750</v>
      </c>
      <c r="D13" s="5" t="s">
        <v>915</v>
      </c>
      <c r="E13" s="4" t="s">
        <v>876</v>
      </c>
      <c r="F13" s="4" t="s">
        <v>631</v>
      </c>
      <c r="G13" s="4" t="s">
        <v>633</v>
      </c>
      <c r="H13" s="4" t="s">
        <v>711</v>
      </c>
    </row>
    <row r="14" spans="1:8" ht="33.75">
      <c r="A14" s="4"/>
      <c r="B14" s="4" t="s">
        <v>694</v>
      </c>
      <c r="C14" s="4" t="s">
        <v>695</v>
      </c>
      <c r="D14" s="5" t="s">
        <v>916</v>
      </c>
      <c r="E14" s="4" t="s">
        <v>719</v>
      </c>
      <c r="F14" s="4" t="s">
        <v>631</v>
      </c>
      <c r="G14" s="4" t="s">
        <v>633</v>
      </c>
      <c r="H14" s="4" t="s">
        <v>711</v>
      </c>
    </row>
    <row r="15" spans="1:8" ht="22.5">
      <c r="A15" s="4"/>
      <c r="B15" s="4" t="s">
        <v>694</v>
      </c>
      <c r="C15" s="4" t="s">
        <v>695</v>
      </c>
      <c r="D15" s="5" t="s">
        <v>917</v>
      </c>
      <c r="E15" s="4" t="s">
        <v>907</v>
      </c>
      <c r="F15" s="4" t="s">
        <v>631</v>
      </c>
      <c r="G15" s="4" t="s">
        <v>633</v>
      </c>
      <c r="H15" s="4" t="s">
        <v>711</v>
      </c>
    </row>
    <row r="16" spans="1:8" ht="22.5">
      <c r="A16" s="4"/>
      <c r="B16" s="4" t="s">
        <v>694</v>
      </c>
      <c r="C16" s="4" t="s">
        <v>715</v>
      </c>
      <c r="D16" s="5" t="s">
        <v>716</v>
      </c>
      <c r="E16" s="4" t="s">
        <v>686</v>
      </c>
      <c r="F16" s="4" t="s">
        <v>631</v>
      </c>
      <c r="G16" s="4" t="s">
        <v>689</v>
      </c>
      <c r="H16" s="4" t="s">
        <v>711</v>
      </c>
    </row>
    <row r="17" spans="1:8" ht="22.5">
      <c r="A17" s="4"/>
      <c r="B17" s="4" t="s">
        <v>700</v>
      </c>
      <c r="C17" s="4" t="s">
        <v>701</v>
      </c>
      <c r="D17" s="5" t="s">
        <v>918</v>
      </c>
      <c r="E17" s="4" t="s">
        <v>876</v>
      </c>
      <c r="F17" s="4" t="s">
        <v>631</v>
      </c>
      <c r="G17" s="4" t="s">
        <v>633</v>
      </c>
      <c r="H17"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919</v>
      </c>
      <c r="C3" s="5"/>
      <c r="D3" s="5"/>
      <c r="E3" s="5"/>
      <c r="F3" s="5"/>
      <c r="G3" s="5"/>
      <c r="H3" s="5"/>
    </row>
    <row r="4" spans="1:8" ht="34.5" customHeight="1">
      <c r="A4" s="4" t="s">
        <v>667</v>
      </c>
      <c r="B4" s="4" t="s">
        <v>609</v>
      </c>
      <c r="C4" s="4"/>
      <c r="D4" s="4" t="s">
        <v>668</v>
      </c>
      <c r="E4" s="4"/>
      <c r="F4" s="4" t="s">
        <v>869</v>
      </c>
      <c r="G4" s="4"/>
      <c r="H4" s="4"/>
    </row>
    <row r="5" spans="1:8" ht="22.5">
      <c r="A5" s="4" t="s">
        <v>670</v>
      </c>
      <c r="B5" s="4">
        <v>28.8</v>
      </c>
      <c r="C5" s="4"/>
      <c r="D5" s="4" t="s">
        <v>671</v>
      </c>
      <c r="E5" s="4"/>
      <c r="F5" s="4" t="s">
        <v>672</v>
      </c>
      <c r="G5" s="4"/>
      <c r="H5" s="4"/>
    </row>
    <row r="6" spans="1:8" ht="22.5">
      <c r="A6" s="4" t="s">
        <v>673</v>
      </c>
      <c r="B6" s="4" t="s">
        <v>674</v>
      </c>
      <c r="C6" s="4"/>
      <c r="D6" s="4" t="s">
        <v>675</v>
      </c>
      <c r="E6" s="4"/>
      <c r="F6" s="4" t="s">
        <v>705</v>
      </c>
      <c r="G6" s="4"/>
      <c r="H6" s="4"/>
    </row>
    <row r="7" spans="1:8" ht="39" customHeight="1">
      <c r="A7" s="4" t="s">
        <v>677</v>
      </c>
      <c r="B7" s="5" t="s">
        <v>920</v>
      </c>
      <c r="C7" s="5"/>
      <c r="D7" s="5"/>
      <c r="E7" s="5"/>
      <c r="F7" s="5"/>
      <c r="G7" s="5"/>
      <c r="H7" s="5"/>
    </row>
    <row r="8" spans="1:8" ht="99" customHeight="1">
      <c r="A8" s="4" t="s">
        <v>679</v>
      </c>
      <c r="B8" s="5" t="s">
        <v>921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642</v>
      </c>
      <c r="D10" s="5" t="s">
        <v>922</v>
      </c>
      <c r="E10" s="4" t="s">
        <v>697</v>
      </c>
      <c r="F10" s="4" t="s">
        <v>631</v>
      </c>
      <c r="G10" s="4" t="s">
        <v>633</v>
      </c>
      <c r="H10" s="4" t="s">
        <v>649</v>
      </c>
    </row>
    <row r="11" spans="1:8" ht="22.5">
      <c r="A11" s="4"/>
      <c r="B11" s="4" t="s">
        <v>628</v>
      </c>
      <c r="C11" s="4" t="s">
        <v>687</v>
      </c>
      <c r="D11" s="5" t="s">
        <v>872</v>
      </c>
      <c r="E11" s="4" t="s">
        <v>697</v>
      </c>
      <c r="F11" s="4" t="s">
        <v>631</v>
      </c>
      <c r="G11" s="4" t="s">
        <v>633</v>
      </c>
      <c r="H11" s="4" t="s">
        <v>649</v>
      </c>
    </row>
    <row r="12" spans="1:8" ht="22.5">
      <c r="A12" s="4"/>
      <c r="B12" s="4" t="s">
        <v>628</v>
      </c>
      <c r="C12" s="4" t="s">
        <v>690</v>
      </c>
      <c r="D12" s="5" t="s">
        <v>923</v>
      </c>
      <c r="E12" s="4" t="s">
        <v>924</v>
      </c>
      <c r="F12" s="4" t="s">
        <v>659</v>
      </c>
      <c r="G12" s="4" t="s">
        <v>693</v>
      </c>
      <c r="H12" s="4" t="s">
        <v>711</v>
      </c>
    </row>
    <row r="13" spans="1:8" ht="33.75">
      <c r="A13" s="4"/>
      <c r="B13" s="4" t="s">
        <v>628</v>
      </c>
      <c r="C13" s="4" t="s">
        <v>750</v>
      </c>
      <c r="D13" s="5" t="s">
        <v>925</v>
      </c>
      <c r="E13" s="4" t="s">
        <v>697</v>
      </c>
      <c r="F13" s="4" t="s">
        <v>631</v>
      </c>
      <c r="G13" s="4" t="s">
        <v>633</v>
      </c>
      <c r="H13" s="4" t="s">
        <v>711</v>
      </c>
    </row>
    <row r="14" spans="1:8" ht="33.75">
      <c r="A14" s="4"/>
      <c r="B14" s="4" t="s">
        <v>694</v>
      </c>
      <c r="C14" s="4" t="s">
        <v>926</v>
      </c>
      <c r="D14" s="5" t="s">
        <v>927</v>
      </c>
      <c r="E14" s="4" t="s">
        <v>697</v>
      </c>
      <c r="F14" s="4" t="s">
        <v>631</v>
      </c>
      <c r="G14" s="4" t="s">
        <v>633</v>
      </c>
      <c r="H14" s="4" t="s">
        <v>711</v>
      </c>
    </row>
    <row r="15" spans="1:8" ht="22.5">
      <c r="A15" s="4"/>
      <c r="B15" s="4" t="s">
        <v>694</v>
      </c>
      <c r="C15" s="4" t="s">
        <v>715</v>
      </c>
      <c r="D15" s="5" t="s">
        <v>928</v>
      </c>
      <c r="E15" s="4" t="s">
        <v>697</v>
      </c>
      <c r="F15" s="4" t="s">
        <v>631</v>
      </c>
      <c r="G15" s="4" t="s">
        <v>633</v>
      </c>
      <c r="H15" s="4" t="s">
        <v>649</v>
      </c>
    </row>
    <row r="16" spans="1:8" ht="22.5">
      <c r="A16" s="4"/>
      <c r="B16" s="4" t="s">
        <v>700</v>
      </c>
      <c r="C16" s="4" t="s">
        <v>701</v>
      </c>
      <c r="D16" s="5" t="s">
        <v>929</v>
      </c>
      <c r="E16" s="4" t="s">
        <v>697</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I7" sqref="I7"/>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930</v>
      </c>
      <c r="C3" s="5"/>
      <c r="D3" s="5"/>
      <c r="E3" s="5"/>
      <c r="F3" s="5"/>
      <c r="G3" s="5"/>
      <c r="H3" s="5"/>
    </row>
    <row r="4" spans="1:8" ht="32.25" customHeight="1">
      <c r="A4" s="4" t="s">
        <v>667</v>
      </c>
      <c r="B4" s="4" t="s">
        <v>609</v>
      </c>
      <c r="C4" s="4"/>
      <c r="D4" s="4" t="s">
        <v>668</v>
      </c>
      <c r="E4" s="4"/>
      <c r="F4" s="4" t="s">
        <v>869</v>
      </c>
      <c r="G4" s="4"/>
      <c r="H4" s="4"/>
    </row>
    <row r="5" spans="1:8" ht="22.5">
      <c r="A5" s="4" t="s">
        <v>670</v>
      </c>
      <c r="B5" s="4">
        <v>254.6</v>
      </c>
      <c r="C5" s="4"/>
      <c r="D5" s="4" t="s">
        <v>671</v>
      </c>
      <c r="E5" s="4"/>
      <c r="F5" s="4" t="s">
        <v>672</v>
      </c>
      <c r="G5" s="4"/>
      <c r="H5" s="4"/>
    </row>
    <row r="6" spans="1:8" ht="22.5">
      <c r="A6" s="4" t="s">
        <v>673</v>
      </c>
      <c r="B6" s="4" t="s">
        <v>674</v>
      </c>
      <c r="C6" s="4"/>
      <c r="D6" s="4" t="s">
        <v>675</v>
      </c>
      <c r="E6" s="4"/>
      <c r="F6" s="4" t="s">
        <v>705</v>
      </c>
      <c r="G6" s="4"/>
      <c r="H6" s="4"/>
    </row>
    <row r="7" spans="1:8" ht="50.25" customHeight="1">
      <c r="A7" s="4" t="s">
        <v>677</v>
      </c>
      <c r="B7" s="5" t="s">
        <v>931</v>
      </c>
      <c r="C7" s="5"/>
      <c r="D7" s="5"/>
      <c r="E7" s="5"/>
      <c r="F7" s="5"/>
      <c r="G7" s="5"/>
      <c r="H7" s="5"/>
    </row>
    <row r="8" spans="1:8" ht="68.25" customHeight="1">
      <c r="A8" s="4" t="s">
        <v>679</v>
      </c>
      <c r="B8" s="5" t="s">
        <v>931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642</v>
      </c>
      <c r="D10" s="5" t="s">
        <v>932</v>
      </c>
      <c r="E10" s="4" t="s">
        <v>648</v>
      </c>
      <c r="F10" s="4" t="s">
        <v>647</v>
      </c>
      <c r="G10" s="4" t="s">
        <v>633</v>
      </c>
      <c r="H10" s="4" t="s">
        <v>634</v>
      </c>
    </row>
    <row r="11" spans="1:8" ht="22.5">
      <c r="A11" s="4"/>
      <c r="B11" s="4" t="s">
        <v>628</v>
      </c>
      <c r="C11" s="4" t="s">
        <v>687</v>
      </c>
      <c r="D11" s="5" t="s">
        <v>933</v>
      </c>
      <c r="E11" s="4" t="s">
        <v>648</v>
      </c>
      <c r="F11" s="4" t="s">
        <v>647</v>
      </c>
      <c r="G11" s="4" t="s">
        <v>633</v>
      </c>
      <c r="H11" s="4" t="s">
        <v>781</v>
      </c>
    </row>
    <row r="12" spans="1:8" ht="22.5">
      <c r="A12" s="4"/>
      <c r="B12" s="4" t="s">
        <v>628</v>
      </c>
      <c r="C12" s="4" t="s">
        <v>690</v>
      </c>
      <c r="D12" s="5" t="s">
        <v>934</v>
      </c>
      <c r="E12" s="4" t="s">
        <v>935</v>
      </c>
      <c r="F12" s="4" t="s">
        <v>659</v>
      </c>
      <c r="G12" s="4" t="s">
        <v>693</v>
      </c>
      <c r="H12" s="4" t="s">
        <v>936</v>
      </c>
    </row>
    <row r="13" spans="1:8" ht="22.5">
      <c r="A13" s="4"/>
      <c r="B13" s="4" t="s">
        <v>694</v>
      </c>
      <c r="C13" s="4" t="s">
        <v>695</v>
      </c>
      <c r="D13" s="5" t="s">
        <v>937</v>
      </c>
      <c r="E13" s="4" t="s">
        <v>719</v>
      </c>
      <c r="F13" s="4" t="s">
        <v>631</v>
      </c>
      <c r="G13" s="4" t="s">
        <v>633</v>
      </c>
      <c r="H13" s="4" t="s">
        <v>781</v>
      </c>
    </row>
    <row r="14" spans="1:8" ht="22.5">
      <c r="A14" s="4"/>
      <c r="B14" s="4" t="s">
        <v>694</v>
      </c>
      <c r="C14" s="4" t="s">
        <v>715</v>
      </c>
      <c r="D14" s="5" t="s">
        <v>716</v>
      </c>
      <c r="E14" s="4" t="s">
        <v>686</v>
      </c>
      <c r="F14" s="4" t="s">
        <v>631</v>
      </c>
      <c r="G14" s="4" t="s">
        <v>689</v>
      </c>
      <c r="H14" s="4" t="s">
        <v>709</v>
      </c>
    </row>
    <row r="15" spans="1:8" ht="22.5">
      <c r="A15" s="4"/>
      <c r="B15" s="4" t="s">
        <v>700</v>
      </c>
      <c r="C15" s="4" t="s">
        <v>701</v>
      </c>
      <c r="D15" s="5" t="s">
        <v>938</v>
      </c>
      <c r="E15" s="4" t="s">
        <v>876</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17"/>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939</v>
      </c>
      <c r="C3" s="5"/>
      <c r="D3" s="5"/>
      <c r="E3" s="5"/>
      <c r="F3" s="5"/>
      <c r="G3" s="5"/>
      <c r="H3" s="5"/>
    </row>
    <row r="4" spans="1:8" ht="27.75" customHeight="1">
      <c r="A4" s="4" t="s">
        <v>667</v>
      </c>
      <c r="B4" s="4" t="s">
        <v>609</v>
      </c>
      <c r="C4" s="4"/>
      <c r="D4" s="4" t="s">
        <v>668</v>
      </c>
      <c r="E4" s="4"/>
      <c r="F4" s="4" t="s">
        <v>869</v>
      </c>
      <c r="G4" s="4"/>
      <c r="H4" s="4"/>
    </row>
    <row r="5" spans="1:8" ht="22.5">
      <c r="A5" s="4" t="s">
        <v>670</v>
      </c>
      <c r="B5" s="4">
        <v>180</v>
      </c>
      <c r="C5" s="4"/>
      <c r="D5" s="4" t="s">
        <v>671</v>
      </c>
      <c r="E5" s="4"/>
      <c r="F5" s="4" t="s">
        <v>672</v>
      </c>
      <c r="G5" s="4"/>
      <c r="H5" s="4"/>
    </row>
    <row r="6" spans="1:8" ht="22.5">
      <c r="A6" s="4" t="s">
        <v>673</v>
      </c>
      <c r="B6" s="4" t="s">
        <v>674</v>
      </c>
      <c r="C6" s="4"/>
      <c r="D6" s="4" t="s">
        <v>675</v>
      </c>
      <c r="E6" s="4"/>
      <c r="F6" s="4" t="s">
        <v>705</v>
      </c>
      <c r="G6" s="4"/>
      <c r="H6" s="4"/>
    </row>
    <row r="7" spans="1:8" ht="51.75" customHeight="1">
      <c r="A7" s="4" t="s">
        <v>677</v>
      </c>
      <c r="B7" s="5" t="s">
        <v>940</v>
      </c>
      <c r="C7" s="5"/>
      <c r="D7" s="5"/>
      <c r="E7" s="5"/>
      <c r="F7" s="5"/>
      <c r="G7" s="5"/>
      <c r="H7" s="5"/>
    </row>
    <row r="8" spans="1:8" ht="59.25" customHeight="1">
      <c r="A8" s="4" t="s">
        <v>679</v>
      </c>
      <c r="B8" s="5" t="s">
        <v>941</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942</v>
      </c>
      <c r="E10" s="4" t="s">
        <v>943</v>
      </c>
      <c r="F10" s="4" t="s">
        <v>647</v>
      </c>
      <c r="G10" s="4" t="s">
        <v>944</v>
      </c>
      <c r="H10" s="4" t="s">
        <v>649</v>
      </c>
    </row>
    <row r="11" spans="1:8" ht="22.5">
      <c r="A11" s="4"/>
      <c r="B11" s="4" t="s">
        <v>628</v>
      </c>
      <c r="C11" s="4" t="s">
        <v>687</v>
      </c>
      <c r="D11" s="5" t="s">
        <v>872</v>
      </c>
      <c r="E11" s="4" t="s">
        <v>648</v>
      </c>
      <c r="F11" s="4" t="s">
        <v>647</v>
      </c>
      <c r="G11" s="4" t="s">
        <v>633</v>
      </c>
      <c r="H11" s="4" t="s">
        <v>711</v>
      </c>
    </row>
    <row r="12" spans="1:8" ht="33.75">
      <c r="A12" s="4"/>
      <c r="B12" s="4" t="s">
        <v>628</v>
      </c>
      <c r="C12" s="4" t="s">
        <v>687</v>
      </c>
      <c r="D12" s="5" t="s">
        <v>945</v>
      </c>
      <c r="E12" s="4" t="s">
        <v>648</v>
      </c>
      <c r="F12" s="4" t="s">
        <v>647</v>
      </c>
      <c r="G12" s="4" t="s">
        <v>633</v>
      </c>
      <c r="H12" s="4" t="s">
        <v>711</v>
      </c>
    </row>
    <row r="13" spans="1:8" ht="22.5">
      <c r="A13" s="4"/>
      <c r="B13" s="4" t="s">
        <v>628</v>
      </c>
      <c r="C13" s="4" t="s">
        <v>690</v>
      </c>
      <c r="D13" s="5" t="s">
        <v>946</v>
      </c>
      <c r="E13" s="4" t="s">
        <v>947</v>
      </c>
      <c r="F13" s="4" t="s">
        <v>659</v>
      </c>
      <c r="G13" s="4" t="s">
        <v>693</v>
      </c>
      <c r="H13" s="4" t="s">
        <v>711</v>
      </c>
    </row>
    <row r="14" spans="1:8" ht="22.5">
      <c r="A14" s="4"/>
      <c r="B14" s="4" t="s">
        <v>694</v>
      </c>
      <c r="C14" s="4" t="s">
        <v>695</v>
      </c>
      <c r="D14" s="5" t="s">
        <v>948</v>
      </c>
      <c r="E14" s="4" t="s">
        <v>648</v>
      </c>
      <c r="F14" s="4" t="s">
        <v>647</v>
      </c>
      <c r="G14" s="4" t="s">
        <v>633</v>
      </c>
      <c r="H14" s="4" t="s">
        <v>711</v>
      </c>
    </row>
    <row r="15" spans="1:8" ht="22.5">
      <c r="A15" s="4"/>
      <c r="B15" s="4" t="s">
        <v>694</v>
      </c>
      <c r="C15" s="4" t="s">
        <v>715</v>
      </c>
      <c r="D15" s="5" t="s">
        <v>716</v>
      </c>
      <c r="E15" s="4" t="s">
        <v>686</v>
      </c>
      <c r="F15" s="4" t="s">
        <v>631</v>
      </c>
      <c r="G15" s="4" t="s">
        <v>689</v>
      </c>
      <c r="H15" s="4" t="s">
        <v>711</v>
      </c>
    </row>
    <row r="16" spans="1:8" ht="22.5">
      <c r="A16" s="4"/>
      <c r="B16" s="4" t="s">
        <v>700</v>
      </c>
      <c r="C16" s="4" t="s">
        <v>701</v>
      </c>
      <c r="D16" s="5" t="s">
        <v>949</v>
      </c>
      <c r="E16" s="4" t="s">
        <v>697</v>
      </c>
      <c r="F16" s="4" t="s">
        <v>631</v>
      </c>
      <c r="G16" s="4" t="s">
        <v>633</v>
      </c>
      <c r="H16" s="4" t="s">
        <v>649</v>
      </c>
    </row>
    <row r="17" spans="1:8" ht="45">
      <c r="A17" s="4"/>
      <c r="B17" s="4" t="s">
        <v>700</v>
      </c>
      <c r="C17" s="4" t="s">
        <v>717</v>
      </c>
      <c r="D17" s="5" t="s">
        <v>950</v>
      </c>
      <c r="E17" s="4" t="s">
        <v>907</v>
      </c>
      <c r="F17" s="4" t="s">
        <v>631</v>
      </c>
      <c r="G17" s="4" t="s">
        <v>633</v>
      </c>
      <c r="H17"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951</v>
      </c>
      <c r="C3" s="5"/>
      <c r="D3" s="5"/>
      <c r="E3" s="5"/>
      <c r="F3" s="5"/>
      <c r="G3" s="5"/>
      <c r="H3" s="5"/>
    </row>
    <row r="4" spans="1:8" ht="24.75" customHeight="1">
      <c r="A4" s="4" t="s">
        <v>667</v>
      </c>
      <c r="B4" s="4" t="s">
        <v>609</v>
      </c>
      <c r="C4" s="4"/>
      <c r="D4" s="4" t="s">
        <v>668</v>
      </c>
      <c r="E4" s="4"/>
      <c r="F4" s="4" t="s">
        <v>869</v>
      </c>
      <c r="G4" s="4"/>
      <c r="H4" s="4"/>
    </row>
    <row r="5" spans="1:8" ht="22.5">
      <c r="A5" s="4" t="s">
        <v>670</v>
      </c>
      <c r="B5" s="4">
        <v>40</v>
      </c>
      <c r="C5" s="4"/>
      <c r="D5" s="4" t="s">
        <v>671</v>
      </c>
      <c r="E5" s="4"/>
      <c r="F5" s="4" t="s">
        <v>672</v>
      </c>
      <c r="G5" s="4"/>
      <c r="H5" s="4"/>
    </row>
    <row r="6" spans="1:8" ht="22.5">
      <c r="A6" s="4" t="s">
        <v>673</v>
      </c>
      <c r="B6" s="4" t="s">
        <v>674</v>
      </c>
      <c r="C6" s="4"/>
      <c r="D6" s="4" t="s">
        <v>675</v>
      </c>
      <c r="E6" s="4"/>
      <c r="F6" s="4" t="s">
        <v>705</v>
      </c>
      <c r="G6" s="4"/>
      <c r="H6" s="4"/>
    </row>
    <row r="7" spans="1:8" ht="42.75" customHeight="1">
      <c r="A7" s="4" t="s">
        <v>677</v>
      </c>
      <c r="B7" s="5" t="s">
        <v>952</v>
      </c>
      <c r="C7" s="5"/>
      <c r="D7" s="5"/>
      <c r="E7" s="5"/>
      <c r="F7" s="5"/>
      <c r="G7" s="5"/>
      <c r="H7" s="5"/>
    </row>
    <row r="8" spans="1:8" ht="57.75" customHeight="1">
      <c r="A8" s="4" t="s">
        <v>679</v>
      </c>
      <c r="B8" s="5" t="s">
        <v>952</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953</v>
      </c>
      <c r="E10" s="4" t="s">
        <v>954</v>
      </c>
      <c r="F10" s="4" t="s">
        <v>631</v>
      </c>
      <c r="G10" s="4" t="s">
        <v>640</v>
      </c>
      <c r="H10" s="4" t="s">
        <v>711</v>
      </c>
    </row>
    <row r="11" spans="1:8" ht="22.5">
      <c r="A11" s="4"/>
      <c r="B11" s="4" t="s">
        <v>628</v>
      </c>
      <c r="C11" s="4" t="s">
        <v>629</v>
      </c>
      <c r="D11" s="5" t="s">
        <v>955</v>
      </c>
      <c r="E11" s="4" t="s">
        <v>697</v>
      </c>
      <c r="F11" s="4" t="s">
        <v>631</v>
      </c>
      <c r="G11" s="4" t="s">
        <v>633</v>
      </c>
      <c r="H11" s="4" t="s">
        <v>649</v>
      </c>
    </row>
    <row r="12" spans="1:8" ht="22.5">
      <c r="A12" s="4"/>
      <c r="B12" s="4" t="s">
        <v>628</v>
      </c>
      <c r="C12" s="4" t="s">
        <v>687</v>
      </c>
      <c r="D12" s="5" t="s">
        <v>872</v>
      </c>
      <c r="E12" s="4" t="s">
        <v>648</v>
      </c>
      <c r="F12" s="4" t="s">
        <v>647</v>
      </c>
      <c r="G12" s="4" t="s">
        <v>633</v>
      </c>
      <c r="H12" s="4" t="s">
        <v>711</v>
      </c>
    </row>
    <row r="13" spans="1:8" ht="22.5">
      <c r="A13" s="4"/>
      <c r="B13" s="4" t="s">
        <v>628</v>
      </c>
      <c r="C13" s="4" t="s">
        <v>690</v>
      </c>
      <c r="D13" s="5" t="s">
        <v>956</v>
      </c>
      <c r="E13" s="4" t="s">
        <v>957</v>
      </c>
      <c r="F13" s="4" t="s">
        <v>659</v>
      </c>
      <c r="G13" s="4" t="s">
        <v>693</v>
      </c>
      <c r="H13" s="4" t="s">
        <v>711</v>
      </c>
    </row>
    <row r="14" spans="1:8" ht="22.5">
      <c r="A14" s="4"/>
      <c r="B14" s="4" t="s">
        <v>628</v>
      </c>
      <c r="C14" s="4" t="s">
        <v>750</v>
      </c>
      <c r="D14" s="5" t="s">
        <v>958</v>
      </c>
      <c r="E14" s="4" t="s">
        <v>648</v>
      </c>
      <c r="F14" s="4" t="s">
        <v>647</v>
      </c>
      <c r="G14" s="4" t="s">
        <v>633</v>
      </c>
      <c r="H14" s="4" t="s">
        <v>711</v>
      </c>
    </row>
    <row r="15" spans="1:8" ht="22.5">
      <c r="A15" s="4"/>
      <c r="B15" s="4" t="s">
        <v>694</v>
      </c>
      <c r="C15" s="4" t="s">
        <v>695</v>
      </c>
      <c r="D15" s="5" t="s">
        <v>959</v>
      </c>
      <c r="E15" s="4" t="s">
        <v>719</v>
      </c>
      <c r="F15" s="4" t="s">
        <v>631</v>
      </c>
      <c r="G15" s="4" t="s">
        <v>633</v>
      </c>
      <c r="H15" s="4" t="s">
        <v>711</v>
      </c>
    </row>
    <row r="16" spans="1:8" ht="22.5">
      <c r="A16" s="4"/>
      <c r="B16" s="4" t="s">
        <v>694</v>
      </c>
      <c r="C16" s="4" t="s">
        <v>698</v>
      </c>
      <c r="D16" s="5" t="s">
        <v>960</v>
      </c>
      <c r="E16" s="4" t="s">
        <v>907</v>
      </c>
      <c r="F16" s="4" t="s">
        <v>631</v>
      </c>
      <c r="G16" s="4" t="s">
        <v>633</v>
      </c>
      <c r="H16" s="4" t="s">
        <v>711</v>
      </c>
    </row>
    <row r="17" spans="1:8" ht="22.5">
      <c r="A17" s="4"/>
      <c r="B17" s="4" t="s">
        <v>700</v>
      </c>
      <c r="C17" s="4" t="s">
        <v>701</v>
      </c>
      <c r="D17" s="5" t="s">
        <v>961</v>
      </c>
      <c r="E17" s="4" t="s">
        <v>962</v>
      </c>
      <c r="F17" s="4" t="s">
        <v>631</v>
      </c>
      <c r="G17" s="4" t="s">
        <v>633</v>
      </c>
      <c r="H17"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963</v>
      </c>
      <c r="C3" s="5"/>
      <c r="D3" s="5"/>
      <c r="E3" s="5"/>
      <c r="F3" s="5"/>
      <c r="G3" s="5"/>
      <c r="H3" s="5"/>
    </row>
    <row r="4" spans="1:8" ht="27" customHeight="1">
      <c r="A4" s="4" t="s">
        <v>667</v>
      </c>
      <c r="B4" s="4" t="s">
        <v>609</v>
      </c>
      <c r="C4" s="4"/>
      <c r="D4" s="4" t="s">
        <v>668</v>
      </c>
      <c r="E4" s="4"/>
      <c r="F4" s="4" t="s">
        <v>869</v>
      </c>
      <c r="G4" s="4"/>
      <c r="H4" s="4"/>
    </row>
    <row r="5" spans="1:8" ht="22.5">
      <c r="A5" s="4" t="s">
        <v>670</v>
      </c>
      <c r="B5" s="4">
        <v>274</v>
      </c>
      <c r="C5" s="4"/>
      <c r="D5" s="4" t="s">
        <v>671</v>
      </c>
      <c r="E5" s="4"/>
      <c r="F5" s="4" t="s">
        <v>672</v>
      </c>
      <c r="G5" s="4"/>
      <c r="H5" s="4"/>
    </row>
    <row r="6" spans="1:8" ht="22.5">
      <c r="A6" s="4" t="s">
        <v>673</v>
      </c>
      <c r="B6" s="4" t="s">
        <v>674</v>
      </c>
      <c r="C6" s="4"/>
      <c r="D6" s="4" t="s">
        <v>675</v>
      </c>
      <c r="E6" s="4"/>
      <c r="F6" s="4" t="s">
        <v>705</v>
      </c>
      <c r="G6" s="4"/>
      <c r="H6" s="4"/>
    </row>
    <row r="7" spans="1:8" ht="47.25" customHeight="1">
      <c r="A7" s="4" t="s">
        <v>677</v>
      </c>
      <c r="B7" s="5" t="s">
        <v>964</v>
      </c>
      <c r="C7" s="5"/>
      <c r="D7" s="5"/>
      <c r="E7" s="5"/>
      <c r="F7" s="5"/>
      <c r="G7" s="5"/>
      <c r="H7" s="5"/>
    </row>
    <row r="8" spans="1:8" ht="67.5" customHeight="1">
      <c r="A8" s="4" t="s">
        <v>679</v>
      </c>
      <c r="B8" s="5" t="s">
        <v>965</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942</v>
      </c>
      <c r="E10" s="4" t="s">
        <v>966</v>
      </c>
      <c r="F10" s="4" t="s">
        <v>647</v>
      </c>
      <c r="G10" s="4" t="s">
        <v>944</v>
      </c>
      <c r="H10" s="4" t="s">
        <v>649</v>
      </c>
    </row>
    <row r="11" spans="1:8" ht="22.5">
      <c r="A11" s="4"/>
      <c r="B11" s="4" t="s">
        <v>628</v>
      </c>
      <c r="C11" s="4" t="s">
        <v>642</v>
      </c>
      <c r="D11" s="5" t="s">
        <v>967</v>
      </c>
      <c r="E11" s="4" t="s">
        <v>648</v>
      </c>
      <c r="F11" s="4" t="s">
        <v>647</v>
      </c>
      <c r="G11" s="4" t="s">
        <v>633</v>
      </c>
      <c r="H11" s="4" t="s">
        <v>649</v>
      </c>
    </row>
    <row r="12" spans="1:8" ht="22.5">
      <c r="A12" s="4"/>
      <c r="B12" s="4" t="s">
        <v>628</v>
      </c>
      <c r="C12" s="4" t="s">
        <v>687</v>
      </c>
      <c r="D12" s="5" t="s">
        <v>872</v>
      </c>
      <c r="E12" s="4" t="s">
        <v>648</v>
      </c>
      <c r="F12" s="4" t="s">
        <v>647</v>
      </c>
      <c r="G12" s="4" t="s">
        <v>633</v>
      </c>
      <c r="H12" s="4" t="s">
        <v>649</v>
      </c>
    </row>
    <row r="13" spans="1:8" ht="33.75">
      <c r="A13" s="4"/>
      <c r="B13" s="4" t="s">
        <v>628</v>
      </c>
      <c r="C13" s="4" t="s">
        <v>690</v>
      </c>
      <c r="D13" s="5" t="s">
        <v>968</v>
      </c>
      <c r="E13" s="4" t="s">
        <v>969</v>
      </c>
      <c r="F13" s="4" t="s">
        <v>659</v>
      </c>
      <c r="G13" s="4" t="s">
        <v>693</v>
      </c>
      <c r="H13" s="4" t="s">
        <v>711</v>
      </c>
    </row>
    <row r="14" spans="1:8" ht="22.5">
      <c r="A14" s="4"/>
      <c r="B14" s="4" t="s">
        <v>694</v>
      </c>
      <c r="C14" s="4" t="s">
        <v>698</v>
      </c>
      <c r="D14" s="5" t="s">
        <v>928</v>
      </c>
      <c r="E14" s="4" t="s">
        <v>648</v>
      </c>
      <c r="F14" s="4" t="s">
        <v>647</v>
      </c>
      <c r="G14" s="4" t="s">
        <v>633</v>
      </c>
      <c r="H14" s="4" t="s">
        <v>711</v>
      </c>
    </row>
    <row r="15" spans="1:8" ht="22.5">
      <c r="A15" s="4"/>
      <c r="B15" s="4" t="s">
        <v>694</v>
      </c>
      <c r="C15" s="4" t="s">
        <v>715</v>
      </c>
      <c r="D15" s="5" t="s">
        <v>970</v>
      </c>
      <c r="E15" s="4" t="s">
        <v>648</v>
      </c>
      <c r="F15" s="4" t="s">
        <v>647</v>
      </c>
      <c r="G15" s="4" t="s">
        <v>633</v>
      </c>
      <c r="H15" s="4" t="s">
        <v>711</v>
      </c>
    </row>
    <row r="16" spans="1:8" ht="22.5">
      <c r="A16" s="4"/>
      <c r="B16" s="4" t="s">
        <v>700</v>
      </c>
      <c r="C16" s="4" t="s">
        <v>701</v>
      </c>
      <c r="D16" s="5" t="s">
        <v>971</v>
      </c>
      <c r="E16" s="4" t="s">
        <v>719</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972</v>
      </c>
      <c r="C3" s="5"/>
      <c r="D3" s="5"/>
      <c r="E3" s="5"/>
      <c r="F3" s="5"/>
      <c r="G3" s="5"/>
      <c r="H3" s="5"/>
    </row>
    <row r="4" spans="1:8" ht="24.75" customHeight="1">
      <c r="A4" s="4" t="s">
        <v>667</v>
      </c>
      <c r="B4" s="4" t="s">
        <v>609</v>
      </c>
      <c r="C4" s="4"/>
      <c r="D4" s="4" t="s">
        <v>668</v>
      </c>
      <c r="E4" s="4"/>
      <c r="F4" s="4" t="s">
        <v>869</v>
      </c>
      <c r="G4" s="4"/>
      <c r="H4" s="4"/>
    </row>
    <row r="5" spans="1:8" ht="22.5">
      <c r="A5" s="4" t="s">
        <v>670</v>
      </c>
      <c r="B5" s="4">
        <v>588</v>
      </c>
      <c r="C5" s="4"/>
      <c r="D5" s="4" t="s">
        <v>671</v>
      </c>
      <c r="E5" s="4"/>
      <c r="F5" s="4" t="s">
        <v>672</v>
      </c>
      <c r="G5" s="4"/>
      <c r="H5" s="4"/>
    </row>
    <row r="6" spans="1:8" ht="22.5">
      <c r="A6" s="4" t="s">
        <v>673</v>
      </c>
      <c r="B6" s="4" t="s">
        <v>674</v>
      </c>
      <c r="C6" s="4"/>
      <c r="D6" s="4" t="s">
        <v>675</v>
      </c>
      <c r="E6" s="4"/>
      <c r="F6" s="4" t="s">
        <v>705</v>
      </c>
      <c r="G6" s="4"/>
      <c r="H6" s="4"/>
    </row>
    <row r="7" spans="1:8" ht="55.5" customHeight="1">
      <c r="A7" s="4" t="s">
        <v>677</v>
      </c>
      <c r="B7" s="5" t="s">
        <v>973</v>
      </c>
      <c r="C7" s="5"/>
      <c r="D7" s="5"/>
      <c r="E7" s="5"/>
      <c r="F7" s="5"/>
      <c r="G7" s="5"/>
      <c r="H7" s="5"/>
    </row>
    <row r="8" spans="1:8" ht="75" customHeight="1">
      <c r="A8" s="4" t="s">
        <v>679</v>
      </c>
      <c r="B8" s="5" t="s">
        <v>973</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942</v>
      </c>
      <c r="E10" s="4" t="s">
        <v>974</v>
      </c>
      <c r="F10" s="4" t="s">
        <v>647</v>
      </c>
      <c r="G10" s="4" t="s">
        <v>944</v>
      </c>
      <c r="H10" s="4" t="s">
        <v>711</v>
      </c>
    </row>
    <row r="11" spans="1:8" ht="22.5">
      <c r="A11" s="4"/>
      <c r="B11" s="4" t="s">
        <v>628</v>
      </c>
      <c r="C11" s="4" t="s">
        <v>642</v>
      </c>
      <c r="D11" s="5" t="s">
        <v>967</v>
      </c>
      <c r="E11" s="4" t="s">
        <v>648</v>
      </c>
      <c r="F11" s="4" t="s">
        <v>647</v>
      </c>
      <c r="G11" s="4" t="s">
        <v>633</v>
      </c>
      <c r="H11" s="4" t="s">
        <v>649</v>
      </c>
    </row>
    <row r="12" spans="1:8" ht="22.5">
      <c r="A12" s="4"/>
      <c r="B12" s="4" t="s">
        <v>628</v>
      </c>
      <c r="C12" s="4" t="s">
        <v>687</v>
      </c>
      <c r="D12" s="5" t="s">
        <v>872</v>
      </c>
      <c r="E12" s="4" t="s">
        <v>648</v>
      </c>
      <c r="F12" s="4" t="s">
        <v>647</v>
      </c>
      <c r="G12" s="4" t="s">
        <v>633</v>
      </c>
      <c r="H12" s="4" t="s">
        <v>711</v>
      </c>
    </row>
    <row r="13" spans="1:8" ht="33.75">
      <c r="A13" s="4"/>
      <c r="B13" s="4" t="s">
        <v>628</v>
      </c>
      <c r="C13" s="4" t="s">
        <v>690</v>
      </c>
      <c r="D13" s="5" t="s">
        <v>968</v>
      </c>
      <c r="E13" s="4" t="s">
        <v>975</v>
      </c>
      <c r="F13" s="4" t="s">
        <v>659</v>
      </c>
      <c r="G13" s="4" t="s">
        <v>693</v>
      </c>
      <c r="H13" s="4" t="s">
        <v>649</v>
      </c>
    </row>
    <row r="14" spans="1:8" ht="22.5">
      <c r="A14" s="4"/>
      <c r="B14" s="4" t="s">
        <v>694</v>
      </c>
      <c r="C14" s="4" t="s">
        <v>698</v>
      </c>
      <c r="D14" s="5" t="s">
        <v>928</v>
      </c>
      <c r="E14" s="4" t="s">
        <v>876</v>
      </c>
      <c r="F14" s="4" t="s">
        <v>631</v>
      </c>
      <c r="G14" s="4" t="s">
        <v>633</v>
      </c>
      <c r="H14" s="4" t="s">
        <v>649</v>
      </c>
    </row>
    <row r="15" spans="1:8" ht="22.5">
      <c r="A15" s="4"/>
      <c r="B15" s="4" t="s">
        <v>694</v>
      </c>
      <c r="C15" s="4" t="s">
        <v>715</v>
      </c>
      <c r="D15" s="5" t="s">
        <v>970</v>
      </c>
      <c r="E15" s="4" t="s">
        <v>648</v>
      </c>
      <c r="F15" s="4" t="s">
        <v>647</v>
      </c>
      <c r="G15" s="4" t="s">
        <v>633</v>
      </c>
      <c r="H15" s="4" t="s">
        <v>711</v>
      </c>
    </row>
    <row r="16" spans="1:8" ht="22.5">
      <c r="A16" s="4"/>
      <c r="B16" s="4" t="s">
        <v>700</v>
      </c>
      <c r="C16" s="4" t="s">
        <v>701</v>
      </c>
      <c r="D16" s="5" t="s">
        <v>971</v>
      </c>
      <c r="E16" s="4" t="s">
        <v>719</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976</v>
      </c>
      <c r="C3" s="5"/>
      <c r="D3" s="5"/>
      <c r="E3" s="5"/>
      <c r="F3" s="5"/>
      <c r="G3" s="5"/>
      <c r="H3" s="5"/>
    </row>
    <row r="4" spans="1:8" ht="24" customHeight="1">
      <c r="A4" s="4" t="s">
        <v>667</v>
      </c>
      <c r="B4" s="4" t="s">
        <v>609</v>
      </c>
      <c r="C4" s="4"/>
      <c r="D4" s="4" t="s">
        <v>668</v>
      </c>
      <c r="E4" s="4"/>
      <c r="F4" s="4" t="s">
        <v>869</v>
      </c>
      <c r="G4" s="4"/>
      <c r="H4" s="4"/>
    </row>
    <row r="5" spans="1:8" ht="22.5">
      <c r="A5" s="4" t="s">
        <v>670</v>
      </c>
      <c r="B5" s="4">
        <v>2252</v>
      </c>
      <c r="C5" s="4"/>
      <c r="D5" s="4" t="s">
        <v>671</v>
      </c>
      <c r="E5" s="4"/>
      <c r="F5" s="4" t="s">
        <v>672</v>
      </c>
      <c r="G5" s="4"/>
      <c r="H5" s="4"/>
    </row>
    <row r="6" spans="1:8" ht="22.5">
      <c r="A6" s="4" t="s">
        <v>673</v>
      </c>
      <c r="B6" s="4" t="s">
        <v>674</v>
      </c>
      <c r="C6" s="4"/>
      <c r="D6" s="4" t="s">
        <v>675</v>
      </c>
      <c r="E6" s="4"/>
      <c r="F6" s="4" t="s">
        <v>705</v>
      </c>
      <c r="G6" s="4"/>
      <c r="H6" s="4"/>
    </row>
    <row r="7" spans="1:8" ht="56.25" customHeight="1">
      <c r="A7" s="4" t="s">
        <v>677</v>
      </c>
      <c r="B7" s="5" t="s">
        <v>977</v>
      </c>
      <c r="C7" s="5"/>
      <c r="D7" s="5"/>
      <c r="E7" s="5"/>
      <c r="F7" s="5"/>
      <c r="G7" s="5"/>
      <c r="H7" s="5"/>
    </row>
    <row r="8" spans="1:8" ht="61.5" customHeight="1">
      <c r="A8" s="4" t="s">
        <v>679</v>
      </c>
      <c r="B8" s="5" t="s">
        <v>977</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978</v>
      </c>
      <c r="E10" s="4" t="s">
        <v>979</v>
      </c>
      <c r="F10" s="4" t="s">
        <v>647</v>
      </c>
      <c r="G10" s="4" t="s">
        <v>640</v>
      </c>
      <c r="H10" s="4" t="s">
        <v>711</v>
      </c>
    </row>
    <row r="11" spans="1:8" ht="22.5">
      <c r="A11" s="4"/>
      <c r="B11" s="4" t="s">
        <v>628</v>
      </c>
      <c r="C11" s="4" t="s">
        <v>687</v>
      </c>
      <c r="D11" s="5" t="s">
        <v>872</v>
      </c>
      <c r="E11" s="4" t="s">
        <v>648</v>
      </c>
      <c r="F11" s="4" t="s">
        <v>647</v>
      </c>
      <c r="G11" s="4" t="s">
        <v>633</v>
      </c>
      <c r="H11" s="4" t="s">
        <v>711</v>
      </c>
    </row>
    <row r="12" spans="1:8" ht="22.5">
      <c r="A12" s="4"/>
      <c r="B12" s="4" t="s">
        <v>628</v>
      </c>
      <c r="C12" s="4" t="s">
        <v>690</v>
      </c>
      <c r="D12" s="5" t="s">
        <v>980</v>
      </c>
      <c r="E12" s="4" t="s">
        <v>981</v>
      </c>
      <c r="F12" s="4" t="s">
        <v>659</v>
      </c>
      <c r="G12" s="4" t="s">
        <v>693</v>
      </c>
      <c r="H12" s="4" t="s">
        <v>711</v>
      </c>
    </row>
    <row r="13" spans="1:8" ht="22.5">
      <c r="A13" s="4"/>
      <c r="B13" s="4" t="s">
        <v>628</v>
      </c>
      <c r="C13" s="4" t="s">
        <v>765</v>
      </c>
      <c r="D13" s="5" t="s">
        <v>982</v>
      </c>
      <c r="E13" s="4" t="s">
        <v>697</v>
      </c>
      <c r="F13" s="4" t="s">
        <v>631</v>
      </c>
      <c r="G13" s="4" t="s">
        <v>633</v>
      </c>
      <c r="H13" s="4" t="s">
        <v>711</v>
      </c>
    </row>
    <row r="14" spans="1:8" ht="22.5">
      <c r="A14" s="4"/>
      <c r="B14" s="4" t="s">
        <v>694</v>
      </c>
      <c r="C14" s="4" t="s">
        <v>695</v>
      </c>
      <c r="D14" s="5" t="s">
        <v>983</v>
      </c>
      <c r="E14" s="4" t="s">
        <v>697</v>
      </c>
      <c r="F14" s="4" t="s">
        <v>631</v>
      </c>
      <c r="G14" s="4" t="s">
        <v>633</v>
      </c>
      <c r="H14" s="4" t="s">
        <v>711</v>
      </c>
    </row>
    <row r="15" spans="1:8" ht="22.5">
      <c r="A15" s="4"/>
      <c r="B15" s="4" t="s">
        <v>694</v>
      </c>
      <c r="C15" s="4" t="s">
        <v>698</v>
      </c>
      <c r="D15" s="5" t="s">
        <v>984</v>
      </c>
      <c r="E15" s="4" t="s">
        <v>697</v>
      </c>
      <c r="F15" s="4" t="s">
        <v>631</v>
      </c>
      <c r="G15" s="4" t="s">
        <v>633</v>
      </c>
      <c r="H15" s="4" t="s">
        <v>649</v>
      </c>
    </row>
    <row r="16" spans="1:8" ht="22.5">
      <c r="A16" s="4"/>
      <c r="B16" s="4" t="s">
        <v>694</v>
      </c>
      <c r="C16" s="4" t="s">
        <v>715</v>
      </c>
      <c r="D16" s="5" t="s">
        <v>970</v>
      </c>
      <c r="E16" s="4" t="s">
        <v>697</v>
      </c>
      <c r="F16" s="4" t="s">
        <v>631</v>
      </c>
      <c r="G16" s="4" t="s">
        <v>633</v>
      </c>
      <c r="H16" s="4" t="s">
        <v>711</v>
      </c>
    </row>
    <row r="17" spans="1:8" ht="22.5">
      <c r="A17" s="4"/>
      <c r="B17" s="4" t="s">
        <v>700</v>
      </c>
      <c r="C17" s="4" t="s">
        <v>701</v>
      </c>
      <c r="D17" s="5" t="s">
        <v>985</v>
      </c>
      <c r="E17" s="4" t="s">
        <v>697</v>
      </c>
      <c r="F17" s="4" t="s">
        <v>631</v>
      </c>
      <c r="G17" s="4" t="s">
        <v>633</v>
      </c>
      <c r="H17"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986</v>
      </c>
      <c r="C3" s="5"/>
      <c r="D3" s="5"/>
      <c r="E3" s="5"/>
      <c r="F3" s="5"/>
      <c r="G3" s="5"/>
      <c r="H3" s="5"/>
    </row>
    <row r="4" spans="1:8" ht="30" customHeight="1">
      <c r="A4" s="4" t="s">
        <v>667</v>
      </c>
      <c r="B4" s="4" t="s">
        <v>609</v>
      </c>
      <c r="C4" s="4"/>
      <c r="D4" s="4" t="s">
        <v>668</v>
      </c>
      <c r="E4" s="4"/>
      <c r="F4" s="4" t="s">
        <v>869</v>
      </c>
      <c r="G4" s="4"/>
      <c r="H4" s="4"/>
    </row>
    <row r="5" spans="1:8" ht="22.5">
      <c r="A5" s="4" t="s">
        <v>670</v>
      </c>
      <c r="B5" s="4">
        <v>675</v>
      </c>
      <c r="C5" s="4"/>
      <c r="D5" s="4" t="s">
        <v>671</v>
      </c>
      <c r="E5" s="4"/>
      <c r="F5" s="4" t="s">
        <v>672</v>
      </c>
      <c r="G5" s="4"/>
      <c r="H5" s="4"/>
    </row>
    <row r="6" spans="1:8" ht="22.5">
      <c r="A6" s="4" t="s">
        <v>673</v>
      </c>
      <c r="B6" s="4" t="s">
        <v>674</v>
      </c>
      <c r="C6" s="4"/>
      <c r="D6" s="4" t="s">
        <v>675</v>
      </c>
      <c r="E6" s="4"/>
      <c r="F6" s="4" t="s">
        <v>705</v>
      </c>
      <c r="G6" s="4"/>
      <c r="H6" s="4"/>
    </row>
    <row r="7" spans="1:8" ht="52.5" customHeight="1">
      <c r="A7" s="4" t="s">
        <v>677</v>
      </c>
      <c r="B7" s="5" t="s">
        <v>987</v>
      </c>
      <c r="C7" s="5"/>
      <c r="D7" s="5"/>
      <c r="E7" s="5"/>
      <c r="F7" s="5"/>
      <c r="G7" s="5"/>
      <c r="H7" s="5"/>
    </row>
    <row r="8" spans="1:8" ht="60.75" customHeight="1">
      <c r="A8" s="4" t="s">
        <v>679</v>
      </c>
      <c r="B8" s="5" t="s">
        <v>988</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642</v>
      </c>
      <c r="D10" s="5" t="s">
        <v>989</v>
      </c>
      <c r="E10" s="4" t="s">
        <v>697</v>
      </c>
      <c r="F10" s="4" t="s">
        <v>631</v>
      </c>
      <c r="G10" s="4" t="s">
        <v>633</v>
      </c>
      <c r="H10" s="4" t="s">
        <v>649</v>
      </c>
    </row>
    <row r="11" spans="1:8" ht="22.5">
      <c r="A11" s="4"/>
      <c r="B11" s="4" t="s">
        <v>628</v>
      </c>
      <c r="C11" s="4" t="s">
        <v>687</v>
      </c>
      <c r="D11" s="5" t="s">
        <v>872</v>
      </c>
      <c r="E11" s="4" t="s">
        <v>719</v>
      </c>
      <c r="F11" s="4" t="s">
        <v>631</v>
      </c>
      <c r="G11" s="4" t="s">
        <v>633</v>
      </c>
      <c r="H11" s="4" t="s">
        <v>711</v>
      </c>
    </row>
    <row r="12" spans="1:8" ht="22.5">
      <c r="A12" s="4"/>
      <c r="B12" s="4" t="s">
        <v>628</v>
      </c>
      <c r="C12" s="4" t="s">
        <v>690</v>
      </c>
      <c r="D12" s="5" t="s">
        <v>990</v>
      </c>
      <c r="E12" s="4" t="s">
        <v>991</v>
      </c>
      <c r="F12" s="4" t="s">
        <v>659</v>
      </c>
      <c r="G12" s="4" t="s">
        <v>693</v>
      </c>
      <c r="H12" s="4" t="s">
        <v>711</v>
      </c>
    </row>
    <row r="13" spans="1:8" ht="33.75">
      <c r="A13" s="4"/>
      <c r="B13" s="4" t="s">
        <v>628</v>
      </c>
      <c r="C13" s="4" t="s">
        <v>750</v>
      </c>
      <c r="D13" s="5" t="s">
        <v>992</v>
      </c>
      <c r="E13" s="4" t="s">
        <v>697</v>
      </c>
      <c r="F13" s="4" t="s">
        <v>631</v>
      </c>
      <c r="G13" s="4" t="s">
        <v>633</v>
      </c>
      <c r="H13" s="4" t="s">
        <v>649</v>
      </c>
    </row>
    <row r="14" spans="1:8" ht="22.5">
      <c r="A14" s="4"/>
      <c r="B14" s="4" t="s">
        <v>694</v>
      </c>
      <c r="C14" s="4" t="s">
        <v>695</v>
      </c>
      <c r="D14" s="5" t="s">
        <v>993</v>
      </c>
      <c r="E14" s="4" t="s">
        <v>907</v>
      </c>
      <c r="F14" s="4" t="s">
        <v>631</v>
      </c>
      <c r="G14" s="4" t="s">
        <v>633</v>
      </c>
      <c r="H14" s="4" t="s">
        <v>649</v>
      </c>
    </row>
    <row r="15" spans="1:8" ht="22.5">
      <c r="A15" s="4"/>
      <c r="B15" s="4" t="s">
        <v>694</v>
      </c>
      <c r="C15" s="4" t="s">
        <v>698</v>
      </c>
      <c r="D15" s="5" t="s">
        <v>928</v>
      </c>
      <c r="E15" s="4" t="s">
        <v>697</v>
      </c>
      <c r="F15" s="4" t="s">
        <v>631</v>
      </c>
      <c r="G15" s="4" t="s">
        <v>633</v>
      </c>
      <c r="H15" s="4" t="s">
        <v>711</v>
      </c>
    </row>
    <row r="16" spans="1:8" ht="22.5">
      <c r="A16" s="4"/>
      <c r="B16" s="4" t="s">
        <v>700</v>
      </c>
      <c r="C16" s="4" t="s">
        <v>701</v>
      </c>
      <c r="D16" s="5" t="s">
        <v>787</v>
      </c>
      <c r="E16" s="4" t="s">
        <v>697</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1">
      <selection activeCell="A61" sqref="A61:C61"/>
    </sheetView>
  </sheetViews>
  <sheetFormatPr defaultColWidth="6.875" defaultRowHeight="19.5" customHeight="1"/>
  <cols>
    <col min="1" max="1" width="14.50390625" style="66" customWidth="1"/>
    <col min="2" max="2" width="33.375" style="66" customWidth="1"/>
    <col min="3" max="5" width="20.625" style="66" customWidth="1"/>
    <col min="6" max="6" width="6.875" style="66" customWidth="1"/>
    <col min="7" max="7" width="17.125" style="66" bestFit="1" customWidth="1"/>
    <col min="8" max="16384" width="6.875" style="66" customWidth="1"/>
  </cols>
  <sheetData>
    <row r="1" spans="1:5" ht="19.5" customHeight="1">
      <c r="A1" s="67" t="s">
        <v>441</v>
      </c>
      <c r="E1" s="169"/>
    </row>
    <row r="2" spans="1:5" ht="44.25" customHeight="1">
      <c r="A2" s="170" t="s">
        <v>442</v>
      </c>
      <c r="B2" s="171"/>
      <c r="C2" s="171"/>
      <c r="D2" s="171"/>
      <c r="E2" s="171"/>
    </row>
    <row r="3" spans="1:5" ht="19.5" customHeight="1">
      <c r="A3" s="171"/>
      <c r="B3" s="171"/>
      <c r="C3" s="171"/>
      <c r="D3" s="171"/>
      <c r="E3" s="171"/>
    </row>
    <row r="4" spans="1:5" s="158" customFormat="1" ht="19.5" customHeight="1">
      <c r="A4" s="75"/>
      <c r="B4" s="74"/>
      <c r="C4" s="74"/>
      <c r="D4" s="74"/>
      <c r="E4" s="172" t="s">
        <v>313</v>
      </c>
    </row>
    <row r="5" spans="1:5" s="158" customFormat="1" ht="19.5" customHeight="1">
      <c r="A5" s="96" t="s">
        <v>443</v>
      </c>
      <c r="B5" s="96"/>
      <c r="C5" s="96" t="s">
        <v>444</v>
      </c>
      <c r="D5" s="96"/>
      <c r="E5" s="96"/>
    </row>
    <row r="6" spans="1:5" s="158" customFormat="1" ht="19.5" customHeight="1">
      <c r="A6" s="96" t="s">
        <v>348</v>
      </c>
      <c r="B6" s="96" t="s">
        <v>349</v>
      </c>
      <c r="C6" s="96" t="s">
        <v>318</v>
      </c>
      <c r="D6" s="96" t="s">
        <v>445</v>
      </c>
      <c r="E6" s="96" t="s">
        <v>446</v>
      </c>
    </row>
    <row r="7" spans="1:7" s="168" customFormat="1" ht="19.5" customHeight="1">
      <c r="A7" s="173" t="s">
        <v>447</v>
      </c>
      <c r="B7" s="174" t="s">
        <v>448</v>
      </c>
      <c r="C7" s="175">
        <f>D7+E7</f>
        <v>158245.63999999998</v>
      </c>
      <c r="D7" s="175">
        <f>SUM(D8,D21,D50,D60)</f>
        <v>151205.08</v>
      </c>
      <c r="E7" s="175">
        <f>SUM(E8,E21,E50,E60)</f>
        <v>7040.56</v>
      </c>
      <c r="G7" s="176">
        <f>'2 一般公共预算支出-无上年数'!D7-'3 一般公共预算财政基本支出'!C7</f>
        <v>0</v>
      </c>
    </row>
    <row r="8" spans="1:5" s="168" customFormat="1" ht="19.5" customHeight="1">
      <c r="A8" s="177" t="s">
        <v>449</v>
      </c>
      <c r="B8" s="88" t="s">
        <v>450</v>
      </c>
      <c r="C8" s="178">
        <f>D8+E8</f>
        <v>139169.33</v>
      </c>
      <c r="D8" s="178">
        <f>SUM(D9:D20)</f>
        <v>139169.33</v>
      </c>
      <c r="E8" s="178">
        <f>SUM(E9:E20)</f>
        <v>0</v>
      </c>
    </row>
    <row r="9" spans="1:8" s="158" customFormat="1" ht="19.5" customHeight="1">
      <c r="A9" s="179" t="s">
        <v>451</v>
      </c>
      <c r="B9" s="180" t="s">
        <v>452</v>
      </c>
      <c r="C9" s="181">
        <f aca="true" t="shared" si="0" ref="C9:C61">D9+E9</f>
        <v>34976.28</v>
      </c>
      <c r="D9" s="102">
        <v>34976.28</v>
      </c>
      <c r="E9" s="102"/>
      <c r="H9" s="143"/>
    </row>
    <row r="10" spans="1:5" s="158" customFormat="1" ht="19.5" customHeight="1">
      <c r="A10" s="179" t="s">
        <v>453</v>
      </c>
      <c r="B10" s="180" t="s">
        <v>454</v>
      </c>
      <c r="C10" s="181">
        <f t="shared" si="0"/>
        <v>1371.39</v>
      </c>
      <c r="D10" s="102">
        <v>1371.39</v>
      </c>
      <c r="E10" s="102"/>
    </row>
    <row r="11" spans="1:5" s="158" customFormat="1" ht="19.5" customHeight="1">
      <c r="A11" s="179" t="s">
        <v>455</v>
      </c>
      <c r="B11" s="180" t="s">
        <v>456</v>
      </c>
      <c r="C11" s="181">
        <f t="shared" si="0"/>
        <v>90.95</v>
      </c>
      <c r="D11" s="102">
        <v>90.95</v>
      </c>
      <c r="E11" s="102"/>
    </row>
    <row r="12" spans="1:5" s="158" customFormat="1" ht="19.5" customHeight="1">
      <c r="A12" s="179" t="s">
        <v>457</v>
      </c>
      <c r="B12" s="180" t="s">
        <v>458</v>
      </c>
      <c r="C12" s="181">
        <f t="shared" si="0"/>
        <v>68266.05</v>
      </c>
      <c r="D12" s="102">
        <v>68266.05</v>
      </c>
      <c r="E12" s="102"/>
    </row>
    <row r="13" spans="1:7" s="158" customFormat="1" ht="19.5" customHeight="1">
      <c r="A13" s="179" t="s">
        <v>459</v>
      </c>
      <c r="B13" s="180" t="s">
        <v>460</v>
      </c>
      <c r="C13" s="181">
        <f t="shared" si="0"/>
        <v>10489.76</v>
      </c>
      <c r="D13" s="102">
        <v>10489.76</v>
      </c>
      <c r="E13" s="102"/>
      <c r="G13" s="143"/>
    </row>
    <row r="14" spans="1:8" s="158" customFormat="1" ht="19.5" customHeight="1">
      <c r="A14" s="179" t="s">
        <v>461</v>
      </c>
      <c r="B14" s="180" t="s">
        <v>462</v>
      </c>
      <c r="C14" s="181">
        <f t="shared" si="0"/>
        <v>5244.88</v>
      </c>
      <c r="D14" s="102">
        <v>5244.88</v>
      </c>
      <c r="E14" s="102"/>
      <c r="H14" s="143"/>
    </row>
    <row r="15" spans="1:8" s="158" customFormat="1" ht="19.5" customHeight="1">
      <c r="A15" s="179" t="s">
        <v>463</v>
      </c>
      <c r="B15" s="180" t="s">
        <v>464</v>
      </c>
      <c r="C15" s="181">
        <f t="shared" si="0"/>
        <v>6692.88</v>
      </c>
      <c r="D15" s="102">
        <v>6692.88</v>
      </c>
      <c r="E15" s="102"/>
      <c r="H15" s="143"/>
    </row>
    <row r="16" spans="1:8" s="158" customFormat="1" ht="19.5" customHeight="1">
      <c r="A16" s="179" t="s">
        <v>465</v>
      </c>
      <c r="B16" s="180" t="s">
        <v>466</v>
      </c>
      <c r="C16" s="181">
        <f t="shared" si="0"/>
        <v>0</v>
      </c>
      <c r="D16" s="102"/>
      <c r="E16" s="102"/>
      <c r="H16" s="143"/>
    </row>
    <row r="17" spans="1:8" s="158" customFormat="1" ht="19.5" customHeight="1">
      <c r="A17" s="179" t="s">
        <v>467</v>
      </c>
      <c r="B17" s="180" t="s">
        <v>468</v>
      </c>
      <c r="C17" s="181">
        <f t="shared" si="0"/>
        <v>1655.77</v>
      </c>
      <c r="D17" s="102">
        <v>1655.77</v>
      </c>
      <c r="E17" s="102"/>
      <c r="H17" s="143"/>
    </row>
    <row r="18" spans="1:8" s="158" customFormat="1" ht="19.5" customHeight="1">
      <c r="A18" s="179" t="s">
        <v>469</v>
      </c>
      <c r="B18" s="180" t="s">
        <v>470</v>
      </c>
      <c r="C18" s="181">
        <f t="shared" si="0"/>
        <v>7867.32</v>
      </c>
      <c r="D18" s="102">
        <v>7867.32</v>
      </c>
      <c r="E18" s="102"/>
      <c r="H18" s="143"/>
    </row>
    <row r="19" spans="1:8" s="158" customFormat="1" ht="19.5" customHeight="1">
      <c r="A19" s="179" t="s">
        <v>471</v>
      </c>
      <c r="B19" s="180" t="s">
        <v>472</v>
      </c>
      <c r="C19" s="181">
        <f t="shared" si="0"/>
        <v>1213.44</v>
      </c>
      <c r="D19" s="102">
        <v>1213.44</v>
      </c>
      <c r="E19" s="102"/>
      <c r="F19" s="143"/>
      <c r="H19" s="143"/>
    </row>
    <row r="20" spans="1:8" s="158" customFormat="1" ht="19.5" customHeight="1">
      <c r="A20" s="179" t="s">
        <v>473</v>
      </c>
      <c r="B20" s="180" t="s">
        <v>474</v>
      </c>
      <c r="C20" s="181">
        <f t="shared" si="0"/>
        <v>1300.61</v>
      </c>
      <c r="D20" s="102">
        <v>1300.61</v>
      </c>
      <c r="E20" s="102"/>
      <c r="H20" s="143"/>
    </row>
    <row r="21" spans="1:5" s="168" customFormat="1" ht="19.5" customHeight="1">
      <c r="A21" s="177" t="s">
        <v>475</v>
      </c>
      <c r="B21" s="88" t="s">
        <v>476</v>
      </c>
      <c r="C21" s="178">
        <f t="shared" si="0"/>
        <v>6910.5</v>
      </c>
      <c r="D21" s="178">
        <f>SUM(D22:D49)</f>
        <v>0</v>
      </c>
      <c r="E21" s="178">
        <f>SUM(E22:E49)</f>
        <v>6910.5</v>
      </c>
    </row>
    <row r="22" spans="1:11" s="158" customFormat="1" ht="19.5" customHeight="1">
      <c r="A22" s="179" t="s">
        <v>477</v>
      </c>
      <c r="B22" s="134" t="s">
        <v>478</v>
      </c>
      <c r="C22" s="181">
        <f t="shared" si="0"/>
        <v>1064.84</v>
      </c>
      <c r="D22" s="102"/>
      <c r="E22" s="102">
        <v>1064.84</v>
      </c>
      <c r="K22" s="143"/>
    </row>
    <row r="23" spans="1:5" s="158" customFormat="1" ht="19.5" customHeight="1">
      <c r="A23" s="179" t="s">
        <v>479</v>
      </c>
      <c r="B23" s="182" t="s">
        <v>480</v>
      </c>
      <c r="C23" s="181">
        <f t="shared" si="0"/>
        <v>68.81</v>
      </c>
      <c r="D23" s="102"/>
      <c r="E23" s="102">
        <v>68.81</v>
      </c>
    </row>
    <row r="24" spans="1:7" s="158" customFormat="1" ht="19.5" customHeight="1">
      <c r="A24" s="179" t="s">
        <v>481</v>
      </c>
      <c r="B24" s="182" t="s">
        <v>482</v>
      </c>
      <c r="C24" s="181">
        <f t="shared" si="0"/>
        <v>0.84</v>
      </c>
      <c r="D24" s="102"/>
      <c r="E24" s="102">
        <v>0.84</v>
      </c>
      <c r="G24" s="143"/>
    </row>
    <row r="25" spans="1:5" s="158" customFormat="1" ht="19.5" customHeight="1">
      <c r="A25" s="179" t="s">
        <v>483</v>
      </c>
      <c r="B25" s="182" t="s">
        <v>484</v>
      </c>
      <c r="C25" s="181">
        <f t="shared" si="0"/>
        <v>0.42</v>
      </c>
      <c r="D25" s="102"/>
      <c r="E25" s="102">
        <v>0.42</v>
      </c>
    </row>
    <row r="26" spans="1:5" s="158" customFormat="1" ht="19.5" customHeight="1">
      <c r="A26" s="179" t="s">
        <v>485</v>
      </c>
      <c r="B26" s="182" t="s">
        <v>486</v>
      </c>
      <c r="C26" s="181">
        <f t="shared" si="0"/>
        <v>184.54</v>
      </c>
      <c r="D26" s="102"/>
      <c r="E26" s="102">
        <v>184.54</v>
      </c>
    </row>
    <row r="27" spans="1:9" s="158" customFormat="1" ht="19.5" customHeight="1">
      <c r="A27" s="179" t="s">
        <v>487</v>
      </c>
      <c r="B27" s="182" t="s">
        <v>488</v>
      </c>
      <c r="C27" s="181">
        <f t="shared" si="0"/>
        <v>247.73</v>
      </c>
      <c r="D27" s="102"/>
      <c r="E27" s="102">
        <v>247.73</v>
      </c>
      <c r="F27" s="143"/>
      <c r="I27" s="143"/>
    </row>
    <row r="28" spans="1:5" s="158" customFormat="1" ht="19.5" customHeight="1">
      <c r="A28" s="179" t="s">
        <v>489</v>
      </c>
      <c r="B28" s="182" t="s">
        <v>490</v>
      </c>
      <c r="C28" s="181">
        <f t="shared" si="0"/>
        <v>72.33</v>
      </c>
      <c r="D28" s="102"/>
      <c r="E28" s="102">
        <v>72.33</v>
      </c>
    </row>
    <row r="29" spans="1:5" s="158" customFormat="1" ht="19.5" customHeight="1">
      <c r="A29" s="179" t="s">
        <v>491</v>
      </c>
      <c r="B29" s="182" t="s">
        <v>492</v>
      </c>
      <c r="C29" s="181">
        <f t="shared" si="0"/>
        <v>0</v>
      </c>
      <c r="D29" s="102"/>
      <c r="E29" s="102"/>
    </row>
    <row r="30" spans="1:5" s="158" customFormat="1" ht="19.5" customHeight="1">
      <c r="A30" s="179" t="s">
        <v>493</v>
      </c>
      <c r="B30" s="182" t="s">
        <v>494</v>
      </c>
      <c r="C30" s="181">
        <f t="shared" si="0"/>
        <v>28.08</v>
      </c>
      <c r="D30" s="102"/>
      <c r="E30" s="102">
        <v>28.08</v>
      </c>
    </row>
    <row r="31" spans="1:5" s="158" customFormat="1" ht="19.5" customHeight="1">
      <c r="A31" s="179" t="s">
        <v>495</v>
      </c>
      <c r="B31" s="134" t="s">
        <v>496</v>
      </c>
      <c r="C31" s="181">
        <f t="shared" si="0"/>
        <v>251.2</v>
      </c>
      <c r="D31" s="102"/>
      <c r="E31" s="102">
        <v>251.2</v>
      </c>
    </row>
    <row r="32" spans="1:13" s="158" customFormat="1" ht="19.5" customHeight="1">
      <c r="A32" s="179" t="s">
        <v>497</v>
      </c>
      <c r="B32" s="134" t="s">
        <v>498</v>
      </c>
      <c r="C32" s="181">
        <f t="shared" si="0"/>
        <v>0</v>
      </c>
      <c r="D32" s="102"/>
      <c r="E32" s="102"/>
      <c r="M32" s="143"/>
    </row>
    <row r="33" spans="1:8" s="158" customFormat="1" ht="19.5" customHeight="1">
      <c r="A33" s="179" t="s">
        <v>499</v>
      </c>
      <c r="B33" s="182" t="s">
        <v>500</v>
      </c>
      <c r="C33" s="181">
        <f t="shared" si="0"/>
        <v>276.72</v>
      </c>
      <c r="D33" s="102"/>
      <c r="E33" s="102">
        <v>276.72</v>
      </c>
      <c r="H33" s="143"/>
    </row>
    <row r="34" spans="1:6" s="158" customFormat="1" ht="19.5" customHeight="1">
      <c r="A34" s="179" t="s">
        <v>501</v>
      </c>
      <c r="B34" s="182" t="s">
        <v>502</v>
      </c>
      <c r="C34" s="181">
        <f t="shared" si="0"/>
        <v>13.58</v>
      </c>
      <c r="D34" s="102"/>
      <c r="E34" s="102">
        <v>13.58</v>
      </c>
      <c r="F34" s="143"/>
    </row>
    <row r="35" spans="1:7" s="158" customFormat="1" ht="19.5" customHeight="1">
      <c r="A35" s="179" t="s">
        <v>503</v>
      </c>
      <c r="B35" s="182" t="s">
        <v>504</v>
      </c>
      <c r="C35" s="181">
        <f t="shared" si="0"/>
        <v>32.05</v>
      </c>
      <c r="D35" s="102"/>
      <c r="E35" s="102">
        <v>32.05</v>
      </c>
      <c r="F35" s="143"/>
      <c r="G35" s="143"/>
    </row>
    <row r="36" spans="1:5" s="158" customFormat="1" ht="19.5" customHeight="1">
      <c r="A36" s="179" t="s">
        <v>505</v>
      </c>
      <c r="B36" s="182" t="s">
        <v>506</v>
      </c>
      <c r="C36" s="181">
        <f t="shared" si="0"/>
        <v>1106.88</v>
      </c>
      <c r="D36" s="102"/>
      <c r="E36" s="102">
        <v>1106.88</v>
      </c>
    </row>
    <row r="37" spans="1:6" s="158" customFormat="1" ht="19.5" customHeight="1">
      <c r="A37" s="179" t="s">
        <v>507</v>
      </c>
      <c r="B37" s="182" t="s">
        <v>508</v>
      </c>
      <c r="C37" s="181">
        <f t="shared" si="0"/>
        <v>7.69</v>
      </c>
      <c r="D37" s="102"/>
      <c r="E37" s="102">
        <v>7.69</v>
      </c>
      <c r="F37" s="143"/>
    </row>
    <row r="38" spans="1:5" s="158" customFormat="1" ht="19.5" customHeight="1">
      <c r="A38" s="179" t="s">
        <v>509</v>
      </c>
      <c r="B38" s="182" t="s">
        <v>510</v>
      </c>
      <c r="C38" s="181">
        <f t="shared" si="0"/>
        <v>44.09</v>
      </c>
      <c r="D38" s="102"/>
      <c r="E38" s="102">
        <v>44.09</v>
      </c>
    </row>
    <row r="39" spans="1:5" s="158" customFormat="1" ht="19.5" customHeight="1">
      <c r="A39" s="179" t="s">
        <v>511</v>
      </c>
      <c r="B39" s="182" t="s">
        <v>512</v>
      </c>
      <c r="C39" s="181">
        <f t="shared" si="0"/>
        <v>0</v>
      </c>
      <c r="D39" s="102"/>
      <c r="E39" s="102"/>
    </row>
    <row r="40" spans="1:5" s="158" customFormat="1" ht="19.5" customHeight="1">
      <c r="A40" s="179" t="s">
        <v>513</v>
      </c>
      <c r="B40" s="182" t="s">
        <v>514</v>
      </c>
      <c r="C40" s="181">
        <f t="shared" si="0"/>
        <v>0</v>
      </c>
      <c r="D40" s="102"/>
      <c r="E40" s="102"/>
    </row>
    <row r="41" spans="1:5" s="158" customFormat="1" ht="19.5" customHeight="1">
      <c r="A41" s="179" t="s">
        <v>515</v>
      </c>
      <c r="B41" s="182" t="s">
        <v>516</v>
      </c>
      <c r="C41" s="181">
        <f t="shared" si="0"/>
        <v>0</v>
      </c>
      <c r="D41" s="102"/>
      <c r="E41" s="102"/>
    </row>
    <row r="42" spans="1:16" s="158" customFormat="1" ht="19.5" customHeight="1">
      <c r="A42" s="179" t="s">
        <v>517</v>
      </c>
      <c r="B42" s="182" t="s">
        <v>518</v>
      </c>
      <c r="C42" s="181">
        <f t="shared" si="0"/>
        <v>445.12</v>
      </c>
      <c r="D42" s="102"/>
      <c r="E42" s="102">
        <v>445.12</v>
      </c>
      <c r="G42" s="143"/>
      <c r="P42" s="143"/>
    </row>
    <row r="43" spans="1:5" s="158" customFormat="1" ht="19.5" customHeight="1">
      <c r="A43" s="179" t="s">
        <v>519</v>
      </c>
      <c r="B43" s="182" t="s">
        <v>520</v>
      </c>
      <c r="C43" s="181">
        <f t="shared" si="0"/>
        <v>6</v>
      </c>
      <c r="D43" s="102"/>
      <c r="E43" s="102">
        <v>6</v>
      </c>
    </row>
    <row r="44" spans="1:6" s="158" customFormat="1" ht="19.5" customHeight="1">
      <c r="A44" s="179" t="s">
        <v>521</v>
      </c>
      <c r="B44" s="134" t="s">
        <v>522</v>
      </c>
      <c r="C44" s="181">
        <f t="shared" si="0"/>
        <v>1372.67</v>
      </c>
      <c r="D44" s="102"/>
      <c r="E44" s="102">
        <v>1372.67</v>
      </c>
      <c r="F44" s="143"/>
    </row>
    <row r="45" spans="1:5" s="158" customFormat="1" ht="19.5" customHeight="1">
      <c r="A45" s="179" t="s">
        <v>523</v>
      </c>
      <c r="B45" s="182" t="s">
        <v>524</v>
      </c>
      <c r="C45" s="181">
        <f t="shared" si="0"/>
        <v>1572.97</v>
      </c>
      <c r="D45" s="102"/>
      <c r="E45" s="102">
        <v>1572.97</v>
      </c>
    </row>
    <row r="46" spans="1:13" s="158" customFormat="1" ht="19.5" customHeight="1">
      <c r="A46" s="179" t="s">
        <v>525</v>
      </c>
      <c r="B46" s="182" t="s">
        <v>526</v>
      </c>
      <c r="C46" s="181">
        <f t="shared" si="0"/>
        <v>35</v>
      </c>
      <c r="D46" s="102"/>
      <c r="E46" s="102">
        <v>35</v>
      </c>
      <c r="F46" s="143"/>
      <c r="M46" s="143"/>
    </row>
    <row r="47" spans="1:13" s="158" customFormat="1" ht="19.5" customHeight="1">
      <c r="A47" s="179" t="s">
        <v>527</v>
      </c>
      <c r="B47" s="182" t="s">
        <v>528</v>
      </c>
      <c r="C47" s="181">
        <f t="shared" si="0"/>
        <v>33.5</v>
      </c>
      <c r="D47" s="102"/>
      <c r="E47" s="102">
        <v>33.5</v>
      </c>
      <c r="M47" s="143"/>
    </row>
    <row r="48" spans="1:7" s="158" customFormat="1" ht="19.5" customHeight="1">
      <c r="A48" s="179" t="s">
        <v>529</v>
      </c>
      <c r="B48" s="182" t="s">
        <v>530</v>
      </c>
      <c r="C48" s="181">
        <f t="shared" si="0"/>
        <v>0</v>
      </c>
      <c r="D48" s="102"/>
      <c r="E48" s="102"/>
      <c r="G48" s="143"/>
    </row>
    <row r="49" spans="1:6" s="158" customFormat="1" ht="19.5" customHeight="1">
      <c r="A49" s="179" t="s">
        <v>531</v>
      </c>
      <c r="B49" s="182" t="s">
        <v>532</v>
      </c>
      <c r="C49" s="181">
        <f t="shared" si="0"/>
        <v>45.44</v>
      </c>
      <c r="D49" s="102"/>
      <c r="E49" s="102">
        <v>45.44</v>
      </c>
      <c r="F49" s="143"/>
    </row>
    <row r="50" spans="1:5" s="168" customFormat="1" ht="19.5" customHeight="1">
      <c r="A50" s="177" t="s">
        <v>533</v>
      </c>
      <c r="B50" s="88" t="s">
        <v>534</v>
      </c>
      <c r="C50" s="178">
        <f t="shared" si="0"/>
        <v>12035.75</v>
      </c>
      <c r="D50" s="178">
        <f>SUM(D51:D59)</f>
        <v>12035.75</v>
      </c>
      <c r="E50" s="178">
        <f>SUM(E51:E59)</f>
        <v>0</v>
      </c>
    </row>
    <row r="51" spans="1:5" s="158" customFormat="1" ht="19.5" customHeight="1">
      <c r="A51" s="179" t="s">
        <v>535</v>
      </c>
      <c r="B51" s="180" t="s">
        <v>536</v>
      </c>
      <c r="C51" s="181">
        <f t="shared" si="0"/>
        <v>24.12</v>
      </c>
      <c r="D51" s="181">
        <v>24.12</v>
      </c>
      <c r="E51" s="102"/>
    </row>
    <row r="52" spans="1:7" s="158" customFormat="1" ht="19.5" customHeight="1">
      <c r="A52" s="179" t="s">
        <v>537</v>
      </c>
      <c r="B52" s="180" t="s">
        <v>538</v>
      </c>
      <c r="C52" s="181">
        <f t="shared" si="0"/>
        <v>0</v>
      </c>
      <c r="D52" s="181">
        <v>0</v>
      </c>
      <c r="E52" s="102"/>
      <c r="F52" s="143"/>
      <c r="G52" s="143"/>
    </row>
    <row r="53" spans="1:5" s="158" customFormat="1" ht="19.5" customHeight="1">
      <c r="A53" s="179" t="s">
        <v>539</v>
      </c>
      <c r="B53" s="182" t="s">
        <v>540</v>
      </c>
      <c r="C53" s="181">
        <f t="shared" si="0"/>
        <v>0</v>
      </c>
      <c r="D53" s="102">
        <v>0</v>
      </c>
      <c r="E53" s="102"/>
    </row>
    <row r="54" spans="1:5" s="158" customFormat="1" ht="19.5" customHeight="1">
      <c r="A54" s="179" t="s">
        <v>541</v>
      </c>
      <c r="B54" s="182" t="s">
        <v>542</v>
      </c>
      <c r="C54" s="181">
        <f t="shared" si="0"/>
        <v>0</v>
      </c>
      <c r="D54" s="102"/>
      <c r="E54" s="102"/>
    </row>
    <row r="55" spans="1:5" s="158" customFormat="1" ht="19.5" customHeight="1">
      <c r="A55" s="179" t="s">
        <v>543</v>
      </c>
      <c r="B55" s="182" t="s">
        <v>472</v>
      </c>
      <c r="C55" s="181">
        <f t="shared" si="0"/>
        <v>974.8</v>
      </c>
      <c r="D55" s="102">
        <v>974.8</v>
      </c>
      <c r="E55" s="102"/>
    </row>
    <row r="56" spans="1:5" s="158" customFormat="1" ht="19.5" customHeight="1">
      <c r="A56" s="179" t="s">
        <v>544</v>
      </c>
      <c r="B56" s="182" t="s">
        <v>545</v>
      </c>
      <c r="C56" s="181">
        <f t="shared" si="0"/>
        <v>0</v>
      </c>
      <c r="D56" s="102">
        <v>0</v>
      </c>
      <c r="E56" s="102"/>
    </row>
    <row r="57" spans="1:5" s="158" customFormat="1" ht="19.5" customHeight="1">
      <c r="A57" s="179" t="s">
        <v>546</v>
      </c>
      <c r="B57" s="182" t="s">
        <v>547</v>
      </c>
      <c r="C57" s="181">
        <f t="shared" si="0"/>
        <v>2.79</v>
      </c>
      <c r="D57" s="102">
        <v>2.79</v>
      </c>
      <c r="E57" s="102"/>
    </row>
    <row r="58" spans="1:5" ht="19.5" customHeight="1">
      <c r="A58" s="179" t="s">
        <v>548</v>
      </c>
      <c r="B58" s="182" t="s">
        <v>549</v>
      </c>
      <c r="C58" s="181">
        <f t="shared" si="0"/>
        <v>0</v>
      </c>
      <c r="D58" s="102"/>
      <c r="E58" s="102"/>
    </row>
    <row r="59" spans="1:11" ht="19.5" customHeight="1">
      <c r="A59" s="179" t="s">
        <v>550</v>
      </c>
      <c r="B59" s="182" t="s">
        <v>551</v>
      </c>
      <c r="C59" s="181">
        <f t="shared" si="0"/>
        <v>11034.04</v>
      </c>
      <c r="D59" s="102">
        <v>11034.04</v>
      </c>
      <c r="E59" s="102"/>
      <c r="K59" s="68"/>
    </row>
    <row r="60" spans="1:5" s="65" customFormat="1" ht="19.5" customHeight="1">
      <c r="A60" s="177" t="s">
        <v>552</v>
      </c>
      <c r="B60" s="183" t="s">
        <v>553</v>
      </c>
      <c r="C60" s="178">
        <f t="shared" si="0"/>
        <v>130.06</v>
      </c>
      <c r="D60" s="105">
        <f>D61</f>
        <v>0</v>
      </c>
      <c r="E60" s="178">
        <f>E61</f>
        <v>130.06</v>
      </c>
    </row>
    <row r="61" spans="1:5" ht="19.5" customHeight="1">
      <c r="A61" s="179" t="s">
        <v>554</v>
      </c>
      <c r="B61" s="182" t="s">
        <v>555</v>
      </c>
      <c r="C61" s="181">
        <f t="shared" si="0"/>
        <v>130.06</v>
      </c>
      <c r="D61" s="106"/>
      <c r="E61" s="181">
        <v>130.06</v>
      </c>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H16"/>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994</v>
      </c>
      <c r="C3" s="5"/>
      <c r="D3" s="5"/>
      <c r="E3" s="5"/>
      <c r="F3" s="5"/>
      <c r="G3" s="5"/>
      <c r="H3" s="5"/>
    </row>
    <row r="4" spans="1:8" ht="30.75" customHeight="1">
      <c r="A4" s="4" t="s">
        <v>667</v>
      </c>
      <c r="B4" s="4" t="s">
        <v>609</v>
      </c>
      <c r="C4" s="4"/>
      <c r="D4" s="4" t="s">
        <v>668</v>
      </c>
      <c r="E4" s="4"/>
      <c r="F4" s="4" t="s">
        <v>869</v>
      </c>
      <c r="G4" s="4"/>
      <c r="H4" s="4"/>
    </row>
    <row r="5" spans="1:8" ht="22.5">
      <c r="A5" s="4" t="s">
        <v>670</v>
      </c>
      <c r="B5" s="4">
        <v>50</v>
      </c>
      <c r="C5" s="4"/>
      <c r="D5" s="4" t="s">
        <v>671</v>
      </c>
      <c r="E5" s="4"/>
      <c r="F5" s="4" t="s">
        <v>672</v>
      </c>
      <c r="G5" s="4"/>
      <c r="H5" s="4"/>
    </row>
    <row r="6" spans="1:8" ht="22.5">
      <c r="A6" s="4" t="s">
        <v>673</v>
      </c>
      <c r="B6" s="4" t="s">
        <v>674</v>
      </c>
      <c r="C6" s="4"/>
      <c r="D6" s="4" t="s">
        <v>675</v>
      </c>
      <c r="E6" s="4"/>
      <c r="F6" s="4" t="s">
        <v>676</v>
      </c>
      <c r="G6" s="4"/>
      <c r="H6" s="4"/>
    </row>
    <row r="7" spans="1:8" ht="57" customHeight="1">
      <c r="A7" s="4" t="s">
        <v>677</v>
      </c>
      <c r="B7" s="5" t="s">
        <v>995</v>
      </c>
      <c r="C7" s="5"/>
      <c r="D7" s="5"/>
      <c r="E7" s="5"/>
      <c r="F7" s="5"/>
      <c r="G7" s="5"/>
      <c r="H7" s="5"/>
    </row>
    <row r="8" spans="1:8" ht="54.75" customHeight="1">
      <c r="A8" s="4" t="s">
        <v>679</v>
      </c>
      <c r="B8" s="5" t="s">
        <v>995</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996</v>
      </c>
      <c r="E10" s="4" t="s">
        <v>648</v>
      </c>
      <c r="F10" s="4" t="s">
        <v>647</v>
      </c>
      <c r="G10" s="4" t="s">
        <v>633</v>
      </c>
      <c r="H10" s="4" t="s">
        <v>649</v>
      </c>
    </row>
    <row r="11" spans="1:8" ht="22.5">
      <c r="A11" s="4"/>
      <c r="B11" s="4" t="s">
        <v>628</v>
      </c>
      <c r="C11" s="4" t="s">
        <v>687</v>
      </c>
      <c r="D11" s="5" t="s">
        <v>872</v>
      </c>
      <c r="E11" s="4" t="s">
        <v>648</v>
      </c>
      <c r="F11" s="4" t="s">
        <v>647</v>
      </c>
      <c r="G11" s="4" t="s">
        <v>633</v>
      </c>
      <c r="H11" s="4" t="s">
        <v>709</v>
      </c>
    </row>
    <row r="12" spans="1:8" ht="22.5">
      <c r="A12" s="4"/>
      <c r="B12" s="4" t="s">
        <v>628</v>
      </c>
      <c r="C12" s="4" t="s">
        <v>690</v>
      </c>
      <c r="D12" s="5" t="s">
        <v>997</v>
      </c>
      <c r="E12" s="4" t="s">
        <v>662</v>
      </c>
      <c r="F12" s="4" t="s">
        <v>659</v>
      </c>
      <c r="G12" s="4" t="s">
        <v>693</v>
      </c>
      <c r="H12" s="4" t="s">
        <v>634</v>
      </c>
    </row>
    <row r="13" spans="1:8" ht="22.5">
      <c r="A13" s="4"/>
      <c r="B13" s="4" t="s">
        <v>628</v>
      </c>
      <c r="C13" s="4" t="s">
        <v>750</v>
      </c>
      <c r="D13" s="5" t="s">
        <v>906</v>
      </c>
      <c r="E13" s="4" t="s">
        <v>719</v>
      </c>
      <c r="F13" s="4" t="s">
        <v>631</v>
      </c>
      <c r="G13" s="4" t="s">
        <v>633</v>
      </c>
      <c r="H13" s="4" t="s">
        <v>652</v>
      </c>
    </row>
    <row r="14" spans="1:8" ht="22.5">
      <c r="A14" s="4"/>
      <c r="B14" s="4" t="s">
        <v>694</v>
      </c>
      <c r="C14" s="4" t="s">
        <v>695</v>
      </c>
      <c r="D14" s="5" t="s">
        <v>998</v>
      </c>
      <c r="E14" s="4" t="s">
        <v>876</v>
      </c>
      <c r="F14" s="4" t="s">
        <v>631</v>
      </c>
      <c r="G14" s="4" t="s">
        <v>633</v>
      </c>
      <c r="H14" s="4" t="s">
        <v>641</v>
      </c>
    </row>
    <row r="15" spans="1:8" ht="22.5">
      <c r="A15" s="4"/>
      <c r="B15" s="4" t="s">
        <v>694</v>
      </c>
      <c r="C15" s="4" t="s">
        <v>715</v>
      </c>
      <c r="D15" s="5" t="s">
        <v>716</v>
      </c>
      <c r="E15" s="4" t="s">
        <v>686</v>
      </c>
      <c r="F15" s="4" t="s">
        <v>631</v>
      </c>
      <c r="G15" s="4" t="s">
        <v>689</v>
      </c>
      <c r="H15" s="4" t="s">
        <v>649</v>
      </c>
    </row>
    <row r="16" spans="1:8" ht="22.5">
      <c r="A16" s="4"/>
      <c r="B16" s="4" t="s">
        <v>700</v>
      </c>
      <c r="C16" s="4" t="s">
        <v>701</v>
      </c>
      <c r="D16" s="5" t="s">
        <v>787</v>
      </c>
      <c r="E16" s="4" t="s">
        <v>719</v>
      </c>
      <c r="F16" s="4" t="s">
        <v>631</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28.5" customHeight="1">
      <c r="A3" s="4" t="s">
        <v>665</v>
      </c>
      <c r="B3" s="5" t="s">
        <v>999</v>
      </c>
      <c r="C3" s="5"/>
      <c r="D3" s="5"/>
      <c r="E3" s="5"/>
      <c r="F3" s="5"/>
      <c r="G3" s="5"/>
      <c r="H3" s="5"/>
    </row>
    <row r="4" spans="1:8" ht="32.25" customHeight="1">
      <c r="A4" s="4" t="s">
        <v>667</v>
      </c>
      <c r="B4" s="4" t="s">
        <v>609</v>
      </c>
      <c r="C4" s="4"/>
      <c r="D4" s="4" t="s">
        <v>668</v>
      </c>
      <c r="E4" s="4"/>
      <c r="F4" s="4" t="s">
        <v>869</v>
      </c>
      <c r="G4" s="4"/>
      <c r="H4" s="4"/>
    </row>
    <row r="5" spans="1:8" ht="22.5">
      <c r="A5" s="4" t="s">
        <v>670</v>
      </c>
      <c r="B5" s="4">
        <v>400</v>
      </c>
      <c r="C5" s="4"/>
      <c r="D5" s="4" t="s">
        <v>671</v>
      </c>
      <c r="E5" s="4"/>
      <c r="F5" s="4" t="s">
        <v>672</v>
      </c>
      <c r="G5" s="4"/>
      <c r="H5" s="4"/>
    </row>
    <row r="6" spans="1:8" ht="22.5">
      <c r="A6" s="4" t="s">
        <v>673</v>
      </c>
      <c r="B6" s="4" t="s">
        <v>674</v>
      </c>
      <c r="C6" s="4"/>
      <c r="D6" s="4" t="s">
        <v>675</v>
      </c>
      <c r="E6" s="4"/>
      <c r="F6" s="4" t="s">
        <v>705</v>
      </c>
      <c r="G6" s="4"/>
      <c r="H6" s="4"/>
    </row>
    <row r="7" spans="1:8" ht="41.25" customHeight="1">
      <c r="A7" s="4" t="s">
        <v>677</v>
      </c>
      <c r="B7" s="5" t="s">
        <v>1000</v>
      </c>
      <c r="C7" s="5"/>
      <c r="D7" s="5"/>
      <c r="E7" s="5"/>
      <c r="F7" s="5"/>
      <c r="G7" s="5"/>
      <c r="H7" s="5"/>
    </row>
    <row r="8" spans="1:8" ht="58.5" customHeight="1">
      <c r="A8" s="4" t="s">
        <v>679</v>
      </c>
      <c r="B8" s="5" t="s">
        <v>1000</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687</v>
      </c>
      <c r="D10" s="5" t="s">
        <v>872</v>
      </c>
      <c r="E10" s="4" t="s">
        <v>648</v>
      </c>
      <c r="F10" s="4" t="s">
        <v>647</v>
      </c>
      <c r="G10" s="4" t="s">
        <v>633</v>
      </c>
      <c r="H10" s="4" t="s">
        <v>711</v>
      </c>
    </row>
    <row r="11" spans="1:8" ht="22.5">
      <c r="A11" s="4"/>
      <c r="B11" s="4" t="s">
        <v>628</v>
      </c>
      <c r="C11" s="4" t="s">
        <v>690</v>
      </c>
      <c r="D11" s="5" t="s">
        <v>1001</v>
      </c>
      <c r="E11" s="4" t="s">
        <v>1002</v>
      </c>
      <c r="F11" s="4" t="s">
        <v>659</v>
      </c>
      <c r="G11" s="4" t="s">
        <v>693</v>
      </c>
      <c r="H11" s="4" t="s">
        <v>649</v>
      </c>
    </row>
    <row r="12" spans="1:8" ht="22.5">
      <c r="A12" s="4"/>
      <c r="B12" s="4" t="s">
        <v>628</v>
      </c>
      <c r="C12" s="4" t="s">
        <v>750</v>
      </c>
      <c r="D12" s="5" t="s">
        <v>1003</v>
      </c>
      <c r="E12" s="4" t="s">
        <v>697</v>
      </c>
      <c r="F12" s="4" t="s">
        <v>631</v>
      </c>
      <c r="G12" s="4" t="s">
        <v>633</v>
      </c>
      <c r="H12" s="4" t="s">
        <v>649</v>
      </c>
    </row>
    <row r="13" spans="1:8" ht="22.5">
      <c r="A13" s="4"/>
      <c r="B13" s="4" t="s">
        <v>628</v>
      </c>
      <c r="C13" s="4" t="s">
        <v>750</v>
      </c>
      <c r="D13" s="5" t="s">
        <v>1004</v>
      </c>
      <c r="E13" s="4" t="s">
        <v>648</v>
      </c>
      <c r="F13" s="4" t="s">
        <v>647</v>
      </c>
      <c r="G13" s="4" t="s">
        <v>633</v>
      </c>
      <c r="H13" s="4" t="s">
        <v>1005</v>
      </c>
    </row>
    <row r="14" spans="1:8" ht="33.75">
      <c r="A14" s="4"/>
      <c r="B14" s="4" t="s">
        <v>628</v>
      </c>
      <c r="C14" s="4" t="s">
        <v>750</v>
      </c>
      <c r="D14" s="5" t="s">
        <v>1006</v>
      </c>
      <c r="E14" s="4" t="s">
        <v>648</v>
      </c>
      <c r="F14" s="4" t="s">
        <v>647</v>
      </c>
      <c r="G14" s="4" t="s">
        <v>633</v>
      </c>
      <c r="H14" s="4" t="s">
        <v>1005</v>
      </c>
    </row>
    <row r="15" spans="1:8" ht="33.75">
      <c r="A15" s="4"/>
      <c r="B15" s="4" t="s">
        <v>694</v>
      </c>
      <c r="C15" s="4" t="s">
        <v>695</v>
      </c>
      <c r="D15" s="5" t="s">
        <v>1007</v>
      </c>
      <c r="E15" s="4" t="s">
        <v>907</v>
      </c>
      <c r="F15" s="4" t="s">
        <v>631</v>
      </c>
      <c r="G15" s="4" t="s">
        <v>633</v>
      </c>
      <c r="H15" s="4" t="s">
        <v>711</v>
      </c>
    </row>
    <row r="16" spans="1:8" ht="22.5">
      <c r="A16" s="4"/>
      <c r="B16" s="4" t="s">
        <v>694</v>
      </c>
      <c r="C16" s="4" t="s">
        <v>698</v>
      </c>
      <c r="D16" s="5" t="s">
        <v>1008</v>
      </c>
      <c r="E16" s="4" t="s">
        <v>697</v>
      </c>
      <c r="F16" s="4" t="s">
        <v>631</v>
      </c>
      <c r="G16" s="4" t="s">
        <v>633</v>
      </c>
      <c r="H16" s="4" t="s">
        <v>711</v>
      </c>
    </row>
    <row r="17" spans="1:8" ht="33.75">
      <c r="A17" s="4"/>
      <c r="B17" s="4" t="s">
        <v>694</v>
      </c>
      <c r="C17" s="4" t="s">
        <v>715</v>
      </c>
      <c r="D17" s="5" t="s">
        <v>1009</v>
      </c>
      <c r="E17" s="4" t="s">
        <v>648</v>
      </c>
      <c r="F17" s="4" t="s">
        <v>647</v>
      </c>
      <c r="G17" s="4" t="s">
        <v>633</v>
      </c>
      <c r="H17" s="4" t="s">
        <v>711</v>
      </c>
    </row>
    <row r="18" spans="1:8" ht="22.5">
      <c r="A18" s="4"/>
      <c r="B18" s="4" t="s">
        <v>700</v>
      </c>
      <c r="C18" s="4" t="s">
        <v>701</v>
      </c>
      <c r="D18" s="5" t="s">
        <v>1010</v>
      </c>
      <c r="E18" s="4" t="s">
        <v>697</v>
      </c>
      <c r="F18" s="4" t="s">
        <v>631</v>
      </c>
      <c r="G18" s="4" t="s">
        <v>633</v>
      </c>
      <c r="H18" s="4" t="s">
        <v>974</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1011</v>
      </c>
      <c r="C3" s="5"/>
      <c r="D3" s="5"/>
      <c r="E3" s="5"/>
      <c r="F3" s="5"/>
      <c r="G3" s="5"/>
      <c r="H3" s="5"/>
    </row>
    <row r="4" spans="1:8" ht="29.25" customHeight="1">
      <c r="A4" s="4" t="s">
        <v>667</v>
      </c>
      <c r="B4" s="4" t="s">
        <v>609</v>
      </c>
      <c r="C4" s="4"/>
      <c r="D4" s="4" t="s">
        <v>668</v>
      </c>
      <c r="E4" s="4"/>
      <c r="F4" s="4" t="s">
        <v>869</v>
      </c>
      <c r="G4" s="4"/>
      <c r="H4" s="4"/>
    </row>
    <row r="5" spans="1:8" ht="22.5">
      <c r="A5" s="4" t="s">
        <v>670</v>
      </c>
      <c r="B5" s="4">
        <v>200</v>
      </c>
      <c r="C5" s="4"/>
      <c r="D5" s="4" t="s">
        <v>671</v>
      </c>
      <c r="E5" s="4"/>
      <c r="F5" s="4" t="s">
        <v>672</v>
      </c>
      <c r="G5" s="4"/>
      <c r="H5" s="4"/>
    </row>
    <row r="6" spans="1:8" ht="22.5">
      <c r="A6" s="4" t="s">
        <v>673</v>
      </c>
      <c r="B6" s="4" t="s">
        <v>674</v>
      </c>
      <c r="C6" s="4"/>
      <c r="D6" s="4" t="s">
        <v>675</v>
      </c>
      <c r="E6" s="4"/>
      <c r="F6" s="4" t="s">
        <v>705</v>
      </c>
      <c r="G6" s="4"/>
      <c r="H6" s="4"/>
    </row>
    <row r="7" spans="1:8" ht="43.5" customHeight="1">
      <c r="A7" s="4" t="s">
        <v>677</v>
      </c>
      <c r="B7" s="5" t="s">
        <v>1012</v>
      </c>
      <c r="C7" s="5"/>
      <c r="D7" s="5"/>
      <c r="E7" s="5"/>
      <c r="F7" s="5"/>
      <c r="G7" s="5"/>
      <c r="H7" s="5"/>
    </row>
    <row r="8" spans="1:8" ht="59.25" customHeight="1">
      <c r="A8" s="4" t="s">
        <v>679</v>
      </c>
      <c r="B8" s="5" t="s">
        <v>1013</v>
      </c>
      <c r="C8" s="5"/>
      <c r="D8" s="5"/>
      <c r="E8" s="5"/>
      <c r="F8" s="5"/>
      <c r="G8" s="5"/>
      <c r="H8" s="5"/>
    </row>
    <row r="9" spans="1:8" ht="14.25">
      <c r="A9" s="4" t="s">
        <v>680</v>
      </c>
      <c r="B9" s="4" t="s">
        <v>621</v>
      </c>
      <c r="C9" s="4" t="s">
        <v>622</v>
      </c>
      <c r="D9" s="4" t="s">
        <v>681</v>
      </c>
      <c r="E9" s="4" t="s">
        <v>682</v>
      </c>
      <c r="F9" s="4" t="s">
        <v>683</v>
      </c>
      <c r="G9" s="4" t="s">
        <v>684</v>
      </c>
      <c r="H9" s="4" t="s">
        <v>627</v>
      </c>
    </row>
    <row r="10" spans="1:8" ht="33.75">
      <c r="A10" s="4"/>
      <c r="B10" s="4" t="s">
        <v>628</v>
      </c>
      <c r="C10" s="4" t="s">
        <v>687</v>
      </c>
      <c r="D10" s="5" t="s">
        <v>1014</v>
      </c>
      <c r="E10" s="4" t="s">
        <v>648</v>
      </c>
      <c r="F10" s="4" t="s">
        <v>647</v>
      </c>
      <c r="G10" s="4" t="s">
        <v>633</v>
      </c>
      <c r="H10" s="4" t="s">
        <v>711</v>
      </c>
    </row>
    <row r="11" spans="1:8" ht="45">
      <c r="A11" s="4"/>
      <c r="B11" s="4" t="s">
        <v>628</v>
      </c>
      <c r="C11" s="4" t="s">
        <v>690</v>
      </c>
      <c r="D11" s="5" t="s">
        <v>1015</v>
      </c>
      <c r="E11" s="4" t="s">
        <v>783</v>
      </c>
      <c r="F11" s="4" t="s">
        <v>659</v>
      </c>
      <c r="G11" s="4" t="s">
        <v>693</v>
      </c>
      <c r="H11" s="4" t="s">
        <v>649</v>
      </c>
    </row>
    <row r="12" spans="1:8" ht="22.5">
      <c r="A12" s="4"/>
      <c r="B12" s="4" t="s">
        <v>694</v>
      </c>
      <c r="C12" s="4" t="s">
        <v>695</v>
      </c>
      <c r="D12" s="5" t="s">
        <v>1016</v>
      </c>
      <c r="E12" s="4" t="s">
        <v>719</v>
      </c>
      <c r="F12" s="4" t="s">
        <v>631</v>
      </c>
      <c r="G12" s="4" t="s">
        <v>633</v>
      </c>
      <c r="H12" s="4" t="s">
        <v>711</v>
      </c>
    </row>
    <row r="13" spans="1:8" ht="22.5">
      <c r="A13" s="4"/>
      <c r="B13" s="4" t="s">
        <v>694</v>
      </c>
      <c r="C13" s="4" t="s">
        <v>695</v>
      </c>
      <c r="D13" s="5" t="s">
        <v>1017</v>
      </c>
      <c r="E13" s="4" t="s">
        <v>721</v>
      </c>
      <c r="F13" s="4" t="s">
        <v>647</v>
      </c>
      <c r="G13" s="4" t="s">
        <v>633</v>
      </c>
      <c r="H13" s="4" t="s">
        <v>649</v>
      </c>
    </row>
    <row r="14" spans="1:8" ht="22.5">
      <c r="A14" s="4"/>
      <c r="B14" s="4" t="s">
        <v>694</v>
      </c>
      <c r="C14" s="4" t="s">
        <v>715</v>
      </c>
      <c r="D14" s="5" t="s">
        <v>716</v>
      </c>
      <c r="E14" s="4" t="s">
        <v>686</v>
      </c>
      <c r="F14" s="4" t="s">
        <v>631</v>
      </c>
      <c r="G14" s="4" t="s">
        <v>689</v>
      </c>
      <c r="H14" s="4" t="s">
        <v>649</v>
      </c>
    </row>
    <row r="15" spans="1:8" ht="33.75">
      <c r="A15" s="4"/>
      <c r="B15" s="4" t="s">
        <v>700</v>
      </c>
      <c r="C15" s="4" t="s">
        <v>701</v>
      </c>
      <c r="D15" s="5" t="s">
        <v>1018</v>
      </c>
      <c r="E15" s="4" t="s">
        <v>907</v>
      </c>
      <c r="F15" s="4" t="s">
        <v>631</v>
      </c>
      <c r="G15" s="4" t="s">
        <v>633</v>
      </c>
      <c r="H15" s="4" t="s">
        <v>711</v>
      </c>
    </row>
    <row r="16" spans="1:8" ht="33.75">
      <c r="A16" s="4"/>
      <c r="B16" s="4" t="s">
        <v>700</v>
      </c>
      <c r="C16" s="4" t="s">
        <v>717</v>
      </c>
      <c r="D16" s="5" t="s">
        <v>1019</v>
      </c>
      <c r="E16" s="4" t="s">
        <v>697</v>
      </c>
      <c r="F16" s="4" t="s">
        <v>631</v>
      </c>
      <c r="G16" s="4" t="s">
        <v>633</v>
      </c>
      <c r="H16"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1020</v>
      </c>
      <c r="C3" s="5"/>
      <c r="D3" s="5"/>
      <c r="E3" s="5"/>
      <c r="F3" s="5"/>
      <c r="G3" s="5"/>
      <c r="H3" s="5"/>
    </row>
    <row r="4" spans="1:8" ht="27" customHeight="1">
      <c r="A4" s="4" t="s">
        <v>667</v>
      </c>
      <c r="B4" s="4" t="s">
        <v>609</v>
      </c>
      <c r="C4" s="4"/>
      <c r="D4" s="4" t="s">
        <v>668</v>
      </c>
      <c r="E4" s="4"/>
      <c r="F4" s="4" t="s">
        <v>869</v>
      </c>
      <c r="G4" s="4"/>
      <c r="H4" s="4"/>
    </row>
    <row r="5" spans="1:8" ht="22.5">
      <c r="A5" s="4" t="s">
        <v>670</v>
      </c>
      <c r="B5" s="4">
        <v>120</v>
      </c>
      <c r="C5" s="4"/>
      <c r="D5" s="4" t="s">
        <v>671</v>
      </c>
      <c r="E5" s="4"/>
      <c r="F5" s="4" t="s">
        <v>672</v>
      </c>
      <c r="G5" s="4"/>
      <c r="H5" s="4"/>
    </row>
    <row r="6" spans="1:8" ht="22.5">
      <c r="A6" s="4" t="s">
        <v>673</v>
      </c>
      <c r="B6" s="4" t="s">
        <v>674</v>
      </c>
      <c r="C6" s="4"/>
      <c r="D6" s="4" t="s">
        <v>675</v>
      </c>
      <c r="E6" s="4"/>
      <c r="F6" s="4" t="s">
        <v>705</v>
      </c>
      <c r="G6" s="4"/>
      <c r="H6" s="4"/>
    </row>
    <row r="7" spans="1:8" ht="36" customHeight="1">
      <c r="A7" s="4" t="s">
        <v>677</v>
      </c>
      <c r="B7" s="5" t="s">
        <v>1021</v>
      </c>
      <c r="C7" s="5"/>
      <c r="D7" s="5"/>
      <c r="E7" s="5"/>
      <c r="F7" s="5"/>
      <c r="G7" s="5"/>
      <c r="H7" s="5"/>
    </row>
    <row r="8" spans="1:8" ht="45" customHeight="1">
      <c r="A8" s="4" t="s">
        <v>679</v>
      </c>
      <c r="B8" s="5" t="s">
        <v>1022</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953</v>
      </c>
      <c r="E10" s="4" t="s">
        <v>874</v>
      </c>
      <c r="F10" s="4" t="s">
        <v>647</v>
      </c>
      <c r="G10" s="4" t="s">
        <v>640</v>
      </c>
      <c r="H10" s="4" t="s">
        <v>711</v>
      </c>
    </row>
    <row r="11" spans="1:8" ht="33.75">
      <c r="A11" s="4"/>
      <c r="B11" s="4" t="s">
        <v>628</v>
      </c>
      <c r="C11" s="4" t="s">
        <v>642</v>
      </c>
      <c r="D11" s="5" t="s">
        <v>1023</v>
      </c>
      <c r="E11" s="4" t="s">
        <v>648</v>
      </c>
      <c r="F11" s="4" t="s">
        <v>647</v>
      </c>
      <c r="G11" s="4" t="s">
        <v>633</v>
      </c>
      <c r="H11" s="4" t="s">
        <v>711</v>
      </c>
    </row>
    <row r="12" spans="1:8" ht="33.75">
      <c r="A12" s="4"/>
      <c r="B12" s="4" t="s">
        <v>628</v>
      </c>
      <c r="C12" s="4" t="s">
        <v>642</v>
      </c>
      <c r="D12" s="5" t="s">
        <v>1024</v>
      </c>
      <c r="E12" s="4" t="s">
        <v>648</v>
      </c>
      <c r="F12" s="4" t="s">
        <v>647</v>
      </c>
      <c r="G12" s="4" t="s">
        <v>633</v>
      </c>
      <c r="H12" s="4" t="s">
        <v>711</v>
      </c>
    </row>
    <row r="13" spans="1:8" ht="22.5">
      <c r="A13" s="4"/>
      <c r="B13" s="4" t="s">
        <v>628</v>
      </c>
      <c r="C13" s="4" t="s">
        <v>687</v>
      </c>
      <c r="D13" s="5" t="s">
        <v>933</v>
      </c>
      <c r="E13" s="4" t="s">
        <v>648</v>
      </c>
      <c r="F13" s="4" t="s">
        <v>647</v>
      </c>
      <c r="G13" s="4" t="s">
        <v>633</v>
      </c>
      <c r="H13" s="4" t="s">
        <v>711</v>
      </c>
    </row>
    <row r="14" spans="1:8" ht="22.5">
      <c r="A14" s="4"/>
      <c r="B14" s="4" t="s">
        <v>628</v>
      </c>
      <c r="C14" s="4" t="s">
        <v>690</v>
      </c>
      <c r="D14" s="5" t="s">
        <v>1025</v>
      </c>
      <c r="E14" s="4" t="s">
        <v>648</v>
      </c>
      <c r="F14" s="4" t="s">
        <v>647</v>
      </c>
      <c r="G14" s="4" t="s">
        <v>633</v>
      </c>
      <c r="H14" s="4" t="s">
        <v>711</v>
      </c>
    </row>
    <row r="15" spans="1:8" ht="33.75">
      <c r="A15" s="4"/>
      <c r="B15" s="4" t="s">
        <v>628</v>
      </c>
      <c r="C15" s="4" t="s">
        <v>690</v>
      </c>
      <c r="D15" s="5" t="s">
        <v>968</v>
      </c>
      <c r="E15" s="4" t="s">
        <v>1026</v>
      </c>
      <c r="F15" s="4" t="s">
        <v>659</v>
      </c>
      <c r="G15" s="4" t="s">
        <v>693</v>
      </c>
      <c r="H15" s="4" t="s">
        <v>711</v>
      </c>
    </row>
    <row r="16" spans="1:8" ht="22.5">
      <c r="A16" s="4"/>
      <c r="B16" s="4" t="s">
        <v>694</v>
      </c>
      <c r="C16" s="4" t="s">
        <v>695</v>
      </c>
      <c r="D16" s="5" t="s">
        <v>959</v>
      </c>
      <c r="E16" s="4" t="s">
        <v>719</v>
      </c>
      <c r="F16" s="4" t="s">
        <v>631</v>
      </c>
      <c r="G16" s="4" t="s">
        <v>633</v>
      </c>
      <c r="H16" s="4" t="s">
        <v>711</v>
      </c>
    </row>
    <row r="17" spans="1:8" ht="22.5">
      <c r="A17" s="4"/>
      <c r="B17" s="4" t="s">
        <v>694</v>
      </c>
      <c r="C17" s="4" t="s">
        <v>715</v>
      </c>
      <c r="D17" s="5" t="s">
        <v>970</v>
      </c>
      <c r="E17" s="4" t="s">
        <v>648</v>
      </c>
      <c r="F17" s="4" t="s">
        <v>647</v>
      </c>
      <c r="G17" s="4" t="s">
        <v>633</v>
      </c>
      <c r="H17" s="4" t="s">
        <v>711</v>
      </c>
    </row>
    <row r="18" spans="1:8" ht="22.5">
      <c r="A18" s="4"/>
      <c r="B18" s="4" t="s">
        <v>700</v>
      </c>
      <c r="C18" s="4" t="s">
        <v>701</v>
      </c>
      <c r="D18" s="5" t="s">
        <v>1027</v>
      </c>
      <c r="E18" s="4" t="s">
        <v>719</v>
      </c>
      <c r="F18" s="4" t="s">
        <v>631</v>
      </c>
      <c r="G18" s="4" t="s">
        <v>633</v>
      </c>
      <c r="H18"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19"/>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1028</v>
      </c>
      <c r="C3" s="5"/>
      <c r="D3" s="5"/>
      <c r="E3" s="5"/>
      <c r="F3" s="5"/>
      <c r="G3" s="5"/>
      <c r="H3" s="5"/>
    </row>
    <row r="4" spans="1:8" ht="29.25" customHeight="1">
      <c r="A4" s="4" t="s">
        <v>667</v>
      </c>
      <c r="B4" s="4" t="s">
        <v>609</v>
      </c>
      <c r="C4" s="4"/>
      <c r="D4" s="4" t="s">
        <v>668</v>
      </c>
      <c r="E4" s="4"/>
      <c r="F4" s="4" t="s">
        <v>869</v>
      </c>
      <c r="G4" s="4"/>
      <c r="H4" s="4"/>
    </row>
    <row r="5" spans="1:8" ht="22.5">
      <c r="A5" s="4" t="s">
        <v>670</v>
      </c>
      <c r="B5" s="4">
        <v>542.45</v>
      </c>
      <c r="C5" s="4"/>
      <c r="D5" s="4" t="s">
        <v>671</v>
      </c>
      <c r="E5" s="4"/>
      <c r="F5" s="4" t="s">
        <v>672</v>
      </c>
      <c r="G5" s="4"/>
      <c r="H5" s="4"/>
    </row>
    <row r="6" spans="1:8" ht="22.5">
      <c r="A6" s="4" t="s">
        <v>673</v>
      </c>
      <c r="B6" s="4" t="s">
        <v>674</v>
      </c>
      <c r="C6" s="4"/>
      <c r="D6" s="4" t="s">
        <v>675</v>
      </c>
      <c r="E6" s="4"/>
      <c r="F6" s="4" t="s">
        <v>705</v>
      </c>
      <c r="G6" s="4"/>
      <c r="H6" s="4"/>
    </row>
    <row r="7" spans="1:8" ht="88.5" customHeight="1">
      <c r="A7" s="4" t="s">
        <v>677</v>
      </c>
      <c r="B7" s="5" t="s">
        <v>1029</v>
      </c>
      <c r="C7" s="5"/>
      <c r="D7" s="5"/>
      <c r="E7" s="5"/>
      <c r="F7" s="5"/>
      <c r="G7" s="5"/>
      <c r="H7" s="5"/>
    </row>
    <row r="8" spans="1:8" ht="75.75" customHeight="1">
      <c r="A8" s="4" t="s">
        <v>679</v>
      </c>
      <c r="B8" s="5" t="s">
        <v>1029</v>
      </c>
      <c r="C8" s="5"/>
      <c r="D8" s="5"/>
      <c r="E8" s="5"/>
      <c r="F8" s="5"/>
      <c r="G8" s="5"/>
      <c r="H8" s="5"/>
    </row>
    <row r="9" spans="1:8" ht="14.25">
      <c r="A9" s="4" t="s">
        <v>680</v>
      </c>
      <c r="B9" s="4" t="s">
        <v>621</v>
      </c>
      <c r="C9" s="4" t="s">
        <v>622</v>
      </c>
      <c r="D9" s="4" t="s">
        <v>681</v>
      </c>
      <c r="E9" s="4" t="s">
        <v>682</v>
      </c>
      <c r="F9" s="4" t="s">
        <v>683</v>
      </c>
      <c r="G9" s="4" t="s">
        <v>684</v>
      </c>
      <c r="H9" s="4" t="s">
        <v>627</v>
      </c>
    </row>
    <row r="10" spans="1:8" ht="33.75">
      <c r="A10" s="4"/>
      <c r="B10" s="4" t="s">
        <v>628</v>
      </c>
      <c r="C10" s="4" t="s">
        <v>642</v>
      </c>
      <c r="D10" s="5" t="s">
        <v>1023</v>
      </c>
      <c r="E10" s="4" t="s">
        <v>648</v>
      </c>
      <c r="F10" s="4" t="s">
        <v>647</v>
      </c>
      <c r="G10" s="4" t="s">
        <v>633</v>
      </c>
      <c r="H10" s="4" t="s">
        <v>711</v>
      </c>
    </row>
    <row r="11" spans="1:8" ht="22.5">
      <c r="A11" s="4"/>
      <c r="B11" s="4" t="s">
        <v>628</v>
      </c>
      <c r="C11" s="4" t="s">
        <v>687</v>
      </c>
      <c r="D11" s="5" t="s">
        <v>872</v>
      </c>
      <c r="E11" s="4" t="s">
        <v>709</v>
      </c>
      <c r="F11" s="4" t="s">
        <v>659</v>
      </c>
      <c r="G11" s="4" t="s">
        <v>737</v>
      </c>
      <c r="H11" s="4" t="s">
        <v>711</v>
      </c>
    </row>
    <row r="12" spans="1:8" ht="33.75">
      <c r="A12" s="4"/>
      <c r="B12" s="4" t="s">
        <v>628</v>
      </c>
      <c r="C12" s="4" t="s">
        <v>690</v>
      </c>
      <c r="D12" s="5" t="s">
        <v>1030</v>
      </c>
      <c r="E12" s="4" t="s">
        <v>1031</v>
      </c>
      <c r="F12" s="4" t="s">
        <v>659</v>
      </c>
      <c r="G12" s="4" t="s">
        <v>693</v>
      </c>
      <c r="H12" s="4" t="s">
        <v>711</v>
      </c>
    </row>
    <row r="13" spans="1:8" ht="22.5">
      <c r="A13" s="4"/>
      <c r="B13" s="4" t="s">
        <v>628</v>
      </c>
      <c r="C13" s="4" t="s">
        <v>690</v>
      </c>
      <c r="D13" s="5" t="s">
        <v>1032</v>
      </c>
      <c r="E13" s="4" t="s">
        <v>648</v>
      </c>
      <c r="F13" s="4" t="s">
        <v>647</v>
      </c>
      <c r="G13" s="4" t="s">
        <v>633</v>
      </c>
      <c r="H13" s="4" t="s">
        <v>637</v>
      </c>
    </row>
    <row r="14" spans="1:8" ht="22.5">
      <c r="A14" s="4"/>
      <c r="B14" s="4" t="s">
        <v>628</v>
      </c>
      <c r="C14" s="4" t="s">
        <v>750</v>
      </c>
      <c r="D14" s="5" t="s">
        <v>1004</v>
      </c>
      <c r="E14" s="4" t="s">
        <v>648</v>
      </c>
      <c r="F14" s="4" t="s">
        <v>647</v>
      </c>
      <c r="G14" s="4" t="s">
        <v>633</v>
      </c>
      <c r="H14" s="4" t="s">
        <v>1005</v>
      </c>
    </row>
    <row r="15" spans="1:8" ht="33.75">
      <c r="A15" s="4"/>
      <c r="B15" s="4" t="s">
        <v>628</v>
      </c>
      <c r="C15" s="4" t="s">
        <v>750</v>
      </c>
      <c r="D15" s="5" t="s">
        <v>1006</v>
      </c>
      <c r="E15" s="4" t="s">
        <v>648</v>
      </c>
      <c r="F15" s="4" t="s">
        <v>647</v>
      </c>
      <c r="G15" s="4" t="s">
        <v>633</v>
      </c>
      <c r="H15" s="4" t="s">
        <v>1005</v>
      </c>
    </row>
    <row r="16" spans="1:8" ht="22.5">
      <c r="A16" s="4"/>
      <c r="B16" s="4" t="s">
        <v>628</v>
      </c>
      <c r="C16" s="4" t="s">
        <v>765</v>
      </c>
      <c r="D16" s="5" t="s">
        <v>1033</v>
      </c>
      <c r="E16" s="4" t="s">
        <v>721</v>
      </c>
      <c r="F16" s="4" t="s">
        <v>647</v>
      </c>
      <c r="G16" s="4" t="s">
        <v>710</v>
      </c>
      <c r="H16" s="4" t="s">
        <v>711</v>
      </c>
    </row>
    <row r="17" spans="1:8" ht="45">
      <c r="A17" s="4"/>
      <c r="B17" s="4" t="s">
        <v>694</v>
      </c>
      <c r="C17" s="4" t="s">
        <v>695</v>
      </c>
      <c r="D17" s="5" t="s">
        <v>1034</v>
      </c>
      <c r="E17" s="4" t="s">
        <v>632</v>
      </c>
      <c r="F17" s="4" t="s">
        <v>631</v>
      </c>
      <c r="G17" s="4" t="s">
        <v>633</v>
      </c>
      <c r="H17" s="4" t="s">
        <v>637</v>
      </c>
    </row>
    <row r="18" spans="1:8" ht="22.5">
      <c r="A18" s="4"/>
      <c r="B18" s="4" t="s">
        <v>694</v>
      </c>
      <c r="C18" s="4" t="s">
        <v>715</v>
      </c>
      <c r="D18" s="5" t="s">
        <v>970</v>
      </c>
      <c r="E18" s="4" t="s">
        <v>697</v>
      </c>
      <c r="F18" s="4" t="s">
        <v>631</v>
      </c>
      <c r="G18" s="4" t="s">
        <v>633</v>
      </c>
      <c r="H18" s="4" t="s">
        <v>711</v>
      </c>
    </row>
    <row r="19" spans="1:8" ht="22.5">
      <c r="A19" s="4"/>
      <c r="B19" s="4" t="s">
        <v>700</v>
      </c>
      <c r="C19" s="4" t="s">
        <v>701</v>
      </c>
      <c r="D19" s="5" t="s">
        <v>1035</v>
      </c>
      <c r="E19" s="4" t="s">
        <v>697</v>
      </c>
      <c r="F19" s="4" t="s">
        <v>631</v>
      </c>
      <c r="G19" s="4" t="s">
        <v>633</v>
      </c>
      <c r="H19"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1036</v>
      </c>
      <c r="C3" s="5"/>
      <c r="D3" s="5"/>
      <c r="E3" s="5"/>
      <c r="F3" s="5"/>
      <c r="G3" s="5"/>
      <c r="H3" s="5"/>
    </row>
    <row r="4" spans="1:8" ht="20.25" customHeight="1">
      <c r="A4" s="4" t="s">
        <v>667</v>
      </c>
      <c r="B4" s="4" t="s">
        <v>609</v>
      </c>
      <c r="C4" s="4"/>
      <c r="D4" s="4" t="s">
        <v>668</v>
      </c>
      <c r="E4" s="4"/>
      <c r="F4" s="4" t="s">
        <v>869</v>
      </c>
      <c r="G4" s="4"/>
      <c r="H4" s="4"/>
    </row>
    <row r="5" spans="1:8" ht="22.5">
      <c r="A5" s="4" t="s">
        <v>670</v>
      </c>
      <c r="B5" s="4">
        <v>70</v>
      </c>
      <c r="C5" s="4"/>
      <c r="D5" s="4" t="s">
        <v>671</v>
      </c>
      <c r="E5" s="4"/>
      <c r="F5" s="4" t="s">
        <v>672</v>
      </c>
      <c r="G5" s="4"/>
      <c r="H5" s="4"/>
    </row>
    <row r="6" spans="1:8" ht="22.5">
      <c r="A6" s="4" t="s">
        <v>673</v>
      </c>
      <c r="B6" s="4" t="s">
        <v>674</v>
      </c>
      <c r="C6" s="4"/>
      <c r="D6" s="4" t="s">
        <v>675</v>
      </c>
      <c r="E6" s="4"/>
      <c r="F6" s="4" t="s">
        <v>676</v>
      </c>
      <c r="G6" s="4"/>
      <c r="H6" s="4"/>
    </row>
    <row r="7" spans="1:8" ht="38.25" customHeight="1">
      <c r="A7" s="4" t="s">
        <v>677</v>
      </c>
      <c r="B7" s="5" t="s">
        <v>1037</v>
      </c>
      <c r="C7" s="5"/>
      <c r="D7" s="5"/>
      <c r="E7" s="5"/>
      <c r="F7" s="5"/>
      <c r="G7" s="5"/>
      <c r="H7" s="5"/>
    </row>
    <row r="8" spans="1:8" ht="44.25" customHeight="1">
      <c r="A8" s="4" t="s">
        <v>679</v>
      </c>
      <c r="B8" s="5" t="s">
        <v>1038</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1039</v>
      </c>
      <c r="E10" s="4" t="s">
        <v>652</v>
      </c>
      <c r="F10" s="4" t="s">
        <v>647</v>
      </c>
      <c r="G10" s="4" t="s">
        <v>944</v>
      </c>
      <c r="H10" s="4" t="s">
        <v>652</v>
      </c>
    </row>
    <row r="11" spans="1:8" ht="33.75">
      <c r="A11" s="4"/>
      <c r="B11" s="4" t="s">
        <v>628</v>
      </c>
      <c r="C11" s="4" t="s">
        <v>687</v>
      </c>
      <c r="D11" s="5" t="s">
        <v>1040</v>
      </c>
      <c r="E11" s="4" t="s">
        <v>709</v>
      </c>
      <c r="F11" s="4" t="s">
        <v>659</v>
      </c>
      <c r="G11" s="4" t="s">
        <v>737</v>
      </c>
      <c r="H11" s="4" t="s">
        <v>936</v>
      </c>
    </row>
    <row r="12" spans="1:8" ht="33.75">
      <c r="A12" s="4"/>
      <c r="B12" s="4" t="s">
        <v>628</v>
      </c>
      <c r="C12" s="4" t="s">
        <v>690</v>
      </c>
      <c r="D12" s="5" t="s">
        <v>1041</v>
      </c>
      <c r="E12" s="4" t="s">
        <v>866</v>
      </c>
      <c r="F12" s="4" t="s">
        <v>647</v>
      </c>
      <c r="G12" s="4" t="s">
        <v>693</v>
      </c>
      <c r="H12" s="4" t="s">
        <v>649</v>
      </c>
    </row>
    <row r="13" spans="1:8" ht="33.75">
      <c r="A13" s="4"/>
      <c r="B13" s="4" t="s">
        <v>694</v>
      </c>
      <c r="C13" s="4" t="s">
        <v>695</v>
      </c>
      <c r="D13" s="5" t="s">
        <v>1042</v>
      </c>
      <c r="E13" s="4" t="s">
        <v>697</v>
      </c>
      <c r="F13" s="4" t="s">
        <v>631</v>
      </c>
      <c r="G13" s="4" t="s">
        <v>633</v>
      </c>
      <c r="H13" s="4" t="s">
        <v>634</v>
      </c>
    </row>
    <row r="14" spans="1:8" ht="22.5">
      <c r="A14" s="4"/>
      <c r="B14" s="4" t="s">
        <v>694</v>
      </c>
      <c r="C14" s="4" t="s">
        <v>715</v>
      </c>
      <c r="D14" s="5" t="s">
        <v>716</v>
      </c>
      <c r="E14" s="4" t="s">
        <v>686</v>
      </c>
      <c r="F14" s="4" t="s">
        <v>631</v>
      </c>
      <c r="G14" s="4" t="s">
        <v>689</v>
      </c>
      <c r="H14" s="4" t="s">
        <v>652</v>
      </c>
    </row>
    <row r="15" spans="1:8" ht="22.5">
      <c r="A15" s="4"/>
      <c r="B15" s="4" t="s">
        <v>700</v>
      </c>
      <c r="C15" s="4" t="s">
        <v>701</v>
      </c>
      <c r="D15" s="5" t="s">
        <v>1043</v>
      </c>
      <c r="E15" s="4" t="s">
        <v>719</v>
      </c>
      <c r="F15" s="4" t="s">
        <v>631</v>
      </c>
      <c r="G15" s="4" t="s">
        <v>633</v>
      </c>
      <c r="H15" s="4" t="s">
        <v>784</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1044</v>
      </c>
      <c r="C3" s="5"/>
      <c r="D3" s="5"/>
      <c r="E3" s="5"/>
      <c r="F3" s="5"/>
      <c r="G3" s="5"/>
      <c r="H3" s="5"/>
    </row>
    <row r="4" spans="1:8" ht="19.5" customHeight="1">
      <c r="A4" s="4" t="s">
        <v>667</v>
      </c>
      <c r="B4" s="4" t="s">
        <v>609</v>
      </c>
      <c r="C4" s="4"/>
      <c r="D4" s="4" t="s">
        <v>668</v>
      </c>
      <c r="E4" s="4"/>
      <c r="F4" s="4" t="s">
        <v>869</v>
      </c>
      <c r="G4" s="4"/>
      <c r="H4" s="4"/>
    </row>
    <row r="5" spans="1:8" ht="22.5">
      <c r="A5" s="4" t="s">
        <v>670</v>
      </c>
      <c r="B5" s="4">
        <v>18</v>
      </c>
      <c r="C5" s="4"/>
      <c r="D5" s="4" t="s">
        <v>671</v>
      </c>
      <c r="E5" s="4"/>
      <c r="F5" s="4" t="s">
        <v>672</v>
      </c>
      <c r="G5" s="4"/>
      <c r="H5" s="4"/>
    </row>
    <row r="6" spans="1:8" ht="22.5">
      <c r="A6" s="4" t="s">
        <v>673</v>
      </c>
      <c r="B6" s="4" t="s">
        <v>674</v>
      </c>
      <c r="C6" s="4"/>
      <c r="D6" s="4" t="s">
        <v>675</v>
      </c>
      <c r="E6" s="4"/>
      <c r="F6" s="4" t="s">
        <v>676</v>
      </c>
      <c r="G6" s="4"/>
      <c r="H6" s="4"/>
    </row>
    <row r="7" spans="1:8" ht="52.5" customHeight="1">
      <c r="A7" s="4" t="s">
        <v>677</v>
      </c>
      <c r="B7" s="5" t="s">
        <v>1045</v>
      </c>
      <c r="C7" s="5"/>
      <c r="D7" s="5"/>
      <c r="E7" s="5"/>
      <c r="F7" s="5"/>
      <c r="G7" s="5"/>
      <c r="H7" s="5"/>
    </row>
    <row r="8" spans="1:8" ht="61.5" customHeight="1">
      <c r="A8" s="4" t="s">
        <v>679</v>
      </c>
      <c r="B8" s="5" t="s">
        <v>1045</v>
      </c>
      <c r="C8" s="5"/>
      <c r="D8" s="5"/>
      <c r="E8" s="5"/>
      <c r="F8" s="5"/>
      <c r="G8" s="5"/>
      <c r="H8" s="5"/>
    </row>
    <row r="9" spans="1:8" ht="14.25">
      <c r="A9" s="4" t="s">
        <v>680</v>
      </c>
      <c r="B9" s="4" t="s">
        <v>621</v>
      </c>
      <c r="C9" s="4" t="s">
        <v>622</v>
      </c>
      <c r="D9" s="4" t="s">
        <v>681</v>
      </c>
      <c r="E9" s="4" t="s">
        <v>682</v>
      </c>
      <c r="F9" s="4" t="s">
        <v>683</v>
      </c>
      <c r="G9" s="4" t="s">
        <v>684</v>
      </c>
      <c r="H9" s="4" t="s">
        <v>627</v>
      </c>
    </row>
    <row r="10" spans="1:8" ht="33.75">
      <c r="A10" s="4"/>
      <c r="B10" s="4" t="s">
        <v>628</v>
      </c>
      <c r="C10" s="4" t="s">
        <v>642</v>
      </c>
      <c r="D10" s="5" t="s">
        <v>1046</v>
      </c>
      <c r="E10" s="4" t="s">
        <v>648</v>
      </c>
      <c r="F10" s="4" t="s">
        <v>647</v>
      </c>
      <c r="G10" s="4" t="s">
        <v>633</v>
      </c>
      <c r="H10" s="4" t="s">
        <v>784</v>
      </c>
    </row>
    <row r="11" spans="1:8" ht="33.75">
      <c r="A11" s="4"/>
      <c r="B11" s="4" t="s">
        <v>628</v>
      </c>
      <c r="C11" s="4" t="s">
        <v>687</v>
      </c>
      <c r="D11" s="5" t="s">
        <v>1047</v>
      </c>
      <c r="E11" s="4" t="s">
        <v>648</v>
      </c>
      <c r="F11" s="4" t="s">
        <v>647</v>
      </c>
      <c r="G11" s="4" t="s">
        <v>633</v>
      </c>
      <c r="H11" s="4" t="s">
        <v>652</v>
      </c>
    </row>
    <row r="12" spans="1:8" ht="22.5">
      <c r="A12" s="4"/>
      <c r="B12" s="4" t="s">
        <v>628</v>
      </c>
      <c r="C12" s="4" t="s">
        <v>690</v>
      </c>
      <c r="D12" s="5" t="s">
        <v>1048</v>
      </c>
      <c r="E12" s="4" t="s">
        <v>784</v>
      </c>
      <c r="F12" s="4" t="s">
        <v>659</v>
      </c>
      <c r="G12" s="4" t="s">
        <v>693</v>
      </c>
      <c r="H12" s="4" t="s">
        <v>649</v>
      </c>
    </row>
    <row r="13" spans="1:8" ht="33.75">
      <c r="A13" s="4"/>
      <c r="B13" s="4" t="s">
        <v>694</v>
      </c>
      <c r="C13" s="4" t="s">
        <v>695</v>
      </c>
      <c r="D13" s="5" t="s">
        <v>1049</v>
      </c>
      <c r="E13" s="4" t="s">
        <v>719</v>
      </c>
      <c r="F13" s="4" t="s">
        <v>631</v>
      </c>
      <c r="G13" s="4" t="s">
        <v>633</v>
      </c>
      <c r="H13" s="4" t="s">
        <v>709</v>
      </c>
    </row>
    <row r="14" spans="1:8" ht="33.75">
      <c r="A14" s="4"/>
      <c r="B14" s="4" t="s">
        <v>694</v>
      </c>
      <c r="C14" s="4" t="s">
        <v>715</v>
      </c>
      <c r="D14" s="5" t="s">
        <v>1050</v>
      </c>
      <c r="E14" s="4" t="s">
        <v>686</v>
      </c>
      <c r="F14" s="4" t="s">
        <v>631</v>
      </c>
      <c r="G14" s="4" t="s">
        <v>689</v>
      </c>
      <c r="H14" s="4" t="s">
        <v>652</v>
      </c>
    </row>
    <row r="15" spans="1:8" ht="22.5">
      <c r="A15" s="4"/>
      <c r="B15" s="4" t="s">
        <v>700</v>
      </c>
      <c r="C15" s="4" t="s">
        <v>701</v>
      </c>
      <c r="D15" s="5" t="s">
        <v>787</v>
      </c>
      <c r="E15" s="4" t="s">
        <v>876</v>
      </c>
      <c r="F15" s="4" t="s">
        <v>631</v>
      </c>
      <c r="G15" s="4" t="s">
        <v>633</v>
      </c>
      <c r="H15" s="4" t="s">
        <v>781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1051</v>
      </c>
      <c r="C3" s="5"/>
      <c r="D3" s="5"/>
      <c r="E3" s="5"/>
      <c r="F3" s="5"/>
      <c r="G3" s="5"/>
      <c r="H3" s="5"/>
    </row>
    <row r="4" spans="1:8" ht="30" customHeight="1">
      <c r="A4" s="4" t="s">
        <v>667</v>
      </c>
      <c r="B4" s="4" t="s">
        <v>609</v>
      </c>
      <c r="C4" s="4"/>
      <c r="D4" s="4" t="s">
        <v>668</v>
      </c>
      <c r="E4" s="4"/>
      <c r="F4" s="4" t="s">
        <v>869</v>
      </c>
      <c r="G4" s="4"/>
      <c r="H4" s="4"/>
    </row>
    <row r="5" spans="1:8" ht="22.5">
      <c r="A5" s="4" t="s">
        <v>670</v>
      </c>
      <c r="B5" s="4">
        <v>20</v>
      </c>
      <c r="C5" s="4"/>
      <c r="D5" s="4" t="s">
        <v>671</v>
      </c>
      <c r="E5" s="4"/>
      <c r="F5" s="4" t="s">
        <v>672</v>
      </c>
      <c r="G5" s="4"/>
      <c r="H5" s="4"/>
    </row>
    <row r="6" spans="1:8" ht="22.5">
      <c r="A6" s="4" t="s">
        <v>673</v>
      </c>
      <c r="B6" s="4" t="s">
        <v>674</v>
      </c>
      <c r="C6" s="4"/>
      <c r="D6" s="4" t="s">
        <v>675</v>
      </c>
      <c r="E6" s="4"/>
      <c r="F6" s="4" t="s">
        <v>676</v>
      </c>
      <c r="G6" s="4"/>
      <c r="H6" s="4"/>
    </row>
    <row r="7" spans="1:8" ht="49.5" customHeight="1">
      <c r="A7" s="4" t="s">
        <v>677</v>
      </c>
      <c r="B7" s="5" t="s">
        <v>1052</v>
      </c>
      <c r="C7" s="5"/>
      <c r="D7" s="5"/>
      <c r="E7" s="5"/>
      <c r="F7" s="5"/>
      <c r="G7" s="5"/>
      <c r="H7" s="5"/>
    </row>
    <row r="8" spans="1:8" ht="54" customHeight="1">
      <c r="A8" s="4" t="s">
        <v>679</v>
      </c>
      <c r="B8" s="5" t="s">
        <v>1052</v>
      </c>
      <c r="C8" s="5"/>
      <c r="D8" s="5"/>
      <c r="E8" s="5"/>
      <c r="F8" s="5"/>
      <c r="G8" s="5"/>
      <c r="H8" s="5"/>
    </row>
    <row r="9" spans="1:8" ht="14.25">
      <c r="A9" s="4" t="s">
        <v>680</v>
      </c>
      <c r="B9" s="4" t="s">
        <v>621</v>
      </c>
      <c r="C9" s="4" t="s">
        <v>622</v>
      </c>
      <c r="D9" s="4" t="s">
        <v>681</v>
      </c>
      <c r="E9" s="4" t="s">
        <v>682</v>
      </c>
      <c r="F9" s="4" t="s">
        <v>683</v>
      </c>
      <c r="G9" s="4" t="s">
        <v>684</v>
      </c>
      <c r="H9" s="4" t="s">
        <v>627</v>
      </c>
    </row>
    <row r="10" spans="1:8" ht="45">
      <c r="A10" s="4"/>
      <c r="B10" s="4" t="s">
        <v>628</v>
      </c>
      <c r="C10" s="4" t="s">
        <v>642</v>
      </c>
      <c r="D10" s="5" t="s">
        <v>1053</v>
      </c>
      <c r="E10" s="4" t="s">
        <v>648</v>
      </c>
      <c r="F10" s="4" t="s">
        <v>647</v>
      </c>
      <c r="G10" s="4" t="s">
        <v>633</v>
      </c>
      <c r="H10" s="4" t="s">
        <v>936</v>
      </c>
    </row>
    <row r="11" spans="1:8" ht="33.75">
      <c r="A11" s="4"/>
      <c r="B11" s="4" t="s">
        <v>628</v>
      </c>
      <c r="C11" s="4" t="s">
        <v>687</v>
      </c>
      <c r="D11" s="5" t="s">
        <v>1054</v>
      </c>
      <c r="E11" s="4" t="s">
        <v>648</v>
      </c>
      <c r="F11" s="4" t="s">
        <v>647</v>
      </c>
      <c r="G11" s="4" t="s">
        <v>633</v>
      </c>
      <c r="H11" s="4" t="s">
        <v>634</v>
      </c>
    </row>
    <row r="12" spans="1:8" ht="33.75">
      <c r="A12" s="4"/>
      <c r="B12" s="4" t="s">
        <v>628</v>
      </c>
      <c r="C12" s="4" t="s">
        <v>690</v>
      </c>
      <c r="D12" s="5" t="s">
        <v>1055</v>
      </c>
      <c r="E12" s="4" t="s">
        <v>797</v>
      </c>
      <c r="F12" s="4" t="s">
        <v>659</v>
      </c>
      <c r="G12" s="4" t="s">
        <v>693</v>
      </c>
      <c r="H12" s="4" t="s">
        <v>709</v>
      </c>
    </row>
    <row r="13" spans="1:8" ht="33.75">
      <c r="A13" s="4"/>
      <c r="B13" s="4" t="s">
        <v>694</v>
      </c>
      <c r="C13" s="4" t="s">
        <v>695</v>
      </c>
      <c r="D13" s="5" t="s">
        <v>1056</v>
      </c>
      <c r="E13" s="4" t="s">
        <v>719</v>
      </c>
      <c r="F13" s="4" t="s">
        <v>631</v>
      </c>
      <c r="G13" s="4" t="s">
        <v>633</v>
      </c>
      <c r="H13" s="4" t="s">
        <v>936</v>
      </c>
    </row>
    <row r="14" spans="1:8" ht="33.75">
      <c r="A14" s="4"/>
      <c r="B14" s="4" t="s">
        <v>694</v>
      </c>
      <c r="C14" s="4" t="s">
        <v>715</v>
      </c>
      <c r="D14" s="5" t="s">
        <v>1057</v>
      </c>
      <c r="E14" s="4" t="s">
        <v>686</v>
      </c>
      <c r="F14" s="4" t="s">
        <v>631</v>
      </c>
      <c r="G14" s="4" t="s">
        <v>689</v>
      </c>
      <c r="H14" s="4" t="s">
        <v>649</v>
      </c>
    </row>
    <row r="15" spans="1:8" ht="22.5">
      <c r="A15" s="4"/>
      <c r="B15" s="4" t="s">
        <v>700</v>
      </c>
      <c r="C15" s="4" t="s">
        <v>701</v>
      </c>
      <c r="D15" s="5" t="s">
        <v>787</v>
      </c>
      <c r="E15" s="4" t="s">
        <v>876</v>
      </c>
      <c r="F15" s="4" t="s">
        <v>631</v>
      </c>
      <c r="G15" s="4" t="s">
        <v>633</v>
      </c>
      <c r="H15" s="4" t="s">
        <v>784</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1058</v>
      </c>
      <c r="C3" s="5"/>
      <c r="D3" s="5"/>
      <c r="E3" s="5"/>
      <c r="F3" s="5"/>
      <c r="G3" s="5"/>
      <c r="H3" s="5"/>
    </row>
    <row r="4" spans="1:8" ht="30" customHeight="1">
      <c r="A4" s="4" t="s">
        <v>667</v>
      </c>
      <c r="B4" s="4" t="s">
        <v>609</v>
      </c>
      <c r="C4" s="4"/>
      <c r="D4" s="4" t="s">
        <v>668</v>
      </c>
      <c r="E4" s="4"/>
      <c r="F4" s="4" t="s">
        <v>1059</v>
      </c>
      <c r="G4" s="4"/>
      <c r="H4" s="4"/>
    </row>
    <row r="5" spans="1:8" ht="22.5">
      <c r="A5" s="4" t="s">
        <v>670</v>
      </c>
      <c r="B5" s="4">
        <v>130</v>
      </c>
      <c r="C5" s="4"/>
      <c r="D5" s="4" t="s">
        <v>671</v>
      </c>
      <c r="E5" s="4"/>
      <c r="F5" s="4" t="s">
        <v>672</v>
      </c>
      <c r="G5" s="4"/>
      <c r="H5" s="4"/>
    </row>
    <row r="6" spans="1:8" ht="22.5">
      <c r="A6" s="4" t="s">
        <v>673</v>
      </c>
      <c r="B6" s="4" t="s">
        <v>674</v>
      </c>
      <c r="C6" s="4"/>
      <c r="D6" s="4" t="s">
        <v>675</v>
      </c>
      <c r="E6" s="4"/>
      <c r="F6" s="4" t="s">
        <v>705</v>
      </c>
      <c r="G6" s="4"/>
      <c r="H6" s="4"/>
    </row>
    <row r="7" spans="1:8" ht="46.5" customHeight="1">
      <c r="A7" s="4" t="s">
        <v>677</v>
      </c>
      <c r="B7" s="5" t="s">
        <v>1060</v>
      </c>
      <c r="C7" s="5"/>
      <c r="D7" s="5"/>
      <c r="E7" s="5"/>
      <c r="F7" s="5"/>
      <c r="G7" s="5"/>
      <c r="H7" s="5"/>
    </row>
    <row r="8" spans="1:8" ht="62.25" customHeight="1">
      <c r="A8" s="4" t="s">
        <v>679</v>
      </c>
      <c r="B8" s="5" t="s">
        <v>1061</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1062</v>
      </c>
      <c r="E10" s="4" t="s">
        <v>866</v>
      </c>
      <c r="F10" s="4" t="s">
        <v>631</v>
      </c>
      <c r="G10" s="4" t="s">
        <v>1063</v>
      </c>
      <c r="H10" s="4" t="s">
        <v>866</v>
      </c>
    </row>
    <row r="11" spans="1:8" ht="14.25">
      <c r="A11" s="4"/>
      <c r="B11" s="4" t="s">
        <v>628</v>
      </c>
      <c r="C11" s="4" t="s">
        <v>629</v>
      </c>
      <c r="D11" s="5" t="s">
        <v>1064</v>
      </c>
      <c r="E11" s="4" t="s">
        <v>711</v>
      </c>
      <c r="F11" s="4" t="s">
        <v>631</v>
      </c>
      <c r="G11" s="4" t="s">
        <v>640</v>
      </c>
      <c r="H11" s="4" t="s">
        <v>711</v>
      </c>
    </row>
    <row r="12" spans="1:8" ht="14.25">
      <c r="A12" s="4"/>
      <c r="B12" s="4" t="s">
        <v>628</v>
      </c>
      <c r="C12" s="4" t="s">
        <v>629</v>
      </c>
      <c r="D12" s="5" t="s">
        <v>1065</v>
      </c>
      <c r="E12" s="4" t="s">
        <v>866</v>
      </c>
      <c r="F12" s="4" t="s">
        <v>631</v>
      </c>
      <c r="G12" s="4" t="s">
        <v>1066</v>
      </c>
      <c r="H12" s="4" t="s">
        <v>866</v>
      </c>
    </row>
    <row r="13" spans="1:8" ht="22.5">
      <c r="A13" s="4"/>
      <c r="B13" s="4" t="s">
        <v>628</v>
      </c>
      <c r="C13" s="4" t="s">
        <v>642</v>
      </c>
      <c r="D13" s="5" t="s">
        <v>1067</v>
      </c>
      <c r="E13" s="4" t="s">
        <v>711</v>
      </c>
      <c r="F13" s="4" t="s">
        <v>647</v>
      </c>
      <c r="G13" s="4" t="s">
        <v>633</v>
      </c>
      <c r="H13" s="4" t="s">
        <v>711</v>
      </c>
    </row>
    <row r="14" spans="1:8" ht="22.5">
      <c r="A14" s="4"/>
      <c r="B14" s="4" t="s">
        <v>628</v>
      </c>
      <c r="C14" s="4" t="s">
        <v>642</v>
      </c>
      <c r="D14" s="5" t="s">
        <v>1068</v>
      </c>
      <c r="E14" s="4" t="s">
        <v>711</v>
      </c>
      <c r="F14" s="4" t="s">
        <v>659</v>
      </c>
      <c r="G14" s="4" t="s">
        <v>633</v>
      </c>
      <c r="H14" s="4" t="s">
        <v>711</v>
      </c>
    </row>
    <row r="15" spans="1:8" ht="14.25">
      <c r="A15" s="4"/>
      <c r="B15" s="4" t="s">
        <v>628</v>
      </c>
      <c r="C15" s="4" t="s">
        <v>687</v>
      </c>
      <c r="D15" s="5" t="s">
        <v>1069</v>
      </c>
      <c r="E15" s="4" t="s">
        <v>866</v>
      </c>
      <c r="F15" s="4" t="s">
        <v>647</v>
      </c>
      <c r="G15" s="4" t="s">
        <v>1070</v>
      </c>
      <c r="H15" s="4" t="s">
        <v>866</v>
      </c>
    </row>
    <row r="16" spans="1:8" ht="22.5">
      <c r="A16" s="4"/>
      <c r="B16" s="4" t="s">
        <v>628</v>
      </c>
      <c r="C16" s="4" t="s">
        <v>690</v>
      </c>
      <c r="D16" s="5" t="s">
        <v>1071</v>
      </c>
      <c r="E16" s="4" t="s">
        <v>711</v>
      </c>
      <c r="F16" s="4" t="s">
        <v>659</v>
      </c>
      <c r="G16" s="4" t="s">
        <v>1072</v>
      </c>
      <c r="H16" s="4" t="s">
        <v>711</v>
      </c>
    </row>
    <row r="17" spans="1:8" ht="22.5">
      <c r="A17" s="4"/>
      <c r="B17" s="4" t="s">
        <v>694</v>
      </c>
      <c r="C17" s="4" t="s">
        <v>695</v>
      </c>
      <c r="D17" s="5" t="s">
        <v>1073</v>
      </c>
      <c r="E17" s="4" t="s">
        <v>711</v>
      </c>
      <c r="F17" s="4" t="s">
        <v>631</v>
      </c>
      <c r="G17" s="4" t="s">
        <v>633</v>
      </c>
      <c r="H17" s="4" t="s">
        <v>711</v>
      </c>
    </row>
    <row r="18" spans="1:8" ht="22.5">
      <c r="A18" s="4"/>
      <c r="B18" s="4" t="s">
        <v>694</v>
      </c>
      <c r="C18" s="4" t="s">
        <v>695</v>
      </c>
      <c r="D18" s="5" t="s">
        <v>1074</v>
      </c>
      <c r="E18" s="4" t="s">
        <v>711</v>
      </c>
      <c r="F18" s="4" t="s">
        <v>659</v>
      </c>
      <c r="G18" s="4" t="s">
        <v>633</v>
      </c>
      <c r="H18" s="4" t="s">
        <v>711</v>
      </c>
    </row>
    <row r="19" spans="1:8" ht="22.5">
      <c r="A19" s="4"/>
      <c r="B19" s="4" t="s">
        <v>694</v>
      </c>
      <c r="C19" s="4" t="s">
        <v>698</v>
      </c>
      <c r="D19" s="5" t="s">
        <v>739</v>
      </c>
      <c r="E19" s="4" t="s">
        <v>866</v>
      </c>
      <c r="F19" s="4" t="s">
        <v>647</v>
      </c>
      <c r="G19" s="4" t="s">
        <v>855</v>
      </c>
      <c r="H19" s="4" t="s">
        <v>866</v>
      </c>
    </row>
    <row r="20" spans="1:8" ht="22.5">
      <c r="A20" s="4"/>
      <c r="B20" s="4" t="s">
        <v>700</v>
      </c>
      <c r="C20" s="4" t="s">
        <v>701</v>
      </c>
      <c r="D20" s="5" t="s">
        <v>1075</v>
      </c>
      <c r="E20" s="4" t="s">
        <v>866</v>
      </c>
      <c r="F20" s="4" t="s">
        <v>1076</v>
      </c>
      <c r="G20" s="4" t="s">
        <v>640</v>
      </c>
      <c r="H20" s="4" t="s">
        <v>866</v>
      </c>
    </row>
    <row r="21" spans="1:8" ht="22.5">
      <c r="A21" s="4"/>
      <c r="B21" s="4" t="s">
        <v>700</v>
      </c>
      <c r="C21" s="4" t="s">
        <v>701</v>
      </c>
      <c r="D21" s="5" t="s">
        <v>1077</v>
      </c>
      <c r="E21" s="4" t="s">
        <v>866</v>
      </c>
      <c r="F21" s="4" t="s">
        <v>631</v>
      </c>
      <c r="G21" s="4" t="s">
        <v>633</v>
      </c>
      <c r="H21"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1"/>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1078</v>
      </c>
      <c r="C3" s="5"/>
      <c r="D3" s="5"/>
      <c r="E3" s="5"/>
      <c r="F3" s="5"/>
      <c r="G3" s="5"/>
      <c r="H3" s="5"/>
    </row>
    <row r="4" spans="1:8" ht="27" customHeight="1">
      <c r="A4" s="4" t="s">
        <v>667</v>
      </c>
      <c r="B4" s="4" t="s">
        <v>609</v>
      </c>
      <c r="C4" s="4"/>
      <c r="D4" s="4" t="s">
        <v>668</v>
      </c>
      <c r="E4" s="4"/>
      <c r="F4" s="4" t="s">
        <v>1079</v>
      </c>
      <c r="G4" s="4"/>
      <c r="H4" s="4"/>
    </row>
    <row r="5" spans="1:8" ht="22.5">
      <c r="A5" s="4" t="s">
        <v>670</v>
      </c>
      <c r="B5" s="4">
        <v>104.2</v>
      </c>
      <c r="C5" s="4"/>
      <c r="D5" s="4" t="s">
        <v>671</v>
      </c>
      <c r="E5" s="4"/>
      <c r="F5" s="4" t="s">
        <v>672</v>
      </c>
      <c r="G5" s="4"/>
      <c r="H5" s="4"/>
    </row>
    <row r="6" spans="1:8" ht="22.5">
      <c r="A6" s="4" t="s">
        <v>673</v>
      </c>
      <c r="B6" s="4" t="s">
        <v>674</v>
      </c>
      <c r="C6" s="4"/>
      <c r="D6" s="4" t="s">
        <v>675</v>
      </c>
      <c r="E6" s="4"/>
      <c r="F6" s="4" t="s">
        <v>705</v>
      </c>
      <c r="G6" s="4"/>
      <c r="H6" s="4"/>
    </row>
    <row r="7" spans="1:8" ht="54.75" customHeight="1">
      <c r="A7" s="4" t="s">
        <v>677</v>
      </c>
      <c r="B7" s="5" t="s">
        <v>1080</v>
      </c>
      <c r="C7" s="5"/>
      <c r="D7" s="5"/>
      <c r="E7" s="5"/>
      <c r="F7" s="5"/>
      <c r="G7" s="5"/>
      <c r="H7" s="5"/>
    </row>
    <row r="8" spans="1:8" ht="69" customHeight="1">
      <c r="A8" s="4" t="s">
        <v>679</v>
      </c>
      <c r="B8" s="5" t="s">
        <v>1080</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1081</v>
      </c>
      <c r="E10" s="4" t="s">
        <v>876</v>
      </c>
      <c r="F10" s="4" t="s">
        <v>631</v>
      </c>
      <c r="G10" s="4" t="s">
        <v>633</v>
      </c>
      <c r="H10" s="4" t="s">
        <v>649</v>
      </c>
    </row>
    <row r="11" spans="1:8" ht="22.5">
      <c r="A11" s="4"/>
      <c r="B11" s="4" t="s">
        <v>628</v>
      </c>
      <c r="C11" s="4" t="s">
        <v>687</v>
      </c>
      <c r="D11" s="5" t="s">
        <v>1082</v>
      </c>
      <c r="E11" s="4" t="s">
        <v>709</v>
      </c>
      <c r="F11" s="4" t="s">
        <v>659</v>
      </c>
      <c r="G11" s="4" t="s">
        <v>737</v>
      </c>
      <c r="H11" s="4" t="s">
        <v>649</v>
      </c>
    </row>
    <row r="12" spans="1:8" ht="33.75">
      <c r="A12" s="4"/>
      <c r="B12" s="4" t="s">
        <v>628</v>
      </c>
      <c r="C12" s="4" t="s">
        <v>690</v>
      </c>
      <c r="D12" s="5" t="s">
        <v>745</v>
      </c>
      <c r="E12" s="4" t="s">
        <v>1083</v>
      </c>
      <c r="F12" s="4" t="s">
        <v>659</v>
      </c>
      <c r="G12" s="4" t="s">
        <v>1084</v>
      </c>
      <c r="H12" s="4" t="s">
        <v>649</v>
      </c>
    </row>
    <row r="13" spans="1:8" ht="22.5">
      <c r="A13" s="4"/>
      <c r="B13" s="4" t="s">
        <v>694</v>
      </c>
      <c r="C13" s="4" t="s">
        <v>695</v>
      </c>
      <c r="D13" s="5" t="s">
        <v>1085</v>
      </c>
      <c r="E13" s="4" t="s">
        <v>697</v>
      </c>
      <c r="F13" s="4" t="s">
        <v>631</v>
      </c>
      <c r="G13" s="4" t="s">
        <v>633</v>
      </c>
      <c r="H13" s="4" t="s">
        <v>649</v>
      </c>
    </row>
    <row r="14" spans="1:8" ht="22.5">
      <c r="A14" s="4"/>
      <c r="B14" s="4" t="s">
        <v>694</v>
      </c>
      <c r="C14" s="4" t="s">
        <v>715</v>
      </c>
      <c r="D14" s="5" t="s">
        <v>1086</v>
      </c>
      <c r="E14" s="4" t="s">
        <v>697</v>
      </c>
      <c r="F14" s="4" t="s">
        <v>631</v>
      </c>
      <c r="G14" s="4" t="s">
        <v>633</v>
      </c>
      <c r="H14" s="4" t="s">
        <v>649</v>
      </c>
    </row>
    <row r="15" spans="1:8" ht="22.5">
      <c r="A15" s="4"/>
      <c r="B15" s="4" t="s">
        <v>700</v>
      </c>
      <c r="C15" s="4" t="s">
        <v>701</v>
      </c>
      <c r="D15" s="5" t="s">
        <v>1087</v>
      </c>
      <c r="E15" s="4" t="s">
        <v>876</v>
      </c>
      <c r="F15" s="4" t="s">
        <v>631</v>
      </c>
      <c r="G15" s="4" t="s">
        <v>855</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5" sqref="L15"/>
    </sheetView>
  </sheetViews>
  <sheetFormatPr defaultColWidth="6.875" defaultRowHeight="12.75" customHeight="1"/>
  <cols>
    <col min="1" max="6" width="11.625" style="66" hidden="1" customWidth="1"/>
    <col min="7" max="7" width="18.00390625" style="66" customWidth="1"/>
    <col min="8" max="8" width="19.00390625" style="66" customWidth="1"/>
    <col min="9" max="9" width="17.25390625" style="66" customWidth="1"/>
    <col min="10" max="10" width="18.75390625" style="66" customWidth="1"/>
    <col min="11" max="11" width="18.375" style="66" customWidth="1"/>
    <col min="12" max="12" width="19.375" style="66" customWidth="1"/>
    <col min="13" max="16384" width="6.875" style="66" customWidth="1"/>
  </cols>
  <sheetData>
    <row r="1" spans="1:12" ht="19.5" customHeight="1">
      <c r="A1" s="67" t="s">
        <v>556</v>
      </c>
      <c r="G1" s="156" t="s">
        <v>556</v>
      </c>
      <c r="L1" s="165"/>
    </row>
    <row r="2" spans="1:12" ht="42" customHeight="1">
      <c r="A2" s="145" t="s">
        <v>557</v>
      </c>
      <c r="B2" s="146"/>
      <c r="C2" s="146"/>
      <c r="D2" s="146"/>
      <c r="E2" s="146"/>
      <c r="F2" s="146"/>
      <c r="G2" s="145" t="s">
        <v>558</v>
      </c>
      <c r="H2" s="146"/>
      <c r="I2" s="146"/>
      <c r="J2" s="146"/>
      <c r="K2" s="146"/>
      <c r="L2" s="146"/>
    </row>
    <row r="3" spans="1:12" ht="19.5" customHeight="1">
      <c r="A3" s="157"/>
      <c r="B3" s="146"/>
      <c r="C3" s="146"/>
      <c r="D3" s="146"/>
      <c r="E3" s="146"/>
      <c r="F3" s="146"/>
      <c r="G3" s="146"/>
      <c r="H3" s="146"/>
      <c r="I3" s="146"/>
      <c r="J3" s="146"/>
      <c r="K3" s="146"/>
      <c r="L3" s="146"/>
    </row>
    <row r="4" spans="1:12" ht="19.5" customHeight="1">
      <c r="A4" s="158"/>
      <c r="B4" s="158"/>
      <c r="C4" s="158"/>
      <c r="D4" s="158"/>
      <c r="E4" s="158"/>
      <c r="F4" s="158"/>
      <c r="G4" s="158"/>
      <c r="H4" s="158"/>
      <c r="I4" s="158"/>
      <c r="J4" s="158"/>
      <c r="K4" s="158"/>
      <c r="L4" s="76" t="s">
        <v>313</v>
      </c>
    </row>
    <row r="5" spans="1:12" ht="27.75" customHeight="1">
      <c r="A5" s="96" t="s">
        <v>559</v>
      </c>
      <c r="B5" s="96"/>
      <c r="C5" s="96"/>
      <c r="D5" s="96"/>
      <c r="E5" s="96"/>
      <c r="F5" s="150"/>
      <c r="G5" s="96" t="s">
        <v>347</v>
      </c>
      <c r="H5" s="96"/>
      <c r="I5" s="96"/>
      <c r="J5" s="96"/>
      <c r="K5" s="96"/>
      <c r="L5" s="96"/>
    </row>
    <row r="6" spans="1:12" ht="25.5" customHeight="1">
      <c r="A6" s="78" t="s">
        <v>318</v>
      </c>
      <c r="B6" s="159" t="s">
        <v>560</v>
      </c>
      <c r="C6" s="78" t="s">
        <v>561</v>
      </c>
      <c r="D6" s="78"/>
      <c r="E6" s="78"/>
      <c r="F6" s="160" t="s">
        <v>562</v>
      </c>
      <c r="G6" s="96" t="s">
        <v>318</v>
      </c>
      <c r="H6" s="61" t="s">
        <v>560</v>
      </c>
      <c r="I6" s="96" t="s">
        <v>561</v>
      </c>
      <c r="J6" s="96"/>
      <c r="K6" s="96"/>
      <c r="L6" s="96" t="s">
        <v>562</v>
      </c>
    </row>
    <row r="7" spans="1:12" ht="28.5" customHeight="1">
      <c r="A7" s="151"/>
      <c r="B7" s="77"/>
      <c r="C7" s="152" t="s">
        <v>350</v>
      </c>
      <c r="D7" s="161" t="s">
        <v>563</v>
      </c>
      <c r="E7" s="161" t="s">
        <v>564</v>
      </c>
      <c r="F7" s="151"/>
      <c r="G7" s="96"/>
      <c r="H7" s="61"/>
      <c r="I7" s="96" t="s">
        <v>350</v>
      </c>
      <c r="J7" s="61" t="s">
        <v>563</v>
      </c>
      <c r="K7" s="61" t="s">
        <v>564</v>
      </c>
      <c r="L7" s="96"/>
    </row>
    <row r="8" spans="1:12" ht="28.5" customHeight="1">
      <c r="A8" s="162"/>
      <c r="B8" s="162"/>
      <c r="C8" s="162"/>
      <c r="D8" s="162"/>
      <c r="E8" s="162"/>
      <c r="F8" s="163"/>
      <c r="G8" s="164">
        <f>I8+L8</f>
        <v>42.69</v>
      </c>
      <c r="H8" s="101"/>
      <c r="I8" s="166">
        <f>K8</f>
        <v>35</v>
      </c>
      <c r="J8" s="167"/>
      <c r="K8" s="164">
        <v>35</v>
      </c>
      <c r="L8" s="101">
        <v>7.69</v>
      </c>
    </row>
    <row r="9" spans="2:12" ht="22.5" customHeight="1">
      <c r="B9" s="68"/>
      <c r="G9" s="68"/>
      <c r="H9" s="68"/>
      <c r="I9" s="68"/>
      <c r="J9" s="68"/>
      <c r="K9" s="68"/>
      <c r="L9" s="68"/>
    </row>
    <row r="10" spans="7:12" ht="12.75" customHeight="1">
      <c r="G10" s="68"/>
      <c r="H10" s="68"/>
      <c r="I10" s="68"/>
      <c r="J10" s="68"/>
      <c r="K10" s="68"/>
      <c r="L10" s="68"/>
    </row>
    <row r="11" spans="7:12" ht="12.75" customHeight="1">
      <c r="G11" s="68"/>
      <c r="H11" s="68"/>
      <c r="I11" s="68"/>
      <c r="J11" s="68"/>
      <c r="K11" s="68"/>
      <c r="L11" s="68"/>
    </row>
    <row r="12" spans="7:12" ht="12.75" customHeight="1">
      <c r="G12" s="68"/>
      <c r="H12" s="68"/>
      <c r="I12" s="68"/>
      <c r="L12" s="68"/>
    </row>
    <row r="13" spans="6:11" ht="12.75" customHeight="1">
      <c r="F13" s="68"/>
      <c r="G13" s="68"/>
      <c r="H13" s="68"/>
      <c r="I13" s="68"/>
      <c r="J13" s="68"/>
      <c r="K13" s="68"/>
    </row>
    <row r="14" spans="4:9" ht="12.75" customHeight="1">
      <c r="D14" s="68"/>
      <c r="G14" s="68"/>
      <c r="H14" s="68"/>
      <c r="I14" s="68"/>
    </row>
    <row r="15" ht="12.75" customHeight="1">
      <c r="J15" s="68"/>
    </row>
    <row r="16" spans="11:12" ht="12.75" customHeight="1">
      <c r="K16" s="68"/>
      <c r="L16" s="68"/>
    </row>
    <row r="20" ht="12.75" customHeight="1">
      <c r="H20" s="6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50.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1088</v>
      </c>
      <c r="C3" s="5"/>
      <c r="D3" s="5"/>
      <c r="E3" s="5"/>
      <c r="F3" s="5"/>
      <c r="G3" s="5"/>
      <c r="H3" s="5"/>
    </row>
    <row r="4" spans="1:8" ht="28.5" customHeight="1">
      <c r="A4" s="4" t="s">
        <v>667</v>
      </c>
      <c r="B4" s="4" t="s">
        <v>609</v>
      </c>
      <c r="C4" s="4"/>
      <c r="D4" s="4" t="s">
        <v>668</v>
      </c>
      <c r="E4" s="4"/>
      <c r="F4" s="4" t="s">
        <v>1079</v>
      </c>
      <c r="G4" s="4"/>
      <c r="H4" s="4"/>
    </row>
    <row r="5" spans="1:8" ht="22.5">
      <c r="A5" s="4" t="s">
        <v>670</v>
      </c>
      <c r="B5" s="4">
        <v>50</v>
      </c>
      <c r="C5" s="4"/>
      <c r="D5" s="4" t="s">
        <v>671</v>
      </c>
      <c r="E5" s="4"/>
      <c r="F5" s="4" t="s">
        <v>672</v>
      </c>
      <c r="G5" s="4"/>
      <c r="H5" s="4"/>
    </row>
    <row r="6" spans="1:8" ht="22.5">
      <c r="A6" s="4" t="s">
        <v>673</v>
      </c>
      <c r="B6" s="4" t="s">
        <v>674</v>
      </c>
      <c r="C6" s="4"/>
      <c r="D6" s="4" t="s">
        <v>675</v>
      </c>
      <c r="E6" s="4"/>
      <c r="F6" s="4" t="s">
        <v>705</v>
      </c>
      <c r="G6" s="4"/>
      <c r="H6" s="4"/>
    </row>
    <row r="7" spans="1:8" ht="75" customHeight="1">
      <c r="A7" s="4" t="s">
        <v>677</v>
      </c>
      <c r="B7" s="5" t="s">
        <v>1089</v>
      </c>
      <c r="C7" s="5"/>
      <c r="D7" s="5"/>
      <c r="E7" s="5"/>
      <c r="F7" s="5"/>
      <c r="G7" s="5"/>
      <c r="H7" s="5"/>
    </row>
    <row r="8" spans="1:8" ht="66.75" customHeight="1">
      <c r="A8" s="4" t="s">
        <v>679</v>
      </c>
      <c r="B8" s="5" t="s">
        <v>1089</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1090</v>
      </c>
      <c r="E10" s="4" t="s">
        <v>1005</v>
      </c>
      <c r="F10" s="4" t="s">
        <v>631</v>
      </c>
      <c r="G10" s="4" t="s">
        <v>1091</v>
      </c>
      <c r="H10" s="4" t="s">
        <v>649</v>
      </c>
    </row>
    <row r="11" spans="1:8" ht="22.5">
      <c r="A11" s="4"/>
      <c r="B11" s="4" t="s">
        <v>628</v>
      </c>
      <c r="C11" s="4" t="s">
        <v>642</v>
      </c>
      <c r="D11" s="5" t="s">
        <v>1092</v>
      </c>
      <c r="E11" s="4" t="s">
        <v>648</v>
      </c>
      <c r="F11" s="4" t="s">
        <v>647</v>
      </c>
      <c r="G11" s="4" t="s">
        <v>633</v>
      </c>
      <c r="H11" s="4" t="s">
        <v>649</v>
      </c>
    </row>
    <row r="12" spans="1:8" ht="22.5">
      <c r="A12" s="4"/>
      <c r="B12" s="4" t="s">
        <v>628</v>
      </c>
      <c r="C12" s="4" t="s">
        <v>687</v>
      </c>
      <c r="D12" s="5" t="s">
        <v>1082</v>
      </c>
      <c r="E12" s="4" t="s">
        <v>709</v>
      </c>
      <c r="F12" s="4" t="s">
        <v>659</v>
      </c>
      <c r="G12" s="4" t="s">
        <v>737</v>
      </c>
      <c r="H12" s="4" t="s">
        <v>711</v>
      </c>
    </row>
    <row r="13" spans="1:8" ht="33.75">
      <c r="A13" s="4"/>
      <c r="B13" s="4" t="s">
        <v>628</v>
      </c>
      <c r="C13" s="4" t="s">
        <v>690</v>
      </c>
      <c r="D13" s="5" t="s">
        <v>745</v>
      </c>
      <c r="E13" s="4" t="s">
        <v>662</v>
      </c>
      <c r="F13" s="4" t="s">
        <v>659</v>
      </c>
      <c r="G13" s="4" t="s">
        <v>1084</v>
      </c>
      <c r="H13" s="4" t="s">
        <v>649</v>
      </c>
    </row>
    <row r="14" spans="1:8" ht="22.5">
      <c r="A14" s="4"/>
      <c r="B14" s="4" t="s">
        <v>694</v>
      </c>
      <c r="C14" s="4" t="s">
        <v>695</v>
      </c>
      <c r="D14" s="5" t="s">
        <v>1085</v>
      </c>
      <c r="E14" s="4" t="s">
        <v>697</v>
      </c>
      <c r="F14" s="4" t="s">
        <v>631</v>
      </c>
      <c r="G14" s="4" t="s">
        <v>633</v>
      </c>
      <c r="H14" s="4" t="s">
        <v>711</v>
      </c>
    </row>
    <row r="15" spans="1:8" ht="22.5">
      <c r="A15" s="4"/>
      <c r="B15" s="4" t="s">
        <v>694</v>
      </c>
      <c r="C15" s="4" t="s">
        <v>715</v>
      </c>
      <c r="D15" s="5" t="s">
        <v>1086</v>
      </c>
      <c r="E15" s="4" t="s">
        <v>811</v>
      </c>
      <c r="F15" s="4" t="s">
        <v>631</v>
      </c>
      <c r="G15" s="4" t="s">
        <v>633</v>
      </c>
      <c r="H15" s="4" t="s">
        <v>649</v>
      </c>
    </row>
    <row r="16" spans="1:8" ht="22.5">
      <c r="A16" s="4"/>
      <c r="B16" s="4" t="s">
        <v>700</v>
      </c>
      <c r="C16" s="4" t="s">
        <v>701</v>
      </c>
      <c r="D16" s="5" t="s">
        <v>1087</v>
      </c>
      <c r="E16" s="4" t="s">
        <v>719</v>
      </c>
      <c r="F16" s="4" t="s">
        <v>631</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H17"/>
  <sheetViews>
    <sheetView zoomScaleSheetLayoutView="100" workbookViewId="0" topLeftCell="A1">
      <selection activeCell="B5" sqref="B5:C5"/>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1093</v>
      </c>
      <c r="C3" s="5"/>
      <c r="D3" s="5"/>
      <c r="E3" s="5"/>
      <c r="F3" s="5"/>
      <c r="G3" s="5"/>
      <c r="H3" s="5"/>
    </row>
    <row r="4" spans="1:8" ht="25.5" customHeight="1">
      <c r="A4" s="4" t="s">
        <v>667</v>
      </c>
      <c r="B4" s="4" t="s">
        <v>609</v>
      </c>
      <c r="C4" s="4"/>
      <c r="D4" s="4" t="s">
        <v>668</v>
      </c>
      <c r="E4" s="4"/>
      <c r="F4" s="4" t="s">
        <v>1094</v>
      </c>
      <c r="G4" s="4"/>
      <c r="H4" s="4"/>
    </row>
    <row r="5" spans="1:8" ht="22.5">
      <c r="A5" s="4" t="s">
        <v>670</v>
      </c>
      <c r="B5" s="4">
        <v>10</v>
      </c>
      <c r="C5" s="4"/>
      <c r="D5" s="4" t="s">
        <v>671</v>
      </c>
      <c r="E5" s="4"/>
      <c r="F5" s="4" t="s">
        <v>672</v>
      </c>
      <c r="G5" s="4"/>
      <c r="H5" s="4"/>
    </row>
    <row r="6" spans="1:8" ht="22.5">
      <c r="A6" s="4" t="s">
        <v>673</v>
      </c>
      <c r="B6" s="4" t="s">
        <v>674</v>
      </c>
      <c r="C6" s="4"/>
      <c r="D6" s="4" t="s">
        <v>675</v>
      </c>
      <c r="E6" s="4"/>
      <c r="F6" s="4" t="s">
        <v>676</v>
      </c>
      <c r="G6" s="4"/>
      <c r="H6" s="4"/>
    </row>
    <row r="7" spans="1:8" ht="63" customHeight="1">
      <c r="A7" s="4" t="s">
        <v>677</v>
      </c>
      <c r="B7" s="5" t="s">
        <v>1095</v>
      </c>
      <c r="C7" s="5"/>
      <c r="D7" s="5"/>
      <c r="E7" s="5"/>
      <c r="F7" s="5"/>
      <c r="G7" s="5"/>
      <c r="H7" s="5"/>
    </row>
    <row r="8" spans="1:8" ht="63.75" customHeight="1">
      <c r="A8" s="4" t="s">
        <v>679</v>
      </c>
      <c r="B8" s="5" t="s">
        <v>1096</v>
      </c>
      <c r="C8" s="5"/>
      <c r="D8" s="5"/>
      <c r="E8" s="5"/>
      <c r="F8" s="5"/>
      <c r="G8" s="5"/>
      <c r="H8" s="5"/>
    </row>
    <row r="9" spans="1:8" ht="14.25">
      <c r="A9" s="4" t="s">
        <v>680</v>
      </c>
      <c r="B9" s="4" t="s">
        <v>621</v>
      </c>
      <c r="C9" s="4" t="s">
        <v>622</v>
      </c>
      <c r="D9" s="4" t="s">
        <v>681</v>
      </c>
      <c r="E9" s="4" t="s">
        <v>682</v>
      </c>
      <c r="F9" s="4" t="s">
        <v>683</v>
      </c>
      <c r="G9" s="4" t="s">
        <v>684</v>
      </c>
      <c r="H9" s="4" t="s">
        <v>627</v>
      </c>
    </row>
    <row r="10" spans="1:8" ht="56.25">
      <c r="A10" s="4"/>
      <c r="B10" s="4" t="s">
        <v>628</v>
      </c>
      <c r="C10" s="4" t="s">
        <v>629</v>
      </c>
      <c r="D10" s="5" t="s">
        <v>1097</v>
      </c>
      <c r="E10" s="4" t="s">
        <v>783</v>
      </c>
      <c r="F10" s="4" t="s">
        <v>631</v>
      </c>
      <c r="G10" s="4" t="s">
        <v>944</v>
      </c>
      <c r="H10" s="4" t="s">
        <v>866</v>
      </c>
    </row>
    <row r="11" spans="1:8" ht="33.75">
      <c r="A11" s="4"/>
      <c r="B11" s="4" t="s">
        <v>628</v>
      </c>
      <c r="C11" s="4" t="s">
        <v>629</v>
      </c>
      <c r="D11" s="5" t="s">
        <v>1098</v>
      </c>
      <c r="E11" s="4" t="s">
        <v>648</v>
      </c>
      <c r="F11" s="4" t="s">
        <v>647</v>
      </c>
      <c r="G11" s="4" t="s">
        <v>944</v>
      </c>
      <c r="H11" s="4" t="s">
        <v>649</v>
      </c>
    </row>
    <row r="12" spans="1:8" ht="14.25">
      <c r="A12" s="4"/>
      <c r="B12" s="4" t="s">
        <v>628</v>
      </c>
      <c r="C12" s="4" t="s">
        <v>642</v>
      </c>
      <c r="D12" s="5" t="s">
        <v>1099</v>
      </c>
      <c r="E12" s="4" t="s">
        <v>719</v>
      </c>
      <c r="F12" s="4" t="s">
        <v>631</v>
      </c>
      <c r="G12" s="4" t="s">
        <v>1100</v>
      </c>
      <c r="H12" s="4" t="s">
        <v>711</v>
      </c>
    </row>
    <row r="13" spans="1:8" ht="33.75">
      <c r="A13" s="4"/>
      <c r="B13" s="4" t="s">
        <v>628</v>
      </c>
      <c r="C13" s="4" t="s">
        <v>690</v>
      </c>
      <c r="D13" s="5" t="s">
        <v>1101</v>
      </c>
      <c r="E13" s="4" t="s">
        <v>648</v>
      </c>
      <c r="F13" s="4" t="s">
        <v>631</v>
      </c>
      <c r="G13" s="4" t="s">
        <v>1102</v>
      </c>
      <c r="H13" s="4" t="s">
        <v>711</v>
      </c>
    </row>
    <row r="14" spans="1:8" ht="22.5">
      <c r="A14" s="4"/>
      <c r="B14" s="4" t="s">
        <v>694</v>
      </c>
      <c r="C14" s="4" t="s">
        <v>695</v>
      </c>
      <c r="D14" s="5" t="s">
        <v>1103</v>
      </c>
      <c r="E14" s="4" t="s">
        <v>721</v>
      </c>
      <c r="F14" s="4" t="s">
        <v>647</v>
      </c>
      <c r="G14" s="4" t="s">
        <v>633</v>
      </c>
      <c r="H14" s="4" t="s">
        <v>649</v>
      </c>
    </row>
    <row r="15" spans="1:8" ht="22.5">
      <c r="A15" s="4"/>
      <c r="B15" s="4" t="s">
        <v>694</v>
      </c>
      <c r="C15" s="4" t="s">
        <v>715</v>
      </c>
      <c r="D15" s="5" t="s">
        <v>1104</v>
      </c>
      <c r="E15" s="4" t="s">
        <v>876</v>
      </c>
      <c r="F15" s="4" t="s">
        <v>631</v>
      </c>
      <c r="G15" s="4" t="s">
        <v>633</v>
      </c>
      <c r="H15" s="4" t="s">
        <v>649</v>
      </c>
    </row>
    <row r="16" spans="1:8" ht="22.5">
      <c r="A16" s="4"/>
      <c r="B16" s="4" t="s">
        <v>700</v>
      </c>
      <c r="C16" s="4" t="s">
        <v>701</v>
      </c>
      <c r="D16" s="5" t="s">
        <v>1105</v>
      </c>
      <c r="E16" s="4" t="s">
        <v>697</v>
      </c>
      <c r="F16" s="4" t="s">
        <v>631</v>
      </c>
      <c r="G16" s="4" t="s">
        <v>633</v>
      </c>
      <c r="H16" s="4" t="s">
        <v>711</v>
      </c>
    </row>
    <row r="17" spans="1:8" ht="22.5">
      <c r="A17" s="4"/>
      <c r="B17" s="4" t="s">
        <v>700</v>
      </c>
      <c r="C17" s="4" t="s">
        <v>701</v>
      </c>
      <c r="D17" s="5" t="s">
        <v>1106</v>
      </c>
      <c r="E17" s="4" t="s">
        <v>697</v>
      </c>
      <c r="F17" s="4" t="s">
        <v>631</v>
      </c>
      <c r="G17" s="4" t="s">
        <v>633</v>
      </c>
      <c r="H17"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1107</v>
      </c>
      <c r="C3" s="5"/>
      <c r="D3" s="5"/>
      <c r="E3" s="5"/>
      <c r="F3" s="5"/>
      <c r="G3" s="5"/>
      <c r="H3" s="5"/>
    </row>
    <row r="4" spans="1:8" ht="33" customHeight="1">
      <c r="A4" s="4" t="s">
        <v>667</v>
      </c>
      <c r="B4" s="4" t="s">
        <v>609</v>
      </c>
      <c r="C4" s="4"/>
      <c r="D4" s="4" t="s">
        <v>668</v>
      </c>
      <c r="E4" s="4"/>
      <c r="F4" s="4" t="s">
        <v>1094</v>
      </c>
      <c r="G4" s="4"/>
      <c r="H4" s="4"/>
    </row>
    <row r="5" spans="1:8" ht="22.5">
      <c r="A5" s="4" t="s">
        <v>670</v>
      </c>
      <c r="B5" s="4">
        <v>45</v>
      </c>
      <c r="C5" s="4"/>
      <c r="D5" s="4" t="s">
        <v>671</v>
      </c>
      <c r="E5" s="4"/>
      <c r="F5" s="4" t="s">
        <v>672</v>
      </c>
      <c r="G5" s="4"/>
      <c r="H5" s="4"/>
    </row>
    <row r="6" spans="1:8" ht="22.5">
      <c r="A6" s="4" t="s">
        <v>673</v>
      </c>
      <c r="B6" s="4" t="s">
        <v>674</v>
      </c>
      <c r="C6" s="4"/>
      <c r="D6" s="4" t="s">
        <v>675</v>
      </c>
      <c r="E6" s="4"/>
      <c r="F6" s="4" t="s">
        <v>676</v>
      </c>
      <c r="G6" s="4"/>
      <c r="H6" s="4"/>
    </row>
    <row r="7" spans="1:8" ht="39" customHeight="1">
      <c r="A7" s="4" t="s">
        <v>677</v>
      </c>
      <c r="B7" s="5" t="s">
        <v>1108</v>
      </c>
      <c r="C7" s="5"/>
      <c r="D7" s="5"/>
      <c r="E7" s="5"/>
      <c r="F7" s="5"/>
      <c r="G7" s="5"/>
      <c r="H7" s="5"/>
    </row>
    <row r="8" spans="1:8" ht="53.25" customHeight="1">
      <c r="A8" s="4" t="s">
        <v>679</v>
      </c>
      <c r="B8" s="5" t="s">
        <v>1109</v>
      </c>
      <c r="C8" s="5"/>
      <c r="D8" s="5"/>
      <c r="E8" s="5"/>
      <c r="F8" s="5"/>
      <c r="G8" s="5"/>
      <c r="H8" s="5"/>
    </row>
    <row r="9" spans="1:8" ht="14.25">
      <c r="A9" s="4" t="s">
        <v>680</v>
      </c>
      <c r="B9" s="4" t="s">
        <v>621</v>
      </c>
      <c r="C9" s="4" t="s">
        <v>622</v>
      </c>
      <c r="D9" s="4" t="s">
        <v>681</v>
      </c>
      <c r="E9" s="4" t="s">
        <v>682</v>
      </c>
      <c r="F9" s="4" t="s">
        <v>683</v>
      </c>
      <c r="G9" s="4" t="s">
        <v>684</v>
      </c>
      <c r="H9" s="4" t="s">
        <v>627</v>
      </c>
    </row>
    <row r="10" spans="1:8" ht="45">
      <c r="A10" s="4"/>
      <c r="B10" s="4" t="s">
        <v>628</v>
      </c>
      <c r="C10" s="4" t="s">
        <v>629</v>
      </c>
      <c r="D10" s="5" t="s">
        <v>1110</v>
      </c>
      <c r="E10" s="4" t="s">
        <v>1111</v>
      </c>
      <c r="F10" s="4" t="s">
        <v>631</v>
      </c>
      <c r="G10" s="4" t="s">
        <v>726</v>
      </c>
      <c r="H10" s="4" t="s">
        <v>649</v>
      </c>
    </row>
    <row r="11" spans="1:8" ht="56.25">
      <c r="A11" s="4"/>
      <c r="B11" s="4" t="s">
        <v>628</v>
      </c>
      <c r="C11" s="4" t="s">
        <v>642</v>
      </c>
      <c r="D11" s="5" t="s">
        <v>1112</v>
      </c>
      <c r="E11" s="4" t="s">
        <v>1111</v>
      </c>
      <c r="F11" s="4" t="s">
        <v>631</v>
      </c>
      <c r="G11" s="4" t="s">
        <v>726</v>
      </c>
      <c r="H11" s="4" t="s">
        <v>649</v>
      </c>
    </row>
    <row r="12" spans="1:8" ht="45">
      <c r="A12" s="4"/>
      <c r="B12" s="4" t="s">
        <v>628</v>
      </c>
      <c r="C12" s="4" t="s">
        <v>687</v>
      </c>
      <c r="D12" s="5" t="s">
        <v>1113</v>
      </c>
      <c r="E12" s="4" t="s">
        <v>1114</v>
      </c>
      <c r="F12" s="4" t="s">
        <v>659</v>
      </c>
      <c r="G12" s="4" t="s">
        <v>1066</v>
      </c>
      <c r="H12" s="4" t="s">
        <v>797</v>
      </c>
    </row>
    <row r="13" spans="1:8" ht="45">
      <c r="A13" s="4"/>
      <c r="B13" s="4" t="s">
        <v>694</v>
      </c>
      <c r="C13" s="4" t="s">
        <v>695</v>
      </c>
      <c r="D13" s="5" t="s">
        <v>1115</v>
      </c>
      <c r="E13" s="4" t="s">
        <v>1111</v>
      </c>
      <c r="F13" s="4" t="s">
        <v>631</v>
      </c>
      <c r="G13" s="4" t="s">
        <v>726</v>
      </c>
      <c r="H13" s="4" t="s">
        <v>649</v>
      </c>
    </row>
    <row r="14" spans="1:8" ht="56.25">
      <c r="A14" s="4"/>
      <c r="B14" s="4" t="s">
        <v>694</v>
      </c>
      <c r="C14" s="4" t="s">
        <v>715</v>
      </c>
      <c r="D14" s="5" t="s">
        <v>1116</v>
      </c>
      <c r="E14" s="4" t="s">
        <v>648</v>
      </c>
      <c r="F14" s="4" t="s">
        <v>647</v>
      </c>
      <c r="G14" s="4" t="s">
        <v>851</v>
      </c>
      <c r="H14" s="4" t="s">
        <v>649</v>
      </c>
    </row>
    <row r="15" spans="1:8" ht="22.5">
      <c r="A15" s="4"/>
      <c r="B15" s="4" t="s">
        <v>700</v>
      </c>
      <c r="C15" s="4" t="s">
        <v>701</v>
      </c>
      <c r="D15" s="5" t="s">
        <v>844</v>
      </c>
      <c r="E15" s="4" t="s">
        <v>711</v>
      </c>
      <c r="F15" s="4" t="s">
        <v>631</v>
      </c>
      <c r="G15" s="4" t="s">
        <v>726</v>
      </c>
      <c r="H15"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1117</v>
      </c>
      <c r="C3" s="5"/>
      <c r="D3" s="5"/>
      <c r="E3" s="5"/>
      <c r="F3" s="5"/>
      <c r="G3" s="5"/>
      <c r="H3" s="5"/>
    </row>
    <row r="4" spans="1:8" ht="30.75" customHeight="1">
      <c r="A4" s="4" t="s">
        <v>667</v>
      </c>
      <c r="B4" s="4" t="s">
        <v>609</v>
      </c>
      <c r="C4" s="4"/>
      <c r="D4" s="4" t="s">
        <v>668</v>
      </c>
      <c r="E4" s="4"/>
      <c r="F4" s="4" t="s">
        <v>1094</v>
      </c>
      <c r="G4" s="4"/>
      <c r="H4" s="4"/>
    </row>
    <row r="5" spans="1:8" ht="22.5">
      <c r="A5" s="4" t="s">
        <v>670</v>
      </c>
      <c r="B5" s="4">
        <v>65</v>
      </c>
      <c r="C5" s="4"/>
      <c r="D5" s="4" t="s">
        <v>671</v>
      </c>
      <c r="E5" s="4"/>
      <c r="F5" s="4" t="s">
        <v>672</v>
      </c>
      <c r="G5" s="4"/>
      <c r="H5" s="4"/>
    </row>
    <row r="6" spans="1:8" ht="22.5">
      <c r="A6" s="4" t="s">
        <v>673</v>
      </c>
      <c r="B6" s="4" t="s">
        <v>674</v>
      </c>
      <c r="C6" s="4"/>
      <c r="D6" s="4" t="s">
        <v>675</v>
      </c>
      <c r="E6" s="4"/>
      <c r="F6" s="4" t="s">
        <v>676</v>
      </c>
      <c r="G6" s="4"/>
      <c r="H6" s="4"/>
    </row>
    <row r="7" spans="1:8" ht="62.25" customHeight="1">
      <c r="A7" s="4" t="s">
        <v>677</v>
      </c>
      <c r="B7" s="5" t="s">
        <v>1118</v>
      </c>
      <c r="C7" s="5"/>
      <c r="D7" s="5"/>
      <c r="E7" s="5"/>
      <c r="F7" s="5"/>
      <c r="G7" s="5"/>
      <c r="H7" s="5"/>
    </row>
    <row r="8" spans="1:8" ht="64.5" customHeight="1">
      <c r="A8" s="4" t="s">
        <v>679</v>
      </c>
      <c r="B8" s="5" t="s">
        <v>1119</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1120</v>
      </c>
      <c r="E10" s="4" t="s">
        <v>874</v>
      </c>
      <c r="F10" s="4" t="s">
        <v>631</v>
      </c>
      <c r="G10" s="4" t="s">
        <v>944</v>
      </c>
      <c r="H10" s="4" t="s">
        <v>649</v>
      </c>
    </row>
    <row r="11" spans="1:8" ht="22.5">
      <c r="A11" s="4"/>
      <c r="B11" s="4" t="s">
        <v>628</v>
      </c>
      <c r="C11" s="4" t="s">
        <v>642</v>
      </c>
      <c r="D11" s="5" t="s">
        <v>1121</v>
      </c>
      <c r="E11" s="4" t="s">
        <v>947</v>
      </c>
      <c r="F11" s="4" t="s">
        <v>631</v>
      </c>
      <c r="G11" s="4" t="s">
        <v>763</v>
      </c>
      <c r="H11" s="4" t="s">
        <v>797</v>
      </c>
    </row>
    <row r="12" spans="1:8" ht="33.75">
      <c r="A12" s="4"/>
      <c r="B12" s="4" t="s">
        <v>628</v>
      </c>
      <c r="C12" s="4" t="s">
        <v>765</v>
      </c>
      <c r="D12" s="5" t="s">
        <v>1122</v>
      </c>
      <c r="E12" s="4" t="s">
        <v>876</v>
      </c>
      <c r="F12" s="4" t="s">
        <v>631</v>
      </c>
      <c r="G12" s="4" t="s">
        <v>1123</v>
      </c>
      <c r="H12" s="4" t="s">
        <v>649</v>
      </c>
    </row>
    <row r="13" spans="1:8" ht="22.5">
      <c r="A13" s="4"/>
      <c r="B13" s="4" t="s">
        <v>694</v>
      </c>
      <c r="C13" s="4" t="s">
        <v>695</v>
      </c>
      <c r="D13" s="5" t="s">
        <v>1124</v>
      </c>
      <c r="E13" s="4" t="s">
        <v>719</v>
      </c>
      <c r="F13" s="4" t="s">
        <v>631</v>
      </c>
      <c r="G13" s="4" t="s">
        <v>1100</v>
      </c>
      <c r="H13" s="4" t="s">
        <v>649</v>
      </c>
    </row>
    <row r="14" spans="1:8" ht="33.75">
      <c r="A14" s="4"/>
      <c r="B14" s="4" t="s">
        <v>694</v>
      </c>
      <c r="C14" s="4" t="s">
        <v>715</v>
      </c>
      <c r="D14" s="5" t="s">
        <v>1125</v>
      </c>
      <c r="E14" s="4" t="s">
        <v>648</v>
      </c>
      <c r="F14" s="4" t="s">
        <v>647</v>
      </c>
      <c r="G14" s="4" t="s">
        <v>633</v>
      </c>
      <c r="H14" s="4" t="s">
        <v>649</v>
      </c>
    </row>
    <row r="15" spans="1:8" ht="22.5">
      <c r="A15" s="4"/>
      <c r="B15" s="4" t="s">
        <v>700</v>
      </c>
      <c r="C15" s="4" t="s">
        <v>701</v>
      </c>
      <c r="D15" s="5" t="s">
        <v>971</v>
      </c>
      <c r="E15" s="4" t="s">
        <v>876</v>
      </c>
      <c r="F15" s="4" t="s">
        <v>631</v>
      </c>
      <c r="G15" s="4" t="s">
        <v>633</v>
      </c>
      <c r="H15"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1126</v>
      </c>
      <c r="C3" s="5"/>
      <c r="D3" s="5"/>
      <c r="E3" s="5"/>
      <c r="F3" s="5"/>
      <c r="G3" s="5"/>
      <c r="H3" s="5"/>
    </row>
    <row r="4" spans="1:8" ht="21" customHeight="1">
      <c r="A4" s="4" t="s">
        <v>667</v>
      </c>
      <c r="B4" s="4" t="s">
        <v>609</v>
      </c>
      <c r="C4" s="4"/>
      <c r="D4" s="4" t="s">
        <v>668</v>
      </c>
      <c r="E4" s="4"/>
      <c r="F4" s="4" t="s">
        <v>1127</v>
      </c>
      <c r="G4" s="4"/>
      <c r="H4" s="4"/>
    </row>
    <row r="5" spans="1:8" ht="22.5">
      <c r="A5" s="4" t="s">
        <v>670</v>
      </c>
      <c r="B5" s="4">
        <v>200</v>
      </c>
      <c r="C5" s="4"/>
      <c r="D5" s="4" t="s">
        <v>671</v>
      </c>
      <c r="E5" s="4"/>
      <c r="F5" s="4" t="s">
        <v>672</v>
      </c>
      <c r="G5" s="4"/>
      <c r="H5" s="4"/>
    </row>
    <row r="6" spans="1:8" ht="22.5">
      <c r="A6" s="4" t="s">
        <v>673</v>
      </c>
      <c r="B6" s="4" t="s">
        <v>674</v>
      </c>
      <c r="C6" s="4"/>
      <c r="D6" s="4" t="s">
        <v>675</v>
      </c>
      <c r="E6" s="4"/>
      <c r="F6" s="4" t="s">
        <v>676</v>
      </c>
      <c r="G6" s="4"/>
      <c r="H6" s="4"/>
    </row>
    <row r="7" spans="1:8" ht="67.5" customHeight="1">
      <c r="A7" s="4" t="s">
        <v>677</v>
      </c>
      <c r="B7" s="5" t="s">
        <v>1128</v>
      </c>
      <c r="C7" s="5"/>
      <c r="D7" s="5"/>
      <c r="E7" s="5"/>
      <c r="F7" s="5"/>
      <c r="G7" s="5"/>
      <c r="H7" s="5"/>
    </row>
    <row r="8" spans="1:8" ht="69.75" customHeight="1">
      <c r="A8" s="4" t="s">
        <v>679</v>
      </c>
      <c r="B8" s="5" t="s">
        <v>1129</v>
      </c>
      <c r="C8" s="5"/>
      <c r="D8" s="5"/>
      <c r="E8" s="5"/>
      <c r="F8" s="5"/>
      <c r="G8" s="5"/>
      <c r="H8" s="5"/>
    </row>
    <row r="9" spans="1:8" ht="14.25">
      <c r="A9" s="4" t="s">
        <v>680</v>
      </c>
      <c r="B9" s="4" t="s">
        <v>621</v>
      </c>
      <c r="C9" s="4" t="s">
        <v>622</v>
      </c>
      <c r="D9" s="4" t="s">
        <v>681</v>
      </c>
      <c r="E9" s="4" t="s">
        <v>682</v>
      </c>
      <c r="F9" s="4" t="s">
        <v>683</v>
      </c>
      <c r="G9" s="4" t="s">
        <v>684</v>
      </c>
      <c r="H9" s="4" t="s">
        <v>627</v>
      </c>
    </row>
    <row r="10" spans="1:8" ht="45">
      <c r="A10" s="4"/>
      <c r="B10" s="4" t="s">
        <v>628</v>
      </c>
      <c r="C10" s="4" t="s">
        <v>629</v>
      </c>
      <c r="D10" s="5" t="s">
        <v>1130</v>
      </c>
      <c r="E10" s="4" t="s">
        <v>1131</v>
      </c>
      <c r="F10" s="4" t="s">
        <v>647</v>
      </c>
      <c r="G10" s="4" t="s">
        <v>944</v>
      </c>
      <c r="H10" s="4" t="s">
        <v>649</v>
      </c>
    </row>
    <row r="11" spans="1:8" ht="33.75">
      <c r="A11" s="4"/>
      <c r="B11" s="4" t="s">
        <v>628</v>
      </c>
      <c r="C11" s="4" t="s">
        <v>642</v>
      </c>
      <c r="D11" s="5" t="s">
        <v>1132</v>
      </c>
      <c r="E11" s="4" t="s">
        <v>641</v>
      </c>
      <c r="F11" s="4" t="s">
        <v>647</v>
      </c>
      <c r="G11" s="4" t="s">
        <v>1063</v>
      </c>
      <c r="H11" s="4" t="s">
        <v>797</v>
      </c>
    </row>
    <row r="12" spans="1:8" ht="45">
      <c r="A12" s="4"/>
      <c r="B12" s="4" t="s">
        <v>628</v>
      </c>
      <c r="C12" s="4" t="s">
        <v>687</v>
      </c>
      <c r="D12" s="5" t="s">
        <v>1133</v>
      </c>
      <c r="E12" s="4" t="s">
        <v>876</v>
      </c>
      <c r="F12" s="4" t="s">
        <v>631</v>
      </c>
      <c r="G12" s="4" t="s">
        <v>1063</v>
      </c>
      <c r="H12" s="4" t="s">
        <v>649</v>
      </c>
    </row>
    <row r="13" spans="1:8" ht="56.25">
      <c r="A13" s="4"/>
      <c r="B13" s="4" t="s">
        <v>694</v>
      </c>
      <c r="C13" s="4" t="s">
        <v>926</v>
      </c>
      <c r="D13" s="5" t="s">
        <v>1134</v>
      </c>
      <c r="E13" s="4" t="s">
        <v>641</v>
      </c>
      <c r="F13" s="4" t="s">
        <v>647</v>
      </c>
      <c r="G13" s="4" t="s">
        <v>1135</v>
      </c>
      <c r="H13" s="4" t="s">
        <v>649</v>
      </c>
    </row>
    <row r="14" spans="1:8" ht="33.75">
      <c r="A14" s="4"/>
      <c r="B14" s="4" t="s">
        <v>694</v>
      </c>
      <c r="C14" s="4" t="s">
        <v>695</v>
      </c>
      <c r="D14" s="5" t="s">
        <v>1136</v>
      </c>
      <c r="E14" s="4" t="s">
        <v>876</v>
      </c>
      <c r="F14" s="4" t="s">
        <v>631</v>
      </c>
      <c r="G14" s="4" t="s">
        <v>1135</v>
      </c>
      <c r="H14" s="4" t="s">
        <v>711</v>
      </c>
    </row>
    <row r="15" spans="1:8" ht="33.75">
      <c r="A15" s="4"/>
      <c r="B15" s="4" t="s">
        <v>700</v>
      </c>
      <c r="C15" s="4" t="s">
        <v>701</v>
      </c>
      <c r="D15" s="5" t="s">
        <v>1137</v>
      </c>
      <c r="E15" s="4" t="s">
        <v>876</v>
      </c>
      <c r="F15" s="4" t="s">
        <v>631</v>
      </c>
      <c r="G15" s="4" t="s">
        <v>851</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22.5" customHeight="1">
      <c r="A3" s="4" t="s">
        <v>665</v>
      </c>
      <c r="B3" s="5" t="s">
        <v>1138</v>
      </c>
      <c r="C3" s="5"/>
      <c r="D3" s="5"/>
      <c r="E3" s="5"/>
      <c r="F3" s="5"/>
      <c r="G3" s="5"/>
      <c r="H3" s="5"/>
    </row>
    <row r="4" spans="1:8" ht="27" customHeight="1">
      <c r="A4" s="4" t="s">
        <v>667</v>
      </c>
      <c r="B4" s="4" t="s">
        <v>609</v>
      </c>
      <c r="C4" s="4"/>
      <c r="D4" s="4" t="s">
        <v>668</v>
      </c>
      <c r="E4" s="4"/>
      <c r="F4" s="4" t="s">
        <v>1139</v>
      </c>
      <c r="G4" s="4"/>
      <c r="H4" s="4"/>
    </row>
    <row r="5" spans="1:8" ht="22.5">
      <c r="A5" s="4" t="s">
        <v>670</v>
      </c>
      <c r="B5" s="4">
        <v>30</v>
      </c>
      <c r="C5" s="4"/>
      <c r="D5" s="4" t="s">
        <v>671</v>
      </c>
      <c r="E5" s="4"/>
      <c r="F5" s="4" t="s">
        <v>672</v>
      </c>
      <c r="G5" s="4"/>
      <c r="H5" s="4"/>
    </row>
    <row r="6" spans="1:8" ht="22.5">
      <c r="A6" s="4" t="s">
        <v>673</v>
      </c>
      <c r="B6" s="4" t="s">
        <v>674</v>
      </c>
      <c r="C6" s="4"/>
      <c r="D6" s="4" t="s">
        <v>675</v>
      </c>
      <c r="E6" s="4"/>
      <c r="F6" s="4" t="s">
        <v>676</v>
      </c>
      <c r="G6" s="4"/>
      <c r="H6" s="4"/>
    </row>
    <row r="7" spans="1:8" ht="48" customHeight="1">
      <c r="A7" s="4" t="s">
        <v>677</v>
      </c>
      <c r="B7" s="5" t="s">
        <v>1140</v>
      </c>
      <c r="C7" s="5"/>
      <c r="D7" s="5"/>
      <c r="E7" s="5"/>
      <c r="F7" s="5"/>
      <c r="G7" s="5"/>
      <c r="H7" s="5"/>
    </row>
    <row r="8" spans="1:8" ht="48" customHeight="1">
      <c r="A8" s="4" t="s">
        <v>679</v>
      </c>
      <c r="B8" s="5" t="s">
        <v>1141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1142</v>
      </c>
      <c r="E10" s="4" t="s">
        <v>1143</v>
      </c>
      <c r="F10" s="4" t="s">
        <v>631</v>
      </c>
      <c r="G10" s="4" t="s">
        <v>726</v>
      </c>
      <c r="H10" s="4" t="s">
        <v>649</v>
      </c>
    </row>
    <row r="11" spans="1:8" ht="22.5">
      <c r="A11" s="4"/>
      <c r="B11" s="4" t="s">
        <v>628</v>
      </c>
      <c r="C11" s="4" t="s">
        <v>629</v>
      </c>
      <c r="D11" s="5" t="s">
        <v>1144</v>
      </c>
      <c r="E11" s="4" t="s">
        <v>648</v>
      </c>
      <c r="F11" s="4" t="s">
        <v>631</v>
      </c>
      <c r="G11" s="4" t="s">
        <v>710</v>
      </c>
      <c r="H11" s="4" t="s">
        <v>649</v>
      </c>
    </row>
    <row r="12" spans="1:8" ht="22.5">
      <c r="A12" s="4"/>
      <c r="B12" s="4" t="s">
        <v>628</v>
      </c>
      <c r="C12" s="4" t="s">
        <v>642</v>
      </c>
      <c r="D12" s="5" t="s">
        <v>1145</v>
      </c>
      <c r="E12" s="4" t="s">
        <v>649</v>
      </c>
      <c r="F12" s="4" t="s">
        <v>631</v>
      </c>
      <c r="G12" s="4" t="s">
        <v>1146</v>
      </c>
      <c r="H12" s="4" t="s">
        <v>649</v>
      </c>
    </row>
    <row r="13" spans="1:8" ht="33.75">
      <c r="A13" s="4"/>
      <c r="B13" s="4" t="s">
        <v>628</v>
      </c>
      <c r="C13" s="4" t="s">
        <v>690</v>
      </c>
      <c r="D13" s="5" t="s">
        <v>1147</v>
      </c>
      <c r="E13" s="4" t="s">
        <v>1148</v>
      </c>
      <c r="F13" s="4" t="s">
        <v>659</v>
      </c>
      <c r="G13" s="4" t="s">
        <v>1149</v>
      </c>
      <c r="H13" s="4" t="s">
        <v>711</v>
      </c>
    </row>
    <row r="14" spans="1:8" ht="22.5">
      <c r="A14" s="4"/>
      <c r="B14" s="4" t="s">
        <v>694</v>
      </c>
      <c r="C14" s="4" t="s">
        <v>695</v>
      </c>
      <c r="D14" s="5" t="s">
        <v>1150</v>
      </c>
      <c r="E14" s="4" t="s">
        <v>866</v>
      </c>
      <c r="F14" s="4" t="s">
        <v>631</v>
      </c>
      <c r="G14" s="4" t="s">
        <v>1151</v>
      </c>
      <c r="H14" s="4" t="s">
        <v>649</v>
      </c>
    </row>
    <row r="15" spans="1:8" ht="22.5">
      <c r="A15" s="4"/>
      <c r="B15" s="4" t="s">
        <v>694</v>
      </c>
      <c r="C15" s="4" t="s">
        <v>715</v>
      </c>
      <c r="D15" s="5" t="s">
        <v>1152</v>
      </c>
      <c r="E15" s="4" t="s">
        <v>686</v>
      </c>
      <c r="F15" s="4" t="s">
        <v>631</v>
      </c>
      <c r="G15" s="4" t="s">
        <v>689</v>
      </c>
      <c r="H15" s="4" t="s">
        <v>711</v>
      </c>
    </row>
    <row r="16" spans="1:8" ht="22.5">
      <c r="A16" s="4"/>
      <c r="B16" s="4" t="s">
        <v>700</v>
      </c>
      <c r="C16" s="4" t="s">
        <v>701</v>
      </c>
      <c r="D16" s="5" t="s">
        <v>1153</v>
      </c>
      <c r="E16" s="4" t="s">
        <v>697</v>
      </c>
      <c r="F16" s="4" t="s">
        <v>631</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H19"/>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1154</v>
      </c>
      <c r="C3" s="5"/>
      <c r="D3" s="5"/>
      <c r="E3" s="5"/>
      <c r="F3" s="5"/>
      <c r="G3" s="5"/>
      <c r="H3" s="5"/>
    </row>
    <row r="4" spans="1:8" ht="30.75" customHeight="1">
      <c r="A4" s="4" t="s">
        <v>667</v>
      </c>
      <c r="B4" s="4" t="s">
        <v>609</v>
      </c>
      <c r="C4" s="4"/>
      <c r="D4" s="4" t="s">
        <v>668</v>
      </c>
      <c r="E4" s="4"/>
      <c r="F4" s="4" t="s">
        <v>1139</v>
      </c>
      <c r="G4" s="4"/>
      <c r="H4" s="4"/>
    </row>
    <row r="5" spans="1:8" ht="22.5">
      <c r="A5" s="4" t="s">
        <v>670</v>
      </c>
      <c r="B5" s="4">
        <v>8</v>
      </c>
      <c r="C5" s="4"/>
      <c r="D5" s="4" t="s">
        <v>671</v>
      </c>
      <c r="E5" s="4"/>
      <c r="F5" s="4" t="s">
        <v>672</v>
      </c>
      <c r="G5" s="4"/>
      <c r="H5" s="4"/>
    </row>
    <row r="6" spans="1:8" ht="22.5">
      <c r="A6" s="4" t="s">
        <v>673</v>
      </c>
      <c r="B6" s="4" t="s">
        <v>674</v>
      </c>
      <c r="C6" s="4"/>
      <c r="D6" s="4" t="s">
        <v>675</v>
      </c>
      <c r="E6" s="4"/>
      <c r="F6" s="4" t="s">
        <v>676</v>
      </c>
      <c r="G6" s="4"/>
      <c r="H6" s="4"/>
    </row>
    <row r="7" spans="1:8" ht="42" customHeight="1">
      <c r="A7" s="4" t="s">
        <v>677</v>
      </c>
      <c r="B7" s="5" t="s">
        <v>1155</v>
      </c>
      <c r="C7" s="5"/>
      <c r="D7" s="5"/>
      <c r="E7" s="5"/>
      <c r="F7" s="5"/>
      <c r="G7" s="5"/>
      <c r="H7" s="5"/>
    </row>
    <row r="8" spans="1:8" ht="37.5" customHeight="1">
      <c r="A8" s="4" t="s">
        <v>679</v>
      </c>
      <c r="B8" s="5" t="s">
        <v>1156</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1157</v>
      </c>
      <c r="E10" s="4" t="s">
        <v>1143</v>
      </c>
      <c r="F10" s="4" t="s">
        <v>631</v>
      </c>
      <c r="G10" s="4" t="s">
        <v>726</v>
      </c>
      <c r="H10" s="4" t="s">
        <v>711</v>
      </c>
    </row>
    <row r="11" spans="1:8" ht="22.5">
      <c r="A11" s="4"/>
      <c r="B11" s="4" t="s">
        <v>628</v>
      </c>
      <c r="C11" s="4" t="s">
        <v>629</v>
      </c>
      <c r="D11" s="5" t="s">
        <v>1158</v>
      </c>
      <c r="E11" s="4" t="s">
        <v>866</v>
      </c>
      <c r="F11" s="4" t="s">
        <v>631</v>
      </c>
      <c r="G11" s="4" t="s">
        <v>1151</v>
      </c>
      <c r="H11" s="4" t="s">
        <v>866</v>
      </c>
    </row>
    <row r="12" spans="1:8" ht="22.5">
      <c r="A12" s="4"/>
      <c r="B12" s="4" t="s">
        <v>628</v>
      </c>
      <c r="C12" s="4" t="s">
        <v>629</v>
      </c>
      <c r="D12" s="5" t="s">
        <v>1159</v>
      </c>
      <c r="E12" s="4" t="s">
        <v>660</v>
      </c>
      <c r="F12" s="4" t="s">
        <v>631</v>
      </c>
      <c r="G12" s="4" t="s">
        <v>1151</v>
      </c>
      <c r="H12" s="4" t="s">
        <v>711</v>
      </c>
    </row>
    <row r="13" spans="1:8" ht="14.25">
      <c r="A13" s="4"/>
      <c r="B13" s="4" t="s">
        <v>628</v>
      </c>
      <c r="C13" s="4" t="s">
        <v>629</v>
      </c>
      <c r="D13" s="5" t="s">
        <v>849</v>
      </c>
      <c r="E13" s="4" t="s">
        <v>1160</v>
      </c>
      <c r="F13" s="4" t="s">
        <v>631</v>
      </c>
      <c r="G13" s="4" t="s">
        <v>726</v>
      </c>
      <c r="H13" s="4" t="s">
        <v>711</v>
      </c>
    </row>
    <row r="14" spans="1:8" ht="22.5">
      <c r="A14" s="4"/>
      <c r="B14" s="4" t="s">
        <v>628</v>
      </c>
      <c r="C14" s="4" t="s">
        <v>642</v>
      </c>
      <c r="D14" s="5" t="s">
        <v>1161</v>
      </c>
      <c r="E14" s="4" t="s">
        <v>697</v>
      </c>
      <c r="F14" s="4" t="s">
        <v>631</v>
      </c>
      <c r="G14" s="4" t="s">
        <v>633</v>
      </c>
      <c r="H14" s="4" t="s">
        <v>711</v>
      </c>
    </row>
    <row r="15" spans="1:8" ht="22.5">
      <c r="A15" s="4"/>
      <c r="B15" s="4" t="s">
        <v>628</v>
      </c>
      <c r="C15" s="4" t="s">
        <v>687</v>
      </c>
      <c r="D15" s="5" t="s">
        <v>852</v>
      </c>
      <c r="E15" s="4" t="s">
        <v>648</v>
      </c>
      <c r="F15" s="4" t="s">
        <v>631</v>
      </c>
      <c r="G15" s="4" t="s">
        <v>633</v>
      </c>
      <c r="H15" s="4" t="s">
        <v>711</v>
      </c>
    </row>
    <row r="16" spans="1:8" ht="22.5">
      <c r="A16" s="4"/>
      <c r="B16" s="4" t="s">
        <v>628</v>
      </c>
      <c r="C16" s="4" t="s">
        <v>690</v>
      </c>
      <c r="D16" s="5" t="s">
        <v>853</v>
      </c>
      <c r="E16" s="4" t="s">
        <v>648</v>
      </c>
      <c r="F16" s="4" t="s">
        <v>659</v>
      </c>
      <c r="G16" s="4" t="s">
        <v>1100</v>
      </c>
      <c r="H16" s="4" t="s">
        <v>866</v>
      </c>
    </row>
    <row r="17" spans="1:8" ht="22.5">
      <c r="A17" s="4"/>
      <c r="B17" s="4" t="s">
        <v>694</v>
      </c>
      <c r="C17" s="4" t="s">
        <v>695</v>
      </c>
      <c r="D17" s="5" t="s">
        <v>1162</v>
      </c>
      <c r="E17" s="4" t="s">
        <v>648</v>
      </c>
      <c r="F17" s="4" t="s">
        <v>647</v>
      </c>
      <c r="G17" s="4" t="s">
        <v>633</v>
      </c>
      <c r="H17" s="4" t="s">
        <v>711</v>
      </c>
    </row>
    <row r="18" spans="1:8" ht="22.5">
      <c r="A18" s="4"/>
      <c r="B18" s="4" t="s">
        <v>694</v>
      </c>
      <c r="C18" s="4" t="s">
        <v>695</v>
      </c>
      <c r="D18" s="5" t="s">
        <v>1163</v>
      </c>
      <c r="E18" s="4" t="s">
        <v>648</v>
      </c>
      <c r="F18" s="4" t="s">
        <v>647</v>
      </c>
      <c r="G18" s="4" t="s">
        <v>633</v>
      </c>
      <c r="H18" s="4" t="s">
        <v>711</v>
      </c>
    </row>
    <row r="19" spans="1:8" ht="22.5">
      <c r="A19" s="4"/>
      <c r="B19" s="4" t="s">
        <v>700</v>
      </c>
      <c r="C19" s="4" t="s">
        <v>701</v>
      </c>
      <c r="D19" s="5" t="s">
        <v>1164</v>
      </c>
      <c r="E19" s="4" t="s">
        <v>697</v>
      </c>
      <c r="F19" s="4" t="s">
        <v>631</v>
      </c>
      <c r="G19" s="4" t="s">
        <v>633</v>
      </c>
      <c r="H19"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H18"/>
  <sheetViews>
    <sheetView zoomScaleSheetLayoutView="100" workbookViewId="0" topLeftCell="A1">
      <selection activeCell="A8" sqref="A8:IV8"/>
    </sheetView>
  </sheetViews>
  <sheetFormatPr defaultColWidth="9.00390625" defaultRowHeight="14.25"/>
  <cols>
    <col min="8" max="8" width="12.375" style="0" customWidth="1"/>
  </cols>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1165</v>
      </c>
      <c r="C3" s="5"/>
      <c r="D3" s="5"/>
      <c r="E3" s="5"/>
      <c r="F3" s="5"/>
      <c r="G3" s="5"/>
      <c r="H3" s="5"/>
    </row>
    <row r="4" spans="1:8" ht="14.25">
      <c r="A4" s="4" t="s">
        <v>667</v>
      </c>
      <c r="B4" s="4" t="s">
        <v>609</v>
      </c>
      <c r="C4" s="4"/>
      <c r="D4" s="4" t="s">
        <v>668</v>
      </c>
      <c r="E4" s="4"/>
      <c r="F4" s="4" t="s">
        <v>1166</v>
      </c>
      <c r="G4" s="4"/>
      <c r="H4" s="4"/>
    </row>
    <row r="5" spans="1:8" ht="22.5">
      <c r="A5" s="4" t="s">
        <v>670</v>
      </c>
      <c r="B5" s="4">
        <v>27.5</v>
      </c>
      <c r="C5" s="4"/>
      <c r="D5" s="4" t="s">
        <v>671</v>
      </c>
      <c r="E5" s="4"/>
      <c r="F5" s="4" t="s">
        <v>672</v>
      </c>
      <c r="G5" s="4"/>
      <c r="H5" s="4"/>
    </row>
    <row r="6" spans="1:8" ht="22.5">
      <c r="A6" s="4" t="s">
        <v>673</v>
      </c>
      <c r="B6" s="4" t="s">
        <v>674</v>
      </c>
      <c r="C6" s="4"/>
      <c r="D6" s="4" t="s">
        <v>675</v>
      </c>
      <c r="E6" s="4"/>
      <c r="F6" s="4" t="s">
        <v>705</v>
      </c>
      <c r="G6" s="4"/>
      <c r="H6" s="4"/>
    </row>
    <row r="7" spans="1:8" ht="42" customHeight="1">
      <c r="A7" s="4" t="s">
        <v>677</v>
      </c>
      <c r="B7" s="5" t="s">
        <v>1167</v>
      </c>
      <c r="C7" s="5"/>
      <c r="D7" s="5"/>
      <c r="E7" s="5"/>
      <c r="F7" s="5"/>
      <c r="G7" s="5"/>
      <c r="H7" s="5"/>
    </row>
    <row r="8" spans="1:8" ht="177" customHeight="1">
      <c r="A8" s="4" t="s">
        <v>679</v>
      </c>
      <c r="B8" s="5" t="s">
        <v>1168</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1169</v>
      </c>
      <c r="E10" s="4" t="s">
        <v>1005</v>
      </c>
      <c r="F10" s="4" t="s">
        <v>631</v>
      </c>
      <c r="G10" s="4" t="s">
        <v>640</v>
      </c>
      <c r="H10" s="4" t="s">
        <v>711</v>
      </c>
    </row>
    <row r="11" spans="1:8" ht="33.75">
      <c r="A11" s="4"/>
      <c r="B11" s="4" t="s">
        <v>628</v>
      </c>
      <c r="C11" s="4" t="s">
        <v>629</v>
      </c>
      <c r="D11" s="5" t="s">
        <v>1170</v>
      </c>
      <c r="E11" s="4" t="s">
        <v>1171</v>
      </c>
      <c r="F11" s="4" t="s">
        <v>631</v>
      </c>
      <c r="G11" s="4" t="s">
        <v>640</v>
      </c>
      <c r="H11" s="4" t="s">
        <v>711</v>
      </c>
    </row>
    <row r="12" spans="1:8" ht="33.75">
      <c r="A12" s="4"/>
      <c r="B12" s="4" t="s">
        <v>628</v>
      </c>
      <c r="C12" s="4" t="s">
        <v>642</v>
      </c>
      <c r="D12" s="5" t="s">
        <v>1023</v>
      </c>
      <c r="E12" s="4" t="s">
        <v>648</v>
      </c>
      <c r="F12" s="4" t="s">
        <v>647</v>
      </c>
      <c r="G12" s="4" t="s">
        <v>633</v>
      </c>
      <c r="H12" s="4" t="s">
        <v>711</v>
      </c>
    </row>
    <row r="13" spans="1:8" ht="33.75">
      <c r="A13" s="4"/>
      <c r="B13" s="4" t="s">
        <v>628</v>
      </c>
      <c r="C13" s="4" t="s">
        <v>687</v>
      </c>
      <c r="D13" s="5" t="s">
        <v>1172</v>
      </c>
      <c r="E13" s="4" t="s">
        <v>709</v>
      </c>
      <c r="F13" s="4" t="s">
        <v>659</v>
      </c>
      <c r="G13" s="4" t="s">
        <v>737</v>
      </c>
      <c r="H13" s="4" t="s">
        <v>711</v>
      </c>
    </row>
    <row r="14" spans="1:8" ht="33.75">
      <c r="A14" s="4"/>
      <c r="B14" s="4" t="s">
        <v>628</v>
      </c>
      <c r="C14" s="4" t="s">
        <v>690</v>
      </c>
      <c r="D14" s="5" t="s">
        <v>1173</v>
      </c>
      <c r="E14" s="4" t="s">
        <v>1174</v>
      </c>
      <c r="F14" s="4" t="s">
        <v>659</v>
      </c>
      <c r="G14" s="4" t="s">
        <v>1084</v>
      </c>
      <c r="H14" s="4" t="s">
        <v>711</v>
      </c>
    </row>
    <row r="15" spans="1:8" ht="45">
      <c r="A15" s="4"/>
      <c r="B15" s="4" t="s">
        <v>694</v>
      </c>
      <c r="C15" s="4" t="s">
        <v>698</v>
      </c>
      <c r="D15" s="5" t="s">
        <v>1175</v>
      </c>
      <c r="E15" s="4" t="s">
        <v>697</v>
      </c>
      <c r="F15" s="4" t="s">
        <v>631</v>
      </c>
      <c r="G15" s="4" t="s">
        <v>633</v>
      </c>
      <c r="H15" s="4" t="s">
        <v>711</v>
      </c>
    </row>
    <row r="16" spans="1:8" ht="22.5">
      <c r="A16" s="4"/>
      <c r="B16" s="4" t="s">
        <v>694</v>
      </c>
      <c r="C16" s="4" t="s">
        <v>715</v>
      </c>
      <c r="D16" s="5" t="s">
        <v>970</v>
      </c>
      <c r="E16" s="4" t="s">
        <v>648</v>
      </c>
      <c r="F16" s="4" t="s">
        <v>647</v>
      </c>
      <c r="G16" s="4" t="s">
        <v>633</v>
      </c>
      <c r="H16" s="4" t="s">
        <v>711</v>
      </c>
    </row>
    <row r="17" spans="1:8" ht="22.5">
      <c r="A17" s="4"/>
      <c r="B17" s="4" t="s">
        <v>700</v>
      </c>
      <c r="C17" s="4" t="s">
        <v>701</v>
      </c>
      <c r="D17" s="5" t="s">
        <v>1176</v>
      </c>
      <c r="E17" s="4" t="s">
        <v>876</v>
      </c>
      <c r="F17" s="4" t="s">
        <v>631</v>
      </c>
      <c r="G17" s="4" t="s">
        <v>633</v>
      </c>
      <c r="H17" s="4" t="s">
        <v>711</v>
      </c>
    </row>
    <row r="18" spans="1:8" ht="22.5">
      <c r="A18" s="4"/>
      <c r="B18" s="4" t="s">
        <v>700</v>
      </c>
      <c r="C18" s="4" t="s">
        <v>701</v>
      </c>
      <c r="D18" s="5" t="s">
        <v>1035</v>
      </c>
      <c r="E18" s="4" t="s">
        <v>719</v>
      </c>
      <c r="F18" s="4" t="s">
        <v>631</v>
      </c>
      <c r="G18" s="4" t="s">
        <v>633</v>
      </c>
      <c r="H18"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8"/>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H15"/>
  <sheetViews>
    <sheetView workbookViewId="0" topLeftCell="A1">
      <selection activeCell="J8" sqref="J8"/>
    </sheetView>
  </sheetViews>
  <sheetFormatPr defaultColWidth="8.875" defaultRowHeight="14.25"/>
  <sheetData>
    <row r="1" spans="1:8" ht="19.5">
      <c r="A1" s="9" t="s">
        <v>664</v>
      </c>
      <c r="B1" s="9"/>
      <c r="C1" s="9"/>
      <c r="D1" s="9"/>
      <c r="E1" s="9"/>
      <c r="F1" s="9"/>
      <c r="G1" s="9"/>
      <c r="H1" s="9"/>
    </row>
    <row r="2" spans="1:8" ht="14.25">
      <c r="A2" s="10"/>
      <c r="B2" s="10"/>
      <c r="C2" s="10"/>
      <c r="D2" s="10"/>
      <c r="E2" s="10"/>
      <c r="F2" s="10"/>
      <c r="G2" s="11" t="s">
        <v>313</v>
      </c>
      <c r="H2" s="11"/>
    </row>
    <row r="3" spans="1:8" ht="25.5" customHeight="1">
      <c r="A3" s="12" t="s">
        <v>665</v>
      </c>
      <c r="B3" s="13" t="s">
        <v>1177</v>
      </c>
      <c r="C3" s="13"/>
      <c r="D3" s="13"/>
      <c r="E3" s="13"/>
      <c r="F3" s="13"/>
      <c r="G3" s="13"/>
      <c r="H3" s="13"/>
    </row>
    <row r="4" spans="1:8" ht="56.25" customHeight="1">
      <c r="A4" s="12" t="s">
        <v>667</v>
      </c>
      <c r="B4" s="12" t="s">
        <v>609</v>
      </c>
      <c r="C4" s="12"/>
      <c r="D4" s="12" t="s">
        <v>668</v>
      </c>
      <c r="E4" s="12"/>
      <c r="F4" s="12" t="s">
        <v>1178</v>
      </c>
      <c r="G4" s="12"/>
      <c r="H4" s="12"/>
    </row>
    <row r="5" spans="1:8" ht="39.75" customHeight="1">
      <c r="A5" s="12" t="s">
        <v>670</v>
      </c>
      <c r="B5" s="12">
        <v>30</v>
      </c>
      <c r="C5" s="12"/>
      <c r="D5" s="12" t="s">
        <v>671</v>
      </c>
      <c r="E5" s="12"/>
      <c r="F5" s="12" t="s">
        <v>672</v>
      </c>
      <c r="G5" s="12"/>
      <c r="H5" s="12"/>
    </row>
    <row r="6" spans="1:8" ht="39.75" customHeight="1">
      <c r="A6" s="12" t="s">
        <v>673</v>
      </c>
      <c r="B6" s="12" t="s">
        <v>674</v>
      </c>
      <c r="C6" s="12"/>
      <c r="D6" s="12" t="s">
        <v>675</v>
      </c>
      <c r="E6" s="12"/>
      <c r="F6" s="12" t="s">
        <v>676</v>
      </c>
      <c r="G6" s="12"/>
      <c r="H6" s="12"/>
    </row>
    <row r="7" spans="1:8" ht="66" customHeight="1">
      <c r="A7" s="12" t="s">
        <v>677</v>
      </c>
      <c r="B7" s="13" t="s">
        <v>1179</v>
      </c>
      <c r="C7" s="13"/>
      <c r="D7" s="13"/>
      <c r="E7" s="13"/>
      <c r="F7" s="13"/>
      <c r="G7" s="13"/>
      <c r="H7" s="13"/>
    </row>
    <row r="8" spans="1:8" ht="85.5" customHeight="1">
      <c r="A8" s="12" t="s">
        <v>679</v>
      </c>
      <c r="B8" s="13" t="s">
        <v>1180</v>
      </c>
      <c r="C8" s="13"/>
      <c r="D8" s="13"/>
      <c r="E8" s="13"/>
      <c r="F8" s="13"/>
      <c r="G8" s="13"/>
      <c r="H8" s="13"/>
    </row>
    <row r="9" spans="1:8" ht="44.25" customHeight="1">
      <c r="A9" s="12" t="s">
        <v>680</v>
      </c>
      <c r="B9" s="12" t="s">
        <v>621</v>
      </c>
      <c r="C9" s="12" t="s">
        <v>622</v>
      </c>
      <c r="D9" s="12" t="s">
        <v>681</v>
      </c>
      <c r="E9" s="12" t="s">
        <v>682</v>
      </c>
      <c r="F9" s="12" t="s">
        <v>683</v>
      </c>
      <c r="G9" s="12" t="s">
        <v>684</v>
      </c>
      <c r="H9" s="12" t="s">
        <v>627</v>
      </c>
    </row>
    <row r="10" spans="1:8" ht="44.25" customHeight="1">
      <c r="A10" s="12"/>
      <c r="B10" s="12" t="s">
        <v>628</v>
      </c>
      <c r="C10" s="12" t="s">
        <v>629</v>
      </c>
      <c r="D10" s="13" t="s">
        <v>1181</v>
      </c>
      <c r="E10" s="12" t="s">
        <v>686</v>
      </c>
      <c r="F10" s="12" t="s">
        <v>631</v>
      </c>
      <c r="G10" s="12" t="s">
        <v>944</v>
      </c>
      <c r="H10" s="12" t="s">
        <v>649</v>
      </c>
    </row>
    <row r="11" spans="1:8" ht="44.25" customHeight="1">
      <c r="A11" s="12"/>
      <c r="B11" s="12" t="s">
        <v>628</v>
      </c>
      <c r="C11" s="12" t="s">
        <v>642</v>
      </c>
      <c r="D11" s="13" t="s">
        <v>1182</v>
      </c>
      <c r="E11" s="12" t="s">
        <v>907</v>
      </c>
      <c r="F11" s="12" t="s">
        <v>631</v>
      </c>
      <c r="G11" s="12" t="s">
        <v>633</v>
      </c>
      <c r="H11" s="12" t="s">
        <v>649</v>
      </c>
    </row>
    <row r="12" spans="1:8" ht="44.25" customHeight="1">
      <c r="A12" s="12"/>
      <c r="B12" s="12" t="s">
        <v>628</v>
      </c>
      <c r="C12" s="12" t="s">
        <v>687</v>
      </c>
      <c r="D12" s="13" t="s">
        <v>1183</v>
      </c>
      <c r="E12" s="12" t="s">
        <v>709</v>
      </c>
      <c r="F12" s="12" t="s">
        <v>647</v>
      </c>
      <c r="G12" s="12" t="s">
        <v>737</v>
      </c>
      <c r="H12" s="12" t="s">
        <v>649</v>
      </c>
    </row>
    <row r="13" spans="1:8" ht="44.25" customHeight="1">
      <c r="A13" s="12"/>
      <c r="B13" s="12" t="s">
        <v>694</v>
      </c>
      <c r="C13" s="12" t="s">
        <v>695</v>
      </c>
      <c r="D13" s="13" t="s">
        <v>1184</v>
      </c>
      <c r="E13" s="12" t="s">
        <v>719</v>
      </c>
      <c r="F13" s="12" t="s">
        <v>631</v>
      </c>
      <c r="G13" s="12" t="s">
        <v>944</v>
      </c>
      <c r="H13" s="12" t="s">
        <v>649</v>
      </c>
    </row>
    <row r="14" spans="1:8" ht="44.25" customHeight="1">
      <c r="A14" s="12"/>
      <c r="B14" s="12" t="s">
        <v>694</v>
      </c>
      <c r="C14" s="12" t="s">
        <v>698</v>
      </c>
      <c r="D14" s="13" t="s">
        <v>1185</v>
      </c>
      <c r="E14" s="12" t="s">
        <v>686</v>
      </c>
      <c r="F14" s="12" t="s">
        <v>631</v>
      </c>
      <c r="G14" s="12" t="s">
        <v>689</v>
      </c>
      <c r="H14" s="12" t="s">
        <v>649</v>
      </c>
    </row>
    <row r="15" spans="1:8" ht="44.25" customHeight="1">
      <c r="A15" s="12"/>
      <c r="B15" s="12" t="s">
        <v>700</v>
      </c>
      <c r="C15" s="12" t="s">
        <v>701</v>
      </c>
      <c r="D15" s="13" t="s">
        <v>1186</v>
      </c>
      <c r="E15" s="12" t="s">
        <v>876</v>
      </c>
      <c r="F15" s="12" t="s">
        <v>631</v>
      </c>
      <c r="G15" s="12" t="s">
        <v>633</v>
      </c>
      <c r="H15" s="12"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H15"/>
  <sheetViews>
    <sheetView workbookViewId="0" topLeftCell="A1">
      <selection activeCell="K8" sqref="K8"/>
    </sheetView>
  </sheetViews>
  <sheetFormatPr defaultColWidth="8.875" defaultRowHeight="14.25"/>
  <sheetData>
    <row r="1" spans="1:8" ht="19.5">
      <c r="A1" s="9" t="s">
        <v>664</v>
      </c>
      <c r="B1" s="9"/>
      <c r="C1" s="9"/>
      <c r="D1" s="9"/>
      <c r="E1" s="9"/>
      <c r="F1" s="9"/>
      <c r="G1" s="9"/>
      <c r="H1" s="9"/>
    </row>
    <row r="2" spans="1:8" ht="14.25">
      <c r="A2" s="10"/>
      <c r="B2" s="10"/>
      <c r="C2" s="10"/>
      <c r="D2" s="10"/>
      <c r="E2" s="10"/>
      <c r="F2" s="10"/>
      <c r="G2" s="11" t="s">
        <v>313</v>
      </c>
      <c r="H2" s="11"/>
    </row>
    <row r="3" spans="1:8" ht="40.5" customHeight="1">
      <c r="A3" s="12" t="s">
        <v>665</v>
      </c>
      <c r="B3" s="13" t="s">
        <v>1187</v>
      </c>
      <c r="C3" s="13"/>
      <c r="D3" s="13"/>
      <c r="E3" s="13"/>
      <c r="F3" s="13"/>
      <c r="G3" s="13"/>
      <c r="H3" s="13"/>
    </row>
    <row r="4" spans="1:8" ht="42" customHeight="1">
      <c r="A4" s="12" t="s">
        <v>667</v>
      </c>
      <c r="B4" s="12" t="s">
        <v>609</v>
      </c>
      <c r="C4" s="12"/>
      <c r="D4" s="12" t="s">
        <v>668</v>
      </c>
      <c r="E4" s="12"/>
      <c r="F4" s="12" t="s">
        <v>1178</v>
      </c>
      <c r="G4" s="12"/>
      <c r="H4" s="12"/>
    </row>
    <row r="5" spans="1:8" ht="41.25" customHeight="1">
      <c r="A5" s="12" t="s">
        <v>670</v>
      </c>
      <c r="B5" s="12">
        <v>55</v>
      </c>
      <c r="C5" s="12"/>
      <c r="D5" s="12" t="s">
        <v>671</v>
      </c>
      <c r="E5" s="12"/>
      <c r="F5" s="12" t="s">
        <v>672</v>
      </c>
      <c r="G5" s="12"/>
      <c r="H5" s="12"/>
    </row>
    <row r="6" spans="1:8" ht="41.25" customHeight="1">
      <c r="A6" s="12" t="s">
        <v>673</v>
      </c>
      <c r="B6" s="12" t="s">
        <v>674</v>
      </c>
      <c r="C6" s="12"/>
      <c r="D6" s="12" t="s">
        <v>675</v>
      </c>
      <c r="E6" s="12"/>
      <c r="F6" s="12" t="s">
        <v>676</v>
      </c>
      <c r="G6" s="12"/>
      <c r="H6" s="12"/>
    </row>
    <row r="7" spans="1:8" ht="75" customHeight="1">
      <c r="A7" s="12" t="s">
        <v>677</v>
      </c>
      <c r="B7" s="13" t="s">
        <v>1188</v>
      </c>
      <c r="C7" s="13"/>
      <c r="D7" s="13"/>
      <c r="E7" s="13"/>
      <c r="F7" s="13"/>
      <c r="G7" s="13"/>
      <c r="H7" s="13"/>
    </row>
    <row r="8" spans="1:8" ht="69.75" customHeight="1">
      <c r="A8" s="12" t="s">
        <v>679</v>
      </c>
      <c r="B8" s="13" t="s">
        <v>1189</v>
      </c>
      <c r="C8" s="13"/>
      <c r="D8" s="13"/>
      <c r="E8" s="13"/>
      <c r="F8" s="13"/>
      <c r="G8" s="13"/>
      <c r="H8" s="13"/>
    </row>
    <row r="9" spans="1:8" ht="38.25" customHeight="1">
      <c r="A9" s="12" t="s">
        <v>680</v>
      </c>
      <c r="B9" s="12" t="s">
        <v>621</v>
      </c>
      <c r="C9" s="12" t="s">
        <v>622</v>
      </c>
      <c r="D9" s="12" t="s">
        <v>681</v>
      </c>
      <c r="E9" s="12" t="s">
        <v>682</v>
      </c>
      <c r="F9" s="12" t="s">
        <v>683</v>
      </c>
      <c r="G9" s="12" t="s">
        <v>684</v>
      </c>
      <c r="H9" s="12" t="s">
        <v>627</v>
      </c>
    </row>
    <row r="10" spans="1:8" ht="38.25" customHeight="1">
      <c r="A10" s="12"/>
      <c r="B10" s="12" t="s">
        <v>628</v>
      </c>
      <c r="C10" s="12" t="s">
        <v>629</v>
      </c>
      <c r="D10" s="13" t="s">
        <v>685</v>
      </c>
      <c r="E10" s="12" t="s">
        <v>686</v>
      </c>
      <c r="F10" s="12" t="s">
        <v>631</v>
      </c>
      <c r="G10" s="12" t="s">
        <v>1146</v>
      </c>
      <c r="H10" s="12" t="s">
        <v>649</v>
      </c>
    </row>
    <row r="11" spans="1:8" ht="38.25" customHeight="1">
      <c r="A11" s="12"/>
      <c r="B11" s="12" t="s">
        <v>628</v>
      </c>
      <c r="C11" s="12" t="s">
        <v>642</v>
      </c>
      <c r="D11" s="13" t="s">
        <v>1067</v>
      </c>
      <c r="E11" s="12" t="s">
        <v>876</v>
      </c>
      <c r="F11" s="12" t="s">
        <v>631</v>
      </c>
      <c r="G11" s="12" t="s">
        <v>633</v>
      </c>
      <c r="H11" s="12" t="s">
        <v>797</v>
      </c>
    </row>
    <row r="12" spans="1:8" ht="38.25" customHeight="1">
      <c r="A12" s="12"/>
      <c r="B12" s="12" t="s">
        <v>628</v>
      </c>
      <c r="C12" s="12" t="s">
        <v>690</v>
      </c>
      <c r="D12" s="13" t="s">
        <v>1190</v>
      </c>
      <c r="E12" s="12" t="s">
        <v>1191</v>
      </c>
      <c r="F12" s="12" t="s">
        <v>659</v>
      </c>
      <c r="G12" s="12" t="s">
        <v>820</v>
      </c>
      <c r="H12" s="12" t="s">
        <v>649</v>
      </c>
    </row>
    <row r="13" spans="1:8" ht="38.25" customHeight="1">
      <c r="A13" s="12"/>
      <c r="B13" s="12" t="s">
        <v>694</v>
      </c>
      <c r="C13" s="12" t="s">
        <v>695</v>
      </c>
      <c r="D13" s="13" t="s">
        <v>1192</v>
      </c>
      <c r="E13" s="12" t="s">
        <v>719</v>
      </c>
      <c r="F13" s="12" t="s">
        <v>631</v>
      </c>
      <c r="G13" s="12" t="s">
        <v>851</v>
      </c>
      <c r="H13" s="12" t="s">
        <v>649</v>
      </c>
    </row>
    <row r="14" spans="1:8" ht="38.25" customHeight="1">
      <c r="A14" s="12"/>
      <c r="B14" s="12" t="s">
        <v>694</v>
      </c>
      <c r="C14" s="12" t="s">
        <v>698</v>
      </c>
      <c r="D14" s="13" t="s">
        <v>1193</v>
      </c>
      <c r="E14" s="12" t="s">
        <v>876</v>
      </c>
      <c r="F14" s="12" t="s">
        <v>631</v>
      </c>
      <c r="G14" s="12" t="s">
        <v>633</v>
      </c>
      <c r="H14" s="12" t="s">
        <v>649</v>
      </c>
    </row>
    <row r="15" spans="1:8" ht="38.25" customHeight="1">
      <c r="A15" s="12"/>
      <c r="B15" s="12" t="s">
        <v>700</v>
      </c>
      <c r="C15" s="12" t="s">
        <v>701</v>
      </c>
      <c r="D15" s="13" t="s">
        <v>1194</v>
      </c>
      <c r="E15" s="12" t="s">
        <v>876</v>
      </c>
      <c r="F15" s="12" t="s">
        <v>631</v>
      </c>
      <c r="G15" s="12" t="s">
        <v>633</v>
      </c>
      <c r="H15" s="12"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66" customWidth="1"/>
    <col min="2" max="2" width="52.50390625" style="66" customWidth="1"/>
    <col min="3" max="5" width="18.25390625" style="66" customWidth="1"/>
    <col min="6" max="16384" width="6.875" style="66" customWidth="1"/>
  </cols>
  <sheetData>
    <row r="1" spans="1:5" ht="19.5" customHeight="1">
      <c r="A1" s="67" t="s">
        <v>565</v>
      </c>
      <c r="E1" s="144"/>
    </row>
    <row r="2" spans="1:5" ht="42.75" customHeight="1">
      <c r="A2" s="145" t="s">
        <v>566</v>
      </c>
      <c r="B2" s="146"/>
      <c r="C2" s="146"/>
      <c r="D2" s="146"/>
      <c r="E2" s="146"/>
    </row>
    <row r="3" spans="1:5" ht="19.5" customHeight="1">
      <c r="A3" s="146"/>
      <c r="B3" s="146"/>
      <c r="C3" s="146"/>
      <c r="D3" s="146"/>
      <c r="E3" s="146"/>
    </row>
    <row r="4" spans="1:5" ht="19.5" customHeight="1">
      <c r="A4" s="147"/>
      <c r="B4" s="148"/>
      <c r="C4" s="148"/>
      <c r="D4" s="148"/>
      <c r="E4" s="149" t="s">
        <v>313</v>
      </c>
    </row>
    <row r="5" spans="1:5" ht="19.5" customHeight="1">
      <c r="A5" s="96" t="s">
        <v>348</v>
      </c>
      <c r="B5" s="150" t="s">
        <v>349</v>
      </c>
      <c r="C5" s="96" t="s">
        <v>567</v>
      </c>
      <c r="D5" s="96"/>
      <c r="E5" s="96"/>
    </row>
    <row r="6" spans="1:5" ht="19.5" customHeight="1">
      <c r="A6" s="151"/>
      <c r="B6" s="151"/>
      <c r="C6" s="152" t="s">
        <v>318</v>
      </c>
      <c r="D6" s="152" t="s">
        <v>351</v>
      </c>
      <c r="E6" s="152" t="s">
        <v>352</v>
      </c>
    </row>
    <row r="7" spans="1:5" ht="19.5" customHeight="1">
      <c r="A7" s="153"/>
      <c r="B7" s="154"/>
      <c r="C7" s="103"/>
      <c r="D7" s="104"/>
      <c r="E7" s="102"/>
    </row>
    <row r="8" spans="1:5" ht="20.25" customHeight="1">
      <c r="A8" s="155" t="s">
        <v>568</v>
      </c>
      <c r="B8" s="68"/>
      <c r="C8" s="68"/>
      <c r="D8" s="68"/>
      <c r="E8" s="68"/>
    </row>
    <row r="9" spans="1:5" ht="20.25" customHeight="1">
      <c r="A9" s="68"/>
      <c r="B9" s="68"/>
      <c r="C9" s="68"/>
      <c r="D9" s="68"/>
      <c r="E9" s="68"/>
    </row>
    <row r="10" spans="1:5" ht="12.75" customHeight="1">
      <c r="A10" s="68"/>
      <c r="B10" s="68"/>
      <c r="C10" s="68"/>
      <c r="E10" s="68"/>
    </row>
    <row r="11" spans="1:5" ht="12.75" customHeight="1">
      <c r="A11" s="68"/>
      <c r="B11" s="68"/>
      <c r="C11" s="68"/>
      <c r="D11" s="68"/>
      <c r="E11" s="68"/>
    </row>
    <row r="12" spans="1:5" ht="12.75" customHeight="1">
      <c r="A12" s="68"/>
      <c r="B12" s="68"/>
      <c r="C12" s="68"/>
      <c r="E12" s="68"/>
    </row>
    <row r="13" spans="1:5" ht="12.75" customHeight="1">
      <c r="A13" s="68"/>
      <c r="B13" s="68"/>
      <c r="D13" s="68"/>
      <c r="E13" s="68"/>
    </row>
    <row r="14" spans="1:5" ht="12.75" customHeight="1">
      <c r="A14" s="68"/>
      <c r="E14" s="68"/>
    </row>
    <row r="15" ht="12.75" customHeight="1">
      <c r="B15" s="68"/>
    </row>
    <row r="16" ht="12.75" customHeight="1">
      <c r="B16" s="68"/>
    </row>
    <row r="17" ht="12.75" customHeight="1">
      <c r="B17" s="68"/>
    </row>
    <row r="18" ht="12.75" customHeight="1">
      <c r="B18" s="68"/>
    </row>
    <row r="19" ht="12.75" customHeight="1">
      <c r="B19" s="68"/>
    </row>
    <row r="20" ht="12.75" customHeight="1">
      <c r="B20" s="68"/>
    </row>
    <row r="22" ht="12.75" customHeight="1">
      <c r="B22" s="68"/>
    </row>
    <row r="23" ht="12.75" customHeight="1">
      <c r="B23" s="68"/>
    </row>
    <row r="25" ht="12.75" customHeight="1">
      <c r="B25" s="68"/>
    </row>
    <row r="26" ht="12.75" customHeight="1">
      <c r="B26" s="68"/>
    </row>
    <row r="27" ht="12.75" customHeight="1">
      <c r="D27" s="6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6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1195</v>
      </c>
      <c r="C3" s="5"/>
      <c r="D3" s="5"/>
      <c r="E3" s="5"/>
      <c r="F3" s="5"/>
      <c r="G3" s="5"/>
      <c r="H3" s="5"/>
    </row>
    <row r="4" spans="1:8" ht="35.25" customHeight="1">
      <c r="A4" s="4" t="s">
        <v>667</v>
      </c>
      <c r="B4" s="4" t="s">
        <v>609</v>
      </c>
      <c r="C4" s="4"/>
      <c r="D4" s="4" t="s">
        <v>668</v>
      </c>
      <c r="E4" s="4"/>
      <c r="F4" s="4" t="s">
        <v>1178</v>
      </c>
      <c r="G4" s="4"/>
      <c r="H4" s="4"/>
    </row>
    <row r="5" spans="1:8" ht="22.5">
      <c r="A5" s="4" t="s">
        <v>670</v>
      </c>
      <c r="B5" s="4">
        <v>5</v>
      </c>
      <c r="C5" s="4"/>
      <c r="D5" s="4" t="s">
        <v>671</v>
      </c>
      <c r="E5" s="4"/>
      <c r="F5" s="4" t="s">
        <v>672</v>
      </c>
      <c r="G5" s="4"/>
      <c r="H5" s="4"/>
    </row>
    <row r="6" spans="1:8" ht="22.5">
      <c r="A6" s="4" t="s">
        <v>673</v>
      </c>
      <c r="B6" s="4" t="s">
        <v>674</v>
      </c>
      <c r="C6" s="4"/>
      <c r="D6" s="4" t="s">
        <v>675</v>
      </c>
      <c r="E6" s="4"/>
      <c r="F6" s="4" t="s">
        <v>676</v>
      </c>
      <c r="G6" s="4"/>
      <c r="H6" s="4"/>
    </row>
    <row r="7" spans="1:8" ht="66.75" customHeight="1">
      <c r="A7" s="4" t="s">
        <v>677</v>
      </c>
      <c r="B7" s="5" t="s">
        <v>1196</v>
      </c>
      <c r="C7" s="5"/>
      <c r="D7" s="5"/>
      <c r="E7" s="5"/>
      <c r="F7" s="5"/>
      <c r="G7" s="5"/>
      <c r="H7" s="5"/>
    </row>
    <row r="8" spans="1:8" ht="60" customHeight="1">
      <c r="A8" s="4" t="s">
        <v>679</v>
      </c>
      <c r="B8" s="5" t="s">
        <v>1197</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1198</v>
      </c>
      <c r="E10" s="4" t="s">
        <v>686</v>
      </c>
      <c r="F10" s="4" t="s">
        <v>647</v>
      </c>
      <c r="G10" s="4" t="s">
        <v>1199</v>
      </c>
      <c r="H10" s="4" t="s">
        <v>649</v>
      </c>
    </row>
    <row r="11" spans="1:8" ht="22.5">
      <c r="A11" s="4"/>
      <c r="B11" s="4" t="s">
        <v>628</v>
      </c>
      <c r="C11" s="4" t="s">
        <v>642</v>
      </c>
      <c r="D11" s="5" t="s">
        <v>1067</v>
      </c>
      <c r="E11" s="4" t="s">
        <v>719</v>
      </c>
      <c r="F11" s="4" t="s">
        <v>631</v>
      </c>
      <c r="G11" s="4" t="s">
        <v>633</v>
      </c>
      <c r="H11" s="4" t="s">
        <v>649</v>
      </c>
    </row>
    <row r="12" spans="1:8" ht="22.5">
      <c r="A12" s="4"/>
      <c r="B12" s="4" t="s">
        <v>628</v>
      </c>
      <c r="C12" s="4" t="s">
        <v>690</v>
      </c>
      <c r="D12" s="5" t="s">
        <v>1200</v>
      </c>
      <c r="E12" s="4" t="s">
        <v>866</v>
      </c>
      <c r="F12" s="4" t="s">
        <v>659</v>
      </c>
      <c r="G12" s="4" t="s">
        <v>820</v>
      </c>
      <c r="H12" s="4" t="s">
        <v>797</v>
      </c>
    </row>
    <row r="13" spans="1:8" ht="22.5">
      <c r="A13" s="4"/>
      <c r="B13" s="4" t="s">
        <v>694</v>
      </c>
      <c r="C13" s="4" t="s">
        <v>695</v>
      </c>
      <c r="D13" s="5" t="s">
        <v>1192</v>
      </c>
      <c r="E13" s="4" t="s">
        <v>719</v>
      </c>
      <c r="F13" s="4" t="s">
        <v>631</v>
      </c>
      <c r="G13" s="4" t="s">
        <v>851</v>
      </c>
      <c r="H13" s="4" t="s">
        <v>711</v>
      </c>
    </row>
    <row r="14" spans="1:8" ht="22.5">
      <c r="A14" s="4"/>
      <c r="B14" s="4" t="s">
        <v>694</v>
      </c>
      <c r="C14" s="4" t="s">
        <v>715</v>
      </c>
      <c r="D14" s="5" t="s">
        <v>739</v>
      </c>
      <c r="E14" s="4" t="s">
        <v>686</v>
      </c>
      <c r="F14" s="4" t="s">
        <v>631</v>
      </c>
      <c r="G14" s="4" t="s">
        <v>689</v>
      </c>
      <c r="H14" s="4" t="s">
        <v>711</v>
      </c>
    </row>
    <row r="15" spans="1:8" ht="22.5">
      <c r="A15" s="4"/>
      <c r="B15" s="4" t="s">
        <v>700</v>
      </c>
      <c r="C15" s="4" t="s">
        <v>701</v>
      </c>
      <c r="D15" s="5" t="s">
        <v>1201</v>
      </c>
      <c r="E15" s="4" t="s">
        <v>876</v>
      </c>
      <c r="F15" s="4" t="s">
        <v>631</v>
      </c>
      <c r="G15" s="4" t="s">
        <v>633</v>
      </c>
      <c r="H15" s="4" t="s">
        <v>797</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H16"/>
  <sheetViews>
    <sheetView zoomScaleSheetLayoutView="100" workbookViewId="0" topLeftCell="A4">
      <selection activeCell="B8" sqref="A8:IV8"/>
    </sheetView>
  </sheetViews>
  <sheetFormatPr defaultColWidth="9.00390625" defaultRowHeight="14.25"/>
  <cols>
    <col min="8" max="8" width="13.875" style="0" customWidth="1"/>
  </cols>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1202</v>
      </c>
      <c r="C3" s="5"/>
      <c r="D3" s="5"/>
      <c r="E3" s="5"/>
      <c r="F3" s="5"/>
      <c r="G3" s="5"/>
      <c r="H3" s="5"/>
    </row>
    <row r="4" spans="1:8" ht="35.25" customHeight="1">
      <c r="A4" s="4" t="s">
        <v>667</v>
      </c>
      <c r="B4" s="4" t="s">
        <v>609</v>
      </c>
      <c r="C4" s="4"/>
      <c r="D4" s="4" t="s">
        <v>668</v>
      </c>
      <c r="E4" s="4"/>
      <c r="F4" s="4" t="s">
        <v>1178</v>
      </c>
      <c r="G4" s="4"/>
      <c r="H4" s="4"/>
    </row>
    <row r="5" spans="1:8" ht="22.5">
      <c r="A5" s="4" t="s">
        <v>670</v>
      </c>
      <c r="B5" s="4">
        <v>1200</v>
      </c>
      <c r="C5" s="4"/>
      <c r="D5" s="4" t="s">
        <v>671</v>
      </c>
      <c r="E5" s="4"/>
      <c r="F5" s="4" t="s">
        <v>672</v>
      </c>
      <c r="G5" s="4"/>
      <c r="H5" s="4"/>
    </row>
    <row r="6" spans="1:8" ht="22.5">
      <c r="A6" s="4" t="s">
        <v>673</v>
      </c>
      <c r="B6" s="4" t="s">
        <v>674</v>
      </c>
      <c r="C6" s="4"/>
      <c r="D6" s="4" t="s">
        <v>675</v>
      </c>
      <c r="E6" s="4"/>
      <c r="F6" s="4" t="s">
        <v>1203</v>
      </c>
      <c r="G6" s="4"/>
      <c r="H6" s="4"/>
    </row>
    <row r="7" spans="1:8" ht="99" customHeight="1">
      <c r="A7" s="4" t="s">
        <v>677</v>
      </c>
      <c r="B7" s="5" t="s">
        <v>1204</v>
      </c>
      <c r="C7" s="5"/>
      <c r="D7" s="5"/>
      <c r="E7" s="5"/>
      <c r="F7" s="5"/>
      <c r="G7" s="5"/>
      <c r="H7" s="5"/>
    </row>
    <row r="8" spans="1:8" ht="39" customHeight="1">
      <c r="A8" s="4" t="s">
        <v>679</v>
      </c>
      <c r="B8" s="5" t="s">
        <v>1205</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1206</v>
      </c>
      <c r="E10" s="4" t="s">
        <v>711</v>
      </c>
      <c r="F10" s="4" t="s">
        <v>647</v>
      </c>
      <c r="G10" s="4" t="s">
        <v>944</v>
      </c>
      <c r="H10" s="4" t="s">
        <v>649</v>
      </c>
    </row>
    <row r="11" spans="1:8" ht="33.75">
      <c r="A11" s="4"/>
      <c r="B11" s="4" t="s">
        <v>628</v>
      </c>
      <c r="C11" s="4" t="s">
        <v>642</v>
      </c>
      <c r="D11" s="5" t="s">
        <v>1207</v>
      </c>
      <c r="E11" s="4" t="s">
        <v>876</v>
      </c>
      <c r="F11" s="4" t="s">
        <v>631</v>
      </c>
      <c r="G11" s="4" t="s">
        <v>944</v>
      </c>
      <c r="H11" s="4" t="s">
        <v>649</v>
      </c>
    </row>
    <row r="12" spans="1:8" ht="14.25">
      <c r="A12" s="4"/>
      <c r="B12" s="4" t="s">
        <v>628</v>
      </c>
      <c r="C12" s="4" t="s">
        <v>687</v>
      </c>
      <c r="D12" s="5" t="s">
        <v>1069</v>
      </c>
      <c r="E12" s="4" t="s">
        <v>709</v>
      </c>
      <c r="F12" s="4" t="s">
        <v>659</v>
      </c>
      <c r="G12" s="4" t="s">
        <v>737</v>
      </c>
      <c r="H12" s="4" t="s">
        <v>711</v>
      </c>
    </row>
    <row r="13" spans="1:8" ht="14.25">
      <c r="A13" s="4"/>
      <c r="B13" s="4" t="s">
        <v>628</v>
      </c>
      <c r="C13" s="4" t="s">
        <v>690</v>
      </c>
      <c r="D13" s="5" t="s">
        <v>1208</v>
      </c>
      <c r="E13" s="4" t="s">
        <v>1160</v>
      </c>
      <c r="F13" s="4" t="s">
        <v>659</v>
      </c>
      <c r="G13" s="4" t="s">
        <v>820</v>
      </c>
      <c r="H13" s="4" t="s">
        <v>649</v>
      </c>
    </row>
    <row r="14" spans="1:8" ht="56.25">
      <c r="A14" s="4"/>
      <c r="B14" s="4" t="s">
        <v>694</v>
      </c>
      <c r="C14" s="4" t="s">
        <v>695</v>
      </c>
      <c r="D14" s="5" t="s">
        <v>1209</v>
      </c>
      <c r="E14" s="4" t="s">
        <v>907</v>
      </c>
      <c r="F14" s="4" t="s">
        <v>631</v>
      </c>
      <c r="G14" s="4" t="s">
        <v>633</v>
      </c>
      <c r="H14" s="4" t="s">
        <v>649</v>
      </c>
    </row>
    <row r="15" spans="1:8" ht="22.5">
      <c r="A15" s="4"/>
      <c r="B15" s="4" t="s">
        <v>694</v>
      </c>
      <c r="C15" s="4" t="s">
        <v>698</v>
      </c>
      <c r="D15" s="5" t="s">
        <v>1210</v>
      </c>
      <c r="E15" s="4" t="s">
        <v>866</v>
      </c>
      <c r="F15" s="4" t="s">
        <v>631</v>
      </c>
      <c r="G15" s="4" t="s">
        <v>1211</v>
      </c>
      <c r="H15" s="4" t="s">
        <v>711</v>
      </c>
    </row>
    <row r="16" spans="1:8" ht="22.5">
      <c r="A16" s="4"/>
      <c r="B16" s="4" t="s">
        <v>700</v>
      </c>
      <c r="C16" s="4" t="s">
        <v>701</v>
      </c>
      <c r="D16" s="5" t="s">
        <v>1212</v>
      </c>
      <c r="E16" s="4" t="s">
        <v>719</v>
      </c>
      <c r="F16" s="4" t="s">
        <v>631</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1213</v>
      </c>
      <c r="C3" s="5"/>
      <c r="D3" s="5"/>
      <c r="E3" s="5"/>
      <c r="F3" s="5"/>
      <c r="G3" s="5"/>
      <c r="H3" s="5"/>
    </row>
    <row r="4" spans="1:8" ht="28.5" customHeight="1">
      <c r="A4" s="4" t="s">
        <v>667</v>
      </c>
      <c r="B4" s="4" t="s">
        <v>609</v>
      </c>
      <c r="C4" s="4"/>
      <c r="D4" s="4" t="s">
        <v>668</v>
      </c>
      <c r="E4" s="4"/>
      <c r="F4" s="4" t="s">
        <v>1214</v>
      </c>
      <c r="G4" s="4"/>
      <c r="H4" s="4"/>
    </row>
    <row r="5" spans="1:8" ht="22.5">
      <c r="A5" s="4" t="s">
        <v>670</v>
      </c>
      <c r="B5" s="4">
        <v>100</v>
      </c>
      <c r="C5" s="4"/>
      <c r="D5" s="4" t="s">
        <v>671</v>
      </c>
      <c r="E5" s="4"/>
      <c r="F5" s="4" t="s">
        <v>672</v>
      </c>
      <c r="G5" s="4"/>
      <c r="H5" s="4"/>
    </row>
    <row r="6" spans="1:8" ht="22.5">
      <c r="A6" s="4" t="s">
        <v>673</v>
      </c>
      <c r="B6" s="4" t="s">
        <v>674</v>
      </c>
      <c r="C6" s="4"/>
      <c r="D6" s="4" t="s">
        <v>675</v>
      </c>
      <c r="E6" s="4"/>
      <c r="F6" s="4" t="s">
        <v>676</v>
      </c>
      <c r="G6" s="4"/>
      <c r="H6" s="4"/>
    </row>
    <row r="7" spans="1:8" ht="63" customHeight="1">
      <c r="A7" s="4" t="s">
        <v>677</v>
      </c>
      <c r="B7" s="5" t="s">
        <v>1215</v>
      </c>
      <c r="C7" s="5"/>
      <c r="D7" s="5"/>
      <c r="E7" s="5"/>
      <c r="F7" s="5"/>
      <c r="G7" s="5"/>
      <c r="H7" s="5"/>
    </row>
    <row r="8" spans="1:8" ht="51" customHeight="1">
      <c r="A8" s="4" t="s">
        <v>679</v>
      </c>
      <c r="B8" s="5" t="s">
        <v>1216</v>
      </c>
      <c r="C8" s="5"/>
      <c r="D8" s="5"/>
      <c r="E8" s="5"/>
      <c r="F8" s="5"/>
      <c r="G8" s="5"/>
      <c r="H8" s="5"/>
    </row>
    <row r="9" spans="1:8" ht="14.25">
      <c r="A9" s="4" t="s">
        <v>680</v>
      </c>
      <c r="B9" s="4" t="s">
        <v>621</v>
      </c>
      <c r="C9" s="4" t="s">
        <v>622</v>
      </c>
      <c r="D9" s="4" t="s">
        <v>681</v>
      </c>
      <c r="E9" s="4" t="s">
        <v>682</v>
      </c>
      <c r="F9" s="4" t="s">
        <v>683</v>
      </c>
      <c r="G9" s="4" t="s">
        <v>684</v>
      </c>
      <c r="H9" s="4" t="s">
        <v>627</v>
      </c>
    </row>
    <row r="10" spans="1:8" ht="33.75">
      <c r="A10" s="4"/>
      <c r="B10" s="4" t="s">
        <v>628</v>
      </c>
      <c r="C10" s="4" t="s">
        <v>629</v>
      </c>
      <c r="D10" s="5" t="s">
        <v>1217</v>
      </c>
      <c r="E10" s="4" t="s">
        <v>764</v>
      </c>
      <c r="F10" s="4" t="s">
        <v>647</v>
      </c>
      <c r="G10" s="4" t="s">
        <v>944</v>
      </c>
      <c r="H10" s="4" t="s">
        <v>711</v>
      </c>
    </row>
    <row r="11" spans="1:8" ht="33.75">
      <c r="A11" s="4"/>
      <c r="B11" s="4" t="s">
        <v>628</v>
      </c>
      <c r="C11" s="4" t="s">
        <v>687</v>
      </c>
      <c r="D11" s="5" t="s">
        <v>1218</v>
      </c>
      <c r="E11" s="4" t="s">
        <v>709</v>
      </c>
      <c r="F11" s="4" t="s">
        <v>659</v>
      </c>
      <c r="G11" s="4" t="s">
        <v>737</v>
      </c>
      <c r="H11" s="4" t="s">
        <v>711</v>
      </c>
    </row>
    <row r="12" spans="1:8" ht="33.75">
      <c r="A12" s="4"/>
      <c r="B12" s="4" t="s">
        <v>628</v>
      </c>
      <c r="C12" s="4" t="s">
        <v>690</v>
      </c>
      <c r="D12" s="5" t="s">
        <v>1219</v>
      </c>
      <c r="E12" s="4" t="s">
        <v>648</v>
      </c>
      <c r="F12" s="4" t="s">
        <v>659</v>
      </c>
      <c r="G12" s="4" t="s">
        <v>693</v>
      </c>
      <c r="H12" s="4" t="s">
        <v>711</v>
      </c>
    </row>
    <row r="13" spans="1:8" ht="22.5">
      <c r="A13" s="4"/>
      <c r="B13" s="4" t="s">
        <v>628</v>
      </c>
      <c r="C13" s="4" t="s">
        <v>765</v>
      </c>
      <c r="D13" s="5" t="s">
        <v>1033</v>
      </c>
      <c r="E13" s="4" t="s">
        <v>721</v>
      </c>
      <c r="F13" s="4" t="s">
        <v>647</v>
      </c>
      <c r="G13" s="4" t="s">
        <v>633</v>
      </c>
      <c r="H13" s="4" t="s">
        <v>711</v>
      </c>
    </row>
    <row r="14" spans="1:8" ht="33.75">
      <c r="A14" s="4"/>
      <c r="B14" s="4" t="s">
        <v>694</v>
      </c>
      <c r="C14" s="4" t="s">
        <v>695</v>
      </c>
      <c r="D14" s="5" t="s">
        <v>1220</v>
      </c>
      <c r="E14" s="4" t="s">
        <v>697</v>
      </c>
      <c r="F14" s="4" t="s">
        <v>631</v>
      </c>
      <c r="G14" s="4" t="s">
        <v>633</v>
      </c>
      <c r="H14" s="4" t="s">
        <v>711</v>
      </c>
    </row>
    <row r="15" spans="1:8" ht="22.5">
      <c r="A15" s="4"/>
      <c r="B15" s="4" t="s">
        <v>694</v>
      </c>
      <c r="C15" s="4" t="s">
        <v>715</v>
      </c>
      <c r="D15" s="5" t="s">
        <v>970</v>
      </c>
      <c r="E15" s="4" t="s">
        <v>648</v>
      </c>
      <c r="F15" s="4" t="s">
        <v>647</v>
      </c>
      <c r="G15" s="4" t="s">
        <v>633</v>
      </c>
      <c r="H15" s="4" t="s">
        <v>649</v>
      </c>
    </row>
    <row r="16" spans="1:8" ht="33.75">
      <c r="A16" s="4"/>
      <c r="B16" s="4" t="s">
        <v>700</v>
      </c>
      <c r="C16" s="4" t="s">
        <v>701</v>
      </c>
      <c r="D16" s="5" t="s">
        <v>1221</v>
      </c>
      <c r="E16" s="4" t="s">
        <v>697</v>
      </c>
      <c r="F16" s="4" t="s">
        <v>631</v>
      </c>
      <c r="G16" s="4" t="s">
        <v>633</v>
      </c>
      <c r="H16" s="4" t="s">
        <v>711</v>
      </c>
    </row>
    <row r="17" spans="1:8" ht="22.5">
      <c r="A17" s="4"/>
      <c r="B17" s="4" t="s">
        <v>700</v>
      </c>
      <c r="C17" s="4" t="s">
        <v>701</v>
      </c>
      <c r="D17" s="5" t="s">
        <v>1087</v>
      </c>
      <c r="E17" s="4" t="s">
        <v>697</v>
      </c>
      <c r="F17" s="4" t="s">
        <v>631</v>
      </c>
      <c r="G17" s="4" t="s">
        <v>633</v>
      </c>
      <c r="H17"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7"/>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1222</v>
      </c>
      <c r="C3" s="5"/>
      <c r="D3" s="5"/>
      <c r="E3" s="5"/>
      <c r="F3" s="5"/>
      <c r="G3" s="5"/>
      <c r="H3" s="5"/>
    </row>
    <row r="4" spans="1:8" ht="34.5" customHeight="1">
      <c r="A4" s="4" t="s">
        <v>667</v>
      </c>
      <c r="B4" s="4" t="s">
        <v>609</v>
      </c>
      <c r="C4" s="4"/>
      <c r="D4" s="4" t="s">
        <v>668</v>
      </c>
      <c r="E4" s="4"/>
      <c r="F4" s="4" t="s">
        <v>669</v>
      </c>
      <c r="G4" s="4"/>
      <c r="H4" s="4"/>
    </row>
    <row r="5" spans="1:8" ht="22.5">
      <c r="A5" s="4" t="s">
        <v>670</v>
      </c>
      <c r="B5" s="4">
        <v>250</v>
      </c>
      <c r="C5" s="4"/>
      <c r="D5" s="4" t="s">
        <v>671</v>
      </c>
      <c r="E5" s="4"/>
      <c r="F5" s="4" t="s">
        <v>672</v>
      </c>
      <c r="G5" s="4"/>
      <c r="H5" s="4"/>
    </row>
    <row r="6" spans="1:8" ht="22.5">
      <c r="A6" s="4" t="s">
        <v>673</v>
      </c>
      <c r="B6" s="4" t="s">
        <v>674</v>
      </c>
      <c r="C6" s="4"/>
      <c r="D6" s="4" t="s">
        <v>675</v>
      </c>
      <c r="E6" s="4"/>
      <c r="F6" s="4" t="s">
        <v>676</v>
      </c>
      <c r="G6" s="4"/>
      <c r="H6" s="4"/>
    </row>
    <row r="7" spans="1:8" ht="39" customHeight="1">
      <c r="A7" s="4" t="s">
        <v>677</v>
      </c>
      <c r="B7" s="5" t="s">
        <v>1223</v>
      </c>
      <c r="C7" s="5"/>
      <c r="D7" s="5"/>
      <c r="E7" s="5"/>
      <c r="F7" s="5"/>
      <c r="G7" s="5"/>
      <c r="H7" s="5"/>
    </row>
    <row r="8" spans="1:8" ht="50.25" customHeight="1">
      <c r="A8" s="4" t="s">
        <v>679</v>
      </c>
      <c r="B8" s="5" t="s">
        <v>1223</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1224</v>
      </c>
      <c r="E10" s="4" t="s">
        <v>1225</v>
      </c>
      <c r="F10" s="4" t="s">
        <v>631</v>
      </c>
      <c r="G10" s="4" t="s">
        <v>640</v>
      </c>
      <c r="H10" s="4" t="s">
        <v>649</v>
      </c>
    </row>
    <row r="11" spans="1:8" ht="14.25">
      <c r="A11" s="4"/>
      <c r="B11" s="4" t="s">
        <v>628</v>
      </c>
      <c r="C11" s="4" t="s">
        <v>687</v>
      </c>
      <c r="D11" s="5" t="s">
        <v>688</v>
      </c>
      <c r="E11" s="4" t="s">
        <v>795</v>
      </c>
      <c r="F11" s="4" t="s">
        <v>647</v>
      </c>
      <c r="G11" s="4" t="s">
        <v>689</v>
      </c>
      <c r="H11" s="4" t="s">
        <v>649</v>
      </c>
    </row>
    <row r="12" spans="1:8" ht="33.75">
      <c r="A12" s="4"/>
      <c r="B12" s="4" t="s">
        <v>628</v>
      </c>
      <c r="C12" s="4" t="s">
        <v>690</v>
      </c>
      <c r="D12" s="5" t="s">
        <v>745</v>
      </c>
      <c r="E12" s="4" t="s">
        <v>1226</v>
      </c>
      <c r="F12" s="4" t="s">
        <v>659</v>
      </c>
      <c r="G12" s="4" t="s">
        <v>693</v>
      </c>
      <c r="H12" s="4" t="s">
        <v>649</v>
      </c>
    </row>
    <row r="13" spans="1:8" ht="67.5">
      <c r="A13" s="4"/>
      <c r="B13" s="4" t="s">
        <v>694</v>
      </c>
      <c r="C13" s="4" t="s">
        <v>695</v>
      </c>
      <c r="D13" s="5" t="s">
        <v>1227</v>
      </c>
      <c r="E13" s="4" t="s">
        <v>697</v>
      </c>
      <c r="F13" s="4" t="s">
        <v>631</v>
      </c>
      <c r="G13" s="4" t="s">
        <v>633</v>
      </c>
      <c r="H13" s="4" t="s">
        <v>649</v>
      </c>
    </row>
    <row r="14" spans="1:8" ht="22.5">
      <c r="A14" s="4"/>
      <c r="B14" s="4" t="s">
        <v>694</v>
      </c>
      <c r="C14" s="4" t="s">
        <v>698</v>
      </c>
      <c r="D14" s="5" t="s">
        <v>699</v>
      </c>
      <c r="E14" s="4" t="s">
        <v>648</v>
      </c>
      <c r="F14" s="4" t="s">
        <v>647</v>
      </c>
      <c r="G14" s="4" t="s">
        <v>633</v>
      </c>
      <c r="H14" s="4" t="s">
        <v>649</v>
      </c>
    </row>
    <row r="15" spans="1:8" ht="22.5">
      <c r="A15" s="4"/>
      <c r="B15" s="4" t="s">
        <v>700</v>
      </c>
      <c r="C15" s="4" t="s">
        <v>701</v>
      </c>
      <c r="D15" s="5" t="s">
        <v>843</v>
      </c>
      <c r="E15" s="4" t="s">
        <v>719</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4" sqref="A4:IV4"/>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1228</v>
      </c>
      <c r="C3" s="5"/>
      <c r="D3" s="5"/>
      <c r="E3" s="5"/>
      <c r="F3" s="5"/>
      <c r="G3" s="5"/>
      <c r="H3" s="5"/>
    </row>
    <row r="4" spans="1:8" ht="21.75" customHeight="1">
      <c r="A4" s="4" t="s">
        <v>667</v>
      </c>
      <c r="B4" s="4" t="s">
        <v>609</v>
      </c>
      <c r="C4" s="4"/>
      <c r="D4" s="4" t="s">
        <v>668</v>
      </c>
      <c r="E4" s="4"/>
      <c r="F4" s="4" t="s">
        <v>669</v>
      </c>
      <c r="G4" s="4"/>
      <c r="H4" s="4"/>
    </row>
    <row r="5" spans="1:8" ht="22.5">
      <c r="A5" s="4" t="s">
        <v>670</v>
      </c>
      <c r="B5" s="4">
        <v>10</v>
      </c>
      <c r="C5" s="4"/>
      <c r="D5" s="4" t="s">
        <v>671</v>
      </c>
      <c r="E5" s="4"/>
      <c r="F5" s="4" t="s">
        <v>672</v>
      </c>
      <c r="G5" s="4"/>
      <c r="H5" s="4"/>
    </row>
    <row r="6" spans="1:8" ht="22.5">
      <c r="A6" s="4" t="s">
        <v>673</v>
      </c>
      <c r="B6" s="4" t="s">
        <v>674</v>
      </c>
      <c r="C6" s="4"/>
      <c r="D6" s="4" t="s">
        <v>675</v>
      </c>
      <c r="E6" s="4"/>
      <c r="F6" s="4" t="s">
        <v>676</v>
      </c>
      <c r="G6" s="4"/>
      <c r="H6" s="4"/>
    </row>
    <row r="7" spans="1:8" ht="84.75" customHeight="1">
      <c r="A7" s="4" t="s">
        <v>677</v>
      </c>
      <c r="B7" s="5" t="s">
        <v>1229</v>
      </c>
      <c r="C7" s="5"/>
      <c r="D7" s="5"/>
      <c r="E7" s="5"/>
      <c r="F7" s="5"/>
      <c r="G7" s="5"/>
      <c r="H7" s="5"/>
    </row>
    <row r="8" spans="1:8" ht="84.75" customHeight="1">
      <c r="A8" s="4" t="s">
        <v>679</v>
      </c>
      <c r="B8" s="5" t="s">
        <v>1230</v>
      </c>
      <c r="C8" s="5"/>
      <c r="D8" s="5"/>
      <c r="E8" s="5"/>
      <c r="F8" s="5"/>
      <c r="G8" s="5"/>
      <c r="H8" s="5"/>
    </row>
    <row r="9" spans="1:8" ht="14.25">
      <c r="A9" s="4" t="s">
        <v>680</v>
      </c>
      <c r="B9" s="4" t="s">
        <v>621</v>
      </c>
      <c r="C9" s="4" t="s">
        <v>622</v>
      </c>
      <c r="D9" s="4" t="s">
        <v>681</v>
      </c>
      <c r="E9" s="4" t="s">
        <v>682</v>
      </c>
      <c r="F9" s="4" t="s">
        <v>683</v>
      </c>
      <c r="G9" s="4" t="s">
        <v>684</v>
      </c>
      <c r="H9" s="4" t="s">
        <v>627</v>
      </c>
    </row>
    <row r="10" spans="1:8" ht="14.25">
      <c r="A10" s="4"/>
      <c r="B10" s="4" t="s">
        <v>628</v>
      </c>
      <c r="C10" s="4" t="s">
        <v>629</v>
      </c>
      <c r="D10" s="5" t="s">
        <v>1231</v>
      </c>
      <c r="E10" s="4" t="s">
        <v>649</v>
      </c>
      <c r="F10" s="4" t="s">
        <v>631</v>
      </c>
      <c r="G10" s="4" t="s">
        <v>710</v>
      </c>
      <c r="H10" s="4" t="s">
        <v>649</v>
      </c>
    </row>
    <row r="11" spans="1:8" ht="14.25">
      <c r="A11" s="4"/>
      <c r="B11" s="4" t="s">
        <v>628</v>
      </c>
      <c r="C11" s="4" t="s">
        <v>687</v>
      </c>
      <c r="D11" s="5" t="s">
        <v>1069</v>
      </c>
      <c r="E11" s="4" t="s">
        <v>686</v>
      </c>
      <c r="F11" s="4" t="s">
        <v>647</v>
      </c>
      <c r="G11" s="4" t="s">
        <v>689</v>
      </c>
      <c r="H11" s="4" t="s">
        <v>649</v>
      </c>
    </row>
    <row r="12" spans="1:8" ht="33.75">
      <c r="A12" s="4"/>
      <c r="B12" s="4" t="s">
        <v>628</v>
      </c>
      <c r="C12" s="4" t="s">
        <v>690</v>
      </c>
      <c r="D12" s="5" t="s">
        <v>1232</v>
      </c>
      <c r="E12" s="4" t="s">
        <v>711</v>
      </c>
      <c r="F12" s="4" t="s">
        <v>659</v>
      </c>
      <c r="G12" s="4" t="s">
        <v>693</v>
      </c>
      <c r="H12" s="4" t="s">
        <v>649</v>
      </c>
    </row>
    <row r="13" spans="1:8" ht="22.5">
      <c r="A13" s="4"/>
      <c r="B13" s="4" t="s">
        <v>694</v>
      </c>
      <c r="C13" s="4" t="s">
        <v>695</v>
      </c>
      <c r="D13" s="5" t="s">
        <v>1233</v>
      </c>
      <c r="E13" s="4" t="s">
        <v>721</v>
      </c>
      <c r="F13" s="4" t="s">
        <v>647</v>
      </c>
      <c r="G13" s="4" t="s">
        <v>633</v>
      </c>
      <c r="H13" s="4" t="s">
        <v>649</v>
      </c>
    </row>
    <row r="14" spans="1:8" ht="22.5">
      <c r="A14" s="4"/>
      <c r="B14" s="4" t="s">
        <v>694</v>
      </c>
      <c r="C14" s="4" t="s">
        <v>715</v>
      </c>
      <c r="D14" s="5" t="s">
        <v>699</v>
      </c>
      <c r="E14" s="4" t="s">
        <v>648</v>
      </c>
      <c r="F14" s="4" t="s">
        <v>647</v>
      </c>
      <c r="G14" s="4" t="s">
        <v>633</v>
      </c>
      <c r="H14" s="4" t="s">
        <v>649</v>
      </c>
    </row>
    <row r="15" spans="1:8" ht="22.5">
      <c r="A15" s="4"/>
      <c r="B15" s="4" t="s">
        <v>700</v>
      </c>
      <c r="C15" s="4" t="s">
        <v>701</v>
      </c>
      <c r="D15" s="5" t="s">
        <v>1234</v>
      </c>
      <c r="E15" s="4" t="s">
        <v>811</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6" t="s">
        <v>664</v>
      </c>
      <c r="B1" s="6"/>
      <c r="C1" s="6"/>
      <c r="D1" s="6"/>
      <c r="E1" s="6"/>
      <c r="F1" s="6"/>
      <c r="G1" s="6"/>
      <c r="H1" s="6"/>
    </row>
    <row r="2" spans="1:8" ht="14.25">
      <c r="A2" s="7"/>
      <c r="B2" s="7"/>
      <c r="C2" s="7"/>
      <c r="D2" s="7"/>
      <c r="E2" s="7"/>
      <c r="F2" s="7"/>
      <c r="G2" s="8" t="s">
        <v>313</v>
      </c>
      <c r="H2" s="8"/>
    </row>
    <row r="3" spans="1:8" ht="14.25">
      <c r="A3" s="4" t="s">
        <v>665</v>
      </c>
      <c r="B3" s="5" t="s">
        <v>1235</v>
      </c>
      <c r="C3" s="5"/>
      <c r="D3" s="5"/>
      <c r="E3" s="5"/>
      <c r="F3" s="5"/>
      <c r="G3" s="5"/>
      <c r="H3" s="5"/>
    </row>
    <row r="4" spans="1:8" ht="14.25">
      <c r="A4" s="4" t="s">
        <v>667</v>
      </c>
      <c r="B4" s="4" t="s">
        <v>609</v>
      </c>
      <c r="C4" s="4"/>
      <c r="D4" s="4" t="s">
        <v>668</v>
      </c>
      <c r="E4" s="4"/>
      <c r="F4" s="4" t="s">
        <v>669</v>
      </c>
      <c r="G4" s="4"/>
      <c r="H4" s="4"/>
    </row>
    <row r="5" spans="1:8" ht="22.5">
      <c r="A5" s="4" t="s">
        <v>670</v>
      </c>
      <c r="B5" s="4">
        <v>10</v>
      </c>
      <c r="C5" s="4"/>
      <c r="D5" s="4" t="s">
        <v>671</v>
      </c>
      <c r="E5" s="4"/>
      <c r="F5" s="4" t="s">
        <v>672</v>
      </c>
      <c r="G5" s="4"/>
      <c r="H5" s="4"/>
    </row>
    <row r="6" spans="1:8" ht="22.5">
      <c r="A6" s="4" t="s">
        <v>673</v>
      </c>
      <c r="B6" s="4" t="s">
        <v>674</v>
      </c>
      <c r="C6" s="4"/>
      <c r="D6" s="4" t="s">
        <v>675</v>
      </c>
      <c r="E6" s="4"/>
      <c r="F6" s="4" t="s">
        <v>676</v>
      </c>
      <c r="G6" s="4"/>
      <c r="H6" s="4"/>
    </row>
    <row r="7" spans="1:8" ht="102" customHeight="1">
      <c r="A7" s="4" t="s">
        <v>677</v>
      </c>
      <c r="B7" s="5" t="s">
        <v>1236</v>
      </c>
      <c r="C7" s="5"/>
      <c r="D7" s="5"/>
      <c r="E7" s="5"/>
      <c r="F7" s="5"/>
      <c r="G7" s="5"/>
      <c r="H7" s="5"/>
    </row>
    <row r="8" spans="1:8" ht="148.5" customHeight="1">
      <c r="A8" s="4" t="s">
        <v>679</v>
      </c>
      <c r="B8" s="5" t="s">
        <v>1237</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1238</v>
      </c>
      <c r="E10" s="4" t="s">
        <v>709</v>
      </c>
      <c r="F10" s="4" t="s">
        <v>631</v>
      </c>
      <c r="G10" s="4" t="s">
        <v>710</v>
      </c>
      <c r="H10" s="4" t="s">
        <v>649</v>
      </c>
    </row>
    <row r="11" spans="1:8" ht="14.25">
      <c r="A11" s="4"/>
      <c r="B11" s="4" t="s">
        <v>628</v>
      </c>
      <c r="C11" s="4" t="s">
        <v>687</v>
      </c>
      <c r="D11" s="5" t="s">
        <v>688</v>
      </c>
      <c r="E11" s="4" t="s">
        <v>686</v>
      </c>
      <c r="F11" s="4" t="s">
        <v>647</v>
      </c>
      <c r="G11" s="4" t="s">
        <v>689</v>
      </c>
      <c r="H11" s="4" t="s">
        <v>649</v>
      </c>
    </row>
    <row r="12" spans="1:8" ht="33.75">
      <c r="A12" s="4"/>
      <c r="B12" s="4" t="s">
        <v>628</v>
      </c>
      <c r="C12" s="4" t="s">
        <v>690</v>
      </c>
      <c r="D12" s="5" t="s">
        <v>1239</v>
      </c>
      <c r="E12" s="4" t="s">
        <v>711</v>
      </c>
      <c r="F12" s="4" t="s">
        <v>659</v>
      </c>
      <c r="G12" s="4" t="s">
        <v>693</v>
      </c>
      <c r="H12" s="4" t="s">
        <v>649</v>
      </c>
    </row>
    <row r="13" spans="1:8" ht="33.75">
      <c r="A13" s="4"/>
      <c r="B13" s="4" t="s">
        <v>694</v>
      </c>
      <c r="C13" s="4" t="s">
        <v>695</v>
      </c>
      <c r="D13" s="5" t="s">
        <v>1240</v>
      </c>
      <c r="E13" s="4" t="s">
        <v>721</v>
      </c>
      <c r="F13" s="4" t="s">
        <v>647</v>
      </c>
      <c r="G13" s="4" t="s">
        <v>633</v>
      </c>
      <c r="H13" s="4" t="s">
        <v>649</v>
      </c>
    </row>
    <row r="14" spans="1:8" ht="22.5">
      <c r="A14" s="4"/>
      <c r="B14" s="4" t="s">
        <v>694</v>
      </c>
      <c r="C14" s="4" t="s">
        <v>715</v>
      </c>
      <c r="D14" s="5" t="s">
        <v>699</v>
      </c>
      <c r="E14" s="4" t="s">
        <v>648</v>
      </c>
      <c r="F14" s="4" t="s">
        <v>647</v>
      </c>
      <c r="G14" s="4" t="s">
        <v>633</v>
      </c>
      <c r="H14" s="4" t="s">
        <v>649</v>
      </c>
    </row>
    <row r="15" spans="1:8" ht="22.5">
      <c r="A15" s="4"/>
      <c r="B15" s="4" t="s">
        <v>700</v>
      </c>
      <c r="C15" s="4" t="s">
        <v>701</v>
      </c>
      <c r="D15" s="5" t="s">
        <v>1234</v>
      </c>
      <c r="E15" s="4" t="s">
        <v>811</v>
      </c>
      <c r="F15" s="4" t="s">
        <v>631</v>
      </c>
      <c r="G15" s="4" t="s">
        <v>633</v>
      </c>
      <c r="H15" s="4" t="s">
        <v>649</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H19"/>
  <sheetViews>
    <sheetView zoomScaleSheetLayoutView="100" workbookViewId="0" topLeftCell="A1">
      <selection activeCell="R16" sqref="R16"/>
    </sheetView>
  </sheetViews>
  <sheetFormatPr defaultColWidth="9.00390625" defaultRowHeight="14.25"/>
  <cols>
    <col min="8" max="8" width="12.125" style="0" customWidth="1"/>
  </cols>
  <sheetData>
    <row r="1" spans="1:8" ht="19.5">
      <c r="A1" s="1" t="s">
        <v>664</v>
      </c>
      <c r="B1" s="1"/>
      <c r="C1" s="1"/>
      <c r="D1" s="1"/>
      <c r="E1" s="1"/>
      <c r="F1" s="1"/>
      <c r="G1" s="1"/>
      <c r="H1" s="1"/>
    </row>
    <row r="2" spans="1:8" ht="14.25">
      <c r="A2" s="2"/>
      <c r="B2" s="2"/>
      <c r="C2" s="2"/>
      <c r="D2" s="2"/>
      <c r="E2" s="2"/>
      <c r="F2" s="2"/>
      <c r="G2" s="3" t="s">
        <v>313</v>
      </c>
      <c r="H2" s="3"/>
    </row>
    <row r="3" spans="1:8" ht="36.75" customHeight="1">
      <c r="A3" s="4" t="s">
        <v>665</v>
      </c>
      <c r="B3" s="5" t="s">
        <v>1241</v>
      </c>
      <c r="C3" s="5"/>
      <c r="D3" s="5"/>
      <c r="E3" s="5"/>
      <c r="F3" s="5"/>
      <c r="G3" s="5"/>
      <c r="H3" s="5"/>
    </row>
    <row r="4" spans="1:8" ht="27" customHeight="1">
      <c r="A4" s="4" t="s">
        <v>667</v>
      </c>
      <c r="B4" s="4" t="s">
        <v>609</v>
      </c>
      <c r="C4" s="4"/>
      <c r="D4" s="4" t="s">
        <v>668</v>
      </c>
      <c r="E4" s="4"/>
      <c r="F4" s="4" t="s">
        <v>1242</v>
      </c>
      <c r="G4" s="4"/>
      <c r="H4" s="4"/>
    </row>
    <row r="5" spans="1:8" ht="22.5">
      <c r="A5" s="4" t="s">
        <v>670</v>
      </c>
      <c r="B5" s="4" t="s">
        <v>1243</v>
      </c>
      <c r="C5" s="4"/>
      <c r="D5" s="4" t="s">
        <v>671</v>
      </c>
      <c r="E5" s="4"/>
      <c r="F5" s="4" t="s">
        <v>672</v>
      </c>
      <c r="G5" s="4"/>
      <c r="H5" s="4"/>
    </row>
    <row r="6" spans="1:8" ht="22.5">
      <c r="A6" s="4" t="s">
        <v>673</v>
      </c>
      <c r="B6" s="4" t="s">
        <v>674</v>
      </c>
      <c r="C6" s="4"/>
      <c r="D6" s="4" t="s">
        <v>675</v>
      </c>
      <c r="E6" s="4"/>
      <c r="F6" s="4" t="s">
        <v>705</v>
      </c>
      <c r="G6" s="4"/>
      <c r="H6" s="4"/>
    </row>
    <row r="7" spans="1:8" ht="58.5" customHeight="1">
      <c r="A7" s="4" t="s">
        <v>677</v>
      </c>
      <c r="B7" s="5" t="s">
        <v>1244</v>
      </c>
      <c r="C7" s="5"/>
      <c r="D7" s="5"/>
      <c r="E7" s="5"/>
      <c r="F7" s="5"/>
      <c r="G7" s="5"/>
      <c r="H7" s="5"/>
    </row>
    <row r="8" spans="1:8" ht="55.5" customHeight="1">
      <c r="A8" s="4" t="s">
        <v>679</v>
      </c>
      <c r="B8" s="5" t="s">
        <v>1245</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1246</v>
      </c>
      <c r="E10" s="4" t="s">
        <v>1247</v>
      </c>
      <c r="F10" s="4" t="s">
        <v>631</v>
      </c>
      <c r="G10" s="4" t="s">
        <v>1248</v>
      </c>
      <c r="H10" s="4" t="s">
        <v>711</v>
      </c>
    </row>
    <row r="11" spans="1:8" ht="22.5">
      <c r="A11" s="4"/>
      <c r="B11" s="4" t="s">
        <v>628</v>
      </c>
      <c r="C11" s="4" t="s">
        <v>629</v>
      </c>
      <c r="D11" s="5" t="s">
        <v>1249</v>
      </c>
      <c r="E11" s="4" t="s">
        <v>783</v>
      </c>
      <c r="F11" s="4" t="s">
        <v>631</v>
      </c>
      <c r="G11" s="4" t="s">
        <v>640</v>
      </c>
      <c r="H11" s="4" t="s">
        <v>711</v>
      </c>
    </row>
    <row r="12" spans="1:8" ht="33.75">
      <c r="A12" s="4"/>
      <c r="B12" s="4" t="s">
        <v>628</v>
      </c>
      <c r="C12" s="4" t="s">
        <v>642</v>
      </c>
      <c r="D12" s="5" t="s">
        <v>1250</v>
      </c>
      <c r="E12" s="4" t="s">
        <v>648</v>
      </c>
      <c r="F12" s="4" t="s">
        <v>647</v>
      </c>
      <c r="G12" s="4" t="s">
        <v>633</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736</v>
      </c>
      <c r="E14" s="4" t="s">
        <v>711</v>
      </c>
      <c r="F14" s="4" t="s">
        <v>659</v>
      </c>
      <c r="G14" s="4" t="s">
        <v>737</v>
      </c>
      <c r="H14" s="4" t="s">
        <v>711</v>
      </c>
    </row>
    <row r="15" spans="1:8" ht="14.25">
      <c r="A15" s="4"/>
      <c r="B15" s="4" t="s">
        <v>628</v>
      </c>
      <c r="C15" s="4" t="s">
        <v>690</v>
      </c>
      <c r="D15" s="5" t="s">
        <v>1252</v>
      </c>
      <c r="E15" s="4" t="s">
        <v>1253</v>
      </c>
      <c r="F15" s="4" t="s">
        <v>659</v>
      </c>
      <c r="G15" s="4" t="s">
        <v>808</v>
      </c>
      <c r="H15" s="4" t="s">
        <v>711</v>
      </c>
    </row>
    <row r="16" spans="1:8" ht="22.5">
      <c r="A16" s="4"/>
      <c r="B16" s="4" t="s">
        <v>694</v>
      </c>
      <c r="C16" s="4" t="s">
        <v>926</v>
      </c>
      <c r="D16" s="5" t="s">
        <v>1254</v>
      </c>
      <c r="E16" s="4" t="s">
        <v>648</v>
      </c>
      <c r="F16" s="4" t="s">
        <v>647</v>
      </c>
      <c r="G16" s="4" t="s">
        <v>633</v>
      </c>
      <c r="H16" s="4" t="s">
        <v>866</v>
      </c>
    </row>
    <row r="17" spans="1:8" ht="45">
      <c r="A17" s="4"/>
      <c r="B17" s="4" t="s">
        <v>694</v>
      </c>
      <c r="C17" s="4" t="s">
        <v>695</v>
      </c>
      <c r="D17" s="5" t="s">
        <v>1255</v>
      </c>
      <c r="E17" s="4" t="s">
        <v>764</v>
      </c>
      <c r="F17" s="4" t="s">
        <v>631</v>
      </c>
      <c r="G17" s="4" t="s">
        <v>633</v>
      </c>
      <c r="H17" s="4" t="s">
        <v>711</v>
      </c>
    </row>
    <row r="18" spans="1:8" ht="22.5">
      <c r="A18" s="4"/>
      <c r="B18" s="4" t="s">
        <v>700</v>
      </c>
      <c r="C18" s="4" t="s">
        <v>701</v>
      </c>
      <c r="D18" s="5" t="s">
        <v>1256</v>
      </c>
      <c r="E18" s="4" t="s">
        <v>719</v>
      </c>
      <c r="F18" s="4" t="s">
        <v>631</v>
      </c>
      <c r="G18" s="4" t="s">
        <v>633</v>
      </c>
      <c r="H18" s="4" t="s">
        <v>866</v>
      </c>
    </row>
    <row r="19" spans="1:8" ht="22.5">
      <c r="A19" s="4"/>
      <c r="B19" s="4" t="s">
        <v>700</v>
      </c>
      <c r="C19" s="4" t="s">
        <v>701</v>
      </c>
      <c r="D19" s="5" t="s">
        <v>1257</v>
      </c>
      <c r="E19" s="4" t="s">
        <v>719</v>
      </c>
      <c r="F19" s="4" t="s">
        <v>631</v>
      </c>
      <c r="G19" s="4" t="s">
        <v>633</v>
      </c>
      <c r="H19"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H19"/>
  <sheetViews>
    <sheetView zoomScaleSheetLayoutView="100" workbookViewId="0" topLeftCell="A1">
      <selection activeCell="B7" sqref="B7:H7"/>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27.75" customHeight="1">
      <c r="A3" s="4" t="s">
        <v>665</v>
      </c>
      <c r="B3" s="5" t="s">
        <v>1258</v>
      </c>
      <c r="C3" s="5"/>
      <c r="D3" s="5"/>
      <c r="E3" s="5"/>
      <c r="F3" s="5"/>
      <c r="G3" s="5"/>
      <c r="H3" s="5"/>
    </row>
    <row r="4" spans="1:8" ht="27" customHeight="1">
      <c r="A4" s="4" t="s">
        <v>667</v>
      </c>
      <c r="B4" s="4" t="s">
        <v>609</v>
      </c>
      <c r="C4" s="4"/>
      <c r="D4" s="4" t="s">
        <v>668</v>
      </c>
      <c r="E4" s="4"/>
      <c r="F4" s="4" t="s">
        <v>1242</v>
      </c>
      <c r="G4" s="4"/>
      <c r="H4" s="4"/>
    </row>
    <row r="5" spans="1:8" ht="22.5">
      <c r="A5" s="4" t="s">
        <v>670</v>
      </c>
      <c r="B5" s="4" t="s">
        <v>1259</v>
      </c>
      <c r="C5" s="4"/>
      <c r="D5" s="4" t="s">
        <v>671</v>
      </c>
      <c r="E5" s="4"/>
      <c r="F5" s="4" t="s">
        <v>672</v>
      </c>
      <c r="G5" s="4"/>
      <c r="H5" s="4"/>
    </row>
    <row r="6" spans="1:8" ht="22.5">
      <c r="A6" s="4" t="s">
        <v>673</v>
      </c>
      <c r="B6" s="4" t="s">
        <v>674</v>
      </c>
      <c r="C6" s="4"/>
      <c r="D6" s="4" t="s">
        <v>675</v>
      </c>
      <c r="E6" s="4"/>
      <c r="F6" s="4" t="s">
        <v>705</v>
      </c>
      <c r="G6" s="4"/>
      <c r="H6" s="4"/>
    </row>
    <row r="7" spans="1:8" ht="85.5" customHeight="1">
      <c r="A7" s="4" t="s">
        <v>677</v>
      </c>
      <c r="B7" s="5" t="s">
        <v>1260</v>
      </c>
      <c r="C7" s="5"/>
      <c r="D7" s="5"/>
      <c r="E7" s="5"/>
      <c r="F7" s="5"/>
      <c r="G7" s="5"/>
      <c r="H7" s="5"/>
    </row>
    <row r="8" spans="1:8" ht="39.75" customHeight="1">
      <c r="A8" s="4" t="s">
        <v>679</v>
      </c>
      <c r="B8" s="5" t="s">
        <v>1261</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648</v>
      </c>
      <c r="F10" s="4" t="s">
        <v>647</v>
      </c>
      <c r="G10" s="4" t="s">
        <v>633</v>
      </c>
      <c r="H10" s="4" t="s">
        <v>711</v>
      </c>
    </row>
    <row r="11" spans="1:8" ht="22.5">
      <c r="A11" s="4"/>
      <c r="B11" s="4" t="s">
        <v>628</v>
      </c>
      <c r="C11" s="4" t="s">
        <v>629</v>
      </c>
      <c r="D11" s="5" t="s">
        <v>1262</v>
      </c>
      <c r="E11" s="4" t="s">
        <v>1263</v>
      </c>
      <c r="F11" s="4" t="s">
        <v>631</v>
      </c>
      <c r="G11" s="4" t="s">
        <v>851</v>
      </c>
      <c r="H11" s="4" t="s">
        <v>711</v>
      </c>
    </row>
    <row r="12" spans="1:8" ht="45">
      <c r="A12" s="4"/>
      <c r="B12" s="4" t="s">
        <v>628</v>
      </c>
      <c r="C12" s="4" t="s">
        <v>642</v>
      </c>
      <c r="D12" s="5" t="s">
        <v>1264</v>
      </c>
      <c r="E12" s="4" t="s">
        <v>974</v>
      </c>
      <c r="F12" s="4" t="s">
        <v>631</v>
      </c>
      <c r="G12" s="4" t="s">
        <v>633</v>
      </c>
      <c r="H12" s="4" t="s">
        <v>711</v>
      </c>
    </row>
    <row r="13" spans="1:8" ht="22.5">
      <c r="A13" s="4"/>
      <c r="B13" s="4" t="s">
        <v>628</v>
      </c>
      <c r="C13" s="4" t="s">
        <v>687</v>
      </c>
      <c r="D13" s="5" t="s">
        <v>1265</v>
      </c>
      <c r="E13" s="4" t="s">
        <v>641</v>
      </c>
      <c r="F13" s="4" t="s">
        <v>659</v>
      </c>
      <c r="G13" s="4" t="s">
        <v>737</v>
      </c>
      <c r="H13" s="4" t="s">
        <v>711</v>
      </c>
    </row>
    <row r="14" spans="1:8" ht="22.5">
      <c r="A14" s="4"/>
      <c r="B14" s="4" t="s">
        <v>628</v>
      </c>
      <c r="C14" s="4" t="s">
        <v>687</v>
      </c>
      <c r="D14" s="5" t="s">
        <v>1266</v>
      </c>
      <c r="E14" s="4" t="s">
        <v>719</v>
      </c>
      <c r="F14" s="4" t="s">
        <v>631</v>
      </c>
      <c r="G14" s="4" t="s">
        <v>633</v>
      </c>
      <c r="H14" s="4" t="s">
        <v>711</v>
      </c>
    </row>
    <row r="15" spans="1:8" ht="22.5">
      <c r="A15" s="4"/>
      <c r="B15" s="4" t="s">
        <v>628</v>
      </c>
      <c r="C15" s="4" t="s">
        <v>690</v>
      </c>
      <c r="D15" s="5" t="s">
        <v>1267</v>
      </c>
      <c r="E15" s="4" t="s">
        <v>1268</v>
      </c>
      <c r="F15" s="4" t="s">
        <v>659</v>
      </c>
      <c r="G15" s="4" t="s">
        <v>808</v>
      </c>
      <c r="H15" s="4" t="s">
        <v>711</v>
      </c>
    </row>
    <row r="16" spans="1:8" ht="22.5">
      <c r="A16" s="4"/>
      <c r="B16" s="4" t="s">
        <v>694</v>
      </c>
      <c r="C16" s="4" t="s">
        <v>926</v>
      </c>
      <c r="D16" s="5" t="s">
        <v>1269</v>
      </c>
      <c r="E16" s="4" t="s">
        <v>697</v>
      </c>
      <c r="F16" s="4" t="s">
        <v>631</v>
      </c>
      <c r="G16" s="4" t="s">
        <v>633</v>
      </c>
      <c r="H16" s="4" t="s">
        <v>866</v>
      </c>
    </row>
    <row r="17" spans="1:8" ht="33.75">
      <c r="A17" s="4"/>
      <c r="B17" s="4" t="s">
        <v>694</v>
      </c>
      <c r="C17" s="4" t="s">
        <v>715</v>
      </c>
      <c r="D17" s="5" t="s">
        <v>1270</v>
      </c>
      <c r="E17" s="4" t="s">
        <v>697</v>
      </c>
      <c r="F17" s="4" t="s">
        <v>631</v>
      </c>
      <c r="G17" s="4" t="s">
        <v>633</v>
      </c>
      <c r="H17" s="4" t="s">
        <v>866</v>
      </c>
    </row>
    <row r="18" spans="1:8" ht="22.5">
      <c r="A18" s="4"/>
      <c r="B18" s="4" t="s">
        <v>700</v>
      </c>
      <c r="C18" s="4" t="s">
        <v>701</v>
      </c>
      <c r="D18" s="5" t="s">
        <v>1256</v>
      </c>
      <c r="E18" s="4" t="s">
        <v>719</v>
      </c>
      <c r="F18" s="4" t="s">
        <v>631</v>
      </c>
      <c r="G18" s="4" t="s">
        <v>633</v>
      </c>
      <c r="H18" s="4" t="s">
        <v>711</v>
      </c>
    </row>
    <row r="19" spans="1:8" ht="22.5">
      <c r="A19" s="4"/>
      <c r="B19" s="4" t="s">
        <v>700</v>
      </c>
      <c r="C19" s="4" t="s">
        <v>701</v>
      </c>
      <c r="D19" s="5" t="s">
        <v>1257</v>
      </c>
      <c r="E19" s="4" t="s">
        <v>719</v>
      </c>
      <c r="F19" s="4" t="s">
        <v>631</v>
      </c>
      <c r="G19" s="4" t="s">
        <v>633</v>
      </c>
      <c r="H19"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9"/>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3" sqref="B3:H3"/>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1271</v>
      </c>
      <c r="C3" s="5"/>
      <c r="D3" s="5"/>
      <c r="E3" s="5"/>
      <c r="F3" s="5"/>
      <c r="G3" s="5"/>
      <c r="H3" s="5"/>
    </row>
    <row r="4" spans="1:8" ht="14.25">
      <c r="A4" s="4" t="s">
        <v>667</v>
      </c>
      <c r="B4" s="4" t="s">
        <v>609</v>
      </c>
      <c r="C4" s="4"/>
      <c r="D4" s="4" t="s">
        <v>668</v>
      </c>
      <c r="E4" s="4"/>
      <c r="F4" s="4" t="s">
        <v>1242</v>
      </c>
      <c r="G4" s="4"/>
      <c r="H4" s="4"/>
    </row>
    <row r="5" spans="1:8" ht="22.5">
      <c r="A5" s="4" t="s">
        <v>670</v>
      </c>
      <c r="B5" s="4" t="s">
        <v>1272</v>
      </c>
      <c r="C5" s="4"/>
      <c r="D5" s="4" t="s">
        <v>671</v>
      </c>
      <c r="E5" s="4"/>
      <c r="F5" s="4" t="s">
        <v>672</v>
      </c>
      <c r="G5" s="4"/>
      <c r="H5" s="4"/>
    </row>
    <row r="6" spans="1:8" ht="22.5">
      <c r="A6" s="4" t="s">
        <v>673</v>
      </c>
      <c r="B6" s="4" t="s">
        <v>674</v>
      </c>
      <c r="C6" s="4"/>
      <c r="D6" s="4" t="s">
        <v>675</v>
      </c>
      <c r="E6" s="4"/>
      <c r="F6" s="4" t="s">
        <v>705</v>
      </c>
      <c r="G6" s="4"/>
      <c r="H6" s="4"/>
    </row>
    <row r="7" spans="1:8" ht="81.75" customHeight="1">
      <c r="A7" s="4" t="s">
        <v>677</v>
      </c>
      <c r="B7" s="5" t="s">
        <v>1273</v>
      </c>
      <c r="C7" s="5"/>
      <c r="D7" s="5"/>
      <c r="E7" s="5"/>
      <c r="F7" s="5"/>
      <c r="G7" s="5"/>
      <c r="H7" s="5"/>
    </row>
    <row r="8" spans="1:8" ht="69" customHeight="1">
      <c r="A8" s="4" t="s">
        <v>679</v>
      </c>
      <c r="B8" s="5" t="s">
        <v>1274</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648</v>
      </c>
      <c r="F10" s="4" t="s">
        <v>647</v>
      </c>
      <c r="G10" s="4" t="s">
        <v>633</v>
      </c>
      <c r="H10" s="4" t="s">
        <v>711</v>
      </c>
    </row>
    <row r="11" spans="1:8" ht="22.5">
      <c r="A11" s="4"/>
      <c r="B11" s="4" t="s">
        <v>628</v>
      </c>
      <c r="C11" s="4" t="s">
        <v>629</v>
      </c>
      <c r="D11" s="5" t="s">
        <v>1275</v>
      </c>
      <c r="E11" s="4" t="s">
        <v>1276</v>
      </c>
      <c r="F11" s="4" t="s">
        <v>631</v>
      </c>
      <c r="G11" s="4" t="s">
        <v>851</v>
      </c>
      <c r="H11" s="4" t="s">
        <v>711</v>
      </c>
    </row>
    <row r="12" spans="1:8" ht="33.75">
      <c r="A12" s="4"/>
      <c r="B12" s="4" t="s">
        <v>628</v>
      </c>
      <c r="C12" s="4" t="s">
        <v>642</v>
      </c>
      <c r="D12" s="5" t="s">
        <v>1277</v>
      </c>
      <c r="E12" s="4" t="s">
        <v>866</v>
      </c>
      <c r="F12" s="4" t="s">
        <v>631</v>
      </c>
      <c r="G12" s="4" t="s">
        <v>633</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1265</v>
      </c>
      <c r="E14" s="4" t="s">
        <v>711</v>
      </c>
      <c r="F14" s="4" t="s">
        <v>659</v>
      </c>
      <c r="G14" s="4" t="s">
        <v>737</v>
      </c>
      <c r="H14" s="4" t="s">
        <v>711</v>
      </c>
    </row>
    <row r="15" spans="1:8" ht="22.5">
      <c r="A15" s="4"/>
      <c r="B15" s="4" t="s">
        <v>628</v>
      </c>
      <c r="C15" s="4" t="s">
        <v>687</v>
      </c>
      <c r="D15" s="5" t="s">
        <v>1278</v>
      </c>
      <c r="E15" s="4" t="s">
        <v>719</v>
      </c>
      <c r="F15" s="4" t="s">
        <v>631</v>
      </c>
      <c r="G15" s="4" t="s">
        <v>633</v>
      </c>
      <c r="H15" s="4" t="s">
        <v>711</v>
      </c>
    </row>
    <row r="16" spans="1:8" ht="22.5">
      <c r="A16" s="4"/>
      <c r="B16" s="4" t="s">
        <v>628</v>
      </c>
      <c r="C16" s="4" t="s">
        <v>690</v>
      </c>
      <c r="D16" s="5" t="s">
        <v>1279</v>
      </c>
      <c r="E16" s="4" t="s">
        <v>1280</v>
      </c>
      <c r="F16" s="4" t="s">
        <v>631</v>
      </c>
      <c r="G16" s="4" t="s">
        <v>808</v>
      </c>
      <c r="H16" s="4" t="s">
        <v>866</v>
      </c>
    </row>
    <row r="17" spans="1:8" ht="22.5">
      <c r="A17" s="4"/>
      <c r="B17" s="4" t="s">
        <v>628</v>
      </c>
      <c r="C17" s="4" t="s">
        <v>690</v>
      </c>
      <c r="D17" s="5" t="s">
        <v>1281</v>
      </c>
      <c r="E17" s="4" t="s">
        <v>1282</v>
      </c>
      <c r="F17" s="4" t="s">
        <v>631</v>
      </c>
      <c r="G17" s="4" t="s">
        <v>808</v>
      </c>
      <c r="H17" s="4" t="s">
        <v>866</v>
      </c>
    </row>
    <row r="18" spans="1:8" ht="22.5">
      <c r="A18" s="4"/>
      <c r="B18" s="4" t="s">
        <v>694</v>
      </c>
      <c r="C18" s="4" t="s">
        <v>926</v>
      </c>
      <c r="D18" s="5" t="s">
        <v>1269</v>
      </c>
      <c r="E18" s="4" t="s">
        <v>697</v>
      </c>
      <c r="F18" s="4" t="s">
        <v>631</v>
      </c>
      <c r="G18" s="4" t="s">
        <v>633</v>
      </c>
      <c r="H18" s="4" t="s">
        <v>866</v>
      </c>
    </row>
    <row r="19" spans="1:8" ht="33.75">
      <c r="A19" s="4"/>
      <c r="B19" s="4" t="s">
        <v>694</v>
      </c>
      <c r="C19" s="4" t="s">
        <v>695</v>
      </c>
      <c r="D19" s="5" t="s">
        <v>1283</v>
      </c>
      <c r="E19" s="4" t="s">
        <v>719</v>
      </c>
      <c r="F19" s="4" t="s">
        <v>631</v>
      </c>
      <c r="G19" s="4" t="s">
        <v>633</v>
      </c>
      <c r="H19" s="4" t="s">
        <v>866</v>
      </c>
    </row>
    <row r="20" spans="1:8" ht="22.5">
      <c r="A20" s="4"/>
      <c r="B20" s="4" t="s">
        <v>700</v>
      </c>
      <c r="C20" s="4" t="s">
        <v>701</v>
      </c>
      <c r="D20" s="5" t="s">
        <v>1256</v>
      </c>
      <c r="E20" s="4" t="s">
        <v>719</v>
      </c>
      <c r="F20" s="4" t="s">
        <v>631</v>
      </c>
      <c r="G20" s="4" t="s">
        <v>633</v>
      </c>
      <c r="H20" s="4" t="s">
        <v>866</v>
      </c>
    </row>
    <row r="21" spans="1:8" ht="22.5">
      <c r="A21" s="4"/>
      <c r="B21" s="4" t="s">
        <v>700</v>
      </c>
      <c r="C21" s="4" t="s">
        <v>701</v>
      </c>
      <c r="D21" s="5" t="s">
        <v>1257</v>
      </c>
      <c r="E21" s="4" t="s">
        <v>719</v>
      </c>
      <c r="F21" s="4" t="s">
        <v>631</v>
      </c>
      <c r="G21" s="4" t="s">
        <v>633</v>
      </c>
      <c r="H21"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1"/>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H21"/>
  <sheetViews>
    <sheetView zoomScaleSheetLayoutView="100" workbookViewId="0" topLeftCell="A1">
      <selection activeCell="H9" sqref="H9"/>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1284</v>
      </c>
      <c r="C3" s="5"/>
      <c r="D3" s="5"/>
      <c r="E3" s="5"/>
      <c r="F3" s="5"/>
      <c r="G3" s="5"/>
      <c r="H3" s="5"/>
    </row>
    <row r="4" spans="1:8" ht="14.25">
      <c r="A4" s="4" t="s">
        <v>667</v>
      </c>
      <c r="B4" s="4" t="s">
        <v>609</v>
      </c>
      <c r="C4" s="4"/>
      <c r="D4" s="4" t="s">
        <v>668</v>
      </c>
      <c r="E4" s="4"/>
      <c r="F4" s="4" t="s">
        <v>1242</v>
      </c>
      <c r="G4" s="4"/>
      <c r="H4" s="4"/>
    </row>
    <row r="5" spans="1:8" ht="22.5">
      <c r="A5" s="4" t="s">
        <v>670</v>
      </c>
      <c r="B5" s="4" t="s">
        <v>1285</v>
      </c>
      <c r="C5" s="4"/>
      <c r="D5" s="4" t="s">
        <v>671</v>
      </c>
      <c r="E5" s="4"/>
      <c r="F5" s="4" t="s">
        <v>672</v>
      </c>
      <c r="G5" s="4"/>
      <c r="H5" s="4"/>
    </row>
    <row r="6" spans="1:8" ht="22.5">
      <c r="A6" s="4" t="s">
        <v>673</v>
      </c>
      <c r="B6" s="4" t="s">
        <v>674</v>
      </c>
      <c r="C6" s="4"/>
      <c r="D6" s="4" t="s">
        <v>675</v>
      </c>
      <c r="E6" s="4"/>
      <c r="F6" s="4" t="s">
        <v>705</v>
      </c>
      <c r="G6" s="4"/>
      <c r="H6" s="4"/>
    </row>
    <row r="7" spans="1:8" ht="54.75" customHeight="1">
      <c r="A7" s="4" t="s">
        <v>677</v>
      </c>
      <c r="B7" s="5" t="s">
        <v>1286</v>
      </c>
      <c r="C7" s="5"/>
      <c r="D7" s="5"/>
      <c r="E7" s="5"/>
      <c r="F7" s="5"/>
      <c r="G7" s="5"/>
      <c r="H7" s="5"/>
    </row>
    <row r="8" spans="1:8" ht="64.5" customHeight="1">
      <c r="A8" s="4" t="s">
        <v>679</v>
      </c>
      <c r="B8" s="5" t="s">
        <v>1287</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876</v>
      </c>
      <c r="F10" s="4" t="s">
        <v>631</v>
      </c>
      <c r="G10" s="4" t="s">
        <v>633</v>
      </c>
      <c r="H10" s="4" t="s">
        <v>711</v>
      </c>
    </row>
    <row r="11" spans="1:8" ht="22.5">
      <c r="A11" s="4"/>
      <c r="B11" s="4" t="s">
        <v>628</v>
      </c>
      <c r="C11" s="4" t="s">
        <v>629</v>
      </c>
      <c r="D11" s="5" t="s">
        <v>1275</v>
      </c>
      <c r="E11" s="4" t="s">
        <v>1288</v>
      </c>
      <c r="F11" s="4" t="s">
        <v>631</v>
      </c>
      <c r="G11" s="4" t="s">
        <v>851</v>
      </c>
      <c r="H11" s="4" t="s">
        <v>711</v>
      </c>
    </row>
    <row r="12" spans="1:8" ht="33.75">
      <c r="A12" s="4"/>
      <c r="B12" s="4" t="s">
        <v>628</v>
      </c>
      <c r="C12" s="4" t="s">
        <v>642</v>
      </c>
      <c r="D12" s="5" t="s">
        <v>1289</v>
      </c>
      <c r="E12" s="4" t="s">
        <v>957</v>
      </c>
      <c r="F12" s="4" t="s">
        <v>631</v>
      </c>
      <c r="G12" s="4" t="s">
        <v>633</v>
      </c>
      <c r="H12" s="4" t="s">
        <v>711</v>
      </c>
    </row>
    <row r="13" spans="1:8" ht="22.5">
      <c r="A13" s="4"/>
      <c r="B13" s="4" t="s">
        <v>628</v>
      </c>
      <c r="C13" s="4" t="s">
        <v>642</v>
      </c>
      <c r="D13" s="5" t="s">
        <v>1251</v>
      </c>
      <c r="E13" s="4" t="s">
        <v>648</v>
      </c>
      <c r="F13" s="4" t="s">
        <v>647</v>
      </c>
      <c r="G13" s="4" t="s">
        <v>633</v>
      </c>
      <c r="H13" s="4" t="s">
        <v>711</v>
      </c>
    </row>
    <row r="14" spans="1:8" ht="14.25">
      <c r="A14" s="4"/>
      <c r="B14" s="4" t="s">
        <v>628</v>
      </c>
      <c r="C14" s="4" t="s">
        <v>687</v>
      </c>
      <c r="D14" s="5" t="s">
        <v>1069</v>
      </c>
      <c r="E14" s="4" t="s">
        <v>709</v>
      </c>
      <c r="F14" s="4" t="s">
        <v>659</v>
      </c>
      <c r="G14" s="4" t="s">
        <v>737</v>
      </c>
      <c r="H14" s="4" t="s">
        <v>711</v>
      </c>
    </row>
    <row r="15" spans="1:8" ht="22.5">
      <c r="A15" s="4"/>
      <c r="B15" s="4" t="s">
        <v>628</v>
      </c>
      <c r="C15" s="4" t="s">
        <v>687</v>
      </c>
      <c r="D15" s="5" t="s">
        <v>1290</v>
      </c>
      <c r="E15" s="4" t="s">
        <v>719</v>
      </c>
      <c r="F15" s="4" t="s">
        <v>631</v>
      </c>
      <c r="G15" s="4" t="s">
        <v>633</v>
      </c>
      <c r="H15" s="4" t="s">
        <v>711</v>
      </c>
    </row>
    <row r="16" spans="1:8" ht="22.5">
      <c r="A16" s="4"/>
      <c r="B16" s="4" t="s">
        <v>628</v>
      </c>
      <c r="C16" s="4" t="s">
        <v>690</v>
      </c>
      <c r="D16" s="5" t="s">
        <v>1291</v>
      </c>
      <c r="E16" s="4" t="s">
        <v>1292</v>
      </c>
      <c r="F16" s="4" t="s">
        <v>647</v>
      </c>
      <c r="G16" s="4" t="s">
        <v>808</v>
      </c>
      <c r="H16" s="4" t="s">
        <v>866</v>
      </c>
    </row>
    <row r="17" spans="1:8" ht="22.5">
      <c r="A17" s="4"/>
      <c r="B17" s="4" t="s">
        <v>628</v>
      </c>
      <c r="C17" s="4" t="s">
        <v>690</v>
      </c>
      <c r="D17" s="5" t="s">
        <v>1293</v>
      </c>
      <c r="E17" s="4" t="s">
        <v>1294</v>
      </c>
      <c r="F17" s="4" t="s">
        <v>647</v>
      </c>
      <c r="G17" s="4" t="s">
        <v>808</v>
      </c>
      <c r="H17" s="4" t="s">
        <v>866</v>
      </c>
    </row>
    <row r="18" spans="1:8" ht="22.5">
      <c r="A18" s="4"/>
      <c r="B18" s="4" t="s">
        <v>694</v>
      </c>
      <c r="C18" s="4" t="s">
        <v>926</v>
      </c>
      <c r="D18" s="5" t="s">
        <v>1295</v>
      </c>
      <c r="E18" s="4" t="s">
        <v>697</v>
      </c>
      <c r="F18" s="4" t="s">
        <v>631</v>
      </c>
      <c r="G18" s="4" t="s">
        <v>633</v>
      </c>
      <c r="H18" s="4" t="s">
        <v>866</v>
      </c>
    </row>
    <row r="19" spans="1:8" ht="33.75">
      <c r="A19" s="4"/>
      <c r="B19" s="4" t="s">
        <v>694</v>
      </c>
      <c r="C19" s="4" t="s">
        <v>695</v>
      </c>
      <c r="D19" s="5" t="s">
        <v>1296</v>
      </c>
      <c r="E19" s="4" t="s">
        <v>697</v>
      </c>
      <c r="F19" s="4" t="s">
        <v>631</v>
      </c>
      <c r="G19" s="4" t="s">
        <v>633</v>
      </c>
      <c r="H19" s="4" t="s">
        <v>866</v>
      </c>
    </row>
    <row r="20" spans="1:8" ht="22.5">
      <c r="A20" s="4"/>
      <c r="B20" s="4" t="s">
        <v>700</v>
      </c>
      <c r="C20" s="4" t="s">
        <v>701</v>
      </c>
      <c r="D20" s="5" t="s">
        <v>1256</v>
      </c>
      <c r="E20" s="4" t="s">
        <v>719</v>
      </c>
      <c r="F20" s="4" t="s">
        <v>631</v>
      </c>
      <c r="G20" s="4" t="s">
        <v>633</v>
      </c>
      <c r="H20" s="4" t="s">
        <v>866</v>
      </c>
    </row>
    <row r="21" spans="1:8" ht="22.5">
      <c r="A21" s="4"/>
      <c r="B21" s="4" t="s">
        <v>700</v>
      </c>
      <c r="C21" s="4" t="s">
        <v>701</v>
      </c>
      <c r="D21" s="5" t="s">
        <v>1257</v>
      </c>
      <c r="E21" s="4" t="s">
        <v>719</v>
      </c>
      <c r="F21" s="4" t="s">
        <v>631</v>
      </c>
      <c r="G21" s="4" t="s">
        <v>633</v>
      </c>
      <c r="H21"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7" sqref="A7"/>
    </sheetView>
  </sheetViews>
  <sheetFormatPr defaultColWidth="6.875" defaultRowHeight="19.5" customHeight="1"/>
  <cols>
    <col min="1" max="1" width="34.50390625" style="66" customWidth="1"/>
    <col min="2" max="2" width="34.50390625" style="111" customWidth="1"/>
    <col min="3" max="3" width="34.50390625" style="66" customWidth="1"/>
    <col min="4" max="4" width="34.50390625" style="111" customWidth="1"/>
    <col min="5" max="159" width="6.75390625" style="66" customWidth="1"/>
    <col min="160" max="16384" width="6.875" style="66" customWidth="1"/>
  </cols>
  <sheetData>
    <row r="1" spans="1:251" ht="19.5" customHeight="1">
      <c r="A1" s="67" t="s">
        <v>569</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row>
    <row r="2" spans="1:251" ht="38.25" customHeight="1">
      <c r="A2" s="115" t="s">
        <v>570</v>
      </c>
      <c r="B2" s="115"/>
      <c r="C2" s="115"/>
      <c r="D2" s="115"/>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row>
    <row r="3" spans="1:251" ht="12.75" customHeight="1">
      <c r="A3" s="116"/>
      <c r="B3" s="117"/>
      <c r="C3" s="118"/>
      <c r="D3" s="117"/>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row>
    <row r="4" spans="1:251" ht="19.5" customHeight="1">
      <c r="A4" s="75"/>
      <c r="B4" s="119"/>
      <c r="C4" s="120"/>
      <c r="D4" s="76"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row>
    <row r="5" spans="1:251" ht="23.25" customHeight="1">
      <c r="A5" s="96" t="s">
        <v>314</v>
      </c>
      <c r="B5" s="96"/>
      <c r="C5" s="96" t="s">
        <v>315</v>
      </c>
      <c r="D5" s="96"/>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row>
    <row r="6" spans="1:251" ht="24" customHeight="1">
      <c r="A6" s="78" t="s">
        <v>316</v>
      </c>
      <c r="B6" s="81" t="s">
        <v>317</v>
      </c>
      <c r="C6" s="78" t="s">
        <v>316</v>
      </c>
      <c r="D6" s="78"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row>
    <row r="7" spans="1:251" ht="19.5" customHeight="1">
      <c r="A7" s="121" t="s">
        <v>571</v>
      </c>
      <c r="B7" s="122">
        <v>169860.367852</v>
      </c>
      <c r="C7" s="123" t="s">
        <v>325</v>
      </c>
      <c r="D7" s="124">
        <v>0</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row>
    <row r="8" spans="1:251" ht="19.5" customHeight="1">
      <c r="A8" s="125" t="s">
        <v>572</v>
      </c>
      <c r="B8" s="101"/>
      <c r="C8" s="126" t="s">
        <v>327</v>
      </c>
      <c r="D8" s="127">
        <v>2252</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row>
    <row r="9" spans="1:251" ht="19.5" customHeight="1">
      <c r="A9" s="128" t="s">
        <v>573</v>
      </c>
      <c r="B9" s="122"/>
      <c r="C9" s="126" t="s">
        <v>329</v>
      </c>
      <c r="D9" s="127">
        <v>124790.15999999999</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row>
    <row r="10" spans="1:251" ht="19.5" customHeight="1">
      <c r="A10" s="129" t="s">
        <v>574</v>
      </c>
      <c r="B10" s="130"/>
      <c r="C10" s="126" t="s">
        <v>331</v>
      </c>
      <c r="D10" s="127">
        <v>26582.56</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row>
    <row r="11" spans="1:251" ht="19.5" customHeight="1">
      <c r="A11" s="129" t="s">
        <v>575</v>
      </c>
      <c r="B11" s="130"/>
      <c r="C11" s="126" t="s">
        <v>332</v>
      </c>
      <c r="D11" s="127">
        <v>8479.36</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row>
    <row r="12" spans="1:251" ht="19.5" customHeight="1">
      <c r="A12" s="129" t="s">
        <v>576</v>
      </c>
      <c r="B12" s="101"/>
      <c r="C12" s="131" t="s">
        <v>333</v>
      </c>
      <c r="D12" s="127">
        <v>0</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row>
    <row r="13" spans="1:251" ht="19.5" customHeight="1">
      <c r="A13" s="129"/>
      <c r="B13" s="132"/>
      <c r="C13" s="131" t="s">
        <v>334</v>
      </c>
      <c r="D13" s="127">
        <v>0</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row>
    <row r="14" spans="1:251" ht="19.5" customHeight="1">
      <c r="A14" s="129"/>
      <c r="B14" s="133"/>
      <c r="C14" s="126" t="s">
        <v>335</v>
      </c>
      <c r="D14" s="127">
        <v>0</v>
      </c>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row>
    <row r="15" spans="1:251" ht="19.5" customHeight="1">
      <c r="A15" s="129"/>
      <c r="B15" s="133"/>
      <c r="C15" s="126" t="s">
        <v>336</v>
      </c>
      <c r="D15" s="127">
        <v>0</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row>
    <row r="16" spans="1:251" ht="19.5" customHeight="1">
      <c r="A16" s="129"/>
      <c r="B16" s="133"/>
      <c r="C16" s="126" t="s">
        <v>337</v>
      </c>
      <c r="D16" s="127">
        <v>7756.29</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row>
    <row r="17" spans="1:251" ht="19.5" customHeight="1">
      <c r="A17" s="129"/>
      <c r="B17" s="133"/>
      <c r="C17" s="126" t="s">
        <v>338</v>
      </c>
      <c r="D17" s="127">
        <v>0</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row>
    <row r="18" spans="1:251" ht="19.5" customHeight="1">
      <c r="A18" s="134"/>
      <c r="B18" s="133"/>
      <c r="C18" s="126" t="s">
        <v>339</v>
      </c>
      <c r="D18" s="127">
        <v>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row>
    <row r="19" spans="1:251" ht="19.5" customHeight="1">
      <c r="A19" s="134"/>
      <c r="B19" s="133"/>
      <c r="C19" s="131" t="s">
        <v>340</v>
      </c>
      <c r="D19" s="127">
        <v>0.0178</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row>
    <row r="20" spans="1:251" ht="19.5" customHeight="1">
      <c r="A20" s="134"/>
      <c r="B20" s="133"/>
      <c r="C20" s="126"/>
      <c r="D20" s="127"/>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row>
    <row r="21" spans="1:251" ht="19.5" customHeight="1">
      <c r="A21" s="134"/>
      <c r="B21" s="133"/>
      <c r="C21" s="126"/>
      <c r="D21" s="127"/>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row>
    <row r="22" spans="1:251" ht="19.5" customHeight="1">
      <c r="A22" s="135"/>
      <c r="B22" s="133"/>
      <c r="C22" s="126"/>
      <c r="D22" s="127"/>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row>
    <row r="23" spans="1:251" ht="19.5" customHeight="1">
      <c r="A23" s="135"/>
      <c r="B23" s="133"/>
      <c r="C23" s="126"/>
      <c r="D23" s="127"/>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row>
    <row r="24" spans="1:251" ht="19.5" customHeight="1">
      <c r="A24" s="135"/>
      <c r="B24" s="133"/>
      <c r="C24" s="136"/>
      <c r="D24" s="137"/>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row>
    <row r="25" spans="1:251" ht="19.5" customHeight="1">
      <c r="A25" s="138" t="s">
        <v>577</v>
      </c>
      <c r="B25" s="139">
        <f>SUM(B7:B17)</f>
        <v>169860.367852</v>
      </c>
      <c r="C25" s="140" t="s">
        <v>578</v>
      </c>
      <c r="D25" s="137">
        <f>SUM(D7:D24)</f>
        <v>169860.38780000003</v>
      </c>
      <c r="F25" s="68"/>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row>
    <row r="26" spans="1:251" ht="19.5" customHeight="1">
      <c r="A26" s="129" t="s">
        <v>579</v>
      </c>
      <c r="B26" s="139"/>
      <c r="C26" s="126" t="s">
        <v>580</v>
      </c>
      <c r="D26" s="137"/>
      <c r="E26" s="68"/>
      <c r="F26" s="68"/>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row>
    <row r="27" spans="1:251" ht="19.5" customHeight="1">
      <c r="A27" s="129" t="s">
        <v>581</v>
      </c>
      <c r="B27" s="101">
        <v>0.0178</v>
      </c>
      <c r="C27" s="131"/>
      <c r="D27" s="137"/>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row>
    <row r="28" spans="1:5" ht="19.5" customHeight="1">
      <c r="A28" s="141" t="s">
        <v>582</v>
      </c>
      <c r="B28" s="142">
        <f>B25+B27</f>
        <v>169860.385652</v>
      </c>
      <c r="C28" s="136" t="s">
        <v>583</v>
      </c>
      <c r="D28" s="137">
        <f>D25+D26</f>
        <v>169860.38780000003</v>
      </c>
      <c r="E28" s="68"/>
    </row>
    <row r="35" ht="19.5" customHeight="1">
      <c r="C35" s="6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70.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3" sqref="B3:H3"/>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1297</v>
      </c>
      <c r="C3" s="5"/>
      <c r="D3" s="5"/>
      <c r="E3" s="5"/>
      <c r="F3" s="5"/>
      <c r="G3" s="5"/>
      <c r="H3" s="5"/>
    </row>
    <row r="4" spans="1:8" ht="14.25">
      <c r="A4" s="4" t="s">
        <v>667</v>
      </c>
      <c r="B4" s="4" t="s">
        <v>609</v>
      </c>
      <c r="C4" s="4"/>
      <c r="D4" s="4" t="s">
        <v>668</v>
      </c>
      <c r="E4" s="4"/>
      <c r="F4" s="4" t="s">
        <v>1242</v>
      </c>
      <c r="G4" s="4"/>
      <c r="H4" s="4"/>
    </row>
    <row r="5" spans="1:8" ht="22.5">
      <c r="A5" s="4" t="s">
        <v>670</v>
      </c>
      <c r="B5" s="4" t="s">
        <v>1298</v>
      </c>
      <c r="C5" s="4"/>
      <c r="D5" s="4" t="s">
        <v>671</v>
      </c>
      <c r="E5" s="4"/>
      <c r="F5" s="4" t="s">
        <v>672</v>
      </c>
      <c r="G5" s="4"/>
      <c r="H5" s="4"/>
    </row>
    <row r="6" spans="1:8" ht="22.5">
      <c r="A6" s="4" t="s">
        <v>673</v>
      </c>
      <c r="B6" s="4" t="s">
        <v>674</v>
      </c>
      <c r="C6" s="4"/>
      <c r="D6" s="4" t="s">
        <v>675</v>
      </c>
      <c r="E6" s="4"/>
      <c r="F6" s="4" t="s">
        <v>705</v>
      </c>
      <c r="G6" s="4"/>
      <c r="H6" s="4"/>
    </row>
    <row r="7" spans="1:8" ht="75" customHeight="1">
      <c r="A7" s="4" t="s">
        <v>677</v>
      </c>
      <c r="B7" s="5" t="s">
        <v>1299</v>
      </c>
      <c r="C7" s="5"/>
      <c r="D7" s="5"/>
      <c r="E7" s="5"/>
      <c r="F7" s="5"/>
      <c r="G7" s="5"/>
      <c r="H7" s="5"/>
    </row>
    <row r="8" spans="1:8" ht="51" customHeight="1">
      <c r="A8" s="4" t="s">
        <v>679</v>
      </c>
      <c r="B8" s="5" t="s">
        <v>1300</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648</v>
      </c>
      <c r="F10" s="4" t="s">
        <v>647</v>
      </c>
      <c r="G10" s="4" t="s">
        <v>633</v>
      </c>
      <c r="H10" s="4" t="s">
        <v>711</v>
      </c>
    </row>
    <row r="11" spans="1:8" ht="14.25">
      <c r="A11" s="4"/>
      <c r="B11" s="4" t="s">
        <v>628</v>
      </c>
      <c r="C11" s="4" t="s">
        <v>629</v>
      </c>
      <c r="D11" s="5" t="s">
        <v>1301</v>
      </c>
      <c r="E11" s="4" t="s">
        <v>1160</v>
      </c>
      <c r="F11" s="4" t="s">
        <v>631</v>
      </c>
      <c r="G11" s="4" t="s">
        <v>851</v>
      </c>
      <c r="H11" s="4" t="s">
        <v>711</v>
      </c>
    </row>
    <row r="12" spans="1:8" ht="45">
      <c r="A12" s="4"/>
      <c r="B12" s="4" t="s">
        <v>628</v>
      </c>
      <c r="C12" s="4" t="s">
        <v>642</v>
      </c>
      <c r="D12" s="5" t="s">
        <v>1302</v>
      </c>
      <c r="E12" s="4" t="s">
        <v>719</v>
      </c>
      <c r="F12" s="4" t="s">
        <v>631</v>
      </c>
      <c r="G12" s="4" t="s">
        <v>633</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1303</v>
      </c>
      <c r="E14" s="4" t="s">
        <v>711</v>
      </c>
      <c r="F14" s="4" t="s">
        <v>659</v>
      </c>
      <c r="G14" s="4" t="s">
        <v>737</v>
      </c>
      <c r="H14" s="4" t="s">
        <v>711</v>
      </c>
    </row>
    <row r="15" spans="1:8" ht="22.5">
      <c r="A15" s="4"/>
      <c r="B15" s="4" t="s">
        <v>628</v>
      </c>
      <c r="C15" s="4" t="s">
        <v>687</v>
      </c>
      <c r="D15" s="5" t="s">
        <v>1278</v>
      </c>
      <c r="E15" s="4" t="s">
        <v>719</v>
      </c>
      <c r="F15" s="4" t="s">
        <v>631</v>
      </c>
      <c r="G15" s="4" t="s">
        <v>633</v>
      </c>
      <c r="H15" s="4" t="s">
        <v>711</v>
      </c>
    </row>
    <row r="16" spans="1:8" ht="14.25">
      <c r="A16" s="4"/>
      <c r="B16" s="4" t="s">
        <v>628</v>
      </c>
      <c r="C16" s="4" t="s">
        <v>690</v>
      </c>
      <c r="D16" s="5" t="s">
        <v>1304</v>
      </c>
      <c r="E16" s="4" t="s">
        <v>1294</v>
      </c>
      <c r="F16" s="4" t="s">
        <v>631</v>
      </c>
      <c r="G16" s="4" t="s">
        <v>808</v>
      </c>
      <c r="H16" s="4" t="s">
        <v>711</v>
      </c>
    </row>
    <row r="17" spans="1:8" ht="22.5">
      <c r="A17" s="4"/>
      <c r="B17" s="4" t="s">
        <v>694</v>
      </c>
      <c r="C17" s="4" t="s">
        <v>926</v>
      </c>
      <c r="D17" s="5" t="s">
        <v>1269</v>
      </c>
      <c r="E17" s="4" t="s">
        <v>719</v>
      </c>
      <c r="F17" s="4" t="s">
        <v>631</v>
      </c>
      <c r="G17" s="4" t="s">
        <v>633</v>
      </c>
      <c r="H17" s="4" t="s">
        <v>866</v>
      </c>
    </row>
    <row r="18" spans="1:8" ht="45">
      <c r="A18" s="4"/>
      <c r="B18" s="4" t="s">
        <v>694</v>
      </c>
      <c r="C18" s="4" t="s">
        <v>695</v>
      </c>
      <c r="D18" s="5" t="s">
        <v>1305</v>
      </c>
      <c r="E18" s="4" t="s">
        <v>876</v>
      </c>
      <c r="F18" s="4" t="s">
        <v>631</v>
      </c>
      <c r="G18" s="4" t="s">
        <v>633</v>
      </c>
      <c r="H18" s="4" t="s">
        <v>866</v>
      </c>
    </row>
    <row r="19" spans="1:8" ht="22.5">
      <c r="A19" s="4"/>
      <c r="B19" s="4" t="s">
        <v>700</v>
      </c>
      <c r="C19" s="4" t="s">
        <v>701</v>
      </c>
      <c r="D19" s="5" t="s">
        <v>1256</v>
      </c>
      <c r="E19" s="4" t="s">
        <v>719</v>
      </c>
      <c r="F19" s="4" t="s">
        <v>631</v>
      </c>
      <c r="G19" s="4" t="s">
        <v>633</v>
      </c>
      <c r="H19" s="4" t="s">
        <v>866</v>
      </c>
    </row>
    <row r="20" spans="1:8" ht="22.5">
      <c r="A20" s="4"/>
      <c r="B20" s="4" t="s">
        <v>700</v>
      </c>
      <c r="C20" s="4" t="s">
        <v>701</v>
      </c>
      <c r="D20" s="5" t="s">
        <v>1257</v>
      </c>
      <c r="E20" s="4" t="s">
        <v>719</v>
      </c>
      <c r="F20" s="4" t="s">
        <v>631</v>
      </c>
      <c r="G20" s="4" t="s">
        <v>633</v>
      </c>
      <c r="H20"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M12" sqref="M12"/>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1306</v>
      </c>
      <c r="C3" s="5"/>
      <c r="D3" s="5"/>
      <c r="E3" s="5"/>
      <c r="F3" s="5"/>
      <c r="G3" s="5"/>
      <c r="H3" s="5"/>
    </row>
    <row r="4" spans="1:8" ht="14.25">
      <c r="A4" s="4" t="s">
        <v>667</v>
      </c>
      <c r="B4" s="4" t="s">
        <v>609</v>
      </c>
      <c r="C4" s="4"/>
      <c r="D4" s="4" t="s">
        <v>668</v>
      </c>
      <c r="E4" s="4"/>
      <c r="F4" s="4" t="s">
        <v>1242</v>
      </c>
      <c r="G4" s="4"/>
      <c r="H4" s="4"/>
    </row>
    <row r="5" spans="1:8" ht="22.5">
      <c r="A5" s="4" t="s">
        <v>670</v>
      </c>
      <c r="B5" s="4" t="s">
        <v>1307</v>
      </c>
      <c r="C5" s="4"/>
      <c r="D5" s="4" t="s">
        <v>671</v>
      </c>
      <c r="E5" s="4"/>
      <c r="F5" s="4" t="s">
        <v>672</v>
      </c>
      <c r="G5" s="4"/>
      <c r="H5" s="4"/>
    </row>
    <row r="6" spans="1:8" ht="22.5">
      <c r="A6" s="4" t="s">
        <v>673</v>
      </c>
      <c r="B6" s="4" t="s">
        <v>674</v>
      </c>
      <c r="C6" s="4"/>
      <c r="D6" s="4" t="s">
        <v>675</v>
      </c>
      <c r="E6" s="4"/>
      <c r="F6" s="4" t="s">
        <v>705</v>
      </c>
      <c r="G6" s="4"/>
      <c r="H6" s="4"/>
    </row>
    <row r="7" spans="1:8" ht="87" customHeight="1">
      <c r="A7" s="4" t="s">
        <v>677</v>
      </c>
      <c r="B7" s="5" t="s">
        <v>1308</v>
      </c>
      <c r="C7" s="5"/>
      <c r="D7" s="5"/>
      <c r="E7" s="5"/>
      <c r="F7" s="5"/>
      <c r="G7" s="5"/>
      <c r="H7" s="5"/>
    </row>
    <row r="8" spans="1:8" ht="54" customHeight="1">
      <c r="A8" s="4" t="s">
        <v>679</v>
      </c>
      <c r="B8" s="5" t="s">
        <v>1309</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1310</v>
      </c>
      <c r="E10" s="4" t="s">
        <v>1311</v>
      </c>
      <c r="F10" s="4" t="s">
        <v>631</v>
      </c>
      <c r="G10" s="4" t="s">
        <v>851</v>
      </c>
      <c r="H10" s="4" t="s">
        <v>711</v>
      </c>
    </row>
    <row r="11" spans="1:8" ht="14.25">
      <c r="A11" s="4"/>
      <c r="B11" s="4" t="s">
        <v>628</v>
      </c>
      <c r="C11" s="4" t="s">
        <v>629</v>
      </c>
      <c r="D11" s="5" t="s">
        <v>1312</v>
      </c>
      <c r="E11" s="4" t="s">
        <v>1148</v>
      </c>
      <c r="F11" s="4" t="s">
        <v>631</v>
      </c>
      <c r="G11" s="4" t="s">
        <v>851</v>
      </c>
      <c r="H11" s="4" t="s">
        <v>711</v>
      </c>
    </row>
    <row r="12" spans="1:8" ht="33.75">
      <c r="A12" s="4"/>
      <c r="B12" s="4" t="s">
        <v>628</v>
      </c>
      <c r="C12" s="4" t="s">
        <v>642</v>
      </c>
      <c r="D12" s="5" t="s">
        <v>1313</v>
      </c>
      <c r="E12" s="4" t="s">
        <v>1314</v>
      </c>
      <c r="F12" s="4" t="s">
        <v>631</v>
      </c>
      <c r="G12" s="4" t="s">
        <v>851</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736</v>
      </c>
      <c r="E14" s="4" t="s">
        <v>709</v>
      </c>
      <c r="F14" s="4" t="s">
        <v>659</v>
      </c>
      <c r="G14" s="4" t="s">
        <v>737</v>
      </c>
      <c r="H14" s="4" t="s">
        <v>711</v>
      </c>
    </row>
    <row r="15" spans="1:8" ht="22.5">
      <c r="A15" s="4"/>
      <c r="B15" s="4" t="s">
        <v>628</v>
      </c>
      <c r="C15" s="4" t="s">
        <v>687</v>
      </c>
      <c r="D15" s="5" t="s">
        <v>1315</v>
      </c>
      <c r="E15" s="4" t="s">
        <v>811</v>
      </c>
      <c r="F15" s="4" t="s">
        <v>631</v>
      </c>
      <c r="G15" s="4" t="s">
        <v>633</v>
      </c>
      <c r="H15" s="4" t="s">
        <v>711</v>
      </c>
    </row>
    <row r="16" spans="1:8" ht="14.25">
      <c r="A16" s="4"/>
      <c r="B16" s="4" t="s">
        <v>628</v>
      </c>
      <c r="C16" s="4" t="s">
        <v>690</v>
      </c>
      <c r="D16" s="5" t="s">
        <v>1316</v>
      </c>
      <c r="E16" s="4" t="s">
        <v>1317</v>
      </c>
      <c r="F16" s="4" t="s">
        <v>631</v>
      </c>
      <c r="G16" s="4" t="s">
        <v>808</v>
      </c>
      <c r="H16" s="4" t="s">
        <v>711</v>
      </c>
    </row>
    <row r="17" spans="1:8" ht="22.5">
      <c r="A17" s="4"/>
      <c r="B17" s="4" t="s">
        <v>694</v>
      </c>
      <c r="C17" s="4" t="s">
        <v>926</v>
      </c>
      <c r="D17" s="5" t="s">
        <v>1318</v>
      </c>
      <c r="E17" s="4" t="s">
        <v>697</v>
      </c>
      <c r="F17" s="4" t="s">
        <v>631</v>
      </c>
      <c r="G17" s="4" t="s">
        <v>633</v>
      </c>
      <c r="H17" s="4" t="s">
        <v>866</v>
      </c>
    </row>
    <row r="18" spans="1:8" ht="45">
      <c r="A18" s="4"/>
      <c r="B18" s="4" t="s">
        <v>694</v>
      </c>
      <c r="C18" s="4" t="s">
        <v>695</v>
      </c>
      <c r="D18" s="5" t="s">
        <v>1319</v>
      </c>
      <c r="E18" s="4" t="s">
        <v>874</v>
      </c>
      <c r="F18" s="4" t="s">
        <v>631</v>
      </c>
      <c r="G18" s="4" t="s">
        <v>633</v>
      </c>
      <c r="H18" s="4" t="s">
        <v>866</v>
      </c>
    </row>
    <row r="19" spans="1:8" ht="22.5">
      <c r="A19" s="4"/>
      <c r="B19" s="4" t="s">
        <v>700</v>
      </c>
      <c r="C19" s="4" t="s">
        <v>701</v>
      </c>
      <c r="D19" s="5" t="s">
        <v>1105</v>
      </c>
      <c r="E19" s="4" t="s">
        <v>697</v>
      </c>
      <c r="F19" s="4" t="s">
        <v>631</v>
      </c>
      <c r="G19" s="4" t="s">
        <v>633</v>
      </c>
      <c r="H19" s="4" t="s">
        <v>866</v>
      </c>
    </row>
    <row r="20" spans="1:8" ht="22.5">
      <c r="A20" s="4"/>
      <c r="B20" s="4" t="s">
        <v>700</v>
      </c>
      <c r="C20" s="4" t="s">
        <v>701</v>
      </c>
      <c r="D20" s="5" t="s">
        <v>1257</v>
      </c>
      <c r="E20" s="4" t="s">
        <v>697</v>
      </c>
      <c r="F20" s="4" t="s">
        <v>631</v>
      </c>
      <c r="G20" s="4" t="s">
        <v>633</v>
      </c>
      <c r="H20"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H20"/>
  <sheetViews>
    <sheetView zoomScaleSheetLayoutView="100" workbookViewId="0" topLeftCell="A1">
      <selection activeCell="K9" sqref="K9"/>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1320</v>
      </c>
      <c r="C3" s="5"/>
      <c r="D3" s="5"/>
      <c r="E3" s="5"/>
      <c r="F3" s="5"/>
      <c r="G3" s="5"/>
      <c r="H3" s="5"/>
    </row>
    <row r="4" spans="1:8" ht="30" customHeight="1">
      <c r="A4" s="4" t="s">
        <v>667</v>
      </c>
      <c r="B4" s="4" t="s">
        <v>609</v>
      </c>
      <c r="C4" s="4"/>
      <c r="D4" s="4" t="s">
        <v>668</v>
      </c>
      <c r="E4" s="4"/>
      <c r="F4" s="4" t="s">
        <v>1242</v>
      </c>
      <c r="G4" s="4"/>
      <c r="H4" s="4"/>
    </row>
    <row r="5" spans="1:8" ht="22.5">
      <c r="A5" s="4" t="s">
        <v>670</v>
      </c>
      <c r="B5" s="4" t="s">
        <v>1321</v>
      </c>
      <c r="C5" s="4"/>
      <c r="D5" s="4" t="s">
        <v>671</v>
      </c>
      <c r="E5" s="4"/>
      <c r="F5" s="4" t="s">
        <v>672</v>
      </c>
      <c r="G5" s="4"/>
      <c r="H5" s="4"/>
    </row>
    <row r="6" spans="1:8" ht="22.5">
      <c r="A6" s="4" t="s">
        <v>673</v>
      </c>
      <c r="B6" s="4" t="s">
        <v>674</v>
      </c>
      <c r="C6" s="4"/>
      <c r="D6" s="4" t="s">
        <v>675</v>
      </c>
      <c r="E6" s="4"/>
      <c r="F6" s="4" t="s">
        <v>705</v>
      </c>
      <c r="G6" s="4"/>
      <c r="H6" s="4"/>
    </row>
    <row r="7" spans="1:8" ht="66" customHeight="1">
      <c r="A7" s="4" t="s">
        <v>677</v>
      </c>
      <c r="B7" s="5" t="s">
        <v>1322</v>
      </c>
      <c r="C7" s="5"/>
      <c r="D7" s="5"/>
      <c r="E7" s="5"/>
      <c r="F7" s="5"/>
      <c r="G7" s="5"/>
      <c r="H7" s="5"/>
    </row>
    <row r="8" spans="1:8" ht="70.5" customHeight="1">
      <c r="A8" s="4" t="s">
        <v>679</v>
      </c>
      <c r="B8" s="5" t="s">
        <v>1322</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648</v>
      </c>
      <c r="F10" s="4" t="s">
        <v>647</v>
      </c>
      <c r="G10" s="4" t="s">
        <v>633</v>
      </c>
      <c r="H10" s="4" t="s">
        <v>711</v>
      </c>
    </row>
    <row r="11" spans="1:8" ht="22.5">
      <c r="A11" s="4"/>
      <c r="B11" s="4" t="s">
        <v>628</v>
      </c>
      <c r="C11" s="4" t="s">
        <v>629</v>
      </c>
      <c r="D11" s="5" t="s">
        <v>1323</v>
      </c>
      <c r="E11" s="4" t="s">
        <v>835</v>
      </c>
      <c r="F11" s="4" t="s">
        <v>631</v>
      </c>
      <c r="G11" s="4" t="s">
        <v>851</v>
      </c>
      <c r="H11" s="4" t="s">
        <v>711</v>
      </c>
    </row>
    <row r="12" spans="1:8" ht="33.75">
      <c r="A12" s="4"/>
      <c r="B12" s="4" t="s">
        <v>628</v>
      </c>
      <c r="C12" s="4" t="s">
        <v>642</v>
      </c>
      <c r="D12" s="5" t="s">
        <v>1324</v>
      </c>
      <c r="E12" s="4" t="s">
        <v>686</v>
      </c>
      <c r="F12" s="4" t="s">
        <v>631</v>
      </c>
      <c r="G12" s="4" t="s">
        <v>633</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1265</v>
      </c>
      <c r="E14" s="4" t="s">
        <v>711</v>
      </c>
      <c r="F14" s="4" t="s">
        <v>659</v>
      </c>
      <c r="G14" s="4" t="s">
        <v>737</v>
      </c>
      <c r="H14" s="4" t="s">
        <v>711</v>
      </c>
    </row>
    <row r="15" spans="1:8" ht="22.5">
      <c r="A15" s="4"/>
      <c r="B15" s="4" t="s">
        <v>628</v>
      </c>
      <c r="C15" s="4" t="s">
        <v>687</v>
      </c>
      <c r="D15" s="5" t="s">
        <v>1325</v>
      </c>
      <c r="E15" s="4" t="s">
        <v>719</v>
      </c>
      <c r="F15" s="4" t="s">
        <v>631</v>
      </c>
      <c r="G15" s="4" t="s">
        <v>633</v>
      </c>
      <c r="H15" s="4" t="s">
        <v>711</v>
      </c>
    </row>
    <row r="16" spans="1:8" ht="22.5">
      <c r="A16" s="4"/>
      <c r="B16" s="4" t="s">
        <v>628</v>
      </c>
      <c r="C16" s="4" t="s">
        <v>690</v>
      </c>
      <c r="D16" s="5" t="s">
        <v>1326</v>
      </c>
      <c r="E16" s="4" t="s">
        <v>1327</v>
      </c>
      <c r="F16" s="4" t="s">
        <v>647</v>
      </c>
      <c r="G16" s="4" t="s">
        <v>808</v>
      </c>
      <c r="H16" s="4" t="s">
        <v>711</v>
      </c>
    </row>
    <row r="17" spans="1:8" ht="22.5">
      <c r="A17" s="4"/>
      <c r="B17" s="4" t="s">
        <v>694</v>
      </c>
      <c r="C17" s="4" t="s">
        <v>926</v>
      </c>
      <c r="D17" s="5" t="s">
        <v>1328</v>
      </c>
      <c r="E17" s="4" t="s">
        <v>719</v>
      </c>
      <c r="F17" s="4" t="s">
        <v>631</v>
      </c>
      <c r="G17" s="4" t="s">
        <v>633</v>
      </c>
      <c r="H17" s="4" t="s">
        <v>866</v>
      </c>
    </row>
    <row r="18" spans="1:8" ht="33.75">
      <c r="A18" s="4"/>
      <c r="B18" s="4" t="s">
        <v>694</v>
      </c>
      <c r="C18" s="4" t="s">
        <v>715</v>
      </c>
      <c r="D18" s="5" t="s">
        <v>1329</v>
      </c>
      <c r="E18" s="4" t="s">
        <v>697</v>
      </c>
      <c r="F18" s="4" t="s">
        <v>631</v>
      </c>
      <c r="G18" s="4" t="s">
        <v>633</v>
      </c>
      <c r="H18" s="4" t="s">
        <v>866</v>
      </c>
    </row>
    <row r="19" spans="1:8" ht="22.5">
      <c r="A19" s="4"/>
      <c r="B19" s="4" t="s">
        <v>700</v>
      </c>
      <c r="C19" s="4" t="s">
        <v>701</v>
      </c>
      <c r="D19" s="5" t="s">
        <v>1256</v>
      </c>
      <c r="E19" s="4" t="s">
        <v>719</v>
      </c>
      <c r="F19" s="4" t="s">
        <v>631</v>
      </c>
      <c r="G19" s="4" t="s">
        <v>633</v>
      </c>
      <c r="H19" s="4" t="s">
        <v>866</v>
      </c>
    </row>
    <row r="20" spans="1:8" ht="22.5">
      <c r="A20" s="4"/>
      <c r="B20" s="4" t="s">
        <v>700</v>
      </c>
      <c r="C20" s="4" t="s">
        <v>701</v>
      </c>
      <c r="D20" s="5" t="s">
        <v>1257</v>
      </c>
      <c r="E20" s="4" t="s">
        <v>719</v>
      </c>
      <c r="F20" s="4" t="s">
        <v>631</v>
      </c>
      <c r="G20" s="4" t="s">
        <v>633</v>
      </c>
      <c r="H20"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J11" sqref="J11"/>
    </sheetView>
  </sheetViews>
  <sheetFormatPr defaultColWidth="9.00390625" defaultRowHeight="14.25"/>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1330</v>
      </c>
      <c r="C3" s="5"/>
      <c r="D3" s="5"/>
      <c r="E3" s="5"/>
      <c r="F3" s="5"/>
      <c r="G3" s="5"/>
      <c r="H3" s="5"/>
    </row>
    <row r="4" spans="1:8" ht="14.25">
      <c r="A4" s="4" t="s">
        <v>667</v>
      </c>
      <c r="B4" s="4" t="s">
        <v>609</v>
      </c>
      <c r="C4" s="4"/>
      <c r="D4" s="4" t="s">
        <v>668</v>
      </c>
      <c r="E4" s="4"/>
      <c r="F4" s="4" t="s">
        <v>1242</v>
      </c>
      <c r="G4" s="4"/>
      <c r="H4" s="4"/>
    </row>
    <row r="5" spans="1:8" ht="22.5">
      <c r="A5" s="4" t="s">
        <v>670</v>
      </c>
      <c r="B5" s="4" t="s">
        <v>1307</v>
      </c>
      <c r="C5" s="4"/>
      <c r="D5" s="4" t="s">
        <v>671</v>
      </c>
      <c r="E5" s="4"/>
      <c r="F5" s="4" t="s">
        <v>672</v>
      </c>
      <c r="G5" s="4"/>
      <c r="H5" s="4"/>
    </row>
    <row r="6" spans="1:8" ht="22.5">
      <c r="A6" s="4" t="s">
        <v>673</v>
      </c>
      <c r="B6" s="4" t="s">
        <v>674</v>
      </c>
      <c r="C6" s="4"/>
      <c r="D6" s="4" t="s">
        <v>675</v>
      </c>
      <c r="E6" s="4"/>
      <c r="F6" s="4" t="s">
        <v>705</v>
      </c>
      <c r="G6" s="4"/>
      <c r="H6" s="4"/>
    </row>
    <row r="7" spans="1:8" ht="67.5" customHeight="1">
      <c r="A7" s="4" t="s">
        <v>677</v>
      </c>
      <c r="B7" s="5" t="s">
        <v>1331</v>
      </c>
      <c r="C7" s="5"/>
      <c r="D7" s="5"/>
      <c r="E7" s="5"/>
      <c r="F7" s="5"/>
      <c r="G7" s="5"/>
      <c r="H7" s="5"/>
    </row>
    <row r="8" spans="1:8" ht="57.75" customHeight="1">
      <c r="A8" s="4" t="s">
        <v>679</v>
      </c>
      <c r="B8" s="5" t="s">
        <v>1332</v>
      </c>
      <c r="C8" s="5"/>
      <c r="D8" s="5"/>
      <c r="E8" s="5"/>
      <c r="F8" s="5"/>
      <c r="G8" s="5"/>
      <c r="H8" s="5"/>
    </row>
    <row r="9" spans="1:8" ht="14.25">
      <c r="A9" s="4" t="s">
        <v>680</v>
      </c>
      <c r="B9" s="4" t="s">
        <v>621</v>
      </c>
      <c r="C9" s="4" t="s">
        <v>622</v>
      </c>
      <c r="D9" s="4" t="s">
        <v>681</v>
      </c>
      <c r="E9" s="4" t="s">
        <v>682</v>
      </c>
      <c r="F9" s="4" t="s">
        <v>683</v>
      </c>
      <c r="G9" s="4" t="s">
        <v>684</v>
      </c>
      <c r="H9" s="4" t="s">
        <v>627</v>
      </c>
    </row>
    <row r="10" spans="1:8" ht="22.5">
      <c r="A10" s="4"/>
      <c r="B10" s="4" t="s">
        <v>628</v>
      </c>
      <c r="C10" s="4" t="s">
        <v>629</v>
      </c>
      <c r="D10" s="5" t="s">
        <v>735</v>
      </c>
      <c r="E10" s="4" t="s">
        <v>719</v>
      </c>
      <c r="F10" s="4" t="s">
        <v>631</v>
      </c>
      <c r="G10" s="4" t="s">
        <v>633</v>
      </c>
      <c r="H10" s="4" t="s">
        <v>711</v>
      </c>
    </row>
    <row r="11" spans="1:8" ht="22.5">
      <c r="A11" s="4"/>
      <c r="B11" s="4" t="s">
        <v>628</v>
      </c>
      <c r="C11" s="4" t="s">
        <v>629</v>
      </c>
      <c r="D11" s="5" t="s">
        <v>1275</v>
      </c>
      <c r="E11" s="4" t="s">
        <v>1333</v>
      </c>
      <c r="F11" s="4" t="s">
        <v>631</v>
      </c>
      <c r="G11" s="4" t="s">
        <v>851</v>
      </c>
      <c r="H11" s="4" t="s">
        <v>711</v>
      </c>
    </row>
    <row r="12" spans="1:8" ht="33.75">
      <c r="A12" s="4"/>
      <c r="B12" s="4" t="s">
        <v>628</v>
      </c>
      <c r="C12" s="4" t="s">
        <v>642</v>
      </c>
      <c r="D12" s="5" t="s">
        <v>1334</v>
      </c>
      <c r="E12" s="4" t="s">
        <v>784</v>
      </c>
      <c r="F12" s="4" t="s">
        <v>631</v>
      </c>
      <c r="G12" s="4" t="s">
        <v>633</v>
      </c>
      <c r="H12" s="4" t="s">
        <v>711</v>
      </c>
    </row>
    <row r="13" spans="1:8" ht="22.5">
      <c r="A13" s="4"/>
      <c r="B13" s="4" t="s">
        <v>628</v>
      </c>
      <c r="C13" s="4" t="s">
        <v>642</v>
      </c>
      <c r="D13" s="5" t="s">
        <v>1251</v>
      </c>
      <c r="E13" s="4" t="s">
        <v>648</v>
      </c>
      <c r="F13" s="4" t="s">
        <v>647</v>
      </c>
      <c r="G13" s="4" t="s">
        <v>633</v>
      </c>
      <c r="H13" s="4" t="s">
        <v>711</v>
      </c>
    </row>
    <row r="14" spans="1:8" ht="22.5">
      <c r="A14" s="4"/>
      <c r="B14" s="4" t="s">
        <v>628</v>
      </c>
      <c r="C14" s="4" t="s">
        <v>687</v>
      </c>
      <c r="D14" s="5" t="s">
        <v>1335</v>
      </c>
      <c r="E14" s="4" t="s">
        <v>711</v>
      </c>
      <c r="F14" s="4" t="s">
        <v>659</v>
      </c>
      <c r="G14" s="4" t="s">
        <v>737</v>
      </c>
      <c r="H14" s="4" t="s">
        <v>711</v>
      </c>
    </row>
    <row r="15" spans="1:8" ht="22.5">
      <c r="A15" s="4"/>
      <c r="B15" s="4" t="s">
        <v>628</v>
      </c>
      <c r="C15" s="4" t="s">
        <v>687</v>
      </c>
      <c r="D15" s="5" t="s">
        <v>1278</v>
      </c>
      <c r="E15" s="4" t="s">
        <v>719</v>
      </c>
      <c r="F15" s="4" t="s">
        <v>631</v>
      </c>
      <c r="G15" s="4" t="s">
        <v>633</v>
      </c>
      <c r="H15" s="4" t="s">
        <v>711</v>
      </c>
    </row>
    <row r="16" spans="1:8" ht="22.5">
      <c r="A16" s="4"/>
      <c r="B16" s="4" t="s">
        <v>628</v>
      </c>
      <c r="C16" s="4" t="s">
        <v>690</v>
      </c>
      <c r="D16" s="5" t="s">
        <v>1336</v>
      </c>
      <c r="E16" s="4" t="s">
        <v>1263</v>
      </c>
      <c r="F16" s="4" t="s">
        <v>659</v>
      </c>
      <c r="G16" s="4" t="s">
        <v>808</v>
      </c>
      <c r="H16" s="4" t="s">
        <v>711</v>
      </c>
    </row>
    <row r="17" spans="1:8" ht="22.5">
      <c r="A17" s="4"/>
      <c r="B17" s="4" t="s">
        <v>694</v>
      </c>
      <c r="C17" s="4" t="s">
        <v>926</v>
      </c>
      <c r="D17" s="5" t="s">
        <v>1269</v>
      </c>
      <c r="E17" s="4" t="s">
        <v>719</v>
      </c>
      <c r="F17" s="4" t="s">
        <v>631</v>
      </c>
      <c r="G17" s="4" t="s">
        <v>633</v>
      </c>
      <c r="H17" s="4" t="s">
        <v>866</v>
      </c>
    </row>
    <row r="18" spans="1:8" ht="33.75">
      <c r="A18" s="4"/>
      <c r="B18" s="4" t="s">
        <v>694</v>
      </c>
      <c r="C18" s="4" t="s">
        <v>695</v>
      </c>
      <c r="D18" s="5" t="s">
        <v>1337</v>
      </c>
      <c r="E18" s="4" t="s">
        <v>697</v>
      </c>
      <c r="F18" s="4" t="s">
        <v>631</v>
      </c>
      <c r="G18" s="4" t="s">
        <v>633</v>
      </c>
      <c r="H18" s="4" t="s">
        <v>866</v>
      </c>
    </row>
    <row r="19" spans="1:8" ht="22.5">
      <c r="A19" s="4"/>
      <c r="B19" s="4" t="s">
        <v>700</v>
      </c>
      <c r="C19" s="4" t="s">
        <v>701</v>
      </c>
      <c r="D19" s="5" t="s">
        <v>1256</v>
      </c>
      <c r="E19" s="4" t="s">
        <v>697</v>
      </c>
      <c r="F19" s="4" t="s">
        <v>631</v>
      </c>
      <c r="G19" s="4" t="s">
        <v>633</v>
      </c>
      <c r="H19" s="4" t="s">
        <v>866</v>
      </c>
    </row>
    <row r="20" spans="1:8" ht="22.5">
      <c r="A20" s="4"/>
      <c r="B20" s="4" t="s">
        <v>700</v>
      </c>
      <c r="C20" s="4" t="s">
        <v>701</v>
      </c>
      <c r="D20" s="5" t="s">
        <v>1257</v>
      </c>
      <c r="E20" s="4" t="s">
        <v>697</v>
      </c>
      <c r="F20" s="4" t="s">
        <v>631</v>
      </c>
      <c r="G20" s="4" t="s">
        <v>633</v>
      </c>
      <c r="H20"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I7" sqref="I7"/>
    </sheetView>
  </sheetViews>
  <sheetFormatPr defaultColWidth="9.00390625" defaultRowHeight="14.25"/>
  <cols>
    <col min="2" max="2" width="11.00390625" style="0" customWidth="1"/>
    <col min="3" max="3" width="10.75390625" style="0" customWidth="1"/>
  </cols>
  <sheetData>
    <row r="1" spans="1:8" ht="19.5">
      <c r="A1" s="1" t="s">
        <v>664</v>
      </c>
      <c r="B1" s="1"/>
      <c r="C1" s="1"/>
      <c r="D1" s="1"/>
      <c r="E1" s="1"/>
      <c r="F1" s="1"/>
      <c r="G1" s="1"/>
      <c r="H1" s="1"/>
    </row>
    <row r="2" spans="1:8" ht="14.25">
      <c r="A2" s="2"/>
      <c r="B2" s="2"/>
      <c r="C2" s="2"/>
      <c r="D2" s="2"/>
      <c r="E2" s="2"/>
      <c r="F2" s="2"/>
      <c r="G2" s="3" t="s">
        <v>313</v>
      </c>
      <c r="H2" s="3"/>
    </row>
    <row r="3" spans="1:8" ht="14.25">
      <c r="A3" s="4" t="s">
        <v>665</v>
      </c>
      <c r="B3" s="5" t="s">
        <v>1338</v>
      </c>
      <c r="C3" s="5"/>
      <c r="D3" s="5"/>
      <c r="E3" s="5"/>
      <c r="F3" s="5"/>
      <c r="G3" s="5"/>
      <c r="H3" s="5"/>
    </row>
    <row r="4" spans="1:8" ht="14.25">
      <c r="A4" s="4" t="s">
        <v>667</v>
      </c>
      <c r="B4" s="4" t="s">
        <v>609</v>
      </c>
      <c r="C4" s="4"/>
      <c r="D4" s="4" t="s">
        <v>668</v>
      </c>
      <c r="E4" s="4"/>
      <c r="F4" s="4" t="s">
        <v>1242</v>
      </c>
      <c r="G4" s="4"/>
      <c r="H4" s="4"/>
    </row>
    <row r="5" spans="1:8" ht="22.5">
      <c r="A5" s="4" t="s">
        <v>670</v>
      </c>
      <c r="B5" s="4" t="s">
        <v>1339</v>
      </c>
      <c r="C5" s="4"/>
      <c r="D5" s="4" t="s">
        <v>671</v>
      </c>
      <c r="E5" s="4"/>
      <c r="F5" s="4" t="s">
        <v>672</v>
      </c>
      <c r="G5" s="4"/>
      <c r="H5" s="4"/>
    </row>
    <row r="6" spans="1:8" ht="22.5">
      <c r="A6" s="4" t="s">
        <v>673</v>
      </c>
      <c r="B6" s="4" t="s">
        <v>674</v>
      </c>
      <c r="C6" s="4"/>
      <c r="D6" s="4" t="s">
        <v>675</v>
      </c>
      <c r="E6" s="4"/>
      <c r="F6" s="4" t="s">
        <v>705</v>
      </c>
      <c r="G6" s="4"/>
      <c r="H6" s="4"/>
    </row>
    <row r="7" spans="1:8" ht="70.5" customHeight="1">
      <c r="A7" s="4" t="s">
        <v>677</v>
      </c>
      <c r="B7" s="5" t="s">
        <v>1340</v>
      </c>
      <c r="C7" s="5"/>
      <c r="D7" s="5"/>
      <c r="E7" s="5"/>
      <c r="F7" s="5"/>
      <c r="G7" s="5"/>
      <c r="H7" s="5"/>
    </row>
    <row r="8" spans="1:8" ht="63" customHeight="1">
      <c r="A8" s="4" t="s">
        <v>679</v>
      </c>
      <c r="B8" s="5" t="s">
        <v>1341</v>
      </c>
      <c r="C8" s="5"/>
      <c r="D8" s="5"/>
      <c r="E8" s="5"/>
      <c r="F8" s="5"/>
      <c r="G8" s="5"/>
      <c r="H8" s="5"/>
    </row>
    <row r="9" spans="1:8" ht="24" customHeight="1">
      <c r="A9" s="4" t="s">
        <v>680</v>
      </c>
      <c r="B9" s="4" t="s">
        <v>621</v>
      </c>
      <c r="C9" s="4" t="s">
        <v>622</v>
      </c>
      <c r="D9" s="4" t="s">
        <v>681</v>
      </c>
      <c r="E9" s="4" t="s">
        <v>682</v>
      </c>
      <c r="F9" s="4" t="s">
        <v>683</v>
      </c>
      <c r="G9" s="4" t="s">
        <v>684</v>
      </c>
      <c r="H9" s="4" t="s">
        <v>627</v>
      </c>
    </row>
    <row r="10" spans="1:8" ht="24" customHeight="1">
      <c r="A10" s="4"/>
      <c r="B10" s="4" t="s">
        <v>628</v>
      </c>
      <c r="C10" s="4" t="s">
        <v>629</v>
      </c>
      <c r="D10" s="5" t="s">
        <v>1342</v>
      </c>
      <c r="E10" s="4" t="s">
        <v>876</v>
      </c>
      <c r="F10" s="4" t="s">
        <v>647</v>
      </c>
      <c r="G10" s="4" t="s">
        <v>633</v>
      </c>
      <c r="H10" s="4" t="s">
        <v>711</v>
      </c>
    </row>
    <row r="11" spans="1:8" ht="24" customHeight="1">
      <c r="A11" s="4"/>
      <c r="B11" s="4" t="s">
        <v>628</v>
      </c>
      <c r="C11" s="4" t="s">
        <v>629</v>
      </c>
      <c r="D11" s="5" t="s">
        <v>1343</v>
      </c>
      <c r="E11" s="4" t="s">
        <v>1317</v>
      </c>
      <c r="F11" s="4" t="s">
        <v>631</v>
      </c>
      <c r="G11" s="4" t="s">
        <v>851</v>
      </c>
      <c r="H11" s="4" t="s">
        <v>711</v>
      </c>
    </row>
    <row r="12" spans="1:8" ht="24" customHeight="1">
      <c r="A12" s="4"/>
      <c r="B12" s="4" t="s">
        <v>628</v>
      </c>
      <c r="C12" s="4" t="s">
        <v>642</v>
      </c>
      <c r="D12" s="5" t="s">
        <v>1344</v>
      </c>
      <c r="E12" s="4" t="s">
        <v>1131</v>
      </c>
      <c r="F12" s="4" t="s">
        <v>631</v>
      </c>
      <c r="G12" s="4" t="s">
        <v>633</v>
      </c>
      <c r="H12" s="4" t="s">
        <v>711</v>
      </c>
    </row>
    <row r="13" spans="1:8" ht="24" customHeight="1">
      <c r="A13" s="4"/>
      <c r="B13" s="4" t="s">
        <v>628</v>
      </c>
      <c r="C13" s="4" t="s">
        <v>642</v>
      </c>
      <c r="D13" s="5" t="s">
        <v>1251</v>
      </c>
      <c r="E13" s="4" t="s">
        <v>648</v>
      </c>
      <c r="F13" s="4" t="s">
        <v>647</v>
      </c>
      <c r="G13" s="4" t="s">
        <v>633</v>
      </c>
      <c r="H13" s="4" t="s">
        <v>711</v>
      </c>
    </row>
    <row r="14" spans="1:8" ht="24" customHeight="1">
      <c r="A14" s="4"/>
      <c r="B14" s="4" t="s">
        <v>628</v>
      </c>
      <c r="C14" s="4" t="s">
        <v>687</v>
      </c>
      <c r="D14" s="5" t="s">
        <v>1345</v>
      </c>
      <c r="E14" s="4" t="s">
        <v>709</v>
      </c>
      <c r="F14" s="4" t="s">
        <v>659</v>
      </c>
      <c r="G14" s="4" t="s">
        <v>737</v>
      </c>
      <c r="H14" s="4" t="s">
        <v>711</v>
      </c>
    </row>
    <row r="15" spans="1:8" ht="24" customHeight="1">
      <c r="A15" s="4"/>
      <c r="B15" s="4" t="s">
        <v>628</v>
      </c>
      <c r="C15" s="4" t="s">
        <v>687</v>
      </c>
      <c r="D15" s="5" t="s">
        <v>1278</v>
      </c>
      <c r="E15" s="4" t="s">
        <v>719</v>
      </c>
      <c r="F15" s="4" t="s">
        <v>631</v>
      </c>
      <c r="G15" s="4" t="s">
        <v>633</v>
      </c>
      <c r="H15" s="4" t="s">
        <v>711</v>
      </c>
    </row>
    <row r="16" spans="1:8" ht="24" customHeight="1">
      <c r="A16" s="4"/>
      <c r="B16" s="4" t="s">
        <v>628</v>
      </c>
      <c r="C16" s="4" t="s">
        <v>690</v>
      </c>
      <c r="D16" s="5" t="s">
        <v>1304</v>
      </c>
      <c r="E16" s="4" t="s">
        <v>1346</v>
      </c>
      <c r="F16" s="4" t="s">
        <v>659</v>
      </c>
      <c r="G16" s="4" t="s">
        <v>1347</v>
      </c>
      <c r="H16" s="4" t="s">
        <v>711</v>
      </c>
    </row>
    <row r="17" spans="1:8" ht="24" customHeight="1">
      <c r="A17" s="4"/>
      <c r="B17" s="4" t="s">
        <v>694</v>
      </c>
      <c r="C17" s="4" t="s">
        <v>926</v>
      </c>
      <c r="D17" s="5" t="s">
        <v>1348</v>
      </c>
      <c r="E17" s="4" t="s">
        <v>697</v>
      </c>
      <c r="F17" s="4" t="s">
        <v>631</v>
      </c>
      <c r="G17" s="4" t="s">
        <v>633</v>
      </c>
      <c r="H17" s="4" t="s">
        <v>866</v>
      </c>
    </row>
    <row r="18" spans="1:8" ht="24" customHeight="1">
      <c r="A18" s="4"/>
      <c r="B18" s="4" t="s">
        <v>694</v>
      </c>
      <c r="C18" s="4" t="s">
        <v>695</v>
      </c>
      <c r="D18" s="5" t="s">
        <v>1349</v>
      </c>
      <c r="E18" s="4" t="s">
        <v>697</v>
      </c>
      <c r="F18" s="4" t="s">
        <v>631</v>
      </c>
      <c r="G18" s="4" t="s">
        <v>633</v>
      </c>
      <c r="H18" s="4" t="s">
        <v>866</v>
      </c>
    </row>
    <row r="19" spans="1:8" ht="24" customHeight="1">
      <c r="A19" s="4"/>
      <c r="B19" s="4" t="s">
        <v>700</v>
      </c>
      <c r="C19" s="4" t="s">
        <v>701</v>
      </c>
      <c r="D19" s="5" t="s">
        <v>1350</v>
      </c>
      <c r="E19" s="4" t="s">
        <v>697</v>
      </c>
      <c r="F19" s="4" t="s">
        <v>631</v>
      </c>
      <c r="G19" s="4" t="s">
        <v>633</v>
      </c>
      <c r="H19" s="4" t="s">
        <v>866</v>
      </c>
    </row>
    <row r="20" spans="1:8" ht="24" customHeight="1">
      <c r="A20" s="4"/>
      <c r="B20" s="4" t="s">
        <v>700</v>
      </c>
      <c r="C20" s="4" t="s">
        <v>701</v>
      </c>
      <c r="D20" s="5" t="s">
        <v>1351</v>
      </c>
      <c r="E20" s="4" t="s">
        <v>697</v>
      </c>
      <c r="F20" s="4" t="s">
        <v>631</v>
      </c>
      <c r="G20" s="4" t="s">
        <v>633</v>
      </c>
      <c r="H20" s="4" t="s">
        <v>866</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2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1">
      <selection activeCell="I13" sqref="I13"/>
    </sheetView>
  </sheetViews>
  <sheetFormatPr defaultColWidth="6.875" defaultRowHeight="12.75" customHeight="1"/>
  <cols>
    <col min="1" max="1" width="13.00390625" style="66" customWidth="1"/>
    <col min="2" max="2" width="38.25390625" style="66" customWidth="1"/>
    <col min="3" max="3" width="15.25390625" style="66" customWidth="1"/>
    <col min="4" max="4" width="12.625" style="66" customWidth="1"/>
    <col min="5" max="5" width="13.75390625" style="66" customWidth="1"/>
    <col min="6" max="12" width="12.625" style="66" customWidth="1"/>
    <col min="13" max="16384" width="6.875" style="66" customWidth="1"/>
  </cols>
  <sheetData>
    <row r="1" spans="1:12" ht="19.5" customHeight="1">
      <c r="A1" s="67" t="s">
        <v>584</v>
      </c>
      <c r="L1" s="108"/>
    </row>
    <row r="2" spans="1:12" ht="43.5" customHeight="1">
      <c r="A2" s="93" t="s">
        <v>585</v>
      </c>
      <c r="B2" s="73"/>
      <c r="C2" s="73"/>
      <c r="D2" s="73"/>
      <c r="E2" s="73"/>
      <c r="F2" s="73"/>
      <c r="G2" s="73"/>
      <c r="H2" s="73"/>
      <c r="I2" s="73"/>
      <c r="J2" s="73"/>
      <c r="K2" s="73"/>
      <c r="L2" s="73"/>
    </row>
    <row r="3" spans="1:12" ht="19.5" customHeight="1">
      <c r="A3" s="94"/>
      <c r="B3" s="94"/>
      <c r="C3" s="94"/>
      <c r="D3" s="94"/>
      <c r="E3" s="94"/>
      <c r="F3" s="94"/>
      <c r="G3" s="94"/>
      <c r="H3" s="94"/>
      <c r="I3" s="94"/>
      <c r="J3" s="94"/>
      <c r="K3" s="94"/>
      <c r="L3" s="94"/>
    </row>
    <row r="4" spans="1:12" ht="19.5" customHeight="1">
      <c r="A4" s="95"/>
      <c r="B4" s="95"/>
      <c r="C4" s="95"/>
      <c r="D4" s="95"/>
      <c r="E4" s="95"/>
      <c r="F4" s="95"/>
      <c r="G4" s="95"/>
      <c r="H4" s="95"/>
      <c r="I4" s="95"/>
      <c r="J4" s="95"/>
      <c r="K4" s="95"/>
      <c r="L4" s="109" t="s">
        <v>313</v>
      </c>
    </row>
    <row r="5" spans="1:12" ht="24" customHeight="1">
      <c r="A5" s="96" t="s">
        <v>586</v>
      </c>
      <c r="B5" s="96"/>
      <c r="C5" s="61" t="s">
        <v>318</v>
      </c>
      <c r="D5" s="61" t="s">
        <v>581</v>
      </c>
      <c r="E5" s="61" t="s">
        <v>571</v>
      </c>
      <c r="F5" s="61" t="s">
        <v>572</v>
      </c>
      <c r="G5" s="61" t="s">
        <v>573</v>
      </c>
      <c r="H5" s="97" t="s">
        <v>574</v>
      </c>
      <c r="I5" s="110"/>
      <c r="J5" s="61" t="s">
        <v>575</v>
      </c>
      <c r="K5" s="61" t="s">
        <v>576</v>
      </c>
      <c r="L5" s="81" t="s">
        <v>579</v>
      </c>
    </row>
    <row r="6" spans="1:12" ht="42" customHeight="1">
      <c r="A6" s="98" t="s">
        <v>348</v>
      </c>
      <c r="B6" s="99" t="s">
        <v>349</v>
      </c>
      <c r="C6" s="61"/>
      <c r="D6" s="61"/>
      <c r="E6" s="61"/>
      <c r="F6" s="61"/>
      <c r="G6" s="77"/>
      <c r="H6" s="61" t="s">
        <v>587</v>
      </c>
      <c r="I6" s="61" t="s">
        <v>588</v>
      </c>
      <c r="J6" s="77"/>
      <c r="K6" s="77"/>
      <c r="L6" s="77"/>
    </row>
    <row r="7" spans="1:12" ht="30.75" customHeight="1">
      <c r="A7" s="96"/>
      <c r="B7" s="96" t="s">
        <v>318</v>
      </c>
      <c r="C7" s="80">
        <v>169860.39</v>
      </c>
      <c r="D7" s="80">
        <v>0.0178</v>
      </c>
      <c r="E7" s="80">
        <v>169860.37</v>
      </c>
      <c r="F7" s="61"/>
      <c r="G7" s="100"/>
      <c r="H7" s="97"/>
      <c r="I7" s="97"/>
      <c r="J7" s="77"/>
      <c r="K7" s="100"/>
      <c r="L7" s="77"/>
    </row>
    <row r="8" spans="1:12" ht="19.5" customHeight="1">
      <c r="A8" s="82" t="s">
        <v>353</v>
      </c>
      <c r="B8" s="83" t="s">
        <v>327</v>
      </c>
      <c r="C8" s="80">
        <v>2252</v>
      </c>
      <c r="D8" s="101"/>
      <c r="E8" s="80">
        <v>2252</v>
      </c>
      <c r="F8" s="102"/>
      <c r="G8" s="103"/>
      <c r="H8" s="104"/>
      <c r="I8" s="104"/>
      <c r="J8" s="102"/>
      <c r="K8" s="103"/>
      <c r="L8" s="102"/>
    </row>
    <row r="9" spans="1:12" ht="19.5" customHeight="1">
      <c r="A9" s="84" t="s">
        <v>354</v>
      </c>
      <c r="B9" s="85" t="s">
        <v>355</v>
      </c>
      <c r="C9" s="86">
        <v>2252</v>
      </c>
      <c r="D9" s="101"/>
      <c r="E9" s="86">
        <v>2252</v>
      </c>
      <c r="F9" s="102"/>
      <c r="G9" s="103"/>
      <c r="H9" s="104"/>
      <c r="I9" s="104"/>
      <c r="J9" s="102"/>
      <c r="K9" s="103"/>
      <c r="L9" s="102"/>
    </row>
    <row r="10" spans="1:12" ht="19.5" customHeight="1">
      <c r="A10" s="84" t="s">
        <v>356</v>
      </c>
      <c r="B10" s="85" t="s">
        <v>357</v>
      </c>
      <c r="C10" s="86">
        <v>2252</v>
      </c>
      <c r="D10" s="101"/>
      <c r="E10" s="86">
        <v>2252</v>
      </c>
      <c r="F10" s="102"/>
      <c r="G10" s="103"/>
      <c r="H10" s="104"/>
      <c r="I10" s="104"/>
      <c r="J10" s="102"/>
      <c r="K10" s="103"/>
      <c r="L10" s="102"/>
    </row>
    <row r="11" spans="1:12" ht="19.5" customHeight="1">
      <c r="A11" s="82" t="s">
        <v>358</v>
      </c>
      <c r="B11" s="83" t="s">
        <v>329</v>
      </c>
      <c r="C11" s="80">
        <v>124790.15999999999</v>
      </c>
      <c r="D11" s="101"/>
      <c r="E11" s="80">
        <v>124790.15999999999</v>
      </c>
      <c r="F11" s="102"/>
      <c r="G11" s="103"/>
      <c r="H11" s="104"/>
      <c r="I11" s="104"/>
      <c r="J11" s="102"/>
      <c r="K11" s="103"/>
      <c r="L11" s="102"/>
    </row>
    <row r="12" spans="1:12" ht="19.5" customHeight="1">
      <c r="A12" s="85" t="s">
        <v>359</v>
      </c>
      <c r="B12" s="85" t="s">
        <v>360</v>
      </c>
      <c r="C12" s="86">
        <v>6358.530000000001</v>
      </c>
      <c r="D12" s="101"/>
      <c r="E12" s="86">
        <v>6358.530000000001</v>
      </c>
      <c r="F12" s="102"/>
      <c r="G12" s="103"/>
      <c r="H12" s="104"/>
      <c r="I12" s="104"/>
      <c r="J12" s="102"/>
      <c r="K12" s="103"/>
      <c r="L12" s="102"/>
    </row>
    <row r="13" spans="1:12" ht="19.5" customHeight="1">
      <c r="A13" s="85" t="s">
        <v>361</v>
      </c>
      <c r="B13" s="85" t="s">
        <v>362</v>
      </c>
      <c r="C13" s="86">
        <v>425.67</v>
      </c>
      <c r="D13" s="101"/>
      <c r="E13" s="86">
        <v>425.67</v>
      </c>
      <c r="F13" s="102"/>
      <c r="G13" s="103"/>
      <c r="H13" s="104"/>
      <c r="I13" s="104"/>
      <c r="J13" s="102"/>
      <c r="K13" s="103"/>
      <c r="L13" s="102"/>
    </row>
    <row r="14" spans="1:12" ht="19.5" customHeight="1">
      <c r="A14" s="85" t="s">
        <v>363</v>
      </c>
      <c r="B14" s="85" t="s">
        <v>364</v>
      </c>
      <c r="C14" s="86">
        <v>346.55</v>
      </c>
      <c r="D14" s="101"/>
      <c r="E14" s="86">
        <v>346.55</v>
      </c>
      <c r="F14" s="102"/>
      <c r="G14" s="103"/>
      <c r="H14" s="104"/>
      <c r="I14" s="104"/>
      <c r="J14" s="102"/>
      <c r="K14" s="103"/>
      <c r="L14" s="102"/>
    </row>
    <row r="15" spans="1:12" ht="19.5" customHeight="1">
      <c r="A15" s="85" t="s">
        <v>365</v>
      </c>
      <c r="B15" s="85" t="s">
        <v>366</v>
      </c>
      <c r="C15" s="86">
        <v>5586.31</v>
      </c>
      <c r="D15" s="101"/>
      <c r="E15" s="86">
        <v>5586.31</v>
      </c>
      <c r="F15" s="102"/>
      <c r="G15" s="103"/>
      <c r="H15" s="104"/>
      <c r="I15" s="104"/>
      <c r="J15" s="102"/>
      <c r="K15" s="103"/>
      <c r="L15" s="102"/>
    </row>
    <row r="16" spans="1:12" ht="19.5" customHeight="1">
      <c r="A16" s="85" t="s">
        <v>367</v>
      </c>
      <c r="B16" s="85" t="s">
        <v>368</v>
      </c>
      <c r="C16" s="86">
        <v>110345.8</v>
      </c>
      <c r="D16" s="101"/>
      <c r="E16" s="86">
        <v>110345.8</v>
      </c>
      <c r="F16" s="102"/>
      <c r="G16" s="103"/>
      <c r="H16" s="104"/>
      <c r="I16" s="104"/>
      <c r="J16" s="102"/>
      <c r="K16" s="103"/>
      <c r="L16" s="102"/>
    </row>
    <row r="17" spans="1:12" ht="19.5" customHeight="1">
      <c r="A17" s="85" t="s">
        <v>369</v>
      </c>
      <c r="B17" s="85" t="s">
        <v>370</v>
      </c>
      <c r="C17" s="86">
        <v>2412.81</v>
      </c>
      <c r="D17" s="101"/>
      <c r="E17" s="86">
        <v>2412.81</v>
      </c>
      <c r="F17" s="102"/>
      <c r="G17" s="103"/>
      <c r="H17" s="104"/>
      <c r="I17" s="104"/>
      <c r="J17" s="102"/>
      <c r="K17" s="103"/>
      <c r="L17" s="102"/>
    </row>
    <row r="18" spans="1:12" ht="19.5" customHeight="1">
      <c r="A18" s="85" t="s">
        <v>371</v>
      </c>
      <c r="B18" s="85" t="s">
        <v>372</v>
      </c>
      <c r="C18" s="86">
        <v>52932.21</v>
      </c>
      <c r="D18" s="101"/>
      <c r="E18" s="86">
        <v>52932.21</v>
      </c>
      <c r="F18" s="102"/>
      <c r="G18" s="103"/>
      <c r="H18" s="104"/>
      <c r="I18" s="104"/>
      <c r="J18" s="102"/>
      <c r="K18" s="103"/>
      <c r="L18" s="102"/>
    </row>
    <row r="19" spans="1:12" ht="19.5" customHeight="1">
      <c r="A19" s="85" t="s">
        <v>373</v>
      </c>
      <c r="B19" s="85" t="s">
        <v>374</v>
      </c>
      <c r="C19" s="86">
        <v>33745.39</v>
      </c>
      <c r="D19" s="101"/>
      <c r="E19" s="86">
        <v>33745.39</v>
      </c>
      <c r="F19" s="102"/>
      <c r="G19" s="103"/>
      <c r="H19" s="104"/>
      <c r="I19" s="104"/>
      <c r="J19" s="102"/>
      <c r="K19" s="103"/>
      <c r="L19" s="102"/>
    </row>
    <row r="20" spans="1:12" ht="19.5" customHeight="1">
      <c r="A20" s="85" t="s">
        <v>375</v>
      </c>
      <c r="B20" s="85" t="s">
        <v>376</v>
      </c>
      <c r="C20" s="86">
        <v>20755.79</v>
      </c>
      <c r="D20" s="101"/>
      <c r="E20" s="86">
        <v>20755.79</v>
      </c>
      <c r="F20" s="102"/>
      <c r="G20" s="103"/>
      <c r="H20" s="104"/>
      <c r="I20" s="104"/>
      <c r="J20" s="102"/>
      <c r="K20" s="103"/>
      <c r="L20" s="102"/>
    </row>
    <row r="21" spans="1:12" ht="19.5" customHeight="1">
      <c r="A21" s="85" t="s">
        <v>377</v>
      </c>
      <c r="B21" s="85" t="s">
        <v>378</v>
      </c>
      <c r="C21" s="86">
        <v>499.6</v>
      </c>
      <c r="D21" s="101"/>
      <c r="E21" s="86">
        <v>499.6</v>
      </c>
      <c r="F21" s="102"/>
      <c r="G21" s="103"/>
      <c r="H21" s="104"/>
      <c r="I21" s="104"/>
      <c r="J21" s="102"/>
      <c r="K21" s="103"/>
      <c r="L21" s="102"/>
    </row>
    <row r="22" spans="1:12" ht="19.5" customHeight="1">
      <c r="A22" s="85" t="s">
        <v>379</v>
      </c>
      <c r="B22" s="85" t="s">
        <v>380</v>
      </c>
      <c r="C22" s="86">
        <v>5014.57</v>
      </c>
      <c r="D22" s="101"/>
      <c r="E22" s="86">
        <v>5014.57</v>
      </c>
      <c r="F22" s="102"/>
      <c r="G22" s="103"/>
      <c r="H22" s="104"/>
      <c r="I22" s="104"/>
      <c r="J22" s="102"/>
      <c r="K22" s="103"/>
      <c r="L22" s="102"/>
    </row>
    <row r="23" spans="1:12" ht="19.5" customHeight="1">
      <c r="A23" s="84" t="s">
        <v>381</v>
      </c>
      <c r="B23" s="85" t="s">
        <v>382</v>
      </c>
      <c r="C23" s="86">
        <v>5014.57</v>
      </c>
      <c r="D23" s="101"/>
      <c r="E23" s="86">
        <v>5014.57</v>
      </c>
      <c r="F23" s="102"/>
      <c r="G23" s="103"/>
      <c r="H23" s="104"/>
      <c r="I23" s="104"/>
      <c r="J23" s="102"/>
      <c r="K23" s="103"/>
      <c r="L23" s="102"/>
    </row>
    <row r="24" spans="1:12" ht="19.5" customHeight="1">
      <c r="A24" s="85" t="s">
        <v>383</v>
      </c>
      <c r="B24" s="85" t="s">
        <v>384</v>
      </c>
      <c r="C24" s="86">
        <v>614.67</v>
      </c>
      <c r="D24" s="101"/>
      <c r="E24" s="86">
        <v>614.67</v>
      </c>
      <c r="F24" s="102"/>
      <c r="G24" s="103"/>
      <c r="H24" s="104"/>
      <c r="I24" s="104"/>
      <c r="J24" s="102"/>
      <c r="K24" s="103"/>
      <c r="L24" s="102"/>
    </row>
    <row r="25" spans="1:12" ht="19.5" customHeight="1">
      <c r="A25" s="85" t="s">
        <v>385</v>
      </c>
      <c r="B25" s="85" t="s">
        <v>386</v>
      </c>
      <c r="C25" s="86">
        <v>614.37</v>
      </c>
      <c r="D25" s="101"/>
      <c r="E25" s="86">
        <v>614.37</v>
      </c>
      <c r="F25" s="102"/>
      <c r="G25" s="103"/>
      <c r="H25" s="104"/>
      <c r="I25" s="104"/>
      <c r="J25" s="102"/>
      <c r="K25" s="103"/>
      <c r="L25" s="102"/>
    </row>
    <row r="26" spans="1:12" ht="19.5" customHeight="1">
      <c r="A26" s="84" t="s">
        <v>387</v>
      </c>
      <c r="B26" s="85" t="s">
        <v>388</v>
      </c>
      <c r="C26" s="86">
        <v>0.3</v>
      </c>
      <c r="D26" s="101"/>
      <c r="E26" s="86">
        <v>0.3</v>
      </c>
      <c r="F26" s="102"/>
      <c r="G26" s="103"/>
      <c r="H26" s="104"/>
      <c r="I26" s="104"/>
      <c r="J26" s="102"/>
      <c r="K26" s="103"/>
      <c r="L26" s="102"/>
    </row>
    <row r="27" spans="1:12" ht="19.5" customHeight="1">
      <c r="A27" s="85" t="s">
        <v>389</v>
      </c>
      <c r="B27" s="85" t="s">
        <v>390</v>
      </c>
      <c r="C27" s="86">
        <v>672.39</v>
      </c>
      <c r="D27" s="101"/>
      <c r="E27" s="86">
        <v>672.39</v>
      </c>
      <c r="F27" s="102"/>
      <c r="G27" s="103"/>
      <c r="H27" s="104"/>
      <c r="I27" s="104"/>
      <c r="J27" s="102"/>
      <c r="K27" s="103"/>
      <c r="L27" s="102"/>
    </row>
    <row r="28" spans="1:12" ht="19.5" customHeight="1">
      <c r="A28" s="85" t="s">
        <v>391</v>
      </c>
      <c r="B28" s="85" t="s">
        <v>392</v>
      </c>
      <c r="C28" s="86">
        <v>672.39</v>
      </c>
      <c r="D28" s="101"/>
      <c r="E28" s="86">
        <v>672.39</v>
      </c>
      <c r="F28" s="102"/>
      <c r="G28" s="103"/>
      <c r="H28" s="104"/>
      <c r="I28" s="104"/>
      <c r="J28" s="102"/>
      <c r="K28" s="103"/>
      <c r="L28" s="102"/>
    </row>
    <row r="29" spans="1:12" ht="19.5" customHeight="1">
      <c r="A29" s="85" t="s">
        <v>393</v>
      </c>
      <c r="B29" s="85" t="s">
        <v>394</v>
      </c>
      <c r="C29" s="86">
        <v>1784.2</v>
      </c>
      <c r="D29" s="101"/>
      <c r="E29" s="86">
        <v>1784.2</v>
      </c>
      <c r="F29" s="102"/>
      <c r="G29" s="103"/>
      <c r="H29" s="104"/>
      <c r="I29" s="104"/>
      <c r="J29" s="102"/>
      <c r="K29" s="103"/>
      <c r="L29" s="102"/>
    </row>
    <row r="30" spans="1:12" ht="19.5" customHeight="1">
      <c r="A30" s="85" t="s">
        <v>395</v>
      </c>
      <c r="B30" s="85" t="s">
        <v>396</v>
      </c>
      <c r="C30" s="86">
        <v>1784.2</v>
      </c>
      <c r="D30" s="101"/>
      <c r="E30" s="86">
        <v>1784.2</v>
      </c>
      <c r="F30" s="102"/>
      <c r="G30" s="103"/>
      <c r="H30" s="104"/>
      <c r="I30" s="104"/>
      <c r="J30" s="102"/>
      <c r="K30" s="103"/>
      <c r="L30" s="102"/>
    </row>
    <row r="31" spans="1:12" ht="19.5" customHeight="1">
      <c r="A31" s="83" t="s">
        <v>397</v>
      </c>
      <c r="B31" s="83" t="s">
        <v>331</v>
      </c>
      <c r="C31" s="80">
        <v>26582.56</v>
      </c>
      <c r="D31" s="101"/>
      <c r="E31" s="80">
        <v>26582.56</v>
      </c>
      <c r="F31" s="102"/>
      <c r="G31" s="103"/>
      <c r="H31" s="104"/>
      <c r="I31" s="104"/>
      <c r="J31" s="102"/>
      <c r="K31" s="103"/>
      <c r="L31" s="102"/>
    </row>
    <row r="32" spans="1:12" ht="19.5" customHeight="1">
      <c r="A32" s="85" t="s">
        <v>398</v>
      </c>
      <c r="B32" s="85" t="s">
        <v>399</v>
      </c>
      <c r="C32" s="86">
        <v>26447.66</v>
      </c>
      <c r="D32" s="101"/>
      <c r="E32" s="86">
        <v>26447.66</v>
      </c>
      <c r="F32" s="102"/>
      <c r="G32" s="103"/>
      <c r="H32" s="104"/>
      <c r="I32" s="104"/>
      <c r="J32" s="102"/>
      <c r="K32" s="103"/>
      <c r="L32" s="102"/>
    </row>
    <row r="33" spans="1:12" ht="19.5" customHeight="1">
      <c r="A33" s="84" t="s">
        <v>400</v>
      </c>
      <c r="B33" s="85" t="s">
        <v>401</v>
      </c>
      <c r="C33" s="86">
        <v>24.69</v>
      </c>
      <c r="D33" s="101"/>
      <c r="E33" s="86">
        <v>24.69</v>
      </c>
      <c r="F33" s="102"/>
      <c r="G33" s="103"/>
      <c r="H33" s="104"/>
      <c r="I33" s="104"/>
      <c r="J33" s="102"/>
      <c r="K33" s="103"/>
      <c r="L33" s="102"/>
    </row>
    <row r="34" spans="1:12" ht="19.5" customHeight="1">
      <c r="A34" s="84" t="s">
        <v>402</v>
      </c>
      <c r="B34" s="85" t="s">
        <v>403</v>
      </c>
      <c r="C34" s="86">
        <v>10273.38</v>
      </c>
      <c r="D34" s="101"/>
      <c r="E34" s="86">
        <v>10273.38</v>
      </c>
      <c r="F34" s="102"/>
      <c r="G34" s="103"/>
      <c r="H34" s="104"/>
      <c r="I34" s="104"/>
      <c r="J34" s="102"/>
      <c r="K34" s="103"/>
      <c r="L34" s="102"/>
    </row>
    <row r="35" spans="1:12" ht="19.5" customHeight="1">
      <c r="A35" s="84" t="s">
        <v>404</v>
      </c>
      <c r="B35" s="85" t="s">
        <v>405</v>
      </c>
      <c r="C35" s="86">
        <v>5036.2</v>
      </c>
      <c r="D35" s="101"/>
      <c r="E35" s="86">
        <v>5036.2</v>
      </c>
      <c r="F35" s="102"/>
      <c r="G35" s="103"/>
      <c r="H35" s="104"/>
      <c r="I35" s="104"/>
      <c r="J35" s="102"/>
      <c r="K35" s="103"/>
      <c r="L35" s="102"/>
    </row>
    <row r="36" spans="1:12" ht="19.5" customHeight="1">
      <c r="A36" s="85" t="s">
        <v>406</v>
      </c>
      <c r="B36" s="85" t="s">
        <v>407</v>
      </c>
      <c r="C36" s="86">
        <v>11113.39</v>
      </c>
      <c r="D36" s="101"/>
      <c r="E36" s="86">
        <v>11113.39</v>
      </c>
      <c r="F36" s="102"/>
      <c r="G36" s="103"/>
      <c r="H36" s="104"/>
      <c r="I36" s="104"/>
      <c r="J36" s="102"/>
      <c r="K36" s="103"/>
      <c r="L36" s="102"/>
    </row>
    <row r="37" spans="1:12" ht="19.5" customHeight="1">
      <c r="A37" s="85" t="s">
        <v>408</v>
      </c>
      <c r="B37" s="85" t="s">
        <v>409</v>
      </c>
      <c r="C37" s="86">
        <v>32.3</v>
      </c>
      <c r="D37" s="101"/>
      <c r="E37" s="86">
        <v>32.3</v>
      </c>
      <c r="F37" s="102"/>
      <c r="G37" s="103"/>
      <c r="H37" s="104"/>
      <c r="I37" s="104"/>
      <c r="J37" s="102"/>
      <c r="K37" s="103"/>
      <c r="L37" s="102"/>
    </row>
    <row r="38" spans="1:12" ht="19.5" customHeight="1">
      <c r="A38" s="84" t="s">
        <v>410</v>
      </c>
      <c r="B38" s="85" t="s">
        <v>411</v>
      </c>
      <c r="C38" s="86">
        <v>32.3</v>
      </c>
      <c r="D38" s="101"/>
      <c r="E38" s="86">
        <v>32.3</v>
      </c>
      <c r="F38" s="102"/>
      <c r="G38" s="103"/>
      <c r="H38" s="104"/>
      <c r="I38" s="104"/>
      <c r="J38" s="102"/>
      <c r="K38" s="103"/>
      <c r="L38" s="102"/>
    </row>
    <row r="39" spans="1:12" ht="19.5" customHeight="1">
      <c r="A39" s="84" t="s">
        <v>412</v>
      </c>
      <c r="B39" s="85" t="s">
        <v>413</v>
      </c>
      <c r="C39" s="86">
        <v>16.05</v>
      </c>
      <c r="D39" s="101"/>
      <c r="E39" s="86">
        <v>16.05</v>
      </c>
      <c r="F39" s="102"/>
      <c r="G39" s="103"/>
      <c r="H39" s="104"/>
      <c r="I39" s="104"/>
      <c r="J39" s="102"/>
      <c r="K39" s="103"/>
      <c r="L39" s="102"/>
    </row>
    <row r="40" spans="1:12" ht="19.5" customHeight="1">
      <c r="A40" s="84" t="s">
        <v>414</v>
      </c>
      <c r="B40" s="85" t="s">
        <v>415</v>
      </c>
      <c r="C40" s="86">
        <v>16.05</v>
      </c>
      <c r="D40" s="101"/>
      <c r="E40" s="86">
        <v>16.05</v>
      </c>
      <c r="F40" s="102"/>
      <c r="G40" s="103"/>
      <c r="H40" s="104"/>
      <c r="I40" s="104"/>
      <c r="J40" s="102"/>
      <c r="K40" s="103"/>
      <c r="L40" s="102"/>
    </row>
    <row r="41" spans="1:12" ht="19.5" customHeight="1">
      <c r="A41" s="84" t="s">
        <v>416</v>
      </c>
      <c r="B41" s="85" t="s">
        <v>417</v>
      </c>
      <c r="C41" s="86">
        <v>86.55</v>
      </c>
      <c r="D41" s="101"/>
      <c r="E41" s="86">
        <v>86.55</v>
      </c>
      <c r="F41" s="102"/>
      <c r="G41" s="103"/>
      <c r="H41" s="104"/>
      <c r="I41" s="104"/>
      <c r="J41" s="102"/>
      <c r="K41" s="103"/>
      <c r="L41" s="102"/>
    </row>
    <row r="42" spans="1:12" ht="19.5" customHeight="1">
      <c r="A42" s="84" t="s">
        <v>418</v>
      </c>
      <c r="B42" s="85" t="s">
        <v>419</v>
      </c>
      <c r="C42" s="86">
        <v>86.55</v>
      </c>
      <c r="D42" s="101"/>
      <c r="E42" s="86">
        <v>86.55</v>
      </c>
      <c r="F42" s="102"/>
      <c r="G42" s="103"/>
      <c r="H42" s="104"/>
      <c r="I42" s="104"/>
      <c r="J42" s="102"/>
      <c r="K42" s="103"/>
      <c r="L42" s="102"/>
    </row>
    <row r="43" spans="1:12" ht="19.5" customHeight="1">
      <c r="A43" s="83" t="s">
        <v>420</v>
      </c>
      <c r="B43" s="83" t="s">
        <v>332</v>
      </c>
      <c r="C43" s="80">
        <v>8479.36</v>
      </c>
      <c r="D43" s="101"/>
      <c r="E43" s="80">
        <v>8479.36</v>
      </c>
      <c r="F43" s="102"/>
      <c r="G43" s="103"/>
      <c r="H43" s="104"/>
      <c r="I43" s="104"/>
      <c r="J43" s="102"/>
      <c r="K43" s="103"/>
      <c r="L43" s="102"/>
    </row>
    <row r="44" spans="1:12" ht="19.5" customHeight="1">
      <c r="A44" s="85" t="s">
        <v>421</v>
      </c>
      <c r="B44" s="85" t="s">
        <v>422</v>
      </c>
      <c r="C44" s="86">
        <v>8472.76</v>
      </c>
      <c r="D44" s="101"/>
      <c r="E44" s="86">
        <v>8472.76</v>
      </c>
      <c r="F44" s="102"/>
      <c r="G44" s="103"/>
      <c r="H44" s="104"/>
      <c r="I44" s="104"/>
      <c r="J44" s="102"/>
      <c r="K44" s="103"/>
      <c r="L44" s="102"/>
    </row>
    <row r="45" spans="1:12" ht="19.5" customHeight="1">
      <c r="A45" s="85" t="s">
        <v>423</v>
      </c>
      <c r="B45" s="85" t="s">
        <v>424</v>
      </c>
      <c r="C45" s="86">
        <v>23.09</v>
      </c>
      <c r="D45" s="101"/>
      <c r="E45" s="86">
        <v>23.09</v>
      </c>
      <c r="F45" s="102"/>
      <c r="G45" s="103"/>
      <c r="H45" s="104"/>
      <c r="I45" s="104"/>
      <c r="J45" s="102"/>
      <c r="K45" s="103"/>
      <c r="L45" s="102"/>
    </row>
    <row r="46" spans="1:12" ht="19.5" customHeight="1">
      <c r="A46" s="85" t="s">
        <v>425</v>
      </c>
      <c r="B46" s="85" t="s">
        <v>426</v>
      </c>
      <c r="C46" s="86">
        <v>6422.01</v>
      </c>
      <c r="D46" s="101"/>
      <c r="E46" s="86">
        <v>6422.01</v>
      </c>
      <c r="F46" s="102"/>
      <c r="G46" s="103"/>
      <c r="H46" s="104"/>
      <c r="I46" s="104"/>
      <c r="J46" s="102"/>
      <c r="K46" s="103"/>
      <c r="L46" s="102"/>
    </row>
    <row r="47" spans="1:12" ht="19.5" customHeight="1">
      <c r="A47" s="85" t="s">
        <v>427</v>
      </c>
      <c r="B47" s="85" t="s">
        <v>428</v>
      </c>
      <c r="C47" s="86">
        <v>17.88</v>
      </c>
      <c r="D47" s="101"/>
      <c r="E47" s="86">
        <v>17.88</v>
      </c>
      <c r="F47" s="102"/>
      <c r="G47" s="103"/>
      <c r="H47" s="104"/>
      <c r="I47" s="104"/>
      <c r="J47" s="102"/>
      <c r="K47" s="103"/>
      <c r="L47" s="102"/>
    </row>
    <row r="48" spans="1:12" ht="19.5" customHeight="1">
      <c r="A48" s="84" t="s">
        <v>429</v>
      </c>
      <c r="B48" s="85" t="s">
        <v>430</v>
      </c>
      <c r="C48" s="86">
        <v>2009.78</v>
      </c>
      <c r="D48" s="101"/>
      <c r="E48" s="86">
        <v>2009.78</v>
      </c>
      <c r="F48" s="102"/>
      <c r="G48" s="103"/>
      <c r="H48" s="104"/>
      <c r="I48" s="104"/>
      <c r="J48" s="102"/>
      <c r="K48" s="103"/>
      <c r="L48" s="102"/>
    </row>
    <row r="49" spans="1:12" ht="19.5" customHeight="1">
      <c r="A49" s="84" t="s">
        <v>431</v>
      </c>
      <c r="B49" s="85" t="s">
        <v>432</v>
      </c>
      <c r="C49" s="86">
        <v>6.6</v>
      </c>
      <c r="D49" s="101"/>
      <c r="E49" s="86">
        <v>6.6</v>
      </c>
      <c r="F49" s="102"/>
      <c r="G49" s="103"/>
      <c r="H49" s="104"/>
      <c r="I49" s="104"/>
      <c r="J49" s="102"/>
      <c r="K49" s="103"/>
      <c r="L49" s="102"/>
    </row>
    <row r="50" spans="1:12" ht="19.5" customHeight="1">
      <c r="A50" s="84" t="s">
        <v>433</v>
      </c>
      <c r="B50" s="85" t="s">
        <v>434</v>
      </c>
      <c r="C50" s="86">
        <v>6.6</v>
      </c>
      <c r="D50" s="101"/>
      <c r="E50" s="86">
        <v>6.6</v>
      </c>
      <c r="F50" s="102"/>
      <c r="G50" s="103"/>
      <c r="H50" s="104"/>
      <c r="I50" s="104"/>
      <c r="J50" s="102"/>
      <c r="K50" s="103"/>
      <c r="L50" s="102"/>
    </row>
    <row r="51" spans="1:12" ht="19.5" customHeight="1">
      <c r="A51" s="83" t="s">
        <v>435</v>
      </c>
      <c r="B51" s="83" t="s">
        <v>337</v>
      </c>
      <c r="C51" s="80">
        <v>7756.29</v>
      </c>
      <c r="D51" s="101"/>
      <c r="E51" s="80">
        <v>7756.29</v>
      </c>
      <c r="F51" s="102"/>
      <c r="G51" s="103"/>
      <c r="H51" s="104"/>
      <c r="I51" s="104"/>
      <c r="J51" s="102"/>
      <c r="K51" s="103"/>
      <c r="L51" s="102"/>
    </row>
    <row r="52" spans="1:12" ht="19.5" customHeight="1">
      <c r="A52" s="85" t="s">
        <v>436</v>
      </c>
      <c r="B52" s="85" t="s">
        <v>437</v>
      </c>
      <c r="C52" s="86">
        <v>7756.29</v>
      </c>
      <c r="D52" s="101"/>
      <c r="E52" s="86">
        <v>7756.29</v>
      </c>
      <c r="F52" s="102"/>
      <c r="G52" s="103"/>
      <c r="H52" s="104"/>
      <c r="I52" s="104"/>
      <c r="J52" s="102"/>
      <c r="K52" s="103"/>
      <c r="L52" s="102"/>
    </row>
    <row r="53" spans="1:12" ht="19.5" customHeight="1">
      <c r="A53" s="85" t="s">
        <v>438</v>
      </c>
      <c r="B53" s="85" t="s">
        <v>439</v>
      </c>
      <c r="C53" s="86">
        <v>7756.29</v>
      </c>
      <c r="D53" s="101"/>
      <c r="E53" s="86">
        <v>7756.29</v>
      </c>
      <c r="F53" s="102"/>
      <c r="G53" s="103"/>
      <c r="H53" s="104"/>
      <c r="I53" s="104"/>
      <c r="J53" s="102"/>
      <c r="K53" s="103"/>
      <c r="L53" s="102"/>
    </row>
    <row r="54" spans="1:12" s="65" customFormat="1" ht="22.5" customHeight="1">
      <c r="A54" s="87" t="s">
        <v>589</v>
      </c>
      <c r="B54" s="88" t="s">
        <v>340</v>
      </c>
      <c r="C54" s="80">
        <f>SUM(D54:L54)</f>
        <v>0.0178</v>
      </c>
      <c r="D54" s="80">
        <v>0.0178</v>
      </c>
      <c r="E54" s="105"/>
      <c r="F54" s="105"/>
      <c r="G54" s="105"/>
      <c r="H54" s="105"/>
      <c r="I54" s="105"/>
      <c r="J54" s="105"/>
      <c r="K54" s="105"/>
      <c r="L54" s="105"/>
    </row>
    <row r="55" spans="1:12" ht="28.5" customHeight="1">
      <c r="A55" s="90" t="s">
        <v>590</v>
      </c>
      <c r="B55" s="91" t="s">
        <v>591</v>
      </c>
      <c r="C55" s="86">
        <f>SUM(D55:L55)</f>
        <v>0.0178</v>
      </c>
      <c r="D55" s="86">
        <v>0.0178</v>
      </c>
      <c r="E55" s="106"/>
      <c r="F55" s="106"/>
      <c r="G55" s="106"/>
      <c r="H55" s="106"/>
      <c r="I55" s="106"/>
      <c r="J55" s="106"/>
      <c r="K55" s="106"/>
      <c r="L55" s="106"/>
    </row>
    <row r="56" spans="1:12" ht="28.5" customHeight="1">
      <c r="A56" s="90" t="s">
        <v>592</v>
      </c>
      <c r="B56" s="91" t="s">
        <v>593</v>
      </c>
      <c r="C56" s="86">
        <f>SUM(D56:L56)</f>
        <v>0.0178</v>
      </c>
      <c r="D56" s="86">
        <v>0.0178</v>
      </c>
      <c r="E56" s="107"/>
      <c r="F56" s="106"/>
      <c r="G56" s="106"/>
      <c r="H56" s="106"/>
      <c r="I56" s="106"/>
      <c r="J56" s="106"/>
      <c r="K56" s="106"/>
      <c r="L56" s="106"/>
    </row>
    <row r="57" spans="2:12" ht="12.75" customHeight="1">
      <c r="B57" s="68"/>
      <c r="C57" s="68"/>
      <c r="I57" s="68"/>
      <c r="J57" s="68"/>
      <c r="K57" s="68"/>
      <c r="L57" s="68"/>
    </row>
    <row r="58" spans="2:11" ht="12.75" customHeight="1">
      <c r="B58" s="68"/>
      <c r="J58" s="68"/>
      <c r="K58" s="68"/>
    </row>
    <row r="59" spans="2:12" ht="12.75" customHeight="1">
      <c r="B59" s="68"/>
      <c r="J59" s="68"/>
      <c r="K59" s="68"/>
      <c r="L59" s="68"/>
    </row>
    <row r="60" spans="2:10" ht="12.75" customHeight="1">
      <c r="B60" s="68"/>
      <c r="E60" s="68"/>
      <c r="J60" s="68"/>
    </row>
    <row r="61" spans="2:10" ht="12.75" customHeight="1">
      <c r="B61" s="68"/>
      <c r="I61" s="68"/>
      <c r="J61" s="68"/>
    </row>
    <row r="62" spans="2:9" ht="12.75" customHeight="1">
      <c r="B62" s="68"/>
      <c r="I62" s="68"/>
    </row>
    <row r="63" spans="2:11" ht="12.75" customHeight="1">
      <c r="B63" s="68"/>
      <c r="I63" s="68"/>
      <c r="K63" s="68"/>
    </row>
    <row r="64" ht="12.75" customHeight="1">
      <c r="B64" s="68"/>
    </row>
    <row r="65" spans="2:6" ht="12.75" customHeight="1">
      <c r="B65" s="68"/>
      <c r="C65" s="68"/>
      <c r="F65" s="68"/>
    </row>
    <row r="66" ht="12.75" customHeight="1">
      <c r="B66" s="68"/>
    </row>
    <row r="67" spans="2:4" ht="12.75" customHeight="1">
      <c r="B67" s="68"/>
      <c r="C67" s="68"/>
      <c r="D67" s="68"/>
    </row>
    <row r="68" spans="2:11" ht="12.75" customHeight="1">
      <c r="B68" s="68"/>
      <c r="K68" s="68"/>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1">
      <selection activeCell="F11" sqref="F11"/>
    </sheetView>
  </sheetViews>
  <sheetFormatPr defaultColWidth="6.875" defaultRowHeight="12.75" customHeight="1"/>
  <cols>
    <col min="1" max="1" width="17.125" style="66" customWidth="1"/>
    <col min="2" max="2" width="29.00390625" style="66" customWidth="1"/>
    <col min="3" max="6" width="18.00390625" style="66" customWidth="1"/>
    <col min="7" max="7" width="19.50390625" style="66" customWidth="1"/>
    <col min="8" max="8" width="21.00390625" style="66" customWidth="1"/>
    <col min="9" max="16384" width="6.875" style="66" customWidth="1"/>
  </cols>
  <sheetData>
    <row r="1" spans="1:2" ht="19.5" customHeight="1">
      <c r="A1" s="67" t="s">
        <v>594</v>
      </c>
      <c r="B1" s="68"/>
    </row>
    <row r="2" spans="1:8" ht="44.25" customHeight="1">
      <c r="A2" s="69" t="s">
        <v>595</v>
      </c>
      <c r="B2" s="69"/>
      <c r="C2" s="69"/>
      <c r="D2" s="69"/>
      <c r="E2" s="69"/>
      <c r="F2" s="69"/>
      <c r="G2" s="69"/>
      <c r="H2" s="69"/>
    </row>
    <row r="3" spans="1:8" ht="19.5" customHeight="1">
      <c r="A3" s="70"/>
      <c r="B3" s="71"/>
      <c r="C3" s="72"/>
      <c r="D3" s="72"/>
      <c r="E3" s="72"/>
      <c r="F3" s="72"/>
      <c r="G3" s="72"/>
      <c r="H3" s="73"/>
    </row>
    <row r="4" spans="1:8" ht="25.5" customHeight="1">
      <c r="A4" s="74"/>
      <c r="B4" s="75"/>
      <c r="C4" s="74"/>
      <c r="D4" s="74"/>
      <c r="E4" s="74"/>
      <c r="F4" s="74"/>
      <c r="G4" s="74"/>
      <c r="H4" s="76" t="s">
        <v>313</v>
      </c>
    </row>
    <row r="5" spans="1:8" ht="29.25" customHeight="1">
      <c r="A5" s="61" t="s">
        <v>348</v>
      </c>
      <c r="B5" s="61" t="s">
        <v>349</v>
      </c>
      <c r="C5" s="61" t="s">
        <v>318</v>
      </c>
      <c r="D5" s="77" t="s">
        <v>351</v>
      </c>
      <c r="E5" s="61" t="s">
        <v>352</v>
      </c>
      <c r="F5" s="61" t="s">
        <v>596</v>
      </c>
      <c r="G5" s="61" t="s">
        <v>597</v>
      </c>
      <c r="H5" s="61" t="s">
        <v>598</v>
      </c>
    </row>
    <row r="6" spans="1:8" s="65" customFormat="1" ht="29.25" customHeight="1">
      <c r="A6" s="78"/>
      <c r="B6" s="79" t="s">
        <v>318</v>
      </c>
      <c r="C6" s="80">
        <f>D6+E6</f>
        <v>169860.3878</v>
      </c>
      <c r="D6" s="80">
        <f>D7+D10+D30+D42+D50</f>
        <v>158245.63999999998</v>
      </c>
      <c r="E6" s="80">
        <f>E7+E10+E30+E42+E50+E53</f>
        <v>11614.7478</v>
      </c>
      <c r="F6" s="81"/>
      <c r="G6" s="81"/>
      <c r="H6" s="81"/>
    </row>
    <row r="7" spans="1:8" ht="29.25" customHeight="1">
      <c r="A7" s="82" t="s">
        <v>353</v>
      </c>
      <c r="B7" s="83" t="s">
        <v>327</v>
      </c>
      <c r="C7" s="80">
        <v>2252</v>
      </c>
      <c r="D7" s="80">
        <v>0</v>
      </c>
      <c r="E7" s="80">
        <v>2252</v>
      </c>
      <c r="F7" s="81"/>
      <c r="G7" s="81"/>
      <c r="H7" s="81"/>
    </row>
    <row r="8" spans="1:8" ht="29.25" customHeight="1">
      <c r="A8" s="84" t="s">
        <v>354</v>
      </c>
      <c r="B8" s="85" t="s">
        <v>355</v>
      </c>
      <c r="C8" s="86">
        <v>2252</v>
      </c>
      <c r="D8" s="86">
        <v>0</v>
      </c>
      <c r="E8" s="86">
        <v>2252</v>
      </c>
      <c r="F8" s="81"/>
      <c r="G8" s="81"/>
      <c r="H8" s="81"/>
    </row>
    <row r="9" spans="1:8" ht="29.25" customHeight="1">
      <c r="A9" s="84" t="s">
        <v>356</v>
      </c>
      <c r="B9" s="85" t="s">
        <v>357</v>
      </c>
      <c r="C9" s="86">
        <v>2252</v>
      </c>
      <c r="D9" s="86"/>
      <c r="E9" s="86">
        <v>2252</v>
      </c>
      <c r="F9" s="81"/>
      <c r="G9" s="81"/>
      <c r="H9" s="81"/>
    </row>
    <row r="10" spans="1:8" ht="29.25" customHeight="1">
      <c r="A10" s="82" t="s">
        <v>358</v>
      </c>
      <c r="B10" s="83" t="s">
        <v>329</v>
      </c>
      <c r="C10" s="80">
        <v>124790.15999999999</v>
      </c>
      <c r="D10" s="80">
        <v>115468.29</v>
      </c>
      <c r="E10" s="80">
        <v>9321.869999999999</v>
      </c>
      <c r="F10" s="81"/>
      <c r="G10" s="81"/>
      <c r="H10" s="81"/>
    </row>
    <row r="11" spans="1:8" ht="29.25" customHeight="1">
      <c r="A11" s="85" t="s">
        <v>359</v>
      </c>
      <c r="B11" s="85" t="s">
        <v>360</v>
      </c>
      <c r="C11" s="86">
        <v>6358.530000000001</v>
      </c>
      <c r="D11" s="86">
        <v>2713.28</v>
      </c>
      <c r="E11" s="86">
        <v>3645.25</v>
      </c>
      <c r="F11" s="81"/>
      <c r="G11" s="81"/>
      <c r="H11" s="81"/>
    </row>
    <row r="12" spans="1:8" ht="29.25" customHeight="1">
      <c r="A12" s="85" t="s">
        <v>361</v>
      </c>
      <c r="B12" s="85" t="s">
        <v>362</v>
      </c>
      <c r="C12" s="86">
        <v>425.67</v>
      </c>
      <c r="D12" s="86">
        <v>424.67</v>
      </c>
      <c r="E12" s="86">
        <v>1</v>
      </c>
      <c r="F12" s="81"/>
      <c r="G12" s="81"/>
      <c r="H12" s="81"/>
    </row>
    <row r="13" spans="1:8" ht="29.25" customHeight="1">
      <c r="A13" s="85" t="s">
        <v>363</v>
      </c>
      <c r="B13" s="85" t="s">
        <v>364</v>
      </c>
      <c r="C13" s="86">
        <v>346.55</v>
      </c>
      <c r="D13" s="86">
        <v>0</v>
      </c>
      <c r="E13" s="86">
        <v>346.55</v>
      </c>
      <c r="F13" s="81"/>
      <c r="G13" s="81"/>
      <c r="H13" s="81"/>
    </row>
    <row r="14" spans="1:8" ht="29.25" customHeight="1">
      <c r="A14" s="85" t="s">
        <v>365</v>
      </c>
      <c r="B14" s="85" t="s">
        <v>366</v>
      </c>
      <c r="C14" s="86">
        <v>5586.31</v>
      </c>
      <c r="D14" s="86">
        <v>2288.61</v>
      </c>
      <c r="E14" s="86">
        <v>3297.7</v>
      </c>
      <c r="F14" s="81"/>
      <c r="G14" s="81"/>
      <c r="H14" s="81"/>
    </row>
    <row r="15" spans="1:8" ht="29.25" customHeight="1">
      <c r="A15" s="85" t="s">
        <v>367</v>
      </c>
      <c r="B15" s="85" t="s">
        <v>368</v>
      </c>
      <c r="C15" s="86">
        <v>110345.8</v>
      </c>
      <c r="D15" s="86">
        <v>106931</v>
      </c>
      <c r="E15" s="86">
        <v>3414.8</v>
      </c>
      <c r="F15" s="81"/>
      <c r="G15" s="81"/>
      <c r="H15" s="81"/>
    </row>
    <row r="16" spans="1:8" ht="29.25" customHeight="1">
      <c r="A16" s="85" t="s">
        <v>369</v>
      </c>
      <c r="B16" s="85" t="s">
        <v>370</v>
      </c>
      <c r="C16" s="86">
        <v>2412.81</v>
      </c>
      <c r="D16" s="86">
        <v>1528.17</v>
      </c>
      <c r="E16" s="86">
        <v>884.64</v>
      </c>
      <c r="F16" s="81"/>
      <c r="G16" s="81"/>
      <c r="H16" s="81"/>
    </row>
    <row r="17" spans="1:8" ht="29.25" customHeight="1">
      <c r="A17" s="85" t="s">
        <v>371</v>
      </c>
      <c r="B17" s="85" t="s">
        <v>372</v>
      </c>
      <c r="C17" s="86">
        <v>52932.21</v>
      </c>
      <c r="D17" s="86">
        <v>52721.77</v>
      </c>
      <c r="E17" s="86">
        <v>210.44</v>
      </c>
      <c r="F17" s="81"/>
      <c r="G17" s="81"/>
      <c r="H17" s="81"/>
    </row>
    <row r="18" spans="1:8" ht="29.25" customHeight="1">
      <c r="A18" s="85" t="s">
        <v>373</v>
      </c>
      <c r="B18" s="85" t="s">
        <v>374</v>
      </c>
      <c r="C18" s="86">
        <v>33745.39</v>
      </c>
      <c r="D18" s="86">
        <v>33561.32</v>
      </c>
      <c r="E18" s="86">
        <v>184.07</v>
      </c>
      <c r="F18" s="81"/>
      <c r="G18" s="81"/>
      <c r="H18" s="81"/>
    </row>
    <row r="19" spans="1:8" ht="29.25" customHeight="1">
      <c r="A19" s="85" t="s">
        <v>375</v>
      </c>
      <c r="B19" s="85" t="s">
        <v>376</v>
      </c>
      <c r="C19" s="86">
        <v>20755.79</v>
      </c>
      <c r="D19" s="86">
        <v>19119.74</v>
      </c>
      <c r="E19" s="86">
        <v>1636.05</v>
      </c>
      <c r="F19" s="81"/>
      <c r="G19" s="81"/>
      <c r="H19" s="81"/>
    </row>
    <row r="20" spans="1:8" ht="29.25" customHeight="1">
      <c r="A20" s="85" t="s">
        <v>377</v>
      </c>
      <c r="B20" s="85" t="s">
        <v>378</v>
      </c>
      <c r="C20" s="86">
        <v>499.6</v>
      </c>
      <c r="D20" s="86">
        <v>0</v>
      </c>
      <c r="E20" s="86">
        <v>499.6</v>
      </c>
      <c r="F20" s="81"/>
      <c r="G20" s="81"/>
      <c r="H20" s="81"/>
    </row>
    <row r="21" spans="1:8" ht="29.25" customHeight="1">
      <c r="A21" s="85" t="s">
        <v>379</v>
      </c>
      <c r="B21" s="85" t="s">
        <v>380</v>
      </c>
      <c r="C21" s="86">
        <v>5014.57</v>
      </c>
      <c r="D21" s="86">
        <v>4546.95</v>
      </c>
      <c r="E21" s="86">
        <v>467.62</v>
      </c>
      <c r="F21" s="81"/>
      <c r="G21" s="81"/>
      <c r="H21" s="81"/>
    </row>
    <row r="22" spans="1:8" ht="29.25" customHeight="1">
      <c r="A22" s="84" t="s">
        <v>381</v>
      </c>
      <c r="B22" s="85" t="s">
        <v>382</v>
      </c>
      <c r="C22" s="86">
        <v>5014.57</v>
      </c>
      <c r="D22" s="86">
        <v>4546.95</v>
      </c>
      <c r="E22" s="86">
        <v>467.62</v>
      </c>
      <c r="F22" s="81"/>
      <c r="G22" s="81"/>
      <c r="H22" s="81"/>
    </row>
    <row r="23" spans="1:8" ht="29.25" customHeight="1">
      <c r="A23" s="85" t="s">
        <v>383</v>
      </c>
      <c r="B23" s="85" t="s">
        <v>384</v>
      </c>
      <c r="C23" s="86">
        <v>614.67</v>
      </c>
      <c r="D23" s="86">
        <v>614.67</v>
      </c>
      <c r="E23" s="86">
        <v>0</v>
      </c>
      <c r="F23" s="81"/>
      <c r="G23" s="81"/>
      <c r="H23" s="81"/>
    </row>
    <row r="24" spans="1:8" ht="29.25" customHeight="1">
      <c r="A24" s="85" t="s">
        <v>385</v>
      </c>
      <c r="B24" s="85" t="s">
        <v>386</v>
      </c>
      <c r="C24" s="86">
        <v>614.37</v>
      </c>
      <c r="D24" s="86">
        <v>614.37</v>
      </c>
      <c r="E24" s="86">
        <v>0</v>
      </c>
      <c r="F24" s="81"/>
      <c r="G24" s="81"/>
      <c r="H24" s="81"/>
    </row>
    <row r="25" spans="1:8" ht="29.25" customHeight="1">
      <c r="A25" s="84" t="s">
        <v>387</v>
      </c>
      <c r="B25" s="85" t="s">
        <v>388</v>
      </c>
      <c r="C25" s="86">
        <v>0.3</v>
      </c>
      <c r="D25" s="86">
        <v>0.3</v>
      </c>
      <c r="E25" s="86">
        <v>0</v>
      </c>
      <c r="F25" s="81"/>
      <c r="G25" s="81"/>
      <c r="H25" s="81"/>
    </row>
    <row r="26" spans="1:8" ht="29.25" customHeight="1">
      <c r="A26" s="85" t="s">
        <v>389</v>
      </c>
      <c r="B26" s="85" t="s">
        <v>390</v>
      </c>
      <c r="C26" s="86">
        <v>672.39</v>
      </c>
      <c r="D26" s="86">
        <v>662.39</v>
      </c>
      <c r="E26" s="86">
        <v>10</v>
      </c>
      <c r="F26" s="81"/>
      <c r="G26" s="81"/>
      <c r="H26" s="81"/>
    </row>
    <row r="27" spans="1:8" ht="29.25" customHeight="1">
      <c r="A27" s="85" t="s">
        <v>391</v>
      </c>
      <c r="B27" s="85" t="s">
        <v>392</v>
      </c>
      <c r="C27" s="86">
        <v>672.39</v>
      </c>
      <c r="D27" s="86">
        <v>662.39</v>
      </c>
      <c r="E27" s="86">
        <v>10</v>
      </c>
      <c r="F27" s="81"/>
      <c r="G27" s="81"/>
      <c r="H27" s="81"/>
    </row>
    <row r="28" spans="1:8" ht="29.25" customHeight="1">
      <c r="A28" s="85" t="s">
        <v>393</v>
      </c>
      <c r="B28" s="85" t="s">
        <v>394</v>
      </c>
      <c r="C28" s="86">
        <v>1784.2</v>
      </c>
      <c r="D28" s="86">
        <v>0</v>
      </c>
      <c r="E28" s="86">
        <v>1784.2</v>
      </c>
      <c r="F28" s="81"/>
      <c r="G28" s="81"/>
      <c r="H28" s="81"/>
    </row>
    <row r="29" spans="1:8" ht="29.25" customHeight="1">
      <c r="A29" s="85" t="s">
        <v>395</v>
      </c>
      <c r="B29" s="85" t="s">
        <v>396</v>
      </c>
      <c r="C29" s="86">
        <v>1784.2</v>
      </c>
      <c r="D29" s="86">
        <v>0</v>
      </c>
      <c r="E29" s="86">
        <v>1784.2</v>
      </c>
      <c r="F29" s="81"/>
      <c r="G29" s="81"/>
      <c r="H29" s="81"/>
    </row>
    <row r="30" spans="1:8" ht="29.25" customHeight="1">
      <c r="A30" s="83" t="s">
        <v>397</v>
      </c>
      <c r="B30" s="83" t="s">
        <v>331</v>
      </c>
      <c r="C30" s="80">
        <v>26582.56</v>
      </c>
      <c r="D30" s="80">
        <v>26541.699999999997</v>
      </c>
      <c r="E30" s="80">
        <v>40.86</v>
      </c>
      <c r="F30" s="81"/>
      <c r="G30" s="81"/>
      <c r="H30" s="81"/>
    </row>
    <row r="31" spans="1:8" ht="29.25" customHeight="1">
      <c r="A31" s="85" t="s">
        <v>398</v>
      </c>
      <c r="B31" s="85" t="s">
        <v>399</v>
      </c>
      <c r="C31" s="86">
        <v>26447.66</v>
      </c>
      <c r="D31" s="86">
        <v>26439.1</v>
      </c>
      <c r="E31" s="86">
        <v>8.56</v>
      </c>
      <c r="F31" s="81"/>
      <c r="G31" s="81"/>
      <c r="H31" s="81"/>
    </row>
    <row r="32" spans="1:8" ht="29.25" customHeight="1">
      <c r="A32" s="84" t="s">
        <v>400</v>
      </c>
      <c r="B32" s="85" t="s">
        <v>401</v>
      </c>
      <c r="C32" s="86">
        <v>24.69</v>
      </c>
      <c r="D32" s="86">
        <v>24.69</v>
      </c>
      <c r="E32" s="86">
        <v>0</v>
      </c>
      <c r="F32" s="81"/>
      <c r="G32" s="81"/>
      <c r="H32" s="81"/>
    </row>
    <row r="33" spans="1:8" ht="29.25" customHeight="1">
      <c r="A33" s="84" t="s">
        <v>402</v>
      </c>
      <c r="B33" s="85" t="s">
        <v>403</v>
      </c>
      <c r="C33" s="86">
        <v>10273.38</v>
      </c>
      <c r="D33" s="86">
        <v>10273.38</v>
      </c>
      <c r="E33" s="86">
        <v>0</v>
      </c>
      <c r="F33" s="81"/>
      <c r="G33" s="81"/>
      <c r="H33" s="81"/>
    </row>
    <row r="34" spans="1:8" ht="29.25" customHeight="1">
      <c r="A34" s="84" t="s">
        <v>404</v>
      </c>
      <c r="B34" s="85" t="s">
        <v>405</v>
      </c>
      <c r="C34" s="86">
        <v>5036.2</v>
      </c>
      <c r="D34" s="86">
        <v>5036.2</v>
      </c>
      <c r="E34" s="86">
        <v>0</v>
      </c>
      <c r="F34" s="81"/>
      <c r="G34" s="81"/>
      <c r="H34" s="81"/>
    </row>
    <row r="35" spans="1:8" ht="29.25" customHeight="1">
      <c r="A35" s="85" t="s">
        <v>406</v>
      </c>
      <c r="B35" s="85" t="s">
        <v>407</v>
      </c>
      <c r="C35" s="86">
        <v>11113.39</v>
      </c>
      <c r="D35" s="86">
        <v>11104.83</v>
      </c>
      <c r="E35" s="86">
        <v>8.56</v>
      </c>
      <c r="F35" s="81"/>
      <c r="G35" s="81"/>
      <c r="H35" s="81"/>
    </row>
    <row r="36" spans="1:8" ht="29.25" customHeight="1">
      <c r="A36" s="85" t="s">
        <v>408</v>
      </c>
      <c r="B36" s="85" t="s">
        <v>409</v>
      </c>
      <c r="C36" s="86">
        <v>32.3</v>
      </c>
      <c r="D36" s="86">
        <v>0</v>
      </c>
      <c r="E36" s="86">
        <v>32.3</v>
      </c>
      <c r="F36" s="81"/>
      <c r="G36" s="81"/>
      <c r="H36" s="81"/>
    </row>
    <row r="37" spans="1:8" ht="29.25" customHeight="1">
      <c r="A37" s="84" t="s">
        <v>410</v>
      </c>
      <c r="B37" s="85" t="s">
        <v>411</v>
      </c>
      <c r="C37" s="86">
        <v>32.3</v>
      </c>
      <c r="D37" s="86">
        <v>0</v>
      </c>
      <c r="E37" s="86">
        <v>32.3</v>
      </c>
      <c r="F37" s="81"/>
      <c r="G37" s="81"/>
      <c r="H37" s="81"/>
    </row>
    <row r="38" spans="1:8" ht="29.25" customHeight="1">
      <c r="A38" s="84" t="s">
        <v>412</v>
      </c>
      <c r="B38" s="85" t="s">
        <v>413</v>
      </c>
      <c r="C38" s="86">
        <v>16.05</v>
      </c>
      <c r="D38" s="86">
        <v>16.05</v>
      </c>
      <c r="E38" s="86">
        <v>0</v>
      </c>
      <c r="F38" s="81"/>
      <c r="G38" s="81"/>
      <c r="H38" s="81"/>
    </row>
    <row r="39" spans="1:8" ht="29.25" customHeight="1">
      <c r="A39" s="84" t="s">
        <v>414</v>
      </c>
      <c r="B39" s="85" t="s">
        <v>415</v>
      </c>
      <c r="C39" s="86">
        <v>16.05</v>
      </c>
      <c r="D39" s="86">
        <v>16.05</v>
      </c>
      <c r="E39" s="86">
        <v>0</v>
      </c>
      <c r="F39" s="81"/>
      <c r="G39" s="81"/>
      <c r="H39" s="81"/>
    </row>
    <row r="40" spans="1:8" ht="29.25" customHeight="1">
      <c r="A40" s="84" t="s">
        <v>416</v>
      </c>
      <c r="B40" s="85" t="s">
        <v>417</v>
      </c>
      <c r="C40" s="86">
        <v>86.55</v>
      </c>
      <c r="D40" s="86">
        <v>86.55</v>
      </c>
      <c r="E40" s="86">
        <v>0</v>
      </c>
      <c r="F40" s="81"/>
      <c r="G40" s="81"/>
      <c r="H40" s="81"/>
    </row>
    <row r="41" spans="1:8" ht="29.25" customHeight="1">
      <c r="A41" s="84" t="s">
        <v>418</v>
      </c>
      <c r="B41" s="85" t="s">
        <v>419</v>
      </c>
      <c r="C41" s="86">
        <v>86.55</v>
      </c>
      <c r="D41" s="86">
        <v>86.55</v>
      </c>
      <c r="E41" s="86">
        <v>0</v>
      </c>
      <c r="F41" s="81"/>
      <c r="G41" s="81"/>
      <c r="H41" s="81"/>
    </row>
    <row r="42" spans="1:8" ht="29.25" customHeight="1">
      <c r="A42" s="83" t="s">
        <v>420</v>
      </c>
      <c r="B42" s="83" t="s">
        <v>332</v>
      </c>
      <c r="C42" s="80">
        <v>8479.36</v>
      </c>
      <c r="D42" s="80">
        <v>8479.36</v>
      </c>
      <c r="E42" s="80">
        <v>0</v>
      </c>
      <c r="F42" s="81"/>
      <c r="G42" s="81"/>
      <c r="H42" s="81"/>
    </row>
    <row r="43" spans="1:8" ht="29.25" customHeight="1">
      <c r="A43" s="85" t="s">
        <v>421</v>
      </c>
      <c r="B43" s="85" t="s">
        <v>422</v>
      </c>
      <c r="C43" s="86">
        <v>8472.76</v>
      </c>
      <c r="D43" s="86">
        <v>8472.76</v>
      </c>
      <c r="E43" s="86">
        <v>0</v>
      </c>
      <c r="F43" s="81"/>
      <c r="G43" s="81"/>
      <c r="H43" s="81"/>
    </row>
    <row r="44" spans="1:8" ht="29.25" customHeight="1">
      <c r="A44" s="85" t="s">
        <v>423</v>
      </c>
      <c r="B44" s="85" t="s">
        <v>424</v>
      </c>
      <c r="C44" s="86">
        <v>23.09</v>
      </c>
      <c r="D44" s="86">
        <v>23.09</v>
      </c>
      <c r="E44" s="86"/>
      <c r="F44" s="81"/>
      <c r="G44" s="81"/>
      <c r="H44" s="81"/>
    </row>
    <row r="45" spans="1:8" ht="29.25" customHeight="1">
      <c r="A45" s="85" t="s">
        <v>425</v>
      </c>
      <c r="B45" s="85" t="s">
        <v>426</v>
      </c>
      <c r="C45" s="86">
        <v>6422.01</v>
      </c>
      <c r="D45" s="86">
        <v>6422.01</v>
      </c>
      <c r="E45" s="86"/>
      <c r="F45" s="81"/>
      <c r="G45" s="81"/>
      <c r="H45" s="81"/>
    </row>
    <row r="46" spans="1:8" ht="29.25" customHeight="1">
      <c r="A46" s="85" t="s">
        <v>427</v>
      </c>
      <c r="B46" s="85" t="s">
        <v>428</v>
      </c>
      <c r="C46" s="86">
        <v>17.88</v>
      </c>
      <c r="D46" s="86">
        <v>17.88</v>
      </c>
      <c r="E46" s="86"/>
      <c r="F46" s="81"/>
      <c r="G46" s="81"/>
      <c r="H46" s="81"/>
    </row>
    <row r="47" spans="1:8" ht="29.25" customHeight="1">
      <c r="A47" s="84" t="s">
        <v>429</v>
      </c>
      <c r="B47" s="85" t="s">
        <v>430</v>
      </c>
      <c r="C47" s="86">
        <v>2009.78</v>
      </c>
      <c r="D47" s="86">
        <v>2009.78</v>
      </c>
      <c r="E47" s="86"/>
      <c r="F47" s="81"/>
      <c r="G47" s="81"/>
      <c r="H47" s="81"/>
    </row>
    <row r="48" spans="1:8" ht="29.25" customHeight="1">
      <c r="A48" s="84" t="s">
        <v>431</v>
      </c>
      <c r="B48" s="85" t="s">
        <v>432</v>
      </c>
      <c r="C48" s="86">
        <v>6.6</v>
      </c>
      <c r="D48" s="86">
        <v>6.6</v>
      </c>
      <c r="E48" s="86">
        <v>0</v>
      </c>
      <c r="F48" s="81"/>
      <c r="G48" s="81"/>
      <c r="H48" s="81"/>
    </row>
    <row r="49" spans="1:8" ht="29.25" customHeight="1">
      <c r="A49" s="84" t="s">
        <v>433</v>
      </c>
      <c r="B49" s="85" t="s">
        <v>434</v>
      </c>
      <c r="C49" s="86">
        <v>6.6</v>
      </c>
      <c r="D49" s="86">
        <v>6.6</v>
      </c>
      <c r="E49" s="86">
        <v>0</v>
      </c>
      <c r="F49" s="81"/>
      <c r="G49" s="81"/>
      <c r="H49" s="81"/>
    </row>
    <row r="50" spans="1:8" ht="29.25" customHeight="1">
      <c r="A50" s="83" t="s">
        <v>435</v>
      </c>
      <c r="B50" s="83" t="s">
        <v>337</v>
      </c>
      <c r="C50" s="80">
        <v>7756.29</v>
      </c>
      <c r="D50" s="80">
        <v>7756.29</v>
      </c>
      <c r="E50" s="80">
        <v>0</v>
      </c>
      <c r="F50" s="81"/>
      <c r="G50" s="81"/>
      <c r="H50" s="81"/>
    </row>
    <row r="51" spans="1:8" ht="29.25" customHeight="1">
      <c r="A51" s="85" t="s">
        <v>436</v>
      </c>
      <c r="B51" s="85" t="s">
        <v>437</v>
      </c>
      <c r="C51" s="86">
        <v>7756.29</v>
      </c>
      <c r="D51" s="86">
        <v>7756.29</v>
      </c>
      <c r="E51" s="86">
        <v>0</v>
      </c>
      <c r="F51" s="81"/>
      <c r="G51" s="81"/>
      <c r="H51" s="81"/>
    </row>
    <row r="52" spans="1:8" ht="29.25" customHeight="1">
      <c r="A52" s="85" t="s">
        <v>438</v>
      </c>
      <c r="B52" s="85" t="s">
        <v>439</v>
      </c>
      <c r="C52" s="86">
        <v>7756.29</v>
      </c>
      <c r="D52" s="86">
        <v>7756.29</v>
      </c>
      <c r="E52" s="86">
        <v>0</v>
      </c>
      <c r="F52" s="81"/>
      <c r="G52" s="81"/>
      <c r="H52" s="81"/>
    </row>
    <row r="53" spans="1:8" s="65" customFormat="1" ht="29.25" customHeight="1">
      <c r="A53" s="87" t="s">
        <v>589</v>
      </c>
      <c r="B53" s="88" t="s">
        <v>340</v>
      </c>
      <c r="C53" s="89">
        <f>D53+E53</f>
        <v>0.0178</v>
      </c>
      <c r="D53" s="89"/>
      <c r="E53" s="89">
        <v>0.0178</v>
      </c>
      <c r="F53" s="81"/>
      <c r="G53" s="81"/>
      <c r="H53" s="81"/>
    </row>
    <row r="54" spans="1:8" ht="29.25" customHeight="1">
      <c r="A54" s="90" t="s">
        <v>590</v>
      </c>
      <c r="B54" s="91" t="s">
        <v>591</v>
      </c>
      <c r="C54" s="92">
        <f>D54+E54</f>
        <v>0.0178</v>
      </c>
      <c r="D54" s="92"/>
      <c r="E54" s="92">
        <v>0.0178</v>
      </c>
      <c r="F54" s="81"/>
      <c r="G54" s="81"/>
      <c r="H54" s="81"/>
    </row>
    <row r="55" spans="1:8" ht="29.25" customHeight="1">
      <c r="A55" s="90" t="s">
        <v>592</v>
      </c>
      <c r="B55" s="91" t="s">
        <v>593</v>
      </c>
      <c r="C55" s="92">
        <f>D55+E55</f>
        <v>0.0178</v>
      </c>
      <c r="D55" s="92"/>
      <c r="E55" s="92">
        <v>0.0178</v>
      </c>
      <c r="F55" s="61"/>
      <c r="G55" s="61"/>
      <c r="H55" s="61"/>
    </row>
    <row r="56" spans="1:9" ht="12.75" customHeight="1">
      <c r="A56" s="68"/>
      <c r="B56" s="68"/>
      <c r="D56" s="68"/>
      <c r="E56" s="68"/>
      <c r="F56" s="68"/>
      <c r="G56" s="68"/>
      <c r="I56" s="68"/>
    </row>
    <row r="57" spans="1:8" ht="12.75" customHeight="1">
      <c r="A57" s="68"/>
      <c r="B57" s="68"/>
      <c r="C57" s="68"/>
      <c r="D57" s="68"/>
      <c r="E57" s="68"/>
      <c r="F57" s="68"/>
      <c r="G57" s="68"/>
      <c r="H57" s="68"/>
    </row>
    <row r="58" spans="2:7" ht="12.75" customHeight="1">
      <c r="B58" s="68"/>
      <c r="F58" s="68"/>
      <c r="G58" s="68"/>
    </row>
    <row r="59" spans="1:6" ht="12.75" customHeight="1">
      <c r="A59" s="68"/>
      <c r="B59" s="68"/>
      <c r="F59" s="68"/>
    </row>
    <row r="60" spans="2:8" ht="12.75" customHeight="1">
      <c r="B60" s="68"/>
      <c r="H60" s="68"/>
    </row>
    <row r="61" spans="1:2" ht="12.75" customHeight="1">
      <c r="A61" s="68"/>
      <c r="B61" s="68"/>
    </row>
    <row r="62" spans="1:6" ht="12.75" customHeight="1">
      <c r="A62" s="68"/>
      <c r="B62" s="68"/>
      <c r="E62" s="68"/>
      <c r="F62" s="68"/>
    </row>
    <row r="63" ht="12.75" customHeight="1">
      <c r="C63" s="68"/>
    </row>
    <row r="64" ht="12.75" customHeight="1">
      <c r="B64" s="68"/>
    </row>
    <row r="65" spans="2:7" ht="12.75" customHeight="1">
      <c r="B65" s="68"/>
      <c r="G65" s="68"/>
    </row>
    <row r="67" spans="2:7" ht="12.75" customHeight="1">
      <c r="B67" s="68"/>
      <c r="G67" s="68"/>
    </row>
    <row r="68" ht="12.75" customHeight="1">
      <c r="C68" s="68"/>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桂贝</cp:lastModifiedBy>
  <cp:lastPrinted>2022-02-10T11:53:09Z</cp:lastPrinted>
  <dcterms:created xsi:type="dcterms:W3CDTF">2015-06-06T10:19:34Z</dcterms:created>
  <dcterms:modified xsi:type="dcterms:W3CDTF">2023-10-18T03:25:28Z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4B32D09D1BB5461BAD62B7A08DCD6858</vt:lpwstr>
  </property>
</Properties>
</file>