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1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<sst xmlns="http://schemas.openxmlformats.org/spreadsheetml/2006/main" count="102" uniqueCount="69">
  <si>
    <t>附件1</t>
  </si>
  <si>
    <t>綦江区2024年衔接推进乡村振兴补助农村供水保障工程投资计划表</t>
  </si>
  <si>
    <t>序号</t>
  </si>
  <si>
    <t>项目名称</t>
  </si>
  <si>
    <t>街镇</t>
  </si>
  <si>
    <t>主要建设内容</t>
  </si>
  <si>
    <t>计划投资（万元）</t>
  </si>
  <si>
    <t>工程效益</t>
  </si>
  <si>
    <t>备注</t>
  </si>
  <si>
    <t>受益人口(人)</t>
  </si>
  <si>
    <t>其中脱贫</t>
  </si>
  <si>
    <t>合计</t>
  </si>
  <si>
    <t>市级衔
接资金</t>
  </si>
  <si>
    <t>人数
（人）</t>
  </si>
  <si>
    <t>綦江区横山镇新荣村贯沟扁管网延伸工程</t>
  </si>
  <si>
    <t>横山镇</t>
  </si>
  <si>
    <t>玉家台片区：新建配水管道共计长3620m，其中dn50mm1.6MPaPE管长2100m，dn32mm1.6MPaPE管长1520m，管道沿途新增各类型防盗专用闸阀、C20砼警示桩。新建到户支管网共计长1150m，其中dn20mm1.6MPaPE到户支管长1150m，配设跨公路套管DN80无缝钢管（壁厚4.5mm）、新安装表前不锈钢专用闸阀、表后检修闸阀、安装不锈钢表箱。
铜钱湾片区：新建配水管道共计长2510m，其中dn40mm1.6MPaPE管长1250m，dn32mm1.6MPaPE管长1160m，dn25mm1.6MPaPE管长100m，管道沿途新增DN40防盗专用闸阀、配设跨公路套管DN80无缝钢管（壁厚4.5mm）、闸阀井预制及安装，。新建到户支管网共计长750m，其中dn20mm1.6MPaPE到户支管长750m（共15户，每户50m），新安装表前不锈钢专用闸阀、表后检修闸阀，水表、安装不锈钢表箱。</t>
  </si>
  <si>
    <t>綦江区横山镇回龙村新房子片区管网延伸工程</t>
  </si>
  <si>
    <t>新建配水管道共计长4916m，其中dn50mm1.6MPaPE管长682m；dn40mm1.6MPaPE管长1257m；dn32mm1.6MPaPE管长2977m，管道沿途跨公路套管DN80无缝钢管（壁厚4.5mm）30m，新增防盗专用闸阀、C20砼警示桩。新建到户支管网共计长2640m，其中dn20mm1.6MPaPE到户支管长2640m，新安装表前不锈钢专用闸阀、表后检修闸阀、水表、不锈钢表箱。</t>
  </si>
  <si>
    <t>綦江区三江街道照贵村供水改造工程</t>
  </si>
  <si>
    <t>三江街道</t>
  </si>
  <si>
    <t>1.整治维修反应沉淀池、更换蜂窝斜管，增设管式混合器，增设气动阀，曝气系统套；2.整治维修重力式无阀滤池座，增设穿孔管曝气装置，更换滤料；3.整治维修清水池，更换各类闸阀，安装各类水表，新建排泥阀井；4.整治维修管理房；5整治维修水厂其他附属设施，安装工艺管道、加药管道，水厂绿化，安装监控设备，水质监测设备。</t>
  </si>
  <si>
    <t>綦江区石角镇新民片区水厂改扩建工程</t>
  </si>
  <si>
    <t>石角镇</t>
  </si>
  <si>
    <t>1.整治维修反应沉淀池，增设气动阀，曝气系统；2.整治维修重力式无阀滤池，增设穿孔管曝气装置，更换滤料；3.整治维修清水池1座；4.整治维修管理房；5.整治维修系统中控房6.整治维修水厂其他附属设施，安装工艺管道、加药管道，水厂绿化，安装监控设备，水质监测设备，整治维修厂区外排水管网。</t>
  </si>
  <si>
    <t>綦江区石角镇白云片区饮水安全工程</t>
  </si>
  <si>
    <t>改造水厂，安装供水管网dn110mm1.0Mpa PE管长1960m；dn90mm1.0Mpa PE管长1110m；dn50mm1.6Mpa PE管长1436m；安装C20砼警示桩、闸阀井、泄水阀井、排气阀、管道闸阀和表前闸阀等。</t>
  </si>
  <si>
    <t>綦江区石角镇福禄片区供水工程</t>
  </si>
  <si>
    <t>改造反应沉淀池、重力式无阀滤池：涉及土石方开挖（机械）、垫层、悬梯挑梁、钢筋制安、焊接钢管、塑料蜂窝斜管、管式混合器安装等内容</t>
  </si>
  <si>
    <t>附件2</t>
  </si>
  <si>
    <t>綦江区2024年衔接推进乡村振兴补助农村供水保障工程资金绩效目标任务表</t>
  </si>
  <si>
    <t>项目实施单位</t>
  </si>
  <si>
    <t>资金情况</t>
  </si>
  <si>
    <t>年度金额：（万元）</t>
  </si>
  <si>
    <t>年目标度</t>
  </si>
  <si>
    <t>年度投资计划执行良好，保障建设质量和效益，有效控制投资，2024年11月底完成项目建设，11月底完成100%支付。</t>
  </si>
  <si>
    <t>绩效指标</t>
  </si>
  <si>
    <t>一级指标</t>
  </si>
  <si>
    <t>二级指标</t>
  </si>
  <si>
    <t>三级指标</t>
  </si>
  <si>
    <t>单位</t>
  </si>
  <si>
    <t>指标值</t>
  </si>
  <si>
    <t>产出指标</t>
  </si>
  <si>
    <t>数量指标</t>
  </si>
  <si>
    <t>1.完成农村饮水安全工程</t>
  </si>
  <si>
    <t>处数</t>
  </si>
  <si>
    <t>质量指标</t>
  </si>
  <si>
    <t>2.工程验收合格率</t>
  </si>
  <si>
    <t>%</t>
  </si>
  <si>
    <t>3.已建工程是否存在质量问题</t>
  </si>
  <si>
    <t>是/否</t>
  </si>
  <si>
    <t>否</t>
  </si>
  <si>
    <t>时效指标</t>
  </si>
  <si>
    <t>4.截至2024年11月底，项目完工验收率</t>
  </si>
  <si>
    <t>5.截至2024年4月、6月、9月底支付比例</t>
  </si>
  <si>
    <t>≥30；50；75%</t>
  </si>
  <si>
    <t>效益指标</t>
  </si>
  <si>
    <t>社会效益指标</t>
  </si>
  <si>
    <t>6.供水保障覆盖服务人口</t>
  </si>
  <si>
    <t>人</t>
  </si>
  <si>
    <t>7.其中供水保障覆盖服务脱贫人口</t>
  </si>
  <si>
    <t>可持续影响指标</t>
  </si>
  <si>
    <t>8.已建工程是否良性运行</t>
  </si>
  <si>
    <t>是</t>
  </si>
  <si>
    <t>9.工程是否达到设计使用年限</t>
  </si>
  <si>
    <t>满意度指标</t>
  </si>
  <si>
    <t>服务对象满意度指标</t>
  </si>
  <si>
    <t>10.受益群众满意度</t>
  </si>
  <si>
    <t>≥90%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</si>
</sst>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-#,##0.00"/>
    <numFmt numFmtId="178" formatCode="\¥#,##0;[Red]\¥-#,##0"/>
    <numFmt numFmtId="179" formatCode="\¥#,##0;\¥-#,##0"/>
    <numFmt numFmtId="180" formatCode="[DBNum1]h&quot;时&quot;mm&quot;分&quot;"/>
    <numFmt numFmtId="181" formatCode="h:mm\ AM/PM"/>
    <numFmt numFmtId="182" formatCode="mmmmm\-yy"/>
    <numFmt numFmtId="183" formatCode="mmmmm"/>
    <numFmt numFmtId="184" formatCode="dd\-mmm\-yy"/>
    <numFmt numFmtId="185" formatCode="m/d"/>
    <numFmt numFmtId="186" formatCode="yy/m/d"/>
    <numFmt numFmtId="187" formatCode="mm/dd/yy"/>
    <numFmt numFmtId="188" formatCode="yyyy/m/d\ h:mm\ AM/PM"/>
    <numFmt numFmtId="189" formatCode="[$-804]aaaa"/>
    <numFmt numFmtId="190" formatCode="[DBNum1][$-804]m&quot;月&quot;d&quot;日&quot;"/>
    <numFmt numFmtId="191" formatCode="[DBNum1]上午/下午h&quot;时&quot;mm&quot;分&quot;"/>
    <numFmt numFmtId="192" formatCode="h:mm:ss\ AM/PM"/>
    <numFmt numFmtId="193" formatCode="[$-804]aaa"/>
    <numFmt numFmtId="194" formatCode="[DBNum1][$-804]yyyy&quot;年&quot;m&quot;月&quot;d&quot;日&quot;"/>
    <numFmt numFmtId="195" formatCode="#\ ?/?"/>
    <numFmt numFmtId="196" formatCode="mmmm\-yy"/>
    <numFmt numFmtId="197" formatCode="#\ ??/??"/>
    <numFmt numFmtId="198" formatCode="\¥#,##0.00;[Red]\¥-#,##0.00"/>
    <numFmt numFmtId="199" formatCode="[DBNum1][$-804]yyyy&quot;年&quot;m&quot;月&quot;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方正黑体_GBK"/>
      <family val="0"/>
    </font>
    <font>
      <b/>
      <sz val="12"/>
      <color indexed="8"/>
      <name val="宋体"/>
      <family val="0"/>
    </font>
    <font>
      <sz val="11"/>
      <color indexed="8"/>
      <name val="方正仿宋_GBK"/>
      <family val="0"/>
    </font>
    <font>
      <sz val="14"/>
      <color indexed="8"/>
      <name val="方正黑体_GBK"/>
      <family val="0"/>
    </font>
    <font>
      <b/>
      <sz val="14"/>
      <color indexed="8"/>
      <name val="方正仿宋_GBK"/>
      <family val="0"/>
    </font>
    <font>
      <sz val="10"/>
      <color indexed="8"/>
      <name val="方正仿宋_GBK"/>
      <family val="0"/>
    </font>
    <font>
      <sz val="10"/>
      <name val="方正仿宋_GBK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theme="1"/>
      <name val="方正黑体_GBK"/>
      <family val="0"/>
    </font>
    <font>
      <b/>
      <sz val="12"/>
      <color theme="1"/>
      <name val="Calibri"/>
      <family val="0"/>
    </font>
    <font>
      <sz val="11"/>
      <color rgb="FF000000"/>
      <name val="方正仿宋_GBK"/>
      <family val="0"/>
    </font>
    <font>
      <sz val="14"/>
      <color theme="1"/>
      <name val="方正黑体_GBK"/>
      <family val="0"/>
    </font>
    <font>
      <b/>
      <sz val="14"/>
      <color theme="1"/>
      <name val="方正仿宋_GBK"/>
      <family val="0"/>
    </font>
    <font>
      <sz val="10"/>
      <color rgb="FF000000"/>
      <name val="方正仿宋_GBK"/>
      <family val="0"/>
    </font>
    <font>
      <sz val="10"/>
      <color theme="1"/>
      <name val="方正仿宋_GBK"/>
      <family val="0"/>
    </font>
    <font>
      <sz val="11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30" fillId="5" borderId="1" applyNumberFormat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ont="0" applyFill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1" applyNumberFormat="0" applyAlignment="0" applyProtection="0"/>
    <xf numFmtId="0" fontId="28" fillId="15" borderId="0" applyNumberFormat="0" applyBorder="0" applyAlignment="0" applyProtection="0"/>
    <xf numFmtId="0" fontId="32" fillId="16" borderId="0" applyNumberFormat="0" applyBorder="0" applyAlignment="0" applyProtection="0"/>
    <xf numFmtId="0" fontId="29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19" borderId="0" applyNumberFormat="0" applyBorder="0" applyAlignment="0" applyProtection="0"/>
    <xf numFmtId="0" fontId="34" fillId="0" borderId="2" applyNumberFormat="0" applyFill="0" applyAlignment="0" applyProtection="0"/>
    <xf numFmtId="0" fontId="35" fillId="20" borderId="0" applyNumberFormat="0" applyBorder="0" applyAlignment="0" applyProtection="0"/>
    <xf numFmtId="0" fontId="36" fillId="21" borderId="3" applyNumberFormat="0" applyAlignment="0" applyProtection="0"/>
    <xf numFmtId="0" fontId="37" fillId="14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3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44" fillId="26" borderId="6" applyNumberFormat="0" applyFont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29" fillId="30" borderId="0" applyNumberFormat="0" applyBorder="0" applyAlignment="0" applyProtection="0"/>
    <xf numFmtId="0" fontId="40" fillId="0" borderId="7" applyNumberFormat="0" applyFill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47" fillId="0" borderId="8" applyNumberFormat="0" applyFill="0" applyAlignment="0" applyProtection="0"/>
  </cellStyleXfs>
  <cellXfs count="25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justify" vertical="center" wrapText="1"/>
    </xf>
    <xf numFmtId="9" fontId="50" fillId="0" borderId="9" xfId="0" applyNumberFormat="1" applyFont="1" applyFill="1" applyBorder="1" applyAlignment="1">
      <alignment horizontal="center" vertical="center" wrapText="1"/>
    </xf>
    <xf numFmtId="9" fontId="50" fillId="0" borderId="9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justify" vertical="center" wrapText="1"/>
    </xf>
    <xf numFmtId="0" fontId="54" fillId="0" borderId="9" xfId="0" applyFont="1" applyFill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0">
      <selection activeCell="B12" sqref="B12"/>
    </sheetView>
  </sheetViews>
  <sheetFormatPr defaultColWidth="9.00390625" defaultRowHeight="14.25"/>
  <cols>
    <col min="1" max="1" width="5.125" style="1" customWidth="1"/>
    <col min="2" max="2" width="14.375" style="1" customWidth="1"/>
    <col min="3" max="3" width="6.75390625" style="1" customWidth="1"/>
    <col min="4" max="4" width="53.50390625" style="1" customWidth="1"/>
    <col min="5" max="5" width="8.125" style="1" customWidth="1"/>
    <col min="6" max="6" width="8.50390625" style="1" customWidth="1"/>
    <col min="7" max="7" width="8.625" style="1" customWidth="1"/>
    <col min="8" max="8" width="8.875" style="1" customWidth="1"/>
    <col min="9" max="9" width="6.875" style="1" customWidth="1"/>
    <col min="10" max="16384" width="9.00390625" style="1" customWidth="1"/>
  </cols>
  <sheetData>
    <row r="1" spans="1:9" s="1" customFormat="1" ht="25.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s="10" customFormat="1" ht="25.5" customHeight="1">
      <c r="A3" s="5" t="s">
        <v>2</v>
      </c>
      <c r="B3" s="5" t="s">
        <v>3</v>
      </c>
      <c r="C3" s="5" t="s">
        <v>4</v>
      </c>
      <c r="D3" s="5" t="s">
        <v>5</v>
      </c>
      <c r="E3" s="14" t="s">
        <v>6</v>
      </c>
      <c r="F3" s="15"/>
      <c r="G3" s="14" t="s">
        <v>7</v>
      </c>
      <c r="H3" s="15"/>
      <c r="I3" s="14" t="s">
        <v>8</v>
      </c>
    </row>
    <row r="4" spans="1:9" s="10" customFormat="1" ht="22.5" customHeight="1">
      <c r="A4" s="6"/>
      <c r="B4" s="6"/>
      <c r="C4" s="6"/>
      <c r="D4" s="6"/>
      <c r="E4" s="15"/>
      <c r="F4" s="15"/>
      <c r="G4" s="14" t="s">
        <v>9</v>
      </c>
      <c r="H4" s="15" t="s">
        <v>10</v>
      </c>
      <c r="I4" s="15"/>
    </row>
    <row r="5" spans="1:9" s="10" customFormat="1" ht="27.75" customHeight="1">
      <c r="A5" s="6"/>
      <c r="B5" s="6"/>
      <c r="C5" s="6"/>
      <c r="D5" s="6"/>
      <c r="E5" s="14" t="s">
        <v>11</v>
      </c>
      <c r="F5" s="14" t="s">
        <v>12</v>
      </c>
      <c r="G5" s="15"/>
      <c r="H5" s="14" t="s">
        <v>13</v>
      </c>
      <c r="I5" s="15"/>
    </row>
    <row r="6" spans="1:9" s="10" customFormat="1" ht="21" customHeight="1">
      <c r="A6" s="14" t="s">
        <v>11</v>
      </c>
      <c r="B6" s="15"/>
      <c r="C6" s="15"/>
      <c r="D6" s="15"/>
      <c r="E6" s="15">
        <v>470</v>
      </c>
      <c r="F6" s="15">
        <v>470</v>
      </c>
      <c r="G6" s="15">
        <f>SUM(G7:G12)</f>
        <v>21677</v>
      </c>
      <c r="H6" s="15">
        <v>582</v>
      </c>
      <c r="I6" s="15"/>
    </row>
    <row r="7" spans="1:9" s="10" customFormat="1" ht="144.75" customHeight="1">
      <c r="A7" s="16">
        <v>1</v>
      </c>
      <c r="B7" s="17" t="s">
        <v>14</v>
      </c>
      <c r="C7" s="18" t="s">
        <v>15</v>
      </c>
      <c r="D7" s="19" t="s">
        <v>16</v>
      </c>
      <c r="E7" s="17">
        <v>36</v>
      </c>
      <c r="F7" s="17">
        <v>36</v>
      </c>
      <c r="G7" s="17">
        <v>152</v>
      </c>
      <c r="H7" s="17">
        <v>4</v>
      </c>
      <c r="I7" s="23"/>
    </row>
    <row r="8" spans="1:9" s="10" customFormat="1" ht="70.5" customHeight="1">
      <c r="A8" s="16">
        <v>2</v>
      </c>
      <c r="B8" s="17" t="s">
        <v>17</v>
      </c>
      <c r="C8" s="18" t="s">
        <v>15</v>
      </c>
      <c r="D8" s="19" t="s">
        <v>18</v>
      </c>
      <c r="E8" s="17">
        <v>30</v>
      </c>
      <c r="F8" s="17">
        <v>30</v>
      </c>
      <c r="G8" s="17">
        <v>144</v>
      </c>
      <c r="H8" s="17">
        <v>2</v>
      </c>
      <c r="I8" s="23"/>
    </row>
    <row r="9" spans="1:9" s="10" customFormat="1" ht="69" customHeight="1">
      <c r="A9" s="16">
        <v>3</v>
      </c>
      <c r="B9" s="17" t="s">
        <v>19</v>
      </c>
      <c r="C9" s="18" t="s">
        <v>20</v>
      </c>
      <c r="D9" s="19" t="s">
        <v>21</v>
      </c>
      <c r="E9" s="17">
        <v>35</v>
      </c>
      <c r="F9" s="17">
        <v>35</v>
      </c>
      <c r="G9" s="17">
        <v>3749</v>
      </c>
      <c r="H9" s="17">
        <v>56</v>
      </c>
      <c r="I9" s="23"/>
    </row>
    <row r="10" spans="1:9" ht="63.75">
      <c r="A10" s="16">
        <v>4</v>
      </c>
      <c r="B10" s="17" t="s">
        <v>22</v>
      </c>
      <c r="C10" s="20" t="s">
        <v>23</v>
      </c>
      <c r="D10" s="21" t="s">
        <v>24</v>
      </c>
      <c r="E10" s="22">
        <v>38</v>
      </c>
      <c r="F10" s="22">
        <v>38</v>
      </c>
      <c r="G10" s="17">
        <v>8132</v>
      </c>
      <c r="H10" s="17">
        <v>308</v>
      </c>
      <c r="I10" s="24"/>
    </row>
    <row r="11" spans="1:9" ht="38.25">
      <c r="A11" s="16">
        <v>5</v>
      </c>
      <c r="B11" s="17" t="s">
        <v>25</v>
      </c>
      <c r="C11" s="20" t="s">
        <v>23</v>
      </c>
      <c r="D11" s="21" t="s">
        <v>26</v>
      </c>
      <c r="E11" s="17">
        <v>95</v>
      </c>
      <c r="F11" s="17">
        <v>95</v>
      </c>
      <c r="G11" s="17">
        <v>6500</v>
      </c>
      <c r="H11" s="17">
        <v>114</v>
      </c>
      <c r="I11" s="24"/>
    </row>
    <row r="12" spans="1:9" ht="37.5" customHeight="1">
      <c r="A12" s="16">
        <v>6</v>
      </c>
      <c r="B12" s="17" t="s">
        <v>27</v>
      </c>
      <c r="C12" s="20" t="s">
        <v>23</v>
      </c>
      <c r="D12" s="21" t="s">
        <v>28</v>
      </c>
      <c r="E12" s="17">
        <v>236</v>
      </c>
      <c r="F12" s="17">
        <v>236</v>
      </c>
      <c r="G12" s="17">
        <v>3000</v>
      </c>
      <c r="H12" s="17">
        <v>98</v>
      </c>
      <c r="I12" s="24"/>
    </row>
  </sheetData>
  <sheetProtection/>
  <mergeCells count="11">
    <mergeCell ref="A1:I1"/>
    <mergeCell ref="A2:I2"/>
    <mergeCell ref="G3:H3"/>
    <mergeCell ref="A6:B6"/>
    <mergeCell ref="A3:A5"/>
    <mergeCell ref="B3:B5"/>
    <mergeCell ref="C3:C5"/>
    <mergeCell ref="D3:D5"/>
    <mergeCell ref="G4:G5"/>
    <mergeCell ref="I3:I5"/>
    <mergeCell ref="E3:F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B7">
      <selection activeCell="C24" sqref="C24"/>
    </sheetView>
  </sheetViews>
  <sheetFormatPr defaultColWidth="9.00390625" defaultRowHeight="14.25"/>
  <cols>
    <col min="1" max="1" width="8.25390625" style="1" customWidth="1"/>
    <col min="2" max="2" width="9.50390625" style="1" customWidth="1"/>
    <col min="3" max="3" width="10.75390625" style="1" customWidth="1"/>
    <col min="4" max="4" width="18.75390625" style="1" customWidth="1"/>
    <col min="5" max="5" width="9.00390625" style="1" customWidth="1"/>
    <col min="6" max="6" width="16.75390625" style="1" customWidth="1"/>
    <col min="7" max="7" width="16.125" style="1" customWidth="1"/>
    <col min="8" max="8" width="16.50390625" style="1" customWidth="1"/>
    <col min="9" max="9" width="21.625" style="1" customWidth="1"/>
    <col min="10" max="16384" width="9.00390625" style="1" customWidth="1"/>
  </cols>
  <sheetData>
    <row r="1" spans="1:9" s="1" customFormat="1" ht="22.5" customHeight="1">
      <c r="A1" s="2" t="s">
        <v>29</v>
      </c>
      <c r="B1" s="3"/>
      <c r="C1" s="3"/>
      <c r="D1" s="3"/>
      <c r="E1" s="3"/>
      <c r="F1" s="3"/>
      <c r="G1" s="3"/>
      <c r="H1" s="3"/>
      <c r="I1" s="3"/>
    </row>
    <row r="2" spans="1:9" s="1" customFormat="1" ht="33" customHeight="1">
      <c r="A2" s="4" t="s">
        <v>30</v>
      </c>
      <c r="B2" s="4"/>
      <c r="C2" s="4"/>
      <c r="D2" s="4"/>
      <c r="E2" s="4"/>
      <c r="F2" s="4"/>
      <c r="G2" s="4"/>
      <c r="H2" s="4"/>
      <c r="I2" s="4"/>
    </row>
    <row r="3" spans="1:9" s="1" customFormat="1" ht="21" customHeight="1">
      <c r="A3" s="5" t="s">
        <v>31</v>
      </c>
      <c r="B3" s="6"/>
      <c r="C3" s="6"/>
      <c r="D3" s="6"/>
      <c r="E3" s="6"/>
      <c r="F3" s="5" t="s">
        <v>11</v>
      </c>
      <c r="G3" s="5" t="s">
        <v>15</v>
      </c>
      <c r="H3" s="5" t="s">
        <v>23</v>
      </c>
      <c r="I3" s="5" t="s">
        <v>20</v>
      </c>
    </row>
    <row r="4" spans="1:9" s="1" customFormat="1" ht="21" customHeight="1">
      <c r="A4" s="5" t="s">
        <v>32</v>
      </c>
      <c r="B4" s="5" t="s">
        <v>33</v>
      </c>
      <c r="C4" s="6"/>
      <c r="D4" s="6"/>
      <c r="E4" s="6"/>
      <c r="F4" s="6">
        <v>470</v>
      </c>
      <c r="G4" s="6">
        <v>66</v>
      </c>
      <c r="H4" s="6">
        <f>F4-G4-I4</f>
        <v>369</v>
      </c>
      <c r="I4" s="6">
        <v>35</v>
      </c>
    </row>
    <row r="5" spans="1:9" s="1" customFormat="1" ht="21" customHeight="1">
      <c r="A5" s="5" t="s">
        <v>34</v>
      </c>
      <c r="B5" s="5" t="s">
        <v>35</v>
      </c>
      <c r="C5" s="6"/>
      <c r="D5" s="6"/>
      <c r="E5" s="6"/>
      <c r="F5" s="6"/>
      <c r="G5" s="6"/>
      <c r="H5" s="6"/>
      <c r="I5" s="6"/>
    </row>
    <row r="6" spans="1:9" s="1" customFormat="1" ht="24" customHeight="1">
      <c r="A6" s="5" t="s">
        <v>36</v>
      </c>
      <c r="B6" s="5" t="s">
        <v>37</v>
      </c>
      <c r="C6" s="5" t="s">
        <v>38</v>
      </c>
      <c r="D6" s="5" t="s">
        <v>39</v>
      </c>
      <c r="E6" s="5" t="s">
        <v>40</v>
      </c>
      <c r="F6" s="5" t="s">
        <v>11</v>
      </c>
      <c r="G6" s="5" t="s">
        <v>41</v>
      </c>
      <c r="H6" s="5" t="s">
        <v>41</v>
      </c>
      <c r="I6" s="5" t="s">
        <v>41</v>
      </c>
    </row>
    <row r="7" spans="1:9" s="1" customFormat="1" ht="30">
      <c r="A7" s="6"/>
      <c r="B7" s="5" t="s">
        <v>42</v>
      </c>
      <c r="C7" s="5" t="s">
        <v>43</v>
      </c>
      <c r="D7" s="7" t="s">
        <v>44</v>
      </c>
      <c r="E7" s="5" t="s">
        <v>45</v>
      </c>
      <c r="F7" s="6">
        <v>3</v>
      </c>
      <c r="G7" s="6">
        <v>1</v>
      </c>
      <c r="H7" s="6">
        <v>1</v>
      </c>
      <c r="I7" s="6">
        <v>1</v>
      </c>
    </row>
    <row r="8" spans="1:9" s="1" customFormat="1" ht="21.75" customHeight="1">
      <c r="A8" s="6"/>
      <c r="B8" s="6"/>
      <c r="C8" s="5" t="s">
        <v>46</v>
      </c>
      <c r="D8" s="7" t="s">
        <v>47</v>
      </c>
      <c r="E8" s="5" t="s">
        <v>48</v>
      </c>
      <c r="F8" s="8">
        <v>1</v>
      </c>
      <c r="G8" s="8">
        <v>1</v>
      </c>
      <c r="H8" s="8">
        <v>1</v>
      </c>
      <c r="I8" s="8">
        <v>1</v>
      </c>
    </row>
    <row r="9" spans="1:9" s="1" customFormat="1" ht="30" customHeight="1">
      <c r="A9" s="6"/>
      <c r="B9" s="6"/>
      <c r="C9" s="6"/>
      <c r="D9" s="7" t="s">
        <v>49</v>
      </c>
      <c r="E9" s="5" t="s">
        <v>50</v>
      </c>
      <c r="F9" s="5" t="s">
        <v>51</v>
      </c>
      <c r="G9" s="5" t="s">
        <v>51</v>
      </c>
      <c r="H9" s="5" t="s">
        <v>51</v>
      </c>
      <c r="I9" s="5" t="s">
        <v>51</v>
      </c>
    </row>
    <row r="10" spans="1:9" s="1" customFormat="1" ht="45">
      <c r="A10" s="6"/>
      <c r="B10" s="6"/>
      <c r="C10" s="5" t="s">
        <v>52</v>
      </c>
      <c r="D10" s="7" t="s">
        <v>53</v>
      </c>
      <c r="E10" s="5" t="s">
        <v>48</v>
      </c>
      <c r="F10" s="8">
        <v>1</v>
      </c>
      <c r="G10" s="8">
        <v>1</v>
      </c>
      <c r="H10" s="8">
        <v>1</v>
      </c>
      <c r="I10" s="8">
        <v>1</v>
      </c>
    </row>
    <row r="11" spans="1:9" s="1" customFormat="1" ht="30">
      <c r="A11" s="6"/>
      <c r="B11" s="6"/>
      <c r="C11" s="6"/>
      <c r="D11" s="7" t="s">
        <v>54</v>
      </c>
      <c r="E11" s="5" t="s">
        <v>48</v>
      </c>
      <c r="F11" s="9" t="s">
        <v>55</v>
      </c>
      <c r="G11" s="9" t="s">
        <v>55</v>
      </c>
      <c r="H11" s="9" t="s">
        <v>55</v>
      </c>
      <c r="I11" s="9" t="s">
        <v>55</v>
      </c>
    </row>
    <row r="12" spans="1:9" s="1" customFormat="1" ht="30">
      <c r="A12" s="6"/>
      <c r="B12" s="5" t="s">
        <v>56</v>
      </c>
      <c r="C12" s="5" t="s">
        <v>57</v>
      </c>
      <c r="D12" s="7" t="s">
        <v>58</v>
      </c>
      <c r="E12" s="5" t="s">
        <v>59</v>
      </c>
      <c r="F12" s="6">
        <v>21677</v>
      </c>
      <c r="G12" s="6">
        <v>296</v>
      </c>
      <c r="H12" s="6">
        <f>F12-G12-I12</f>
        <v>18704</v>
      </c>
      <c r="I12" s="6">
        <v>2677</v>
      </c>
    </row>
    <row r="13" spans="1:9" s="1" customFormat="1" ht="33" customHeight="1">
      <c r="A13" s="6"/>
      <c r="B13" s="6"/>
      <c r="C13" s="6"/>
      <c r="D13" s="7" t="s">
        <v>60</v>
      </c>
      <c r="E13" s="5" t="s">
        <v>59</v>
      </c>
      <c r="F13" s="6">
        <v>582</v>
      </c>
      <c r="G13" s="6">
        <v>6</v>
      </c>
      <c r="H13" s="6">
        <f>F13-G13-I13</f>
        <v>298</v>
      </c>
      <c r="I13" s="6">
        <v>278</v>
      </c>
    </row>
    <row r="14" spans="1:9" s="1" customFormat="1" ht="30">
      <c r="A14" s="6"/>
      <c r="B14" s="6"/>
      <c r="C14" s="5" t="s">
        <v>61</v>
      </c>
      <c r="D14" s="7" t="s">
        <v>62</v>
      </c>
      <c r="E14" s="5" t="s">
        <v>50</v>
      </c>
      <c r="F14" s="5" t="s">
        <v>63</v>
      </c>
      <c r="G14" s="5" t="s">
        <v>63</v>
      </c>
      <c r="H14" s="5" t="s">
        <v>63</v>
      </c>
      <c r="I14" s="5" t="s">
        <v>63</v>
      </c>
    </row>
    <row r="15" spans="1:9" s="1" customFormat="1" ht="30">
      <c r="A15" s="6"/>
      <c r="B15" s="6"/>
      <c r="C15" s="6"/>
      <c r="D15" s="7" t="s">
        <v>64</v>
      </c>
      <c r="E15" s="5" t="s">
        <v>50</v>
      </c>
      <c r="F15" s="5" t="s">
        <v>63</v>
      </c>
      <c r="G15" s="5" t="s">
        <v>63</v>
      </c>
      <c r="H15" s="5" t="s">
        <v>63</v>
      </c>
      <c r="I15" s="5" t="s">
        <v>63</v>
      </c>
    </row>
    <row r="16" spans="1:9" s="1" customFormat="1" ht="34.5" customHeight="1">
      <c r="A16" s="6"/>
      <c r="B16" s="5" t="s">
        <v>65</v>
      </c>
      <c r="C16" s="5" t="s">
        <v>66</v>
      </c>
      <c r="D16" s="7" t="s">
        <v>67</v>
      </c>
      <c r="E16" s="5" t="s">
        <v>48</v>
      </c>
      <c r="F16" s="5" t="s">
        <v>68</v>
      </c>
      <c r="G16" s="5" t="s">
        <v>68</v>
      </c>
      <c r="H16" s="5" t="s">
        <v>68</v>
      </c>
      <c r="I16" s="5" t="s">
        <v>68</v>
      </c>
    </row>
  </sheetData>
  <sheetProtection/>
  <mergeCells count="11">
    <mergeCell ref="A2:I2"/>
    <mergeCell ref="A3:E3"/>
    <mergeCell ref="B4:E4"/>
    <mergeCell ref="B5:I5"/>
    <mergeCell ref="A6:A16"/>
    <mergeCell ref="B7:B11"/>
    <mergeCell ref="B12:B15"/>
    <mergeCell ref="C8:C9"/>
    <mergeCell ref="C10:C11"/>
    <mergeCell ref="C12:C13"/>
    <mergeCell ref="C14:C15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叹兮</cp:lastModifiedBy>
  <dcterms:created xsi:type="dcterms:W3CDTF">2016-12-02T16:54:00Z</dcterms:created>
  <dcterms:modified xsi:type="dcterms:W3CDTF">2024-01-02T09:24:19Z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I">
    <vt:lpwstr>D5AC6C5AA21042E896F20EBB1C590DD5_12</vt:lpwstr>
  </property>
  <property fmtid="{D5CDD505-2E9C-101B-9397-08002B2CF9AE}" pid="4" name="퀀_generated_2.-2147483648">
    <vt:i4>2052</vt:i4>
  </property>
</Properties>
</file>