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10" windowHeight="7280" firstSheet="5"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新增9 政府采购明细表" sheetId="10" r:id="rId10"/>
    <sheet name="绩效表一" sheetId="11" r:id="rId11"/>
    <sheet name="绩效表二" sheetId="12" r:id="rId12"/>
    <sheet name="绩效表三" sheetId="13" r:id="rId13"/>
  </sheets>
  <externalReferences>
    <externalReference r:id="rId16"/>
    <externalReference r:id="rId17"/>
  </externalReferences>
  <definedNames>
    <definedName name="_xlfn.SUMIFS" hidden="1">#NAME?</definedName>
    <definedName name="AUTO_ACTIVATE" hidden="1">'Macro1'!$A$2</definedName>
    <definedName name="AUTO_ACTIVATE" localSheetId="11" hidden="1">'Macro1'!$A$2</definedName>
    <definedName name="AUTO_ACTIVATE" localSheetId="12" hidden="1">'Macro1'!$A$2</definedName>
    <definedName name="AUTO_ACTIVATE" localSheetId="10" hidden="1">'Macro1'!$A$2</definedName>
    <definedName name="_xlnm.Print_Area" localSheetId="1">'1 财政拨款收支总表'!$A$1:$G$18</definedName>
    <definedName name="_xlnm.Print_Area" localSheetId="2">'2 一般公共预算支出'!$A$1:$E$38</definedName>
    <definedName name="_xlnm.Print_Area" localSheetId="3">'3 一般公共预算财政基本支出'!$A$1:$E$38</definedName>
    <definedName name="_xlnm.Print_Area" localSheetId="4">'4 一般公用预算“三公”经费支出表'!$A$1:$F$8</definedName>
    <definedName name="_xlnm.Print_Area" localSheetId="5">'5 政府性基金预算支出表'!$A$1:$E$7</definedName>
    <definedName name="_xlnm.Print_Area" localSheetId="6">'6 部门收支总表'!$A$1:$D$18</definedName>
    <definedName name="_xlnm.Print_Area" localSheetId="7">'7 部门收入总表'!$A$1:$L$74</definedName>
    <definedName name="_xlnm.Print_Area" localSheetId="8">'8 部门支出总表'!$A$1:$H$73</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<sst xmlns="http://schemas.openxmlformats.org/spreadsheetml/2006/main" count="1628" uniqueCount="592">
  <si>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</si>
  <si>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</si>
  <si>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</si>
  <si>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</si>
  <si>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</si>
  <si>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</si>
  <si>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</si>
  <si>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</si>
  <si>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</si>
  <si>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</si>
  <si>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</si>
  <si>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</si>
  <si>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</si>
  <si>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</si>
  <si>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</si>
  <si>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</si>
  <si>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</si>
  <si>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</si>
  <si>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</si>
  <si>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</si>
  <si>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</si>
  <si>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</si>
  <si>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</si>
  <si>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</si>
  <si>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</si>
  <si>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</si>
  <si>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</si>
  <si>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</si>
  <si>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</si>
  <si>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</si>
  <si>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</si>
  <si>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</si>
  <si>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</si>
  <si>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</si>
  <si>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</si>
  <si>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</si>
  <si>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</si>
  <si>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</si>
  <si>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</si>
  <si>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</si>
  <si>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</si>
  <si>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</si>
  <si>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</si>
  <si>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</si>
  <si>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</si>
  <si>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</si>
  <si>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</si>
  <si>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</si>
  <si>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</si>
  <si>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</si>
  <si>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</si>
  <si>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</si>
  <si>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</si>
  <si>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</si>
  <si>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</si>
  <si>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</si>
  <si>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</si>
  <si>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</si>
  <si>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</si>
  <si>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</si>
  <si>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</si>
  <si>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</si>
  <si>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</si>
  <si>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</si>
  <si>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</si>
  <si>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</si>
  <si>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</si>
  <si>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</si>
  <si>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</si>
  <si>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</si>
  <si>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</si>
  <si>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</si>
  <si>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</si>
  <si>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</si>
  <si>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</si>
  <si>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</si>
  <si>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</si>
  <si>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</si>
  <si>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</si>
  <si>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</si>
  <si>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</si>
  <si>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</si>
  <si>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</si>
  <si>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</si>
  <si>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</si>
  <si>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</si>
  <si>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</si>
  <si>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</si>
  <si>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</si>
  <si>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</si>
  <si>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</si>
  <si>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</si>
  <si>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</si>
  <si>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</si>
  <si>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</si>
  <si>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</si>
  <si>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</si>
  <si>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</si>
  <si>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</si>
  <si>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</si>
  <si>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</si>
  <si>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</si>
  <si>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</si>
  <si>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</si>
  <si>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</si>
  <si>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</si>
  <si>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</si>
  <si>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</si>
  <si>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</si>
  <si>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</si>
  <si>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</si>
  <si>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</si>
  <si>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</si>
  <si>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</si>
  <si>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</si>
  <si>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</si>
  <si>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</si>
  <si>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</si>
  <si>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</si>
  <si>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</si>
  <si>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</si>
  <si>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</si>
  <si>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</si>
  <si>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</si>
  <si>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</si>
  <si>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</si>
  <si>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</si>
  <si>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</si>
  <si>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</si>
  <si>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</si>
  <si>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</si>
  <si>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</si>
  <si>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</si>
  <si>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</si>
  <si>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</si>
  <si>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</si>
  <si>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</si>
  <si>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</si>
  <si>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</si>
  <si>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</si>
  <si>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</si>
  <si>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</si>
  <si>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</si>
  <si>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</si>
  <si>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</si>
  <si>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</si>
  <si>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</si>
  <si>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</si>
  <si>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</si>
  <si>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</si>
  <si>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</si>
  <si>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</si>
  <si>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</si>
  <si>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</si>
  <si>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</si>
  <si>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</si>
  <si>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</si>
  <si>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</si>
  <si>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</si>
  <si>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</si>
  <si>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</si>
  <si>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</si>
  <si>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</si>
  <si>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</si>
  <si>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</si>
  <si>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</si>
  <si>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</si>
  <si>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</si>
  <si>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</si>
  <si>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</si>
  <si>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</si>
  <si>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</si>
  <si>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</si>
  <si>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</si>
  <si>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</si>
  <si>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</si>
  <si>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</si>
  <si>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</si>
  <si>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</si>
  <si>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</si>
  <si>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</si>
  <si>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</si>
  <si>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</si>
  <si>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</si>
  <si>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</si>
  <si>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</si>
  <si>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</si>
  <si>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</si>
  <si>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</si>
  <si>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</si>
  <si>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</si>
  <si>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</si>
  <si>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</si>
  <si>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</si>
  <si>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</si>
  <si>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</si>
  <si>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</si>
  <si>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</si>
  <si>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</si>
  <si>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</si>
  <si>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</si>
  <si>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</si>
  <si>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</si>
  <si>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</si>
  <si>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</si>
  <si>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</si>
  <si>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</si>
  <si>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</si>
  <si>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</si>
  <si>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</si>
  <si>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</si>
  <si>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</si>
  <si>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</si>
  <si>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</si>
  <si>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</si>
  <si>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</si>
  <si>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</si>
  <si>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</si>
  <si>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</si>
  <si>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</si>
  <si>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</si>
  <si>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</si>
  <si>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</si>
  <si>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</si>
  <si>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</si>
  <si>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</si>
  <si>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</si>
  <si>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</si>
  <si>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</si>
  <si>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</si>
  <si>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</si>
  <si>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</si>
  <si>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</si>
  <si>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</si>
  <si>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</si>
  <si>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</si>
  <si>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</si>
  <si>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</si>
  <si>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</si>
  <si>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</si>
  <si>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</si>
  <si>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</si>
  <si>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</si>
  <si>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</si>
  <si>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</si>
  <si>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</si>
  <si>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</si>
  <si>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</si>
  <si>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</si>
  <si>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</si>
  <si>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</si>
  <si>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</si>
  <si>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</si>
  <si>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</si>
  <si>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</si>
  <si>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</si>
  <si>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</si>
  <si>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</si>
  <si>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</si>
  <si>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</si>
  <si>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</si>
  <si>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</si>
  <si>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</si>
  <si>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</si>
  <si>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</si>
  <si>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</si>
  <si>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</si>
  <si>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</si>
  <si>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</si>
  <si>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</si>
  <si>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</si>
  <si>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</si>
  <si>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</si>
  <si>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</si>
  <si>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</si>
  <si>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</si>
  <si>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</si>
  <si>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</si>
  <si>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</si>
  <si>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</si>
  <si>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</si>
  <si>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</si>
  <si>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</si>
  <si>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</si>
  <si>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</si>
  <si>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</si>
  <si>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</si>
  <si>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</si>
  <si>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</si>
  <si>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</si>
  <si>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</si>
  <si>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</si>
  <si>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</si>
  <si>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</si>
  <si>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</si>
  <si>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</si>
  <si>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</si>
  <si>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</si>
  <si>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</si>
  <si>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</si>
  <si>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</si>
  <si>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</si>
  <si>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</si>
  <si>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</si>
  <si>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</si>
  <si>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</si>
  <si>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</si>
  <si>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</si>
  <si>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</si>
  <si>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</si>
  <si>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</si>
  <si>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</si>
  <si>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 xml:space="preserve"> 重庆市綦江区水利局财政拨款收支总表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</si>
  <si>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</si>
  <si>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</si>
  <si>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</si>
  <si>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</si>
  <si>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</si>
  <si>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</si>
  <si>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</si>
  <si>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</si>
  <si>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</si>
  <si>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</si>
  <si>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</si>
  <si>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本年</t>
  </si>
  <si>
    <t>上年一般预算</t>
  </si>
  <si>
    <t>上年政府基金</t>
  </si>
  <si>
    <t>一般公共预算拨款</t>
  </si>
  <si>
    <t>科学技术支出</t>
  </si>
  <si>
    <t>206</t>
  </si>
  <si>
    <t>政府性基金预算拨款</t>
  </si>
  <si>
    <t>社会保障和就业支出</t>
  </si>
  <si>
    <t>208</t>
  </si>
  <si>
    <t>国有资本经营预算拨款</t>
  </si>
  <si>
    <t>卫生健康支出</t>
  </si>
  <si>
    <t>210</t>
  </si>
  <si>
    <t>二、上年结转</t>
  </si>
  <si>
    <t>节能环保支出</t>
  </si>
  <si>
    <t>211</t>
  </si>
  <si>
    <t>城乡社区支出</t>
  </si>
  <si>
    <t>212</t>
  </si>
  <si>
    <t>农林水支出</t>
  </si>
  <si>
    <t>213</t>
  </si>
  <si>
    <t>住房保障支出</t>
  </si>
  <si>
    <t>221</t>
  </si>
  <si>
    <t>其他支出</t>
  </si>
  <si>
    <t>229</t>
  </si>
  <si>
    <t>二、结转下年</t>
  </si>
  <si>
    <t>收入总数</t>
  </si>
  <si>
    <t>支出总数</t>
  </si>
  <si>
    <t>表2</t>
  </si>
  <si>
    <t xml:space="preserve"> 重庆市綦江区水利局一般公共预算财政拨款支出预算表</t>
  </si>
  <si>
    <t>功能分类科目</t>
  </si>
  <si>
    <t>2020年预算数</t>
  </si>
  <si>
    <t>科目编码</t>
  </si>
  <si>
    <t>科目名称</t>
  </si>
  <si>
    <t>小计</t>
  </si>
  <si>
    <t>基本支出</t>
  </si>
  <si>
    <t>项目支出</t>
  </si>
  <si>
    <t>行政事业单位离退休</t>
  </si>
  <si>
    <t xml:space="preserve">  机关事业单位基本养老保险缴费支出</t>
  </si>
  <si>
    <t xml:space="preserve">  机关事业单位职业年金缴费支出</t>
  </si>
  <si>
    <t xml:space="preserve">  其他行政事业单位离退休支出</t>
  </si>
  <si>
    <t>抚恤</t>
  </si>
  <si>
    <t xml:space="preserve">  其他优抚支出</t>
  </si>
  <si>
    <t>医疗卫生与计划生育支出</t>
  </si>
  <si>
    <t>行政事业单位医疗</t>
  </si>
  <si>
    <t xml:space="preserve">  行政单位医疗</t>
  </si>
  <si>
    <t xml:space="preserve">  事业单位医疗</t>
  </si>
  <si>
    <t xml:space="preserve">  公务员医疗补助</t>
  </si>
  <si>
    <t xml:space="preserve">  其他行政事业单位医疗支出</t>
  </si>
  <si>
    <t>水利</t>
  </si>
  <si>
    <t xml:space="preserve">  行政运行</t>
  </si>
  <si>
    <t xml:space="preserve">  一般行政管理事务</t>
  </si>
  <si>
    <t xml:space="preserve">  水利行业业务管理</t>
  </si>
  <si>
    <t xml:space="preserve">  水利工程运行与维护</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</si>
  <si>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</si>
  <si>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</si>
  <si>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</si>
  <si>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</si>
  <si>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</si>
  <si>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</si>
  <si>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</si>
  <si>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水利建设移民支出</t>
  </si>
  <si>
    <t xml:space="preserve">  农村人畜饮水</t>
  </si>
  <si>
    <t>住房改革支出</t>
  </si>
  <si>
    <t xml:space="preserve">  住房公积金</t>
  </si>
  <si>
    <t>备注：本表反映2020年当年一般公共预算财政拨款支出情况。</t>
  </si>
  <si>
    <t>表3</t>
  </si>
  <si>
    <t xml:space="preserve"> 重庆市綦江区水利局一般公共预算财政拨款基本支出预算表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</si>
  <si>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</si>
  <si>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</si>
  <si>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</si>
  <si>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</si>
  <si>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</si>
  <si>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</si>
  <si>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</si>
  <si>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</si>
  <si>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</si>
  <si>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</si>
  <si>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</si>
  <si>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</si>
  <si>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</si>
  <si>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</si>
  <si>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</si>
  <si>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</si>
  <si>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</si>
  <si>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</si>
  <si>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</si>
  <si>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</si>
  <si>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</si>
  <si>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</si>
  <si>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</si>
  <si>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</si>
  <si>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</si>
  <si>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</si>
  <si>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</si>
  <si>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</si>
  <si>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</si>
  <si>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</si>
  <si>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</si>
  <si>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</si>
  <si>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</si>
  <si>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</si>
  <si>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</si>
  <si>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30209</t>
  </si>
  <si>
    <t xml:space="preserve">  物业管理费</t>
  </si>
  <si>
    <t xml:space="preserve">  30211</t>
  </si>
  <si>
    <t xml:space="preserve">  国内差旅费</t>
  </si>
  <si>
    <t xml:space="preserve">  30215</t>
  </si>
  <si>
    <t xml:space="preserve">  会议费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</si>
  <si>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</si>
  <si>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</si>
  <si>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</si>
  <si>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</si>
  <si>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</si>
  <si>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</si>
  <si>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</si>
  <si>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</si>
  <si>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</si>
  <si>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</si>
  <si>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</si>
  <si>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</si>
  <si>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</si>
  <si>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</si>
  <si>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</si>
  <si>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</si>
  <si>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</si>
  <si>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</si>
  <si>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</si>
  <si>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30309</t>
  </si>
  <si>
    <t xml:space="preserve">  奖励金</t>
  </si>
  <si>
    <t xml:space="preserve">  30399</t>
  </si>
  <si>
    <t xml:space="preserve">  其他对个人和家庭的补助支出</t>
  </si>
  <si>
    <t>表4</t>
  </si>
  <si>
    <t>重庆市綦江区水利局一般公共预算“三公”经费支出表</t>
  </si>
  <si>
    <t>因公出国（境）费</t>
  </si>
  <si>
    <t>公务用车购置及运行费</t>
  </si>
  <si>
    <t>公务接待费</t>
  </si>
  <si>
    <t>公务用车购置费</t>
  </si>
  <si>
    <t>公务用车运行费</t>
  </si>
  <si>
    <t>表5</t>
  </si>
  <si>
    <t xml:space="preserve"> 重庆市綦江区水利局政府性基金预算支出表</t>
  </si>
  <si>
    <t>本年政府性基金预算财政拨款支出</t>
  </si>
  <si>
    <t>（备注：本单位无政府性基金收支，故此表无数据。）</t>
  </si>
  <si>
    <t>表6</t>
  </si>
  <si>
    <t xml:space="preserve"> 重庆市綦江区水利局部门收支总表</t>
  </si>
  <si>
    <t>上年</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</si>
  <si>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</si>
  <si>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</si>
  <si>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</si>
  <si>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</si>
  <si>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</si>
  <si>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</si>
  <si>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</si>
  <si>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</si>
  <si>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</si>
  <si>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</si>
  <si>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</si>
  <si>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</si>
  <si>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</si>
  <si>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</si>
  <si>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 xml:space="preserve"> 重庆市綦江区水利局部门收入总表</t>
  </si>
  <si>
    <t>科目</t>
  </si>
  <si>
    <t>科目        编码</t>
  </si>
  <si>
    <t>非教育收费收入预算</t>
  </si>
  <si>
    <t>教育收费收预算入</t>
  </si>
  <si>
    <t>技术研究与开发</t>
  </si>
  <si>
    <t xml:space="preserve">  科技成果转化与扩散</t>
  </si>
  <si>
    <t>大中型水库移民后期扶持基金支出</t>
  </si>
  <si>
    <t xml:space="preserve">  移民补助</t>
  </si>
  <si>
    <t xml:space="preserve">  基础设施建设和经济发展</t>
  </si>
  <si>
    <t>小型水库移民扶助基金及对应专项债务收入安排的支出</t>
  </si>
  <si>
    <t>能源节约利用</t>
  </si>
  <si>
    <t xml:space="preserve">  能源节约利用</t>
  </si>
  <si>
    <t>可再生能源</t>
  </si>
  <si>
    <t xml:space="preserve">  可再生能源</t>
  </si>
  <si>
    <t>城乡社区公共设施</t>
  </si>
  <si>
    <t xml:space="preserve">  小城镇基础设施建设</t>
  </si>
  <si>
    <t>农业土地开发资金安排的支出</t>
  </si>
  <si>
    <t xml:space="preserve">  农业土地开发资金安排的支出</t>
  </si>
  <si>
    <t>其他城乡社区支出</t>
  </si>
  <si>
    <t xml:space="preserve">  其他城乡社区支出</t>
  </si>
  <si>
    <t xml:space="preserve">  水利工程建设</t>
  </si>
  <si>
    <t xml:space="preserve">  抗旱</t>
  </si>
  <si>
    <t xml:space="preserve">  农田水利</t>
  </si>
  <si>
    <t xml:space="preserve">  江河湖库水系综合整治</t>
  </si>
  <si>
    <t xml:space="preserve">  大中型水库移民后期扶持专项支出</t>
  </si>
  <si>
    <t>扶贫</t>
  </si>
  <si>
    <t xml:space="preserve">  农村基础设施建设</t>
  </si>
  <si>
    <t>农村综合改革</t>
  </si>
  <si>
    <t xml:space="preserve">  对村级一事一议的补助</t>
  </si>
  <si>
    <t>大中型水库库区基金及对应专项债务收入安排的支出</t>
  </si>
  <si>
    <t>保障性安居工程支出</t>
  </si>
  <si>
    <t xml:space="preserve">  其他保障性安居工程支出</t>
  </si>
  <si>
    <t xml:space="preserve">  其他支出</t>
  </si>
  <si>
    <t>表8</t>
  </si>
  <si>
    <t xml:space="preserve"> 重庆市綦江区水利局部门支出总表</t>
  </si>
  <si>
    <t>上缴上级支出</t>
  </si>
  <si>
    <t>事业单位经营支出</t>
  </si>
  <si>
    <t>对下级单位补助支出</t>
  </si>
  <si>
    <t>表9</t>
  </si>
  <si>
    <t xml:space="preserve"> 重庆市綦江区水利局政府采购预算明细表</t>
  </si>
  <si>
    <t>教育收费收入预算</t>
  </si>
  <si>
    <t>货物类</t>
  </si>
  <si>
    <t>服务类</t>
  </si>
  <si>
    <t>工程类</t>
  </si>
  <si>
    <t>2020年区级重点专项资金绩效目标表</t>
  </si>
  <si>
    <t>编制单位：</t>
  </si>
  <si>
    <t>重庆市綦江区水利局</t>
  </si>
  <si>
    <t/>
  </si>
  <si>
    <t>专项资金名称</t>
  </si>
  <si>
    <t>区级河长制专项资金</t>
  </si>
  <si>
    <t>业务主管部门</t>
  </si>
  <si>
    <t>2020年预算</t>
  </si>
  <si>
    <t>项目概况</t>
  </si>
  <si>
    <t>根据区河长办印发的《重庆市綦江区河长制资金项目管理流程及相关要求的通知》（綦河长办〔2019〕27号），明确：每年预算区级河长专项资金，由各区级河长自主分配，专项用于沿河零星散排污水治理、日常河库保洁、河长公示牌及河库管理界桩维修维护、河道清淤清漂、河岸景观带打造、河库水生态修复和水环境治理项目等；每年预算水生态环境治理项目补助资金，用于水生态环境治理项目的前期规划设计、概预算编制和工程施工建设等。2020年拟安排205万，作为区级河长专项资金，并按5-10万元不等标准，分别下达到33个区级河长制牵头责任单位；拟安排295万元，作为水生态环境治理项目补助资金，下达到永新镇等业主单位，用于完成市对区考核项目建设所需资金。</t>
  </si>
  <si>
    <t>立项依据</t>
  </si>
  <si>
    <t>中共重庆市綦江区委员会办公室  重庆市綦江区人民政府办公室关于进一步强化全面推行河长制有关工作的通知（綦江委办〔2018〕47号）</t>
  </si>
  <si>
    <t>项目当年绩效目标</t>
  </si>
  <si>
    <t>1.各街镇按照中期审定的区级河长专项资金的使用方案，完成工作任务；2.区级河长专项资金拨付完毕；3.水生态环境治理项目开工建设，并完成当年建设任务。</t>
  </si>
  <si>
    <t>绩效指标</t>
  </si>
  <si>
    <t>指标</t>
  </si>
  <si>
    <t>指标权重</t>
  </si>
  <si>
    <t>计量单位</t>
  </si>
  <si>
    <t>指标值</t>
  </si>
  <si>
    <t>区级河长专项资金使用方案审核复函率</t>
  </si>
  <si>
    <t>%</t>
  </si>
  <si>
    <t>≥90%</t>
  </si>
  <si>
    <t>项目验收合格率</t>
  </si>
  <si>
    <t>=100%</t>
  </si>
  <si>
    <t>水生态环境治理项目年度任务完成率</t>
  </si>
  <si>
    <t>施工单价与批复概算单价控制合格情况</t>
  </si>
  <si>
    <t>合格</t>
  </si>
  <si>
    <t>加强污染源管控，减少污染治理投入与预算用途符合率</t>
  </si>
  <si>
    <t>河库水域及岸坡干净度</t>
  </si>
  <si>
    <t>河库水质基本达标运行是否合格情况</t>
  </si>
  <si>
    <t>群众满意度</t>
  </si>
  <si>
    <t>≥85%</t>
  </si>
  <si>
    <t>符合决算程序率</t>
  </si>
  <si>
    <t>资金使用符合管理制度情况</t>
  </si>
  <si>
    <t>组织分工明确率</t>
  </si>
  <si>
    <t>重庆市綦江区村镇供水中心</t>
  </si>
  <si>
    <t>贫困村和贫困户饮水安全巩固提升工程</t>
  </si>
  <si>
    <t>实施农村饮水安全工程3处</t>
  </si>
  <si>
    <t>“十三五”规划项目，“两不愁、三保障”中饮水保障具体要求，项完成各级各部门对农村集中供水率、水质达标率、群众满意度等指标考核的需要</t>
  </si>
  <si>
    <t>完成3处农村饮水安全工程，改善0.3万人饮水</t>
  </si>
  <si>
    <t>完成农村饮水安全工程处数</t>
  </si>
  <si>
    <t>处</t>
  </si>
  <si>
    <t>工程合格率</t>
  </si>
  <si>
    <t>年末全部完工情况</t>
  </si>
  <si>
    <t>新增年供水能力</t>
  </si>
  <si>
    <t>立方米</t>
  </si>
  <si>
    <t>9万立方米</t>
  </si>
  <si>
    <t>改善或新增用水人口</t>
  </si>
  <si>
    <t>人</t>
  </si>
  <si>
    <t>0.3万人</t>
  </si>
  <si>
    <t>解决贫困人口饮水</t>
  </si>
  <si>
    <t>120人</t>
  </si>
  <si>
    <t>已建工程良性运行情况</t>
  </si>
  <si>
    <t>受益群众满意度</t>
  </si>
  <si>
    <t>符合项目决算程序率</t>
  </si>
  <si>
    <t>资金利用率</t>
  </si>
  <si>
    <t>非贫困村饮水安全巩固提升工程</t>
  </si>
  <si>
    <t>实施维修整改工程5处</t>
  </si>
  <si>
    <t>“十三五”规划项目，完成各级各部门对农村集中供水率、水质达标率、群众满意度等指标考核</t>
  </si>
  <si>
    <t>完成5处维修整改工程，改善1.2万人饮水</t>
  </si>
  <si>
    <t>完成维修养护工程处数</t>
  </si>
  <si>
    <t>改善年供水能力</t>
  </si>
  <si>
    <t>15万立方</t>
  </si>
  <si>
    <t>1.2万人</t>
  </si>
  <si>
    <t>已建工程良性运行率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</si>
</sst>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 "/>
    <numFmt numFmtId="179" formatCode=";;"/>
  </numFmts>
  <fonts count="62">
    <font>
      <sz val="11"/>
      <color theme="1"/>
      <name val="等线"/>
      <family val="0"/>
    </font>
    <font>
      <sz val="11"/>
      <name val="宋体"/>
      <family val="0"/>
    </font>
    <font>
      <sz val="10"/>
      <name val="Arial"/>
      <family val="2"/>
    </font>
    <font>
      <sz val="11"/>
      <color indexed="8"/>
      <name val="等线"/>
      <family val="0"/>
    </font>
    <font>
      <sz val="18"/>
      <color indexed="8"/>
      <name val="方正小标宋_GBK"/>
      <family val="4"/>
    </font>
    <font>
      <sz val="10"/>
      <color indexed="8"/>
      <name val="宋体"/>
      <family val="0"/>
    </font>
    <font>
      <sz val="9"/>
      <color indexed="8"/>
      <name val="宋体"/>
      <family val="0"/>
    </font>
    <font>
      <sz val="10"/>
      <name val="宋体"/>
      <family val="0"/>
    </font>
    <font>
      <b/>
      <sz val="10"/>
      <name val="宋体"/>
      <family val="0"/>
    </font>
    <font>
      <sz val="9"/>
      <color indexed="8"/>
      <name val="SimSun"/>
      <family val="0"/>
    </font>
    <font>
      <b/>
      <sz val="18"/>
      <color indexed="8"/>
      <name val="SimSun"/>
      <family val="0"/>
    </font>
    <font>
      <b/>
      <sz val="14"/>
      <color indexed="8"/>
      <name val="SimSun"/>
      <family val="0"/>
    </font>
    <font>
      <b/>
      <sz val="12"/>
      <name val="宋体"/>
      <family val="0"/>
    </font>
    <font>
      <sz val="14"/>
      <name val="宋体"/>
      <family val="0"/>
    </font>
    <font>
      <sz val="9"/>
      <name val="宋体"/>
      <family val="0"/>
    </font>
    <font>
      <b/>
      <sz val="20"/>
      <name val="华文细黑"/>
      <family val="3"/>
    </font>
    <font>
      <b/>
      <sz val="14"/>
      <name val="楷体_GB2312"/>
      <family val="3"/>
    </font>
    <font>
      <sz val="12"/>
      <name val="宋体"/>
      <family val="0"/>
    </font>
    <font>
      <b/>
      <sz val="22"/>
      <name val="华文细黑"/>
      <family val="3"/>
    </font>
    <font>
      <b/>
      <sz val="11"/>
      <name val="宋体"/>
      <family val="0"/>
    </font>
    <font>
      <sz val="6"/>
      <name val="楷体_GB2312"/>
      <family val="3"/>
    </font>
    <font>
      <b/>
      <sz val="14"/>
      <name val="宋体"/>
      <family val="0"/>
    </font>
    <font>
      <b/>
      <sz val="12"/>
      <name val="楷体_GB2312"/>
      <family val="3"/>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等线"/>
      <family val="0"/>
    </font>
    <font>
      <u val="single"/>
      <sz val="11"/>
      <color rgb="FF800080"/>
      <name val="等线"/>
      <family val="0"/>
    </font>
    <font>
      <b/>
      <sz val="11"/>
      <color theme="3"/>
      <name val="等线"/>
      <family val="0"/>
    </font>
    <font>
      <sz val="11"/>
      <color rgb="FFFF0000"/>
      <name val="等线"/>
      <family val="0"/>
    </font>
    <font>
      <b/>
      <sz val="18"/>
      <color theme="3"/>
      <name val="等线"/>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rgb="FFFFFFFF"/>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indexed="9"/>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color indexed="58"/>
      </bottom>
    </border>
    <border>
      <left style="thin">
        <color indexed="8"/>
      </left>
      <right style="thin">
        <color indexed="8"/>
      </right>
      <top style="thin">
        <color indexed="8"/>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bottom/>
    </border>
    <border>
      <left>
        <color indexed="63"/>
      </left>
      <right/>
      <top>
        <color indexed="63"/>
      </top>
      <bottom style="thin"/>
    </border>
    <border>
      <left/>
      <right style="thin"/>
      <top style="thin"/>
      <bottom style="thin"/>
    </border>
    <border>
      <left style="thin"/>
      <right/>
      <top style="thin"/>
      <bottom style="thin"/>
    </border>
    <border>
      <left style="thin"/>
      <right style="thin"/>
      <top style="thin"/>
      <bottom/>
    </border>
    <border>
      <left/>
      <right style="thin"/>
      <top style="thin"/>
      <bottom/>
    </border>
    <border>
      <left/>
      <right/>
      <top style="thin"/>
      <bottom/>
    </border>
    <border>
      <left style="thin"/>
      <right style="thin"/>
      <top/>
      <bottom style="thin"/>
    </border>
    <border>
      <left style="thin"/>
      <right/>
      <top/>
      <bottom style="thin"/>
    </border>
    <border>
      <left/>
      <right style="thin"/>
      <top/>
      <bottom/>
    </border>
    <border>
      <left style="thin"/>
      <right/>
      <top/>
      <bottom/>
    </border>
    <border>
      <left/>
      <right/>
      <top style="thin"/>
      <bottom style="thin"/>
    </border>
    <border>
      <left style="thin">
        <color indexed="8"/>
      </left>
      <right style="thin">
        <color indexed="8"/>
      </right>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3" fillId="0" borderId="0" applyFont="0" applyFill="0" applyBorder="0" applyAlignment="0" applyProtection="0"/>
    <xf numFmtId="0" fontId="0" fillId="2" borderId="0" applyNumberFormat="0" applyBorder="0" applyAlignment="0" applyProtection="0"/>
    <xf numFmtId="0" fontId="44" fillId="3" borderId="1" applyNumberFormat="0" applyAlignment="0" applyProtection="0"/>
    <xf numFmtId="44" fontId="3" fillId="0" borderId="0" applyFont="0" applyFill="0" applyBorder="0" applyAlignment="0" applyProtection="0"/>
    <xf numFmtId="41" fontId="3" fillId="0" borderId="0" applyFont="0" applyFill="0" applyBorder="0" applyAlignment="0" applyProtection="0"/>
    <xf numFmtId="0" fontId="0" fillId="4" borderId="0" applyNumberFormat="0" applyBorder="0" applyAlignment="0" applyProtection="0"/>
    <xf numFmtId="0" fontId="45" fillId="5" borderId="0" applyNumberFormat="0" applyBorder="0" applyAlignment="0" applyProtection="0"/>
    <xf numFmtId="43" fontId="3"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3" fillId="0" borderId="0" applyFont="0" applyFill="0" applyBorder="0" applyAlignment="0" applyProtection="0"/>
    <xf numFmtId="0" fontId="48" fillId="0" borderId="0" applyNumberFormat="0" applyFill="0" applyBorder="0" applyAlignment="0" applyProtection="0"/>
    <xf numFmtId="0" fontId="3"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6" fillId="9" borderId="0" applyNumberFormat="0" applyBorder="0" applyAlignment="0" applyProtection="0"/>
    <xf numFmtId="0" fontId="49" fillId="0" borderId="4" applyNumberFormat="0" applyFill="0" applyAlignment="0" applyProtection="0"/>
    <xf numFmtId="0" fontId="46"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0" fillId="13" borderId="0" applyNumberFormat="0" applyBorder="0" applyAlignment="0" applyProtection="0"/>
    <xf numFmtId="0" fontId="46"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6" fillId="23" borderId="0" applyNumberFormat="0" applyBorder="0" applyAlignment="0" applyProtection="0"/>
    <xf numFmtId="0" fontId="14" fillId="0" borderId="0">
      <alignment/>
      <protection/>
    </xf>
    <xf numFmtId="0" fontId="4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cellStyleXfs>
  <cellXfs count="235">
    <xf numFmtId="0" fontId="0" fillId="0" borderId="0" xfId="0" applyAlignment="1">
      <alignment/>
    </xf>
    <xf numFmtId="0" fontId="2" fillId="0" borderId="0" xfId="65" applyFont="1" applyFill="1" applyBorder="1" applyAlignment="1">
      <alignment vertical="center"/>
      <protection/>
    </xf>
    <xf numFmtId="0" fontId="3" fillId="0" borderId="0" xfId="0" applyFont="1" applyFill="1" applyBorder="1" applyAlignment="1">
      <alignment/>
    </xf>
    <xf numFmtId="0" fontId="4" fillId="0" borderId="0" xfId="65" applyFont="1" applyFill="1" applyBorder="1" applyAlignment="1">
      <alignment horizontal="center" vertical="center" wrapText="1"/>
      <protection/>
    </xf>
    <xf numFmtId="0" fontId="5" fillId="0" borderId="9" xfId="65" applyFont="1" applyFill="1" applyBorder="1" applyAlignment="1">
      <alignment horizontal="center" vertical="center" wrapText="1"/>
      <protection/>
    </xf>
    <xf numFmtId="0" fontId="5" fillId="0" borderId="9" xfId="65" applyFont="1" applyFill="1" applyBorder="1" applyAlignment="1">
      <alignment horizontal="left" vertical="center" wrapText="1"/>
      <protection/>
    </xf>
    <xf numFmtId="0" fontId="5" fillId="0" borderId="10" xfId="65" applyFont="1" applyFill="1" applyBorder="1" applyAlignment="1">
      <alignment horizontal="center" vertical="center" wrapText="1"/>
      <protection/>
    </xf>
    <xf numFmtId="0" fontId="6" fillId="0" borderId="10" xfId="65" applyFont="1" applyFill="1" applyBorder="1" applyAlignment="1">
      <alignment horizontal="center" vertical="center"/>
      <protection/>
    </xf>
    <xf numFmtId="176" fontId="6" fillId="0" borderId="11" xfId="65" applyNumberFormat="1" applyFont="1" applyFill="1" applyBorder="1" applyAlignment="1">
      <alignment horizontal="center" vertical="center"/>
      <protection/>
    </xf>
    <xf numFmtId="176" fontId="6" fillId="0" borderId="0" xfId="65" applyNumberFormat="1" applyFont="1" applyFill="1" applyBorder="1" applyAlignment="1">
      <alignment horizontal="center" vertical="center"/>
      <protection/>
    </xf>
    <xf numFmtId="176" fontId="6" fillId="0" borderId="12" xfId="65" applyNumberFormat="1" applyFont="1" applyFill="1" applyBorder="1" applyAlignment="1">
      <alignment horizontal="center" vertical="center"/>
      <protection/>
    </xf>
    <xf numFmtId="176" fontId="6" fillId="0" borderId="13" xfId="65" applyNumberFormat="1" applyFont="1" applyFill="1" applyBorder="1" applyAlignment="1">
      <alignment horizontal="center" vertical="center"/>
      <protection/>
    </xf>
    <xf numFmtId="176" fontId="6" fillId="0" borderId="14" xfId="65" applyNumberFormat="1" applyFont="1" applyFill="1" applyBorder="1" applyAlignment="1">
      <alignment horizontal="center" vertical="center"/>
      <protection/>
    </xf>
    <xf numFmtId="176" fontId="6" fillId="0" borderId="15" xfId="65" applyNumberFormat="1" applyFont="1" applyFill="1" applyBorder="1" applyAlignment="1">
      <alignment horizontal="center" vertical="center"/>
      <protection/>
    </xf>
    <xf numFmtId="49" fontId="6" fillId="0" borderId="10" xfId="65" applyNumberFormat="1" applyFont="1" applyFill="1" applyBorder="1" applyAlignment="1">
      <alignment horizontal="left" vertical="center" wrapText="1"/>
      <protection/>
    </xf>
    <xf numFmtId="0" fontId="5" fillId="0" borderId="16" xfId="65" applyFont="1" applyFill="1" applyBorder="1" applyAlignment="1">
      <alignment horizontal="center" vertical="center" wrapText="1"/>
      <protection/>
    </xf>
    <xf numFmtId="49" fontId="6" fillId="0" borderId="16" xfId="65" applyNumberFormat="1" applyFont="1" applyFill="1" applyBorder="1" applyAlignment="1">
      <alignment horizontal="left" vertical="center" wrapText="1"/>
      <protection/>
    </xf>
    <xf numFmtId="0" fontId="5" fillId="0" borderId="17" xfId="65" applyFont="1" applyFill="1" applyBorder="1" applyAlignment="1">
      <alignment horizontal="center" vertical="center" wrapText="1"/>
      <protection/>
    </xf>
    <xf numFmtId="0" fontId="6" fillId="0" borderId="17" xfId="65" applyFont="1" applyFill="1" applyBorder="1" applyAlignment="1">
      <alignment horizontal="center" vertical="center"/>
      <protection/>
    </xf>
    <xf numFmtId="0" fontId="6" fillId="33" borderId="17" xfId="65" applyFont="1" applyFill="1" applyBorder="1" applyAlignment="1">
      <alignment horizontal="left" vertical="center"/>
      <protection/>
    </xf>
    <xf numFmtId="9" fontId="6" fillId="33" borderId="17" xfId="65" applyNumberFormat="1" applyFont="1" applyFill="1" applyBorder="1" applyAlignment="1">
      <alignment horizontal="center" vertical="center"/>
      <protection/>
    </xf>
    <xf numFmtId="0" fontId="6" fillId="33" borderId="17" xfId="65" applyNumberFormat="1" applyFont="1" applyFill="1" applyBorder="1" applyAlignment="1">
      <alignment horizontal="center" vertical="center"/>
      <protection/>
    </xf>
    <xf numFmtId="0" fontId="6" fillId="33" borderId="17" xfId="65" applyFont="1" applyFill="1" applyBorder="1" applyAlignment="1">
      <alignment horizontal="center" vertical="center"/>
      <protection/>
    </xf>
    <xf numFmtId="49" fontId="6" fillId="33" borderId="17" xfId="65" applyNumberFormat="1" applyFont="1" applyFill="1" applyBorder="1" applyAlignment="1">
      <alignment horizontal="center" vertical="center"/>
      <protection/>
    </xf>
    <xf numFmtId="0" fontId="7" fillId="33" borderId="0" xfId="65" applyFont="1" applyFill="1" applyBorder="1" applyAlignment="1">
      <alignment vertical="center"/>
      <protection/>
    </xf>
    <xf numFmtId="0" fontId="3" fillId="33" borderId="17" xfId="0" applyFont="1" applyFill="1" applyBorder="1" applyAlignment="1">
      <alignment horizontal="center" vertical="center"/>
    </xf>
    <xf numFmtId="9" fontId="3" fillId="33" borderId="17" xfId="0" applyNumberFormat="1" applyFont="1" applyFill="1" applyBorder="1" applyAlignment="1">
      <alignment horizontal="center" vertical="center"/>
    </xf>
    <xf numFmtId="0" fontId="7" fillId="33" borderId="17" xfId="65" applyFont="1" applyFill="1" applyBorder="1" applyAlignment="1">
      <alignment vertical="center"/>
      <protection/>
    </xf>
    <xf numFmtId="0" fontId="3" fillId="0" borderId="0" xfId="0" applyFont="1" applyFill="1" applyBorder="1" applyAlignment="1">
      <alignment vertical="center" wrapText="1"/>
    </xf>
    <xf numFmtId="0" fontId="2" fillId="33" borderId="0" xfId="65" applyFont="1" applyFill="1" applyBorder="1" applyAlignment="1">
      <alignment vertical="center"/>
      <protection/>
    </xf>
    <xf numFmtId="0" fontId="6" fillId="0" borderId="17" xfId="65" applyFont="1" applyFill="1" applyBorder="1" applyAlignment="1">
      <alignment horizontal="left" vertical="center"/>
      <protection/>
    </xf>
    <xf numFmtId="9" fontId="6" fillId="0" borderId="17" xfId="65" applyNumberFormat="1" applyFont="1" applyFill="1" applyBorder="1" applyAlignment="1">
      <alignment horizontal="center" vertical="center"/>
      <protection/>
    </xf>
    <xf numFmtId="0" fontId="6" fillId="0" borderId="17" xfId="65" applyNumberFormat="1" applyFont="1" applyFill="1" applyBorder="1" applyAlignment="1">
      <alignment horizontal="center" vertical="center"/>
      <protection/>
    </xf>
    <xf numFmtId="0" fontId="3" fillId="33" borderId="17" xfId="0" applyFont="1" applyFill="1" applyBorder="1" applyAlignment="1">
      <alignment vertical="center"/>
    </xf>
    <xf numFmtId="0" fontId="6" fillId="33" borderId="18" xfId="65" applyFont="1" applyFill="1" applyBorder="1" applyAlignment="1">
      <alignment horizontal="left" vertical="center"/>
      <protection/>
    </xf>
    <xf numFmtId="0" fontId="6" fillId="0" borderId="10" xfId="65" applyNumberFormat="1" applyFont="1" applyFill="1" applyBorder="1" applyAlignment="1">
      <alignment horizontal="left" vertical="center" wrapText="1"/>
      <protection/>
    </xf>
    <xf numFmtId="0" fontId="0" fillId="0" borderId="0" xfId="0" applyFill="1" applyAlignment="1">
      <alignment/>
    </xf>
    <xf numFmtId="0" fontId="8" fillId="0" borderId="0" xfId="65" applyNumberFormat="1" applyFont="1" applyFill="1" applyAlignment="1" applyProtection="1">
      <alignment wrapText="1"/>
      <protection/>
    </xf>
    <xf numFmtId="0" fontId="9" fillId="0" borderId="0" xfId="0" applyFont="1" applyBorder="1" applyAlignment="1">
      <alignment horizontal="left" vertical="center" wrapText="1"/>
    </xf>
    <xf numFmtId="0" fontId="10" fillId="0" borderId="0" xfId="0" applyFont="1" applyBorder="1" applyAlignment="1">
      <alignment horizontal="center" vertical="center" wrapText="1"/>
    </xf>
    <xf numFmtId="0" fontId="11" fillId="0" borderId="17" xfId="0" applyFont="1" applyFill="1" applyBorder="1" applyAlignment="1">
      <alignment horizontal="center" vertical="center" wrapText="1"/>
    </xf>
    <xf numFmtId="0" fontId="12" fillId="0" borderId="17" xfId="66" applyNumberFormat="1" applyFont="1" applyFill="1" applyBorder="1" applyAlignment="1" applyProtection="1">
      <alignment horizontal="center" vertical="center" wrapText="1"/>
      <protection/>
    </xf>
    <xf numFmtId="0" fontId="13" fillId="0" borderId="17" xfId="65" applyFont="1" applyFill="1" applyBorder="1" applyAlignment="1">
      <alignment horizontal="center" vertical="center"/>
      <protection/>
    </xf>
    <xf numFmtId="177" fontId="0" fillId="0" borderId="17" xfId="0" applyNumberFormat="1" applyBorder="1" applyAlignment="1">
      <alignment vertical="center"/>
    </xf>
    <xf numFmtId="0" fontId="0" fillId="0" borderId="17" xfId="0" applyBorder="1" applyAlignment="1">
      <alignment/>
    </xf>
    <xf numFmtId="0" fontId="0" fillId="0" borderId="19" xfId="0" applyBorder="1" applyAlignment="1">
      <alignment horizontal="center"/>
    </xf>
    <xf numFmtId="0" fontId="1" fillId="0" borderId="0" xfId="66" applyFont="1" applyFill="1">
      <alignment/>
      <protection/>
    </xf>
    <xf numFmtId="0" fontId="14" fillId="0" borderId="0" xfId="66" applyFill="1">
      <alignment/>
      <protection/>
    </xf>
    <xf numFmtId="0" fontId="14" fillId="0" borderId="0" xfId="66" applyFill="1" applyAlignment="1">
      <alignment horizontal="right"/>
      <protection/>
    </xf>
    <xf numFmtId="0" fontId="8" fillId="0" borderId="0" xfId="66" applyNumberFormat="1" applyFont="1" applyFill="1" applyAlignment="1" applyProtection="1">
      <alignment horizontal="left" vertical="center"/>
      <protection/>
    </xf>
    <xf numFmtId="0" fontId="15" fillId="0" borderId="0" xfId="66" applyNumberFormat="1" applyFont="1" applyFill="1" applyAlignment="1" applyProtection="1">
      <alignment horizontal="center"/>
      <protection/>
    </xf>
    <xf numFmtId="0" fontId="16" fillId="0" borderId="0" xfId="66" applyFont="1" applyFill="1" applyAlignment="1">
      <alignment horizontal="centerContinuous"/>
      <protection/>
    </xf>
    <xf numFmtId="0" fontId="14" fillId="0" borderId="0" xfId="66" applyFill="1" applyAlignment="1">
      <alignment horizontal="centerContinuous"/>
      <protection/>
    </xf>
    <xf numFmtId="0" fontId="16" fillId="0" borderId="0" xfId="66" applyNumberFormat="1" applyFont="1" applyFill="1" applyAlignment="1" applyProtection="1">
      <alignment horizontal="centerContinuous"/>
      <protection/>
    </xf>
    <xf numFmtId="0" fontId="17" fillId="0" borderId="0" xfId="66" applyFont="1" applyFill="1">
      <alignment/>
      <protection/>
    </xf>
    <xf numFmtId="0" fontId="17" fillId="0" borderId="0" xfId="66" applyFont="1" applyFill="1" applyAlignment="1">
      <alignment horizontal="right"/>
      <protection/>
    </xf>
    <xf numFmtId="0" fontId="17" fillId="0" borderId="19" xfId="66" applyFont="1" applyFill="1" applyBorder="1" applyAlignment="1">
      <alignment horizontal="center"/>
      <protection/>
    </xf>
    <xf numFmtId="0" fontId="1" fillId="0" borderId="17" xfId="66" applyNumberFormat="1" applyFont="1" applyFill="1" applyBorder="1" applyAlignment="1" applyProtection="1">
      <alignment horizontal="center" vertical="center" wrapText="1"/>
      <protection/>
    </xf>
    <xf numFmtId="0" fontId="17" fillId="0" borderId="17" xfId="66" applyNumberFormat="1" applyFont="1" applyFill="1" applyBorder="1" applyAlignment="1" applyProtection="1">
      <alignment horizontal="center" vertical="center" wrapText="1"/>
      <protection/>
    </xf>
    <xf numFmtId="178" fontId="1" fillId="0" borderId="17" xfId="66" applyNumberFormat="1" applyFont="1" applyFill="1" applyBorder="1" applyAlignment="1" applyProtection="1">
      <alignment horizontal="right" vertical="center" wrapText="1"/>
      <protection/>
    </xf>
    <xf numFmtId="178" fontId="7" fillId="0" borderId="17" xfId="68" applyNumberFormat="1" applyFont="1" applyFill="1" applyBorder="1" applyAlignment="1">
      <alignment horizontal="left" vertical="center" shrinkToFit="1"/>
      <protection/>
    </xf>
    <xf numFmtId="0" fontId="7" fillId="0" borderId="17" xfId="66" applyFont="1" applyFill="1" applyBorder="1" applyAlignment="1">
      <alignment horizontal="left" vertical="center" wrapText="1"/>
      <protection/>
    </xf>
    <xf numFmtId="0" fontId="7" fillId="0" borderId="17" xfId="68" applyFont="1" applyFill="1" applyBorder="1" applyAlignment="1">
      <alignment horizontal="left" vertical="center" shrinkToFit="1"/>
      <protection/>
    </xf>
    <xf numFmtId="0" fontId="7" fillId="0" borderId="17" xfId="0" applyFont="1" applyFill="1" applyBorder="1" applyAlignment="1">
      <alignment horizontal="left" vertical="center" shrinkToFit="1"/>
    </xf>
    <xf numFmtId="4" fontId="7" fillId="0" borderId="17" xfId="68" applyNumberFormat="1" applyFont="1" applyFill="1" applyBorder="1" applyAlignment="1">
      <alignment horizontal="right" vertical="center" shrinkToFit="1"/>
      <protection/>
    </xf>
    <xf numFmtId="178" fontId="2" fillId="0" borderId="17" xfId="68" applyNumberFormat="1" applyFont="1" applyFill="1" applyBorder="1">
      <alignment/>
      <protection/>
    </xf>
    <xf numFmtId="0" fontId="14" fillId="0" borderId="17" xfId="66" applyFont="1" applyFill="1" applyBorder="1">
      <alignment/>
      <protection/>
    </xf>
    <xf numFmtId="0" fontId="7" fillId="0" borderId="17" xfId="66" applyNumberFormat="1" applyFont="1" applyFill="1" applyBorder="1" applyAlignment="1">
      <alignment horizontal="left" vertical="center" wrapText="1"/>
      <protection/>
    </xf>
    <xf numFmtId="0" fontId="7" fillId="0" borderId="0" xfId="66" applyFont="1">
      <alignment/>
      <protection/>
    </xf>
    <xf numFmtId="0" fontId="14" fillId="0" borderId="0" xfId="66">
      <alignment/>
      <protection/>
    </xf>
    <xf numFmtId="0" fontId="14" fillId="33" borderId="0" xfId="66" applyFill="1">
      <alignment/>
      <protection/>
    </xf>
    <xf numFmtId="0" fontId="18" fillId="0" borderId="0" xfId="66" applyNumberFormat="1" applyFont="1" applyFill="1" applyAlignment="1" applyProtection="1">
      <alignment horizontal="centerContinuous"/>
      <protection/>
    </xf>
    <xf numFmtId="0" fontId="16" fillId="33" borderId="0" xfId="66" applyNumberFormat="1" applyFont="1" applyFill="1" applyAlignment="1" applyProtection="1">
      <alignment horizontal="centerContinuous"/>
      <protection/>
    </xf>
    <xf numFmtId="0" fontId="8" fillId="0" borderId="0" xfId="66" applyNumberFormat="1" applyFont="1" applyFill="1" applyAlignment="1" applyProtection="1">
      <alignment horizontal="centerContinuous"/>
      <protection/>
    </xf>
    <xf numFmtId="0" fontId="8" fillId="33" borderId="0" xfId="66" applyNumberFormat="1" applyFont="1" applyFill="1" applyAlignment="1" applyProtection="1">
      <alignment horizontal="centerContinuous"/>
      <protection/>
    </xf>
    <xf numFmtId="0" fontId="12" fillId="0" borderId="0" xfId="66" applyNumberFormat="1" applyFont="1" applyFill="1" applyAlignment="1" applyProtection="1">
      <alignment horizontal="centerContinuous"/>
      <protection/>
    </xf>
    <xf numFmtId="0" fontId="12" fillId="33" borderId="0" xfId="66" applyNumberFormat="1" applyFont="1" applyFill="1" applyAlignment="1" applyProtection="1">
      <alignment horizontal="centerContinuous"/>
      <protection/>
    </xf>
    <xf numFmtId="0" fontId="8" fillId="0" borderId="17" xfId="66" applyNumberFormat="1" applyFont="1" applyFill="1" applyBorder="1" applyAlignment="1" applyProtection="1">
      <alignment horizontal="center" vertical="center"/>
      <protection/>
    </xf>
    <xf numFmtId="0" fontId="8" fillId="0" borderId="20" xfId="66" applyNumberFormat="1" applyFont="1" applyFill="1" applyBorder="1" applyAlignment="1" applyProtection="1">
      <alignment horizontal="center" vertical="center" wrapText="1"/>
      <protection/>
    </xf>
    <xf numFmtId="0" fontId="8" fillId="33" borderId="17" xfId="66" applyNumberFormat="1" applyFont="1" applyFill="1" applyBorder="1" applyAlignment="1" applyProtection="1">
      <alignment horizontal="center" vertical="center" wrapText="1"/>
      <protection/>
    </xf>
    <xf numFmtId="0" fontId="8" fillId="0" borderId="21" xfId="66" applyNumberFormat="1" applyFont="1" applyFill="1" applyBorder="1" applyAlignment="1" applyProtection="1">
      <alignment horizontal="center" vertical="center" wrapText="1"/>
      <protection/>
    </xf>
    <xf numFmtId="0" fontId="8" fillId="0" borderId="18" xfId="66" applyFont="1" applyBorder="1" applyAlignment="1">
      <alignment horizontal="center" vertical="center" wrapText="1"/>
      <protection/>
    </xf>
    <xf numFmtId="0" fontId="8" fillId="0" borderId="18" xfId="66" applyFont="1" applyFill="1" applyBorder="1" applyAlignment="1">
      <alignment horizontal="center" vertical="center" wrapText="1"/>
      <protection/>
    </xf>
    <xf numFmtId="0" fontId="8" fillId="0" borderId="22" xfId="66" applyNumberFormat="1" applyFont="1" applyFill="1" applyBorder="1" applyAlignment="1" applyProtection="1">
      <alignment horizontal="center" vertical="center" wrapText="1"/>
      <protection/>
    </xf>
    <xf numFmtId="0" fontId="8" fillId="33" borderId="22" xfId="66" applyNumberFormat="1" applyFont="1" applyFill="1" applyBorder="1" applyAlignment="1" applyProtection="1">
      <alignment horizontal="center" vertical="center" wrapText="1"/>
      <protection/>
    </xf>
    <xf numFmtId="0" fontId="8" fillId="0" borderId="17" xfId="66" applyNumberFormat="1" applyFont="1" applyFill="1" applyBorder="1" applyAlignment="1" applyProtection="1">
      <alignment horizontal="center" vertical="center" wrapText="1"/>
      <protection/>
    </xf>
    <xf numFmtId="0" fontId="12" fillId="0" borderId="17" xfId="66" applyFont="1" applyBorder="1" applyAlignment="1">
      <alignment horizontal="center" vertical="center" wrapText="1"/>
      <protection/>
    </xf>
    <xf numFmtId="0" fontId="12" fillId="0" borderId="17" xfId="66" applyFont="1" applyFill="1" applyBorder="1" applyAlignment="1">
      <alignment horizontal="center" vertical="center" wrapText="1"/>
      <protection/>
    </xf>
    <xf numFmtId="178" fontId="19" fillId="0" borderId="23" xfId="66" applyNumberFormat="1" applyFont="1" applyFill="1" applyBorder="1" applyAlignment="1" applyProtection="1">
      <alignment horizontal="right" vertical="center" wrapText="1"/>
      <protection/>
    </xf>
    <xf numFmtId="178" fontId="19" fillId="33" borderId="23" xfId="66" applyNumberFormat="1" applyFont="1" applyFill="1" applyBorder="1" applyAlignment="1" applyProtection="1">
      <alignment horizontal="right" vertical="center" wrapText="1"/>
      <protection/>
    </xf>
    <xf numFmtId="178" fontId="19" fillId="33" borderId="24" xfId="66" applyNumberFormat="1" applyFont="1" applyFill="1" applyBorder="1" applyAlignment="1" applyProtection="1">
      <alignment horizontal="right" vertical="center" wrapText="1"/>
      <protection/>
    </xf>
    <xf numFmtId="0" fontId="12" fillId="33" borderId="17" xfId="66" applyNumberFormat="1" applyFont="1" applyFill="1" applyBorder="1" applyAlignment="1" applyProtection="1">
      <alignment horizontal="center" vertical="center" wrapText="1"/>
      <protection/>
    </xf>
    <xf numFmtId="0" fontId="12" fillId="0" borderId="21" xfId="66" applyNumberFormat="1" applyFont="1" applyFill="1" applyBorder="1" applyAlignment="1" applyProtection="1">
      <alignment horizontal="center" vertical="center" wrapText="1"/>
      <protection/>
    </xf>
    <xf numFmtId="0" fontId="8" fillId="0" borderId="17" xfId="66" applyFont="1" applyBorder="1" applyAlignment="1">
      <alignment horizontal="left" vertical="center" wrapText="1"/>
      <protection/>
    </xf>
    <xf numFmtId="0" fontId="8" fillId="0" borderId="17" xfId="66" applyFont="1" applyFill="1" applyBorder="1" applyAlignment="1">
      <alignment horizontal="left" vertical="center" wrapText="1"/>
      <protection/>
    </xf>
    <xf numFmtId="178" fontId="1" fillId="33" borderId="24" xfId="66" applyNumberFormat="1" applyFont="1" applyFill="1" applyBorder="1" applyAlignment="1" applyProtection="1">
      <alignment horizontal="right" vertical="center" wrapText="1"/>
      <protection/>
    </xf>
    <xf numFmtId="0" fontId="7" fillId="0" borderId="17" xfId="66" applyFont="1" applyBorder="1" applyAlignment="1">
      <alignment horizontal="left" vertical="center" wrapText="1"/>
      <protection/>
    </xf>
    <xf numFmtId="178" fontId="1" fillId="33" borderId="23" xfId="66" applyNumberFormat="1" applyFont="1" applyFill="1" applyBorder="1" applyAlignment="1" applyProtection="1">
      <alignment horizontal="right" vertical="center" wrapText="1"/>
      <protection/>
    </xf>
    <xf numFmtId="0" fontId="7" fillId="0" borderId="17" xfId="0" applyFont="1" applyBorder="1" applyAlignment="1">
      <alignment horizontal="left" vertical="center" shrinkToFit="1"/>
    </xf>
    <xf numFmtId="4" fontId="7" fillId="33" borderId="17" xfId="68" applyNumberFormat="1" applyFont="1" applyFill="1" applyBorder="1" applyAlignment="1">
      <alignment horizontal="right" vertical="center" shrinkToFit="1"/>
      <protection/>
    </xf>
    <xf numFmtId="0" fontId="2" fillId="33" borderId="17" xfId="68" applyFill="1" applyBorder="1">
      <alignment/>
      <protection/>
    </xf>
    <xf numFmtId="0" fontId="14" fillId="33" borderId="17" xfId="66" applyFill="1" applyBorder="1">
      <alignment/>
      <protection/>
    </xf>
    <xf numFmtId="0" fontId="7" fillId="33" borderId="17" xfId="68" applyFont="1" applyFill="1" applyBorder="1" applyAlignment="1">
      <alignment horizontal="left" vertical="center" shrinkToFit="1"/>
      <protection/>
    </xf>
    <xf numFmtId="178" fontId="19" fillId="0" borderId="17" xfId="66" applyNumberFormat="1" applyFont="1" applyFill="1" applyBorder="1" applyAlignment="1" applyProtection="1">
      <alignment horizontal="right" vertical="center" wrapText="1"/>
      <protection/>
    </xf>
    <xf numFmtId="178" fontId="1" fillId="33" borderId="17" xfId="66" applyNumberFormat="1" applyFont="1" applyFill="1" applyBorder="1" applyAlignment="1" applyProtection="1">
      <alignment horizontal="right" vertical="center" wrapText="1"/>
      <protection/>
    </xf>
    <xf numFmtId="0" fontId="8" fillId="0" borderId="17" xfId="0" applyFont="1" applyFill="1" applyBorder="1" applyAlignment="1">
      <alignment horizontal="left" vertical="center" shrinkToFit="1"/>
    </xf>
    <xf numFmtId="178" fontId="19" fillId="33" borderId="17" xfId="66" applyNumberFormat="1" applyFont="1" applyFill="1" applyBorder="1" applyAlignment="1" applyProtection="1">
      <alignment horizontal="right" vertical="center" wrapText="1"/>
      <protection/>
    </xf>
    <xf numFmtId="0" fontId="7" fillId="0" borderId="17" xfId="66" applyNumberFormat="1" applyFont="1" applyBorder="1" applyAlignment="1">
      <alignment horizontal="left" vertical="center" wrapText="1"/>
      <protection/>
    </xf>
    <xf numFmtId="0" fontId="20" fillId="0" borderId="0" xfId="66" applyFont="1" applyFill="1" applyAlignment="1">
      <alignment horizontal="right"/>
      <protection/>
    </xf>
    <xf numFmtId="0" fontId="17" fillId="0" borderId="19" xfId="66" applyNumberFormat="1" applyFont="1" applyFill="1" applyBorder="1" applyAlignment="1" applyProtection="1">
      <alignment horizontal="center"/>
      <protection/>
    </xf>
    <xf numFmtId="0" fontId="8" fillId="0" borderId="25" xfId="66" applyNumberFormat="1" applyFont="1" applyFill="1" applyBorder="1" applyAlignment="1" applyProtection="1">
      <alignment horizontal="center" vertical="center" wrapText="1"/>
      <protection/>
    </xf>
    <xf numFmtId="0" fontId="12" fillId="0" borderId="22" xfId="66" applyNumberFormat="1" applyFont="1" applyFill="1" applyBorder="1" applyAlignment="1" applyProtection="1">
      <alignment horizontal="center" vertical="center" wrapText="1"/>
      <protection/>
    </xf>
    <xf numFmtId="0" fontId="12" fillId="0" borderId="24" xfId="66" applyNumberFormat="1" applyFont="1" applyFill="1" applyBorder="1" applyAlignment="1" applyProtection="1">
      <alignment horizontal="center" vertical="center" wrapText="1"/>
      <protection/>
    </xf>
    <xf numFmtId="0" fontId="7" fillId="0" borderId="0" xfId="66" applyFont="1" applyFill="1" applyAlignment="1">
      <alignment horizontal="right" vertical="center"/>
      <protection/>
    </xf>
    <xf numFmtId="0" fontId="7" fillId="0" borderId="0" xfId="66" applyFont="1" applyFill="1" applyAlignment="1">
      <alignment vertical="center"/>
      <protection/>
    </xf>
    <xf numFmtId="0" fontId="20" fillId="0" borderId="0" xfId="66" applyFont="1" applyAlignment="1">
      <alignment horizontal="right"/>
      <protection/>
    </xf>
    <xf numFmtId="0" fontId="18" fillId="0" borderId="0" xfId="66" applyFont="1" applyFill="1" applyAlignment="1">
      <alignment horizontal="centerContinuous" vertical="center"/>
      <protection/>
    </xf>
    <xf numFmtId="0" fontId="21" fillId="0" borderId="0" xfId="66" applyFont="1" applyFill="1" applyAlignment="1">
      <alignment horizontal="centerContinuous" vertical="center"/>
      <protection/>
    </xf>
    <xf numFmtId="0" fontId="7" fillId="0" borderId="0" xfId="66" applyFont="1" applyFill="1" applyAlignment="1">
      <alignment horizontal="centerContinuous" vertical="center"/>
      <protection/>
    </xf>
    <xf numFmtId="0" fontId="17" fillId="0" borderId="0" xfId="66" applyFont="1" applyFill="1" applyAlignment="1">
      <alignment horizontal="center" vertical="center"/>
      <protection/>
    </xf>
    <xf numFmtId="0" fontId="17" fillId="0" borderId="0" xfId="66" applyFont="1" applyFill="1" applyAlignment="1">
      <alignment vertical="center"/>
      <protection/>
    </xf>
    <xf numFmtId="0" fontId="17" fillId="0" borderId="0" xfId="66" applyFont="1" applyAlignment="1">
      <alignment horizontal="right"/>
      <protection/>
    </xf>
    <xf numFmtId="0" fontId="12" fillId="0" borderId="17" xfId="66" applyNumberFormat="1" applyFont="1" applyFill="1" applyBorder="1" applyAlignment="1" applyProtection="1">
      <alignment horizontal="center" vertical="center"/>
      <protection/>
    </xf>
    <xf numFmtId="0" fontId="12" fillId="0" borderId="25" xfId="66" applyNumberFormat="1" applyFont="1" applyFill="1" applyBorder="1" applyAlignment="1" applyProtection="1">
      <alignment horizontal="center" vertical="center"/>
      <protection/>
    </xf>
    <xf numFmtId="0" fontId="12" fillId="0" borderId="25" xfId="66" applyNumberFormat="1" applyFont="1" applyFill="1" applyBorder="1" applyAlignment="1" applyProtection="1">
      <alignment horizontal="centerContinuous" vertical="center" wrapText="1"/>
      <protection/>
    </xf>
    <xf numFmtId="0" fontId="1" fillId="0" borderId="26" xfId="66" applyFont="1" applyFill="1" applyBorder="1" applyAlignment="1">
      <alignment vertical="center"/>
      <protection/>
    </xf>
    <xf numFmtId="4" fontId="17" fillId="0" borderId="17" xfId="65" applyNumberFormat="1" applyFont="1" applyFill="1" applyBorder="1" applyAlignment="1" applyProtection="1">
      <alignment horizontal="right" vertical="center" wrapText="1"/>
      <protection/>
    </xf>
    <xf numFmtId="0" fontId="1" fillId="0" borderId="20" xfId="66" applyFont="1" applyBorder="1" applyAlignment="1">
      <alignment vertical="center" wrapText="1"/>
      <protection/>
    </xf>
    <xf numFmtId="0" fontId="7" fillId="0" borderId="17" xfId="66" applyFont="1" applyFill="1" applyBorder="1" applyAlignment="1">
      <alignment vertical="center"/>
      <protection/>
    </xf>
    <xf numFmtId="0" fontId="1" fillId="0" borderId="21" xfId="66" applyFont="1" applyBorder="1" applyAlignment="1">
      <alignment vertical="center"/>
      <protection/>
    </xf>
    <xf numFmtId="4" fontId="17" fillId="0" borderId="17" xfId="66" applyNumberFormat="1" applyFont="1" applyFill="1" applyBorder="1" applyAlignment="1" applyProtection="1">
      <alignment horizontal="right" vertical="center" wrapText="1"/>
      <protection/>
    </xf>
    <xf numFmtId="0" fontId="1" fillId="0" borderId="21" xfId="66" applyFont="1" applyBorder="1" applyAlignment="1">
      <alignment horizontal="left" vertical="center"/>
      <protection/>
    </xf>
    <xf numFmtId="0" fontId="1" fillId="0" borderId="20" xfId="66" applyFont="1" applyFill="1" applyBorder="1" applyAlignment="1">
      <alignment vertical="center" wrapText="1"/>
      <protection/>
    </xf>
    <xf numFmtId="0" fontId="1" fillId="0" borderId="21" xfId="66" applyFont="1" applyFill="1" applyBorder="1" applyAlignment="1">
      <alignment vertical="center"/>
      <protection/>
    </xf>
    <xf numFmtId="4" fontId="17" fillId="0" borderId="17" xfId="66" applyNumberFormat="1" applyFont="1" applyFill="1" applyBorder="1" applyAlignment="1">
      <alignment horizontal="right" vertical="center" wrapText="1"/>
      <protection/>
    </xf>
    <xf numFmtId="0" fontId="1" fillId="0" borderId="17" xfId="66" applyNumberFormat="1" applyFont="1" applyFill="1" applyBorder="1" applyAlignment="1" applyProtection="1">
      <alignment horizontal="center" vertical="center"/>
      <protection/>
    </xf>
    <xf numFmtId="4" fontId="17" fillId="0" borderId="17" xfId="66" applyNumberFormat="1" applyFont="1" applyBorder="1" applyAlignment="1">
      <alignment vertical="center" wrapText="1"/>
      <protection/>
    </xf>
    <xf numFmtId="0" fontId="1" fillId="0" borderId="20" xfId="66" applyFont="1" applyBorder="1" applyAlignment="1">
      <alignment horizontal="center" vertical="center" wrapText="1"/>
      <protection/>
    </xf>
    <xf numFmtId="0" fontId="1" fillId="0" borderId="21" xfId="66" applyFont="1" applyFill="1" applyBorder="1" applyAlignment="1">
      <alignment horizontal="center" vertical="center"/>
      <protection/>
    </xf>
    <xf numFmtId="4" fontId="17" fillId="0" borderId="17" xfId="65" applyNumberFormat="1" applyFont="1" applyFill="1" applyBorder="1" applyAlignment="1">
      <alignment horizontal="right" vertical="center" wrapText="1"/>
      <protection/>
    </xf>
    <xf numFmtId="0" fontId="1" fillId="0" borderId="20" xfId="66" applyFont="1" applyFill="1" applyBorder="1" applyAlignment="1">
      <alignment horizontal="center" vertical="center" wrapText="1"/>
      <protection/>
    </xf>
    <xf numFmtId="0" fontId="1" fillId="0" borderId="17" xfId="66" applyFont="1" applyFill="1" applyBorder="1" applyAlignment="1">
      <alignment horizontal="center" vertical="center"/>
      <protection/>
    </xf>
    <xf numFmtId="0" fontId="1" fillId="0" borderId="17" xfId="66" applyFont="1" applyFill="1" applyBorder="1" applyAlignment="1">
      <alignment horizontal="center" vertical="center" wrapText="1"/>
      <protection/>
    </xf>
    <xf numFmtId="0" fontId="7" fillId="0" borderId="0" xfId="66" applyFont="1" applyFill="1">
      <alignment/>
      <protection/>
    </xf>
    <xf numFmtId="0" fontId="18" fillId="0" borderId="0" xfId="66" applyFont="1" applyFill="1" applyAlignment="1">
      <alignment horizontal="centerContinuous"/>
      <protection/>
    </xf>
    <xf numFmtId="0" fontId="22" fillId="0" borderId="0" xfId="66" applyFont="1" applyAlignment="1">
      <alignment horizontal="centerContinuous"/>
      <protection/>
    </xf>
    <xf numFmtId="0" fontId="12" fillId="0" borderId="0" xfId="66" applyFont="1" applyFill="1" applyAlignment="1">
      <alignment horizontal="centerContinuous"/>
      <protection/>
    </xf>
    <xf numFmtId="0" fontId="12" fillId="0" borderId="0" xfId="66" applyFont="1" applyAlignment="1">
      <alignment horizontal="centerContinuous"/>
      <protection/>
    </xf>
    <xf numFmtId="0" fontId="12" fillId="0" borderId="0" xfId="66" applyFont="1" applyAlignment="1">
      <alignment horizontal="right"/>
      <protection/>
    </xf>
    <xf numFmtId="0" fontId="12" fillId="0" borderId="21" xfId="66" applyNumberFormat="1" applyFont="1" applyFill="1" applyBorder="1" applyAlignment="1" applyProtection="1">
      <alignment horizontal="center" vertical="center"/>
      <protection/>
    </xf>
    <xf numFmtId="0" fontId="12" fillId="0" borderId="22" xfId="66" applyNumberFormat="1" applyFont="1" applyFill="1" applyBorder="1" applyAlignment="1" applyProtection="1">
      <alignment horizontal="center" vertical="center"/>
      <protection/>
    </xf>
    <xf numFmtId="0" fontId="12" fillId="0" borderId="18" xfId="66" applyNumberFormat="1" applyFont="1" applyFill="1" applyBorder="1" applyAlignment="1" applyProtection="1">
      <alignment horizontal="center" vertical="center"/>
      <protection/>
    </xf>
    <xf numFmtId="0" fontId="17" fillId="0" borderId="17" xfId="66" applyNumberFormat="1" applyFont="1" applyFill="1" applyBorder="1" applyAlignment="1" applyProtection="1">
      <alignment horizontal="left" vertical="center"/>
      <protection/>
    </xf>
    <xf numFmtId="0" fontId="1" fillId="0" borderId="17" xfId="66" applyNumberFormat="1" applyFont="1" applyFill="1" applyBorder="1" applyAlignment="1" applyProtection="1">
      <alignment horizontal="left" vertical="center"/>
      <protection/>
    </xf>
    <xf numFmtId="178" fontId="17" fillId="0" borderId="17" xfId="66" applyNumberFormat="1" applyFont="1" applyFill="1" applyBorder="1" applyAlignment="1" applyProtection="1">
      <alignment horizontal="right" vertical="center"/>
      <protection/>
    </xf>
    <xf numFmtId="0" fontId="22" fillId="0" borderId="0" xfId="66" applyFont="1" applyFill="1" applyAlignment="1">
      <alignment horizontal="centerContinuous"/>
      <protection/>
    </xf>
    <xf numFmtId="0" fontId="12" fillId="0" borderId="25" xfId="66" applyNumberFormat="1" applyFont="1" applyFill="1" applyBorder="1" applyAlignment="1" applyProtection="1">
      <alignment horizontal="center" vertical="center" wrapText="1"/>
      <protection/>
    </xf>
    <xf numFmtId="0" fontId="12" fillId="0" borderId="26" xfId="66" applyNumberFormat="1" applyFont="1" applyFill="1" applyBorder="1" applyAlignment="1" applyProtection="1">
      <alignment horizontal="center" vertical="center"/>
      <protection/>
    </xf>
    <xf numFmtId="0" fontId="12" fillId="0" borderId="27" xfId="66" applyNumberFormat="1" applyFont="1" applyFill="1" applyBorder="1" applyAlignment="1" applyProtection="1">
      <alignment horizontal="center" vertical="center"/>
      <protection/>
    </xf>
    <xf numFmtId="0" fontId="12" fillId="0" borderId="18" xfId="66" applyNumberFormat="1" applyFont="1" applyFill="1" applyBorder="1" applyAlignment="1" applyProtection="1">
      <alignment horizontal="center" vertical="center" wrapText="1"/>
      <protection/>
    </xf>
    <xf numFmtId="0" fontId="12" fillId="0" borderId="28" xfId="66" applyNumberFormat="1" applyFont="1" applyFill="1" applyBorder="1" applyAlignment="1" applyProtection="1">
      <alignment horizontal="center" vertical="center" wrapText="1"/>
      <protection/>
    </xf>
    <xf numFmtId="4" fontId="17" fillId="0" borderId="21" xfId="66" applyNumberFormat="1" applyFont="1" applyFill="1" applyBorder="1" applyAlignment="1" applyProtection="1">
      <alignment horizontal="right" vertical="center" wrapText="1"/>
      <protection/>
    </xf>
    <xf numFmtId="4" fontId="17" fillId="0" borderId="20" xfId="66" applyNumberFormat="1" applyFont="1" applyFill="1" applyBorder="1" applyAlignment="1" applyProtection="1">
      <alignment horizontal="right" vertical="center" wrapText="1"/>
      <protection/>
    </xf>
    <xf numFmtId="4" fontId="17" fillId="0" borderId="29" xfId="66" applyNumberFormat="1" applyFont="1" applyFill="1" applyBorder="1" applyAlignment="1" applyProtection="1">
      <alignment horizontal="right" vertical="center" wrapText="1"/>
      <protection/>
    </xf>
    <xf numFmtId="0" fontId="7" fillId="33" borderId="0" xfId="66" applyFont="1" applyFill="1">
      <alignment/>
      <protection/>
    </xf>
    <xf numFmtId="0" fontId="20" fillId="0" borderId="0" xfId="66" applyFont="1" applyAlignment="1">
      <alignment horizontal="right" vertical="center"/>
      <protection/>
    </xf>
    <xf numFmtId="49" fontId="15" fillId="0" borderId="0" xfId="66" applyNumberFormat="1" applyFont="1" applyFill="1" applyAlignment="1" applyProtection="1">
      <alignment horizontal="centerContinuous"/>
      <protection/>
    </xf>
    <xf numFmtId="0" fontId="22" fillId="0" borderId="0" xfId="66" applyNumberFormat="1" applyFont="1" applyFill="1" applyAlignment="1" applyProtection="1">
      <alignment horizontal="centerContinuous"/>
      <protection/>
    </xf>
    <xf numFmtId="0" fontId="17" fillId="0" borderId="0" xfId="66" applyFont="1">
      <alignment/>
      <protection/>
    </xf>
    <xf numFmtId="0" fontId="17" fillId="0" borderId="0" xfId="66" applyFont="1" applyAlignment="1">
      <alignment horizontal="right" vertical="center"/>
      <protection/>
    </xf>
    <xf numFmtId="49" fontId="17" fillId="33" borderId="17" xfId="66" applyNumberFormat="1" applyFont="1" applyFill="1" applyBorder="1" applyAlignment="1" applyProtection="1">
      <alignment/>
      <protection/>
    </xf>
    <xf numFmtId="179" fontId="17" fillId="33" borderId="17" xfId="66" applyNumberFormat="1" applyFont="1" applyFill="1" applyBorder="1" applyAlignment="1" applyProtection="1">
      <alignment horizontal="center" vertical="center"/>
      <protection/>
    </xf>
    <xf numFmtId="178" fontId="12" fillId="33" borderId="17" xfId="66" applyNumberFormat="1" applyFont="1" applyFill="1" applyBorder="1" applyAlignment="1" applyProtection="1">
      <alignment horizontal="right" vertical="center" wrapText="1"/>
      <protection/>
    </xf>
    <xf numFmtId="49" fontId="17" fillId="0" borderId="17" xfId="66" applyNumberFormat="1" applyFont="1" applyFill="1" applyBorder="1" applyAlignment="1" applyProtection="1">
      <alignment vertical="center"/>
      <protection/>
    </xf>
    <xf numFmtId="179" fontId="17" fillId="0" borderId="17" xfId="66" applyNumberFormat="1" applyFont="1" applyFill="1" applyBorder="1" applyAlignment="1" applyProtection="1">
      <alignment vertical="center"/>
      <protection/>
    </xf>
    <xf numFmtId="178" fontId="12" fillId="0" borderId="17" xfId="66" applyNumberFormat="1" applyFont="1" applyFill="1" applyBorder="1" applyAlignment="1" applyProtection="1">
      <alignment horizontal="right" vertical="center" wrapText="1"/>
      <protection/>
    </xf>
    <xf numFmtId="178" fontId="12" fillId="0" borderId="17" xfId="66" applyNumberFormat="1" applyFont="1" applyFill="1" applyBorder="1" applyAlignment="1">
      <alignment horizontal="right" vertical="center" wrapText="1"/>
      <protection/>
    </xf>
    <xf numFmtId="178" fontId="17" fillId="0" borderId="17" xfId="66" applyNumberFormat="1" applyFont="1" applyFill="1" applyBorder="1" applyAlignment="1" applyProtection="1">
      <alignment horizontal="right" vertical="center" wrapText="1"/>
      <protection/>
    </xf>
    <xf numFmtId="178" fontId="17" fillId="33" borderId="17" xfId="66" applyNumberFormat="1" applyFont="1" applyFill="1" applyBorder="1" applyAlignment="1" applyProtection="1">
      <alignment horizontal="right" vertical="center" wrapText="1"/>
      <protection/>
    </xf>
    <xf numFmtId="178" fontId="2" fillId="0" borderId="30" xfId="68" applyNumberFormat="1" applyBorder="1">
      <alignment/>
      <protection/>
    </xf>
    <xf numFmtId="178" fontId="2" fillId="0" borderId="17" xfId="68" applyNumberFormat="1" applyBorder="1">
      <alignment/>
      <protection/>
    </xf>
    <xf numFmtId="178" fontId="17" fillId="0" borderId="17" xfId="66" applyNumberFormat="1" applyFont="1" applyFill="1" applyBorder="1" applyAlignment="1">
      <alignment horizontal="right" vertical="center" wrapText="1"/>
      <protection/>
    </xf>
    <xf numFmtId="0" fontId="17" fillId="0" borderId="17" xfId="66" applyFont="1" applyFill="1" applyBorder="1" applyAlignment="1">
      <alignment vertical="center"/>
      <protection/>
    </xf>
    <xf numFmtId="0" fontId="17" fillId="0" borderId="17" xfId="66" applyFont="1" applyBorder="1" applyAlignment="1">
      <alignment vertical="center"/>
      <protection/>
    </xf>
    <xf numFmtId="0" fontId="17" fillId="0" borderId="0" xfId="66" applyNumberFormat="1" applyFont="1" applyFill="1" applyAlignment="1" applyProtection="1">
      <alignment horizontal="right"/>
      <protection/>
    </xf>
    <xf numFmtId="0" fontId="19" fillId="0" borderId="17" xfId="66" applyNumberFormat="1" applyFont="1" applyFill="1" applyBorder="1" applyAlignment="1" applyProtection="1">
      <alignment horizontal="center" vertical="center"/>
      <protection/>
    </xf>
    <xf numFmtId="0" fontId="19" fillId="0" borderId="25" xfId="66" applyNumberFormat="1" applyFont="1" applyFill="1" applyBorder="1" applyAlignment="1" applyProtection="1">
      <alignment horizontal="center" vertical="center"/>
      <protection/>
    </xf>
    <xf numFmtId="178" fontId="12" fillId="0" borderId="25" xfId="66" applyNumberFormat="1" applyFont="1" applyFill="1" applyBorder="1" applyAlignment="1" applyProtection="1">
      <alignment horizontal="right" vertical="center"/>
      <protection/>
    </xf>
    <xf numFmtId="178" fontId="17" fillId="0" borderId="25" xfId="66" applyNumberFormat="1" applyFont="1" applyFill="1" applyBorder="1" applyAlignment="1" applyProtection="1">
      <alignment horizontal="right" vertical="center"/>
      <protection/>
    </xf>
    <xf numFmtId="0" fontId="7" fillId="0" borderId="0" xfId="65" applyFont="1">
      <alignment/>
      <protection/>
    </xf>
    <xf numFmtId="0" fontId="14" fillId="0" borderId="0" xfId="65" applyAlignment="1">
      <alignment wrapText="1"/>
      <protection/>
    </xf>
    <xf numFmtId="0" fontId="14" fillId="0" borderId="0" xfId="65">
      <alignment/>
      <protection/>
    </xf>
    <xf numFmtId="0" fontId="7" fillId="0" borderId="0" xfId="65" applyFont="1" applyAlignment="1">
      <alignment wrapText="1"/>
      <protection/>
    </xf>
    <xf numFmtId="0" fontId="18" fillId="0" borderId="0" xfId="65" applyNumberFormat="1" applyFont="1" applyFill="1" applyAlignment="1" applyProtection="1">
      <alignment horizontal="centerContinuous"/>
      <protection/>
    </xf>
    <xf numFmtId="0" fontId="7" fillId="0" borderId="0" xfId="65" applyFont="1" applyAlignment="1">
      <alignment horizontal="centerContinuous"/>
      <protection/>
    </xf>
    <xf numFmtId="0" fontId="7" fillId="0" borderId="0" xfId="65" applyFont="1" applyFill="1" applyAlignment="1">
      <alignment wrapText="1"/>
      <protection/>
    </xf>
    <xf numFmtId="0" fontId="17" fillId="0" borderId="0" xfId="65" applyFont="1" applyFill="1" applyAlignment="1">
      <alignment wrapText="1"/>
      <protection/>
    </xf>
    <xf numFmtId="0" fontId="17" fillId="0" borderId="0" xfId="65" applyFont="1" applyAlignment="1">
      <alignment wrapText="1"/>
      <protection/>
    </xf>
    <xf numFmtId="0" fontId="17" fillId="0" borderId="0" xfId="65" applyNumberFormat="1" applyFont="1" applyFill="1" applyAlignment="1" applyProtection="1">
      <alignment horizontal="right"/>
      <protection/>
    </xf>
    <xf numFmtId="0" fontId="12" fillId="0" borderId="17" xfId="65" applyNumberFormat="1" applyFont="1" applyFill="1" applyBorder="1" applyAlignment="1" applyProtection="1">
      <alignment horizontal="center" vertical="center" wrapText="1"/>
      <protection/>
    </xf>
    <xf numFmtId="0" fontId="12" fillId="0" borderId="25" xfId="65" applyNumberFormat="1" applyFont="1" applyFill="1" applyBorder="1" applyAlignment="1" applyProtection="1">
      <alignment horizontal="center" vertical="center" wrapText="1"/>
      <protection/>
    </xf>
    <xf numFmtId="0" fontId="1" fillId="0" borderId="25" xfId="65" applyFont="1" applyBorder="1" applyAlignment="1">
      <alignment horizontal="center" vertical="center"/>
      <protection/>
    </xf>
    <xf numFmtId="4" fontId="17" fillId="0" borderId="18" xfId="65" applyNumberFormat="1" applyFont="1" applyFill="1" applyBorder="1" applyAlignment="1">
      <alignment horizontal="right" vertical="center" wrapText="1"/>
      <protection/>
    </xf>
    <xf numFmtId="4" fontId="1" fillId="0" borderId="25" xfId="65" applyNumberFormat="1" applyFont="1" applyBorder="1" applyAlignment="1">
      <alignment horizontal="center" vertical="center"/>
      <protection/>
    </xf>
    <xf numFmtId="4" fontId="17" fillId="0" borderId="25" xfId="65" applyNumberFormat="1" applyFont="1" applyBorder="1" applyAlignment="1">
      <alignment horizontal="right" vertical="center"/>
      <protection/>
    </xf>
    <xf numFmtId="4" fontId="17" fillId="33" borderId="25" xfId="65" applyNumberFormat="1" applyFont="1" applyFill="1" applyBorder="1" applyAlignment="1">
      <alignment horizontal="right" vertical="center"/>
      <protection/>
    </xf>
    <xf numFmtId="0" fontId="1" fillId="0" borderId="21" xfId="65" applyFont="1" applyFill="1" applyBorder="1" applyAlignment="1">
      <alignment horizontal="left" vertical="center"/>
      <protection/>
    </xf>
    <xf numFmtId="4" fontId="17" fillId="0" borderId="22" xfId="65" applyNumberFormat="1" applyFont="1" applyFill="1" applyBorder="1" applyAlignment="1" applyProtection="1">
      <alignment horizontal="right" vertical="center" wrapText="1"/>
      <protection/>
    </xf>
    <xf numFmtId="4" fontId="1" fillId="0" borderId="20" xfId="65" applyNumberFormat="1" applyFont="1" applyBorder="1" applyAlignment="1">
      <alignment horizontal="left" vertical="center" wrapText="1"/>
      <protection/>
    </xf>
    <xf numFmtId="4" fontId="17" fillId="33" borderId="17" xfId="65" applyNumberFormat="1" applyFont="1" applyFill="1" applyBorder="1" applyAlignment="1">
      <alignment horizontal="right" vertical="center" wrapText="1"/>
      <protection/>
    </xf>
    <xf numFmtId="4" fontId="17" fillId="0" borderId="17" xfId="65" applyNumberFormat="1" applyFont="1" applyBorder="1" applyAlignment="1">
      <alignment horizontal="right" vertical="center" wrapText="1"/>
      <protection/>
    </xf>
    <xf numFmtId="0" fontId="1" fillId="0" borderId="21" xfId="65" applyFont="1" applyBorder="1" applyAlignment="1">
      <alignment horizontal="left" vertical="center"/>
      <protection/>
    </xf>
    <xf numFmtId="4" fontId="17" fillId="0" borderId="25" xfId="65" applyNumberFormat="1" applyFont="1" applyFill="1" applyBorder="1" applyAlignment="1" applyProtection="1">
      <alignment horizontal="right" vertical="center" wrapText="1"/>
      <protection/>
    </xf>
    <xf numFmtId="4" fontId="1" fillId="0" borderId="20" xfId="65" applyNumberFormat="1" applyFont="1" applyFill="1" applyBorder="1" applyAlignment="1">
      <alignment horizontal="left" vertical="center" wrapText="1"/>
      <protection/>
    </xf>
    <xf numFmtId="0" fontId="1" fillId="0" borderId="17" xfId="65" applyFont="1" applyBorder="1" applyAlignment="1">
      <alignment horizontal="center" vertical="center"/>
      <protection/>
    </xf>
    <xf numFmtId="4" fontId="1" fillId="0" borderId="17" xfId="65" applyNumberFormat="1" applyFont="1" applyFill="1" applyBorder="1" applyAlignment="1">
      <alignment horizontal="left" vertical="center" wrapText="1"/>
      <protection/>
    </xf>
    <xf numFmtId="0" fontId="17" fillId="0" borderId="21" xfId="65" applyFont="1" applyFill="1" applyBorder="1" applyAlignment="1">
      <alignment horizontal="left" vertical="center"/>
      <protection/>
    </xf>
    <xf numFmtId="0" fontId="17" fillId="0" borderId="17" xfId="65" applyFont="1" applyBorder="1" applyAlignment="1">
      <alignment horizontal="center" vertical="center"/>
      <protection/>
    </xf>
    <xf numFmtId="4" fontId="17" fillId="0" borderId="17" xfId="65" applyNumberFormat="1" applyFont="1" applyBorder="1" applyAlignment="1">
      <alignment horizontal="center" vertical="center"/>
      <protection/>
    </xf>
    <xf numFmtId="4" fontId="17" fillId="0" borderId="17" xfId="65" applyNumberFormat="1" applyFont="1" applyFill="1" applyBorder="1" applyAlignment="1" applyProtection="1">
      <alignment horizontal="right" vertical="center"/>
      <protection/>
    </xf>
    <xf numFmtId="4" fontId="17" fillId="0" borderId="17" xfId="65" applyNumberFormat="1" applyFont="1" applyBorder="1" applyAlignment="1">
      <alignment horizontal="right" vertical="center"/>
      <protection/>
    </xf>
    <xf numFmtId="4" fontId="17" fillId="0" borderId="17" xfId="65" applyNumberFormat="1" applyFont="1" applyFill="1" applyBorder="1" applyAlignment="1">
      <alignment horizontal="center" vertical="center"/>
      <protection/>
    </xf>
    <xf numFmtId="4" fontId="17" fillId="0" borderId="17" xfId="65" applyNumberFormat="1" applyFont="1" applyFill="1" applyBorder="1" applyAlignment="1">
      <alignment horizontal="right" vertical="center"/>
      <protection/>
    </xf>
    <xf numFmtId="0" fontId="14" fillId="0" borderId="24" xfId="65" applyBorder="1" applyAlignment="1">
      <alignment wrapText="1"/>
      <protection/>
    </xf>
    <xf numFmtId="0" fontId="14" fillId="0" borderId="24" xfId="65" applyFill="1" applyBorder="1" applyAlignment="1">
      <alignment wrapText="1"/>
      <protection/>
    </xf>
    <xf numFmtId="0" fontId="14" fillId="0" borderId="0" xfId="65" applyFill="1" applyAlignment="1">
      <alignment wrapText="1"/>
      <protection/>
    </xf>
    <xf numFmtId="0" fontId="3" fillId="0" borderId="0" xfId="0" applyFont="1" applyFill="1" applyAlignment="1">
      <alignment vertical="center"/>
    </xf>
    <xf numFmtId="0" fontId="7" fillId="0" borderId="0" xfId="65" applyFont="1" applyFill="1">
      <alignment/>
      <protection/>
    </xf>
    <xf numFmtId="0" fontId="0" fillId="0" borderId="0" xfId="0" applyAlignment="1">
      <alignment horizontal="center"/>
    </xf>
    <xf numFmtId="0" fontId="23" fillId="0" borderId="0" xfId="0" applyFont="1" applyAlignment="1">
      <alignment horizontal="center"/>
    </xf>
    <xf numFmtId="0" fontId="24" fillId="0" borderId="17" xfId="0" applyFont="1" applyBorder="1" applyAlignment="1">
      <alignment horizontal="center" vertical="center"/>
    </xf>
    <xf numFmtId="0" fontId="25" fillId="0" borderId="17" xfId="0" applyFont="1" applyBorder="1" applyAlignment="1">
      <alignment horizontal="center"/>
    </xf>
    <xf numFmtId="0" fontId="25" fillId="0" borderId="17" xfId="0" applyFont="1" applyBorder="1" applyAlignment="1">
      <alignment/>
    </xf>
    <xf numFmtId="0" fontId="25" fillId="34" borderId="17" xfId="0" applyFont="1" applyFill="1" applyBorder="1" applyAlignment="1">
      <alignment horizontal="center"/>
    </xf>
    <xf numFmtId="0" fontId="25" fillId="34" borderId="17" xfId="0" applyFont="1" applyFill="1" applyBorder="1" applyAlignment="1">
      <alignment/>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4 2" xfId="67"/>
    <cellStyle name="常规 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1556;&#23567;&#27946;\&#36130;&#25919;\&#37096;&#38376;&#39044;&#31639;\&#37096;&#38376;&#39044;&#31639;&#20844;&#24320;\2020&#24180;&#39044;&#31639;&#20844;&#24320;\2020&#24180;&#20892;&#19994;&#31185;&#39044;&#31639;&#25351;&#26631;&#27719;&#246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21556;&#23567;&#27946;\&#36130;&#25919;\&#37096;&#38376;&#39044;&#31639;\&#37096;&#38376;&#39044;&#31639;&#20844;&#24320;\2020&#24180;&#39044;&#31639;&#20844;&#24320;\&#21382;&#24180;&#32467;&#36716;&#25351;&#266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s>
    <sheetDataSet>
      <sheetData sheetId="1">
        <row r="3">
          <cell r="J3" t="str">
            <v>金额(元)</v>
          </cell>
          <cell r="W3" t="str">
            <v>发文时间</v>
          </cell>
        </row>
        <row r="4">
          <cell r="J4">
            <v>153336</v>
          </cell>
          <cell r="W4" t="str">
            <v>2020-01-15</v>
          </cell>
        </row>
        <row r="5">
          <cell r="J5">
            <v>126192</v>
          </cell>
          <cell r="W5" t="str">
            <v>2020-01-15</v>
          </cell>
        </row>
        <row r="6">
          <cell r="J6">
            <v>22648</v>
          </cell>
          <cell r="W6" t="str">
            <v>2020-01-15</v>
          </cell>
        </row>
        <row r="7">
          <cell r="J7">
            <v>56000</v>
          </cell>
          <cell r="W7" t="str">
            <v>2020-01-15</v>
          </cell>
        </row>
        <row r="8">
          <cell r="J8">
            <v>10000</v>
          </cell>
          <cell r="W8" t="str">
            <v>2020-01-15</v>
          </cell>
        </row>
        <row r="9">
          <cell r="J9">
            <v>66720</v>
          </cell>
          <cell r="W9" t="str">
            <v>2020-01-15</v>
          </cell>
        </row>
        <row r="10">
          <cell r="J10">
            <v>40000</v>
          </cell>
          <cell r="W10" t="str">
            <v>2020-01-15</v>
          </cell>
        </row>
        <row r="11">
          <cell r="J11">
            <v>7100</v>
          </cell>
          <cell r="W11" t="str">
            <v>2020-01-15</v>
          </cell>
        </row>
        <row r="12">
          <cell r="J12">
            <v>28706.72</v>
          </cell>
          <cell r="W12" t="str">
            <v>2020-01-15</v>
          </cell>
        </row>
        <row r="13">
          <cell r="J13">
            <v>906.53</v>
          </cell>
          <cell r="W13" t="str">
            <v>2020-01-15</v>
          </cell>
        </row>
        <row r="14">
          <cell r="J14">
            <v>742.99</v>
          </cell>
          <cell r="W14" t="str">
            <v>2020-01-15</v>
          </cell>
        </row>
        <row r="15">
          <cell r="J15">
            <v>2000</v>
          </cell>
          <cell r="W15" t="str">
            <v>2020-01-15</v>
          </cell>
        </row>
        <row r="16">
          <cell r="J16">
            <v>6400</v>
          </cell>
          <cell r="W16" t="str">
            <v>2020-01-15</v>
          </cell>
        </row>
        <row r="17">
          <cell r="J17">
            <v>48348.16</v>
          </cell>
          <cell r="W17" t="str">
            <v>2020-01-15</v>
          </cell>
        </row>
        <row r="18">
          <cell r="J18">
            <v>24174</v>
          </cell>
          <cell r="W18" t="str">
            <v>2020-01-15</v>
          </cell>
        </row>
        <row r="19">
          <cell r="J19">
            <v>1510.88</v>
          </cell>
          <cell r="W19" t="str">
            <v>2020-01-15</v>
          </cell>
        </row>
        <row r="20">
          <cell r="J20">
            <v>36261.12</v>
          </cell>
          <cell r="W20" t="str">
            <v>2020-01-15</v>
          </cell>
        </row>
        <row r="21">
          <cell r="J21">
            <v>35000</v>
          </cell>
          <cell r="W21" t="str">
            <v>2020-01-15</v>
          </cell>
        </row>
        <row r="22">
          <cell r="J22">
            <v>3600</v>
          </cell>
          <cell r="W22" t="str">
            <v>2020-01-15</v>
          </cell>
        </row>
        <row r="23">
          <cell r="J23">
            <v>72000</v>
          </cell>
          <cell r="W23" t="str">
            <v>2020-01-15</v>
          </cell>
        </row>
        <row r="24">
          <cell r="J24">
            <v>2800</v>
          </cell>
          <cell r="W24" t="str">
            <v>2020-01-15</v>
          </cell>
        </row>
        <row r="25">
          <cell r="J25">
            <v>11200</v>
          </cell>
          <cell r="W25" t="str">
            <v>2020-01-15</v>
          </cell>
        </row>
        <row r="26">
          <cell r="J26">
            <v>2236.22</v>
          </cell>
          <cell r="W26" t="str">
            <v>2020-01-15</v>
          </cell>
        </row>
        <row r="27">
          <cell r="J27">
            <v>4600.08</v>
          </cell>
          <cell r="W27" t="str">
            <v>2020-01-15</v>
          </cell>
        </row>
        <row r="28">
          <cell r="J28">
            <v>640.33</v>
          </cell>
          <cell r="W28" t="str">
            <v>2020-01-15</v>
          </cell>
        </row>
        <row r="29">
          <cell r="J29">
            <v>4192.92</v>
          </cell>
          <cell r="W29" t="str">
            <v>2020-01-15</v>
          </cell>
        </row>
        <row r="30">
          <cell r="J30">
            <v>29400</v>
          </cell>
          <cell r="W30" t="str">
            <v>2020-01-15</v>
          </cell>
        </row>
        <row r="31">
          <cell r="J31">
            <v>12480</v>
          </cell>
          <cell r="W31" t="str">
            <v>2020-01-15</v>
          </cell>
        </row>
        <row r="32">
          <cell r="J32">
            <v>140000</v>
          </cell>
          <cell r="W32" t="str">
            <v>2020-01-15</v>
          </cell>
        </row>
        <row r="33">
          <cell r="J33">
            <v>3449.23</v>
          </cell>
          <cell r="W33" t="str">
            <v>2020-01-15</v>
          </cell>
        </row>
        <row r="34">
          <cell r="J34">
            <v>109225.68</v>
          </cell>
          <cell r="W34" t="str">
            <v>2020-01-15</v>
          </cell>
        </row>
        <row r="35">
          <cell r="J35">
            <v>22400</v>
          </cell>
          <cell r="W35" t="str">
            <v>2020-01-15</v>
          </cell>
        </row>
        <row r="36">
          <cell r="J36">
            <v>183959.04</v>
          </cell>
          <cell r="W36" t="str">
            <v>2020-01-15</v>
          </cell>
        </row>
        <row r="37">
          <cell r="J37">
            <v>6567.36</v>
          </cell>
          <cell r="W37" t="str">
            <v>2020-01-15</v>
          </cell>
        </row>
        <row r="38">
          <cell r="J38">
            <v>12813.48</v>
          </cell>
          <cell r="W38" t="str">
            <v>2020-01-15</v>
          </cell>
        </row>
        <row r="39">
          <cell r="J39">
            <v>9108.4</v>
          </cell>
          <cell r="W39" t="str">
            <v>2020-01-15</v>
          </cell>
        </row>
        <row r="40">
          <cell r="J40">
            <v>12313.8</v>
          </cell>
          <cell r="W40" t="str">
            <v>2020-01-15</v>
          </cell>
        </row>
        <row r="41">
          <cell r="J41">
            <v>91979.52</v>
          </cell>
          <cell r="W41" t="str">
            <v>2020-01-15</v>
          </cell>
        </row>
        <row r="42">
          <cell r="J42">
            <v>5748.72</v>
          </cell>
          <cell r="W42" t="str">
            <v>2020-01-15</v>
          </cell>
        </row>
        <row r="43">
          <cell r="J43">
            <v>137969.28</v>
          </cell>
          <cell r="W43" t="str">
            <v>2020-01-15</v>
          </cell>
        </row>
        <row r="44">
          <cell r="J44">
            <v>12600</v>
          </cell>
          <cell r="W44" t="str">
            <v>2020-01-15</v>
          </cell>
        </row>
        <row r="45">
          <cell r="J45">
            <v>5000</v>
          </cell>
          <cell r="W45" t="str">
            <v>2020-01-15</v>
          </cell>
        </row>
        <row r="46">
          <cell r="J46">
            <v>252000</v>
          </cell>
          <cell r="W46" t="str">
            <v>2020-01-15</v>
          </cell>
        </row>
        <row r="47">
          <cell r="J47">
            <v>4200</v>
          </cell>
          <cell r="W47" t="str">
            <v>2020-01-15</v>
          </cell>
        </row>
        <row r="48">
          <cell r="J48">
            <v>9800</v>
          </cell>
          <cell r="W48" t="str">
            <v>2020-01-15</v>
          </cell>
        </row>
        <row r="49">
          <cell r="J49">
            <v>10000</v>
          </cell>
          <cell r="W49" t="str">
            <v>2020-01-15</v>
          </cell>
        </row>
        <row r="50">
          <cell r="J50">
            <v>20000</v>
          </cell>
          <cell r="W50" t="str">
            <v>2020-01-15</v>
          </cell>
        </row>
        <row r="51">
          <cell r="J51">
            <v>9197.95</v>
          </cell>
          <cell r="W51" t="str">
            <v>2020-01-15</v>
          </cell>
        </row>
        <row r="52">
          <cell r="J52">
            <v>17909.64</v>
          </cell>
          <cell r="W52" t="str">
            <v>2020-01-15</v>
          </cell>
        </row>
        <row r="53">
          <cell r="J53">
            <v>9851.04</v>
          </cell>
          <cell r="W53" t="str">
            <v>2020-01-15</v>
          </cell>
        </row>
        <row r="54">
          <cell r="J54">
            <v>17246.16</v>
          </cell>
          <cell r="W54" t="str">
            <v>2020-01-15</v>
          </cell>
        </row>
        <row r="55">
          <cell r="J55">
            <v>13796.93</v>
          </cell>
          <cell r="W55" t="str">
            <v>2020-01-15</v>
          </cell>
        </row>
        <row r="56">
          <cell r="J56">
            <v>300</v>
          </cell>
          <cell r="W56" t="str">
            <v>2020-01-15</v>
          </cell>
        </row>
        <row r="57">
          <cell r="J57">
            <v>311232</v>
          </cell>
          <cell r="W57" t="str">
            <v>2020-01-15</v>
          </cell>
        </row>
        <row r="58">
          <cell r="J58">
            <v>18120</v>
          </cell>
          <cell r="W58" t="str">
            <v>2020-01-15</v>
          </cell>
        </row>
        <row r="59">
          <cell r="J59">
            <v>230520</v>
          </cell>
          <cell r="W59" t="str">
            <v>2020-01-15</v>
          </cell>
        </row>
        <row r="60">
          <cell r="J60">
            <v>97920</v>
          </cell>
          <cell r="W60" t="str">
            <v>2020-01-15</v>
          </cell>
        </row>
        <row r="61">
          <cell r="J61">
            <v>140000</v>
          </cell>
          <cell r="W61" t="str">
            <v>2020-01-15</v>
          </cell>
        </row>
        <row r="62">
          <cell r="J62">
            <v>198000</v>
          </cell>
          <cell r="W62" t="str">
            <v>2020-01-15</v>
          </cell>
        </row>
        <row r="63">
          <cell r="J63">
            <v>100000</v>
          </cell>
          <cell r="W63" t="str">
            <v>2020-01-15</v>
          </cell>
        </row>
        <row r="64">
          <cell r="J64">
            <v>1973.38</v>
          </cell>
          <cell r="W64" t="str">
            <v>2020-01-15</v>
          </cell>
        </row>
        <row r="65">
          <cell r="J65">
            <v>62490.24</v>
          </cell>
          <cell r="W65" t="str">
            <v>2020-01-15</v>
          </cell>
        </row>
        <row r="66">
          <cell r="J66">
            <v>16000</v>
          </cell>
          <cell r="W66" t="str">
            <v>2020-01-15</v>
          </cell>
        </row>
        <row r="67">
          <cell r="J67">
            <v>105246.72</v>
          </cell>
          <cell r="W67" t="str">
            <v>2020-01-15</v>
          </cell>
        </row>
        <row r="68">
          <cell r="J68">
            <v>52623.36</v>
          </cell>
          <cell r="W68" t="str">
            <v>2020-01-15</v>
          </cell>
        </row>
        <row r="69">
          <cell r="J69">
            <v>3288.96</v>
          </cell>
          <cell r="W69" t="str">
            <v>2020-01-15</v>
          </cell>
        </row>
        <row r="70">
          <cell r="J70">
            <v>78935.04</v>
          </cell>
          <cell r="W70" t="str">
            <v>2020-01-15</v>
          </cell>
        </row>
        <row r="71">
          <cell r="J71">
            <v>9000</v>
          </cell>
          <cell r="W71" t="str">
            <v>2020-01-15</v>
          </cell>
        </row>
        <row r="72">
          <cell r="J72">
            <v>180000</v>
          </cell>
          <cell r="W72" t="str">
            <v>2020-01-15</v>
          </cell>
        </row>
        <row r="73">
          <cell r="J73">
            <v>7000</v>
          </cell>
          <cell r="W73" t="str">
            <v>2020-01-15</v>
          </cell>
        </row>
        <row r="74">
          <cell r="J74">
            <v>28000</v>
          </cell>
          <cell r="W74" t="str">
            <v>2020-01-15</v>
          </cell>
        </row>
        <row r="75">
          <cell r="J75">
            <v>5262.34</v>
          </cell>
          <cell r="W75" t="str">
            <v>2020-01-15</v>
          </cell>
        </row>
        <row r="76">
          <cell r="J76">
            <v>9336.96</v>
          </cell>
          <cell r="W76" t="str">
            <v>2020-01-15</v>
          </cell>
        </row>
        <row r="77">
          <cell r="J77">
            <v>9866.88</v>
          </cell>
          <cell r="W77" t="str">
            <v>2020-01-15</v>
          </cell>
        </row>
        <row r="78">
          <cell r="J78">
            <v>7893.5</v>
          </cell>
          <cell r="W78" t="str">
            <v>2020-01-15</v>
          </cell>
        </row>
        <row r="79">
          <cell r="J79">
            <v>340000</v>
          </cell>
          <cell r="W79" t="str">
            <v>2020-01-15</v>
          </cell>
        </row>
        <row r="80">
          <cell r="J80">
            <v>106500</v>
          </cell>
          <cell r="W80" t="str">
            <v>2020-01-15</v>
          </cell>
        </row>
        <row r="81">
          <cell r="J81">
            <v>9682.78</v>
          </cell>
          <cell r="W81" t="str">
            <v>2020-01-15</v>
          </cell>
        </row>
        <row r="82">
          <cell r="J82">
            <v>306621.24</v>
          </cell>
          <cell r="W82" t="str">
            <v>2020-01-15</v>
          </cell>
        </row>
        <row r="83">
          <cell r="J83">
            <v>12883.34</v>
          </cell>
          <cell r="W83" t="str">
            <v>2020-01-15</v>
          </cell>
        </row>
        <row r="84">
          <cell r="J84">
            <v>30000</v>
          </cell>
          <cell r="W84" t="str">
            <v>2020-01-15</v>
          </cell>
        </row>
        <row r="85">
          <cell r="J85">
            <v>54400</v>
          </cell>
          <cell r="W85" t="str">
            <v>2020-01-15</v>
          </cell>
        </row>
        <row r="86">
          <cell r="J86">
            <v>516414.72</v>
          </cell>
          <cell r="W86" t="str">
            <v>2020-01-15</v>
          </cell>
        </row>
        <row r="87">
          <cell r="J87">
            <v>1714296</v>
          </cell>
          <cell r="W87" t="str">
            <v>2020-01-15</v>
          </cell>
        </row>
        <row r="88">
          <cell r="J88">
            <v>211788</v>
          </cell>
          <cell r="W88" t="str">
            <v>2020-01-15</v>
          </cell>
        </row>
        <row r="89">
          <cell r="J89">
            <v>914280</v>
          </cell>
          <cell r="W89" t="str">
            <v>2020-01-15</v>
          </cell>
        </row>
        <row r="90">
          <cell r="J90">
            <v>387228</v>
          </cell>
          <cell r="W90" t="str">
            <v>2020-01-15</v>
          </cell>
        </row>
        <row r="91">
          <cell r="J91">
            <v>476000</v>
          </cell>
          <cell r="W91" t="str">
            <v>2020-01-15</v>
          </cell>
        </row>
        <row r="92">
          <cell r="J92">
            <v>150000</v>
          </cell>
          <cell r="W92" t="str">
            <v>2020-01-15</v>
          </cell>
        </row>
        <row r="93">
          <cell r="J93">
            <v>673200</v>
          </cell>
          <cell r="W93" t="str">
            <v>2020-01-15</v>
          </cell>
        </row>
        <row r="94">
          <cell r="J94">
            <v>443016</v>
          </cell>
          <cell r="W94" t="str">
            <v>2020-01-15</v>
          </cell>
        </row>
        <row r="95">
          <cell r="J95">
            <v>344160</v>
          </cell>
          <cell r="W95" t="str">
            <v>2020-01-15</v>
          </cell>
        </row>
        <row r="96">
          <cell r="J96">
            <v>62418</v>
          </cell>
          <cell r="W96" t="str">
            <v>2020-01-15</v>
          </cell>
        </row>
        <row r="97">
          <cell r="J97">
            <v>140000</v>
          </cell>
          <cell r="W97" t="str">
            <v>2020-01-15</v>
          </cell>
        </row>
        <row r="98">
          <cell r="J98">
            <v>166800</v>
          </cell>
          <cell r="W98" t="str">
            <v>2020-01-15</v>
          </cell>
        </row>
        <row r="99">
          <cell r="J99">
            <v>100000</v>
          </cell>
          <cell r="W99" t="str">
            <v>2020-01-15</v>
          </cell>
        </row>
        <row r="100">
          <cell r="J100">
            <v>2548.78</v>
          </cell>
          <cell r="W100" t="str">
            <v>2020-01-15</v>
          </cell>
        </row>
        <row r="101">
          <cell r="J101">
            <v>4247.97</v>
          </cell>
          <cell r="W101" t="str">
            <v>2020-01-15</v>
          </cell>
        </row>
        <row r="102">
          <cell r="J102">
            <v>101951.28</v>
          </cell>
          <cell r="W102" t="str">
            <v>2020-01-15</v>
          </cell>
        </row>
        <row r="103">
          <cell r="J103">
            <v>35000</v>
          </cell>
          <cell r="W103" t="str">
            <v>2020-01-15</v>
          </cell>
        </row>
        <row r="104">
          <cell r="J104">
            <v>9000</v>
          </cell>
          <cell r="W104" t="str">
            <v>2020-01-15</v>
          </cell>
        </row>
        <row r="105">
          <cell r="J105">
            <v>5000</v>
          </cell>
          <cell r="W105" t="str">
            <v>2020-01-15</v>
          </cell>
        </row>
        <row r="106">
          <cell r="J106">
            <v>8000</v>
          </cell>
          <cell r="W106" t="str">
            <v>2020-01-15</v>
          </cell>
        </row>
        <row r="107">
          <cell r="J107">
            <v>5000</v>
          </cell>
          <cell r="W107" t="str">
            <v>2020-01-15</v>
          </cell>
        </row>
        <row r="108">
          <cell r="J108">
            <v>180000</v>
          </cell>
          <cell r="W108" t="str">
            <v>2020-01-15</v>
          </cell>
        </row>
        <row r="109">
          <cell r="J109">
            <v>2000</v>
          </cell>
          <cell r="W109" t="str">
            <v>2020-01-15</v>
          </cell>
        </row>
        <row r="110">
          <cell r="J110">
            <v>7000</v>
          </cell>
          <cell r="W110" t="str">
            <v>2020-01-15</v>
          </cell>
        </row>
        <row r="111">
          <cell r="J111">
            <v>8000</v>
          </cell>
          <cell r="W111" t="str">
            <v>2020-01-15</v>
          </cell>
        </row>
        <row r="112">
          <cell r="J112">
            <v>6297.41</v>
          </cell>
          <cell r="W112" t="str">
            <v>2020-01-15</v>
          </cell>
        </row>
        <row r="113">
          <cell r="J113">
            <v>13290.48</v>
          </cell>
          <cell r="W113" t="str">
            <v>2020-01-15</v>
          </cell>
        </row>
        <row r="114">
          <cell r="J114">
            <v>11807.64</v>
          </cell>
          <cell r="W114" t="str">
            <v>2020-01-15</v>
          </cell>
        </row>
        <row r="115">
          <cell r="J115">
            <v>76200</v>
          </cell>
          <cell r="W115" t="str">
            <v>2020-01-15</v>
          </cell>
        </row>
        <row r="116">
          <cell r="J116">
            <v>31200</v>
          </cell>
          <cell r="W116" t="str">
            <v>2020-01-15</v>
          </cell>
        </row>
        <row r="117">
          <cell r="J117">
            <v>9446.11</v>
          </cell>
          <cell r="W117" t="str">
            <v>2020-01-15</v>
          </cell>
        </row>
        <row r="118">
          <cell r="J118">
            <v>60</v>
          </cell>
          <cell r="W118" t="str">
            <v>2020-01-15</v>
          </cell>
        </row>
        <row r="119">
          <cell r="J119">
            <v>3354.34</v>
          </cell>
          <cell r="W119" t="str">
            <v>2020-01-15</v>
          </cell>
        </row>
        <row r="120">
          <cell r="J120">
            <v>180000</v>
          </cell>
          <cell r="W120" t="str">
            <v>2020-01-15</v>
          </cell>
        </row>
        <row r="121">
          <cell r="J121">
            <v>7000</v>
          </cell>
          <cell r="W121" t="str">
            <v>2020-01-15</v>
          </cell>
        </row>
        <row r="122">
          <cell r="J122">
            <v>28000</v>
          </cell>
          <cell r="W122" t="str">
            <v>2020-01-15</v>
          </cell>
        </row>
        <row r="123">
          <cell r="J123">
            <v>5847.36</v>
          </cell>
          <cell r="W123" t="str">
            <v>2020-01-15</v>
          </cell>
        </row>
        <row r="124">
          <cell r="J124">
            <v>16000</v>
          </cell>
          <cell r="W124" t="str">
            <v>2020-01-15</v>
          </cell>
        </row>
        <row r="125">
          <cell r="J125">
            <v>116947.2</v>
          </cell>
          <cell r="W125" t="str">
            <v>2020-01-15</v>
          </cell>
        </row>
        <row r="126">
          <cell r="J126">
            <v>58473.6</v>
          </cell>
          <cell r="W126" t="str">
            <v>2020-01-15</v>
          </cell>
        </row>
        <row r="127">
          <cell r="J127">
            <v>3654.6</v>
          </cell>
          <cell r="W127" t="str">
            <v>2020-01-15</v>
          </cell>
        </row>
        <row r="128">
          <cell r="J128">
            <v>87710.4</v>
          </cell>
          <cell r="W128" t="str">
            <v>2020-01-15</v>
          </cell>
        </row>
        <row r="129">
          <cell r="J129">
            <v>35000</v>
          </cell>
          <cell r="W129" t="str">
            <v>2020-01-15</v>
          </cell>
        </row>
        <row r="130">
          <cell r="J130">
            <v>35000</v>
          </cell>
          <cell r="W130" t="str">
            <v>2020-01-15</v>
          </cell>
        </row>
        <row r="131">
          <cell r="J131">
            <v>9000</v>
          </cell>
          <cell r="W131" t="str">
            <v>2020-01-15</v>
          </cell>
        </row>
        <row r="132">
          <cell r="J132">
            <v>11228.04</v>
          </cell>
          <cell r="W132" t="str">
            <v>2020-01-15</v>
          </cell>
        </row>
        <row r="133">
          <cell r="J133">
            <v>10963.8</v>
          </cell>
          <cell r="W133" t="str">
            <v>2020-01-15</v>
          </cell>
        </row>
        <row r="134">
          <cell r="J134">
            <v>8771.04</v>
          </cell>
          <cell r="W134" t="str">
            <v>2020-01-15</v>
          </cell>
        </row>
        <row r="135">
          <cell r="J135">
            <v>91992</v>
          </cell>
          <cell r="W135" t="str">
            <v>2020-01-15</v>
          </cell>
        </row>
        <row r="136">
          <cell r="J136">
            <v>4644</v>
          </cell>
          <cell r="W136" t="str">
            <v>2020-01-15</v>
          </cell>
        </row>
        <row r="137">
          <cell r="J137">
            <v>66960</v>
          </cell>
          <cell r="W137" t="str">
            <v>2020-01-15</v>
          </cell>
        </row>
        <row r="138">
          <cell r="J138">
            <v>28608</v>
          </cell>
          <cell r="W138" t="str">
            <v>2020-01-15</v>
          </cell>
        </row>
        <row r="139">
          <cell r="J139">
            <v>42000</v>
          </cell>
          <cell r="W139" t="str">
            <v>2020-01-15</v>
          </cell>
        </row>
        <row r="140">
          <cell r="J140">
            <v>59400</v>
          </cell>
          <cell r="W140" t="str">
            <v>2020-01-15</v>
          </cell>
        </row>
        <row r="141">
          <cell r="J141">
            <v>30000</v>
          </cell>
          <cell r="W141" t="str">
            <v>2020-01-15</v>
          </cell>
        </row>
        <row r="142">
          <cell r="J142">
            <v>576.61</v>
          </cell>
          <cell r="W142" t="str">
            <v>2020-01-15</v>
          </cell>
        </row>
        <row r="143">
          <cell r="J143">
            <v>18259.38</v>
          </cell>
          <cell r="W143" t="str">
            <v>2020-01-15</v>
          </cell>
        </row>
        <row r="144">
          <cell r="J144">
            <v>4800</v>
          </cell>
          <cell r="W144" t="str">
            <v>2020-01-15</v>
          </cell>
        </row>
        <row r="145">
          <cell r="J145">
            <v>30752.64</v>
          </cell>
          <cell r="W145" t="str">
            <v>2020-01-15</v>
          </cell>
        </row>
        <row r="146">
          <cell r="J146">
            <v>15376.32</v>
          </cell>
          <cell r="W146" t="str">
            <v>2020-01-15</v>
          </cell>
        </row>
        <row r="147">
          <cell r="J147">
            <v>961.02</v>
          </cell>
          <cell r="W147" t="str">
            <v>2020-01-15</v>
          </cell>
        </row>
        <row r="148">
          <cell r="J148">
            <v>23064.48</v>
          </cell>
          <cell r="W148" t="str">
            <v>2020-01-15</v>
          </cell>
        </row>
        <row r="149">
          <cell r="J149">
            <v>2700</v>
          </cell>
          <cell r="W149" t="str">
            <v>2020-01-15</v>
          </cell>
        </row>
        <row r="150">
          <cell r="J150">
            <v>12157.2</v>
          </cell>
          <cell r="W150" t="str">
            <v>2020-01-15</v>
          </cell>
        </row>
        <row r="151">
          <cell r="J151">
            <v>427128</v>
          </cell>
          <cell r="W151" t="str">
            <v>2020-01-15</v>
          </cell>
        </row>
        <row r="152">
          <cell r="J152">
            <v>383352</v>
          </cell>
          <cell r="W152" t="str">
            <v>2020-01-15</v>
          </cell>
        </row>
        <row r="153">
          <cell r="J153">
            <v>59039</v>
          </cell>
          <cell r="W153" t="str">
            <v>2020-01-15</v>
          </cell>
        </row>
        <row r="154">
          <cell r="J154">
            <v>126000</v>
          </cell>
          <cell r="W154" t="str">
            <v>2020-01-15</v>
          </cell>
        </row>
        <row r="155">
          <cell r="J155">
            <v>150120</v>
          </cell>
          <cell r="W155" t="str">
            <v>2020-01-15</v>
          </cell>
        </row>
        <row r="156">
          <cell r="J156">
            <v>90000</v>
          </cell>
          <cell r="W156" t="str">
            <v>2020-01-15</v>
          </cell>
        </row>
        <row r="157">
          <cell r="J157">
            <v>82604.31</v>
          </cell>
          <cell r="W157" t="str">
            <v>2020-01-15</v>
          </cell>
        </row>
        <row r="158">
          <cell r="J158">
            <v>2608.56</v>
          </cell>
          <cell r="W158" t="str">
            <v>2020-01-15</v>
          </cell>
        </row>
        <row r="159">
          <cell r="J159">
            <v>14400</v>
          </cell>
          <cell r="W159" t="str">
            <v>2020-01-15</v>
          </cell>
        </row>
        <row r="160">
          <cell r="J160">
            <v>139123.04</v>
          </cell>
          <cell r="W160" t="str">
            <v>2020-01-15</v>
          </cell>
        </row>
        <row r="161">
          <cell r="J161">
            <v>69562</v>
          </cell>
          <cell r="W161" t="str">
            <v>2020-01-15</v>
          </cell>
        </row>
        <row r="162">
          <cell r="J162">
            <v>4347.6</v>
          </cell>
          <cell r="W162" t="str">
            <v>2020-01-15</v>
          </cell>
        </row>
        <row r="163">
          <cell r="J163">
            <v>104342.28</v>
          </cell>
          <cell r="W163" t="str">
            <v>2020-01-15</v>
          </cell>
        </row>
        <row r="164">
          <cell r="J164">
            <v>105000</v>
          </cell>
          <cell r="W164" t="str">
            <v>2020-01-15</v>
          </cell>
        </row>
        <row r="165">
          <cell r="J165">
            <v>8100</v>
          </cell>
          <cell r="W165" t="str">
            <v>2020-01-15</v>
          </cell>
        </row>
        <row r="166">
          <cell r="J166">
            <v>2000</v>
          </cell>
          <cell r="W166" t="str">
            <v>2020-01-15</v>
          </cell>
        </row>
        <row r="167">
          <cell r="J167">
            <v>2000</v>
          </cell>
          <cell r="W167" t="str">
            <v>2020-01-15</v>
          </cell>
        </row>
        <row r="168">
          <cell r="J168">
            <v>3000</v>
          </cell>
          <cell r="W168" t="str">
            <v>2020-01-15</v>
          </cell>
        </row>
        <row r="169">
          <cell r="J169">
            <v>3000</v>
          </cell>
          <cell r="W169" t="str">
            <v>2020-01-15</v>
          </cell>
        </row>
        <row r="170">
          <cell r="J170">
            <v>162000</v>
          </cell>
          <cell r="W170" t="str">
            <v>2020-01-15</v>
          </cell>
        </row>
        <row r="171">
          <cell r="J171">
            <v>2200</v>
          </cell>
          <cell r="W171" t="str">
            <v>2020-01-15</v>
          </cell>
        </row>
        <row r="172">
          <cell r="J172">
            <v>6300</v>
          </cell>
          <cell r="W172" t="str">
            <v>2020-01-15</v>
          </cell>
        </row>
        <row r="173">
          <cell r="J173">
            <v>5000</v>
          </cell>
          <cell r="W173" t="str">
            <v>2020-01-15</v>
          </cell>
        </row>
        <row r="174">
          <cell r="J174">
            <v>8000</v>
          </cell>
          <cell r="W174" t="str">
            <v>2020-01-15</v>
          </cell>
        </row>
        <row r="175">
          <cell r="J175">
            <v>6483.84</v>
          </cell>
          <cell r="W175" t="str">
            <v>2020-01-15</v>
          </cell>
        </row>
        <row r="176">
          <cell r="J176">
            <v>12813.84</v>
          </cell>
          <cell r="W176" t="str">
            <v>2020-01-15</v>
          </cell>
        </row>
        <row r="177">
          <cell r="J177">
            <v>70200</v>
          </cell>
          <cell r="W177" t="str">
            <v>2020-01-15</v>
          </cell>
        </row>
        <row r="178">
          <cell r="J178">
            <v>54000</v>
          </cell>
          <cell r="W178" t="str">
            <v>2020-01-15</v>
          </cell>
        </row>
        <row r="179">
          <cell r="J179">
            <v>2100</v>
          </cell>
          <cell r="W179" t="str">
            <v>2020-01-15</v>
          </cell>
        </row>
        <row r="180">
          <cell r="J180">
            <v>8400</v>
          </cell>
          <cell r="W180" t="str">
            <v>2020-01-15</v>
          </cell>
        </row>
        <row r="181">
          <cell r="J181">
            <v>1537.63</v>
          </cell>
          <cell r="W181" t="str">
            <v>2020-01-15</v>
          </cell>
        </row>
        <row r="182">
          <cell r="J182">
            <v>2759.76</v>
          </cell>
          <cell r="W182" t="str">
            <v>2020-01-15</v>
          </cell>
        </row>
        <row r="183">
          <cell r="J183">
            <v>2883.06</v>
          </cell>
          <cell r="W183" t="str">
            <v>2020-01-15</v>
          </cell>
        </row>
        <row r="184">
          <cell r="J184">
            <v>2306.45</v>
          </cell>
          <cell r="W184" t="str">
            <v>2020-01-15</v>
          </cell>
        </row>
        <row r="185">
          <cell r="J185">
            <v>427116</v>
          </cell>
          <cell r="W185" t="str">
            <v>2020-01-15</v>
          </cell>
        </row>
        <row r="186">
          <cell r="J186">
            <v>18120</v>
          </cell>
          <cell r="W186" t="str">
            <v>2020-01-15</v>
          </cell>
        </row>
        <row r="187">
          <cell r="J187">
            <v>263400</v>
          </cell>
          <cell r="W187" t="str">
            <v>2020-01-15</v>
          </cell>
        </row>
        <row r="188">
          <cell r="J188">
            <v>112284</v>
          </cell>
          <cell r="W188" t="str">
            <v>2020-01-15</v>
          </cell>
        </row>
        <row r="189">
          <cell r="J189">
            <v>140000</v>
          </cell>
          <cell r="W189" t="str">
            <v>2020-01-15</v>
          </cell>
        </row>
        <row r="190">
          <cell r="J190">
            <v>100000</v>
          </cell>
          <cell r="W190" t="str">
            <v>2020-01-15</v>
          </cell>
        </row>
        <row r="191">
          <cell r="J191">
            <v>198000</v>
          </cell>
          <cell r="W191" t="str">
            <v>2020-01-15</v>
          </cell>
        </row>
        <row r="192">
          <cell r="J192">
            <v>100000</v>
          </cell>
          <cell r="W192" t="str">
            <v>2020-01-15</v>
          </cell>
        </row>
        <row r="193">
          <cell r="J193">
            <v>71000</v>
          </cell>
          <cell r="W193" t="str">
            <v>2020-01-15</v>
          </cell>
        </row>
        <row r="194">
          <cell r="J194">
            <v>2462.76</v>
          </cell>
          <cell r="W194" t="str">
            <v>2020-01-15</v>
          </cell>
        </row>
        <row r="195">
          <cell r="J195">
            <v>77987.4</v>
          </cell>
          <cell r="W195" t="str">
            <v>2020-01-15</v>
          </cell>
        </row>
        <row r="196">
          <cell r="J196">
            <v>9376.09</v>
          </cell>
          <cell r="W196" t="str">
            <v>2020-01-15</v>
          </cell>
        </row>
        <row r="197">
          <cell r="J197">
            <v>20000</v>
          </cell>
          <cell r="W197" t="str">
            <v>2020-01-15</v>
          </cell>
        </row>
        <row r="198">
          <cell r="J198">
            <v>16000</v>
          </cell>
          <cell r="W198" t="str">
            <v>2020-01-15</v>
          </cell>
        </row>
        <row r="199">
          <cell r="J199">
            <v>131347.2</v>
          </cell>
          <cell r="W199" t="str">
            <v>2020-01-15</v>
          </cell>
        </row>
        <row r="200">
          <cell r="J200">
            <v>65673.6</v>
          </cell>
          <cell r="W200" t="str">
            <v>2020-01-15</v>
          </cell>
        </row>
        <row r="201">
          <cell r="J201">
            <v>4104.6</v>
          </cell>
          <cell r="W201" t="str">
            <v>2020-01-15</v>
          </cell>
        </row>
        <row r="202">
          <cell r="J202">
            <v>98510.4</v>
          </cell>
          <cell r="W202" t="str">
            <v>2020-01-15</v>
          </cell>
        </row>
        <row r="203">
          <cell r="J203">
            <v>35000</v>
          </cell>
          <cell r="W203" t="str">
            <v>2020-01-15</v>
          </cell>
        </row>
        <row r="204">
          <cell r="J204">
            <v>9000</v>
          </cell>
          <cell r="W204" t="str">
            <v>2020-01-15</v>
          </cell>
        </row>
        <row r="205">
          <cell r="J205">
            <v>180000</v>
          </cell>
          <cell r="W205" t="str">
            <v>2020-01-15</v>
          </cell>
        </row>
        <row r="206">
          <cell r="J206">
            <v>7000</v>
          </cell>
          <cell r="W206" t="str">
            <v>2020-01-15</v>
          </cell>
        </row>
        <row r="207">
          <cell r="J207">
            <v>28000</v>
          </cell>
          <cell r="W207" t="str">
            <v>2020-01-15</v>
          </cell>
        </row>
        <row r="208">
          <cell r="J208">
            <v>258207.36</v>
          </cell>
          <cell r="W208" t="str">
            <v>2020-01-15</v>
          </cell>
        </row>
        <row r="209">
          <cell r="J209">
            <v>16137.96</v>
          </cell>
          <cell r="W209" t="str">
            <v>2020-01-15</v>
          </cell>
        </row>
        <row r="210">
          <cell r="J210">
            <v>387311.04</v>
          </cell>
          <cell r="W210" t="str">
            <v>2020-01-15</v>
          </cell>
        </row>
        <row r="211">
          <cell r="J211">
            <v>35000</v>
          </cell>
          <cell r="W211" t="str">
            <v>2020-01-15</v>
          </cell>
        </row>
        <row r="212">
          <cell r="J212">
            <v>30600</v>
          </cell>
          <cell r="W212" t="str">
            <v>2020-01-15</v>
          </cell>
        </row>
        <row r="213">
          <cell r="J213">
            <v>10200</v>
          </cell>
          <cell r="W213" t="str">
            <v>2020-01-15</v>
          </cell>
        </row>
        <row r="214">
          <cell r="J214">
            <v>5000</v>
          </cell>
          <cell r="W214" t="str">
            <v>2020-01-15</v>
          </cell>
        </row>
        <row r="215">
          <cell r="J215">
            <v>30000</v>
          </cell>
          <cell r="W215" t="str">
            <v>2020-01-15</v>
          </cell>
        </row>
        <row r="216">
          <cell r="J216">
            <v>10000</v>
          </cell>
          <cell r="W216" t="str">
            <v>2020-01-15</v>
          </cell>
        </row>
        <row r="217">
          <cell r="J217">
            <v>612000</v>
          </cell>
          <cell r="W217" t="str">
            <v>2020-01-15</v>
          </cell>
        </row>
        <row r="218">
          <cell r="J218">
            <v>10000</v>
          </cell>
          <cell r="W218" t="str">
            <v>2020-01-15</v>
          </cell>
        </row>
        <row r="219">
          <cell r="J219">
            <v>23800</v>
          </cell>
          <cell r="W219" t="str">
            <v>2020-01-15</v>
          </cell>
        </row>
        <row r="220">
          <cell r="J220">
            <v>10000</v>
          </cell>
          <cell r="W220" t="str">
            <v>2020-01-15</v>
          </cell>
        </row>
        <row r="221">
          <cell r="J221">
            <v>20000</v>
          </cell>
          <cell r="W221" t="str">
            <v>2020-01-15</v>
          </cell>
        </row>
        <row r="222">
          <cell r="J222">
            <v>881916</v>
          </cell>
          <cell r="W222" t="str">
            <v>2020-01-15</v>
          </cell>
        </row>
        <row r="223">
          <cell r="J223">
            <v>152856</v>
          </cell>
          <cell r="W223" t="str">
            <v>2020-01-15</v>
          </cell>
        </row>
        <row r="224">
          <cell r="J224">
            <v>528600</v>
          </cell>
          <cell r="W224" t="str">
            <v>2020-01-15</v>
          </cell>
        </row>
        <row r="225">
          <cell r="J225">
            <v>224268</v>
          </cell>
          <cell r="W225" t="str">
            <v>2020-01-15</v>
          </cell>
        </row>
        <row r="226">
          <cell r="J226">
            <v>308000</v>
          </cell>
          <cell r="W226" t="str">
            <v>2020-01-15</v>
          </cell>
        </row>
        <row r="227">
          <cell r="J227">
            <v>25820.74</v>
          </cell>
          <cell r="W227" t="str">
            <v>2020-01-15</v>
          </cell>
        </row>
        <row r="228">
          <cell r="J228">
            <v>51428.88</v>
          </cell>
          <cell r="W228" t="str">
            <v>2020-01-15</v>
          </cell>
        </row>
        <row r="229">
          <cell r="J229">
            <v>15938.86</v>
          </cell>
          <cell r="W229" t="str">
            <v>2020-01-15</v>
          </cell>
        </row>
        <row r="230">
          <cell r="J230">
            <v>48413.88</v>
          </cell>
          <cell r="W230" t="str">
            <v>2020-01-15</v>
          </cell>
        </row>
        <row r="231">
          <cell r="J231">
            <v>38731.1</v>
          </cell>
          <cell r="W231" t="str">
            <v>2020-01-15</v>
          </cell>
        </row>
        <row r="232">
          <cell r="J232">
            <v>60</v>
          </cell>
          <cell r="W232" t="str">
            <v>2020-01-15</v>
          </cell>
        </row>
        <row r="233">
          <cell r="J233">
            <v>277200</v>
          </cell>
          <cell r="W233" t="str">
            <v>2020-01-15</v>
          </cell>
        </row>
        <row r="234">
          <cell r="J234">
            <v>596988</v>
          </cell>
          <cell r="W234" t="str">
            <v>2020-01-15</v>
          </cell>
        </row>
        <row r="235">
          <cell r="J235">
            <v>21672</v>
          </cell>
          <cell r="W235" t="str">
            <v>2020-01-15</v>
          </cell>
        </row>
        <row r="236">
          <cell r="J236">
            <v>372720</v>
          </cell>
          <cell r="W236" t="str">
            <v>2020-01-15</v>
          </cell>
        </row>
        <row r="237">
          <cell r="J237">
            <v>158364</v>
          </cell>
          <cell r="W237" t="str">
            <v>2020-01-15</v>
          </cell>
        </row>
        <row r="238">
          <cell r="J238">
            <v>196000</v>
          </cell>
          <cell r="W238" t="str">
            <v>2020-01-15</v>
          </cell>
        </row>
        <row r="239">
          <cell r="J239">
            <v>10000</v>
          </cell>
          <cell r="W239" t="str">
            <v>2020-01-15</v>
          </cell>
        </row>
        <row r="240">
          <cell r="J240">
            <v>435600</v>
          </cell>
          <cell r="W240" t="str">
            <v>2020-01-15</v>
          </cell>
        </row>
        <row r="241">
          <cell r="J241">
            <v>220000</v>
          </cell>
          <cell r="W241" t="str">
            <v>2020-01-15</v>
          </cell>
        </row>
        <row r="242">
          <cell r="J242">
            <v>7100</v>
          </cell>
          <cell r="W242" t="str">
            <v>2020-01-15</v>
          </cell>
        </row>
        <row r="243">
          <cell r="J243">
            <v>5362.92</v>
          </cell>
          <cell r="W243" t="str">
            <v>2020-01-15</v>
          </cell>
        </row>
        <row r="244">
          <cell r="J244">
            <v>169825.8</v>
          </cell>
          <cell r="W244" t="str">
            <v>2020-01-15</v>
          </cell>
        </row>
        <row r="245">
          <cell r="J245">
            <v>758.21</v>
          </cell>
          <cell r="W245" t="str">
            <v>2020-01-15</v>
          </cell>
        </row>
        <row r="246">
          <cell r="J246">
            <v>2000</v>
          </cell>
          <cell r="W246" t="str">
            <v>2020-01-15</v>
          </cell>
        </row>
        <row r="247">
          <cell r="J247">
            <v>35200</v>
          </cell>
          <cell r="W247" t="str">
            <v>2020-01-15</v>
          </cell>
        </row>
        <row r="248">
          <cell r="J248">
            <v>286022.4</v>
          </cell>
          <cell r="W248" t="str">
            <v>2020-01-15</v>
          </cell>
        </row>
        <row r="249">
          <cell r="J249">
            <v>143011.2</v>
          </cell>
          <cell r="W249" t="str">
            <v>2020-01-15</v>
          </cell>
        </row>
        <row r="250">
          <cell r="J250">
            <v>8938.2</v>
          </cell>
          <cell r="W250" t="str">
            <v>2020-01-15</v>
          </cell>
        </row>
        <row r="251">
          <cell r="J251">
            <v>214516.8</v>
          </cell>
          <cell r="W251" t="str">
            <v>2020-01-15</v>
          </cell>
        </row>
        <row r="252">
          <cell r="J252">
            <v>19800</v>
          </cell>
          <cell r="W252" t="str">
            <v>2020-01-15</v>
          </cell>
        </row>
        <row r="253">
          <cell r="J253">
            <v>5000</v>
          </cell>
          <cell r="W253" t="str">
            <v>2020-01-15</v>
          </cell>
        </row>
        <row r="254">
          <cell r="J254">
            <v>3000</v>
          </cell>
          <cell r="W254" t="str">
            <v>2020-01-15</v>
          </cell>
        </row>
        <row r="255">
          <cell r="J255">
            <v>3000</v>
          </cell>
          <cell r="W255" t="str">
            <v>2020-01-15</v>
          </cell>
        </row>
        <row r="256">
          <cell r="J256">
            <v>10000</v>
          </cell>
          <cell r="W256" t="str">
            <v>2020-01-15</v>
          </cell>
        </row>
        <row r="257">
          <cell r="J257">
            <v>396000</v>
          </cell>
          <cell r="W257" t="str">
            <v>2020-01-15</v>
          </cell>
        </row>
        <row r="258">
          <cell r="J258">
            <v>8000</v>
          </cell>
          <cell r="W258" t="str">
            <v>2020-01-15</v>
          </cell>
        </row>
        <row r="259">
          <cell r="J259">
            <v>15400</v>
          </cell>
          <cell r="W259" t="str">
            <v>2020-01-15</v>
          </cell>
        </row>
        <row r="260">
          <cell r="J260">
            <v>4600</v>
          </cell>
          <cell r="W260" t="str">
            <v>2020-01-15</v>
          </cell>
        </row>
        <row r="261">
          <cell r="J261">
            <v>20000</v>
          </cell>
          <cell r="W261" t="str">
            <v>2020-01-15</v>
          </cell>
        </row>
        <row r="262">
          <cell r="J262">
            <v>8000</v>
          </cell>
          <cell r="W262" t="str">
            <v>2020-01-15</v>
          </cell>
        </row>
        <row r="263">
          <cell r="J263">
            <v>14301.12</v>
          </cell>
          <cell r="W263" t="str">
            <v>2020-01-15</v>
          </cell>
        </row>
        <row r="264">
          <cell r="J264">
            <v>26457.48</v>
          </cell>
          <cell r="W264" t="str">
            <v>2020-01-15</v>
          </cell>
        </row>
        <row r="265">
          <cell r="J265">
            <v>670.79</v>
          </cell>
          <cell r="W265" t="str">
            <v>2020-01-15</v>
          </cell>
        </row>
        <row r="266">
          <cell r="J266">
            <v>26814.6</v>
          </cell>
          <cell r="W266" t="str">
            <v>2020-01-15</v>
          </cell>
        </row>
        <row r="267">
          <cell r="J267">
            <v>21451.68</v>
          </cell>
          <cell r="W267" t="str">
            <v>2020-01-15</v>
          </cell>
        </row>
        <row r="268">
          <cell r="J268">
            <v>60</v>
          </cell>
          <cell r="W268" t="str">
            <v>2020-01-15</v>
          </cell>
        </row>
        <row r="269">
          <cell r="J269">
            <v>249684</v>
          </cell>
          <cell r="W269" t="str">
            <v>2020-01-15</v>
          </cell>
        </row>
        <row r="270">
          <cell r="J270">
            <v>28740</v>
          </cell>
          <cell r="W270" t="str">
            <v>2020-01-15</v>
          </cell>
        </row>
        <row r="271">
          <cell r="J271">
            <v>134400</v>
          </cell>
          <cell r="W271" t="str">
            <v>2020-01-15</v>
          </cell>
        </row>
        <row r="272">
          <cell r="J272">
            <v>57336</v>
          </cell>
          <cell r="W272" t="str">
            <v>2020-01-15</v>
          </cell>
        </row>
        <row r="273">
          <cell r="J273">
            <v>70000</v>
          </cell>
          <cell r="W273" t="str">
            <v>2020-01-15</v>
          </cell>
        </row>
        <row r="274">
          <cell r="J274">
            <v>40000</v>
          </cell>
          <cell r="W274" t="str">
            <v>2020-01-15</v>
          </cell>
        </row>
        <row r="275">
          <cell r="J275">
            <v>99000</v>
          </cell>
          <cell r="W275" t="str">
            <v>2020-01-15</v>
          </cell>
        </row>
        <row r="276">
          <cell r="J276">
            <v>50000</v>
          </cell>
          <cell r="W276" t="str">
            <v>2020-01-15</v>
          </cell>
        </row>
        <row r="277">
          <cell r="J277">
            <v>28400</v>
          </cell>
          <cell r="W277" t="str">
            <v>2020-01-15</v>
          </cell>
        </row>
        <row r="278">
          <cell r="J278">
            <v>1410.48</v>
          </cell>
          <cell r="W278" t="str">
            <v>2020-01-15</v>
          </cell>
        </row>
        <row r="279">
          <cell r="J279">
            <v>44665.2</v>
          </cell>
          <cell r="W279" t="str">
            <v>2020-01-15</v>
          </cell>
        </row>
        <row r="280">
          <cell r="J280">
            <v>3849.34</v>
          </cell>
          <cell r="W280" t="str">
            <v>2020-01-15</v>
          </cell>
        </row>
        <row r="281">
          <cell r="J281">
            <v>8000</v>
          </cell>
          <cell r="W281" t="str">
            <v>2020-01-15</v>
          </cell>
        </row>
        <row r="282">
          <cell r="J282">
            <v>8000</v>
          </cell>
          <cell r="W282" t="str">
            <v>2020-01-15</v>
          </cell>
        </row>
        <row r="283">
          <cell r="J283">
            <v>75225.6</v>
          </cell>
          <cell r="W283" t="str">
            <v>2020-01-15</v>
          </cell>
        </row>
        <row r="284">
          <cell r="J284">
            <v>37612.8</v>
          </cell>
          <cell r="W284" t="str">
            <v>2020-01-15</v>
          </cell>
        </row>
        <row r="285">
          <cell r="J285">
            <v>2350.8</v>
          </cell>
          <cell r="W285" t="str">
            <v>2020-01-15</v>
          </cell>
        </row>
        <row r="286">
          <cell r="J286">
            <v>56419.2</v>
          </cell>
          <cell r="W286" t="str">
            <v>2020-01-15</v>
          </cell>
        </row>
        <row r="287">
          <cell r="J287">
            <v>35000</v>
          </cell>
          <cell r="W287" t="str">
            <v>2020-01-15</v>
          </cell>
        </row>
        <row r="288">
          <cell r="J288">
            <v>4500</v>
          </cell>
          <cell r="W288" t="str">
            <v>2020-01-15</v>
          </cell>
        </row>
        <row r="289">
          <cell r="J289">
            <v>5000</v>
          </cell>
          <cell r="W289" t="str">
            <v>2020-01-15</v>
          </cell>
        </row>
        <row r="290">
          <cell r="J290">
            <v>5000</v>
          </cell>
          <cell r="W290" t="str">
            <v>2020-01-15</v>
          </cell>
        </row>
        <row r="291">
          <cell r="J291">
            <v>90000</v>
          </cell>
          <cell r="W291" t="str">
            <v>2020-01-15</v>
          </cell>
        </row>
        <row r="292">
          <cell r="J292">
            <v>3500</v>
          </cell>
          <cell r="W292" t="str">
            <v>2020-01-15</v>
          </cell>
        </row>
        <row r="293">
          <cell r="J293">
            <v>4000</v>
          </cell>
          <cell r="W293" t="str">
            <v>2020-01-15</v>
          </cell>
        </row>
        <row r="294">
          <cell r="J294">
            <v>3761.28</v>
          </cell>
          <cell r="W294" t="str">
            <v>2020-01-15</v>
          </cell>
        </row>
        <row r="295">
          <cell r="J295">
            <v>7490.52</v>
          </cell>
          <cell r="W295" t="str">
            <v>2020-01-15</v>
          </cell>
        </row>
        <row r="296">
          <cell r="J296">
            <v>3894.01</v>
          </cell>
          <cell r="W296" t="str">
            <v>2020-01-15</v>
          </cell>
        </row>
        <row r="297">
          <cell r="J297">
            <v>7052.4</v>
          </cell>
          <cell r="W297" t="str">
            <v>2020-01-15</v>
          </cell>
        </row>
        <row r="298">
          <cell r="J298">
            <v>5641.92</v>
          </cell>
          <cell r="W298" t="str">
            <v>2020-01-15</v>
          </cell>
        </row>
        <row r="299">
          <cell r="J299">
            <v>120</v>
          </cell>
          <cell r="W299" t="str">
            <v>2020-01-15</v>
          </cell>
        </row>
        <row r="300">
          <cell r="J300">
            <v>394140</v>
          </cell>
          <cell r="W300" t="str">
            <v>2020-01-15</v>
          </cell>
        </row>
        <row r="301">
          <cell r="J301">
            <v>317400</v>
          </cell>
          <cell r="W301" t="str">
            <v>2020-01-15</v>
          </cell>
        </row>
        <row r="302">
          <cell r="J302">
            <v>57875</v>
          </cell>
          <cell r="W302" t="str">
            <v>2020-01-15</v>
          </cell>
        </row>
        <row r="303">
          <cell r="J303">
            <v>140000</v>
          </cell>
          <cell r="W303" t="str">
            <v>2020-01-15</v>
          </cell>
        </row>
        <row r="304">
          <cell r="J304">
            <v>20000</v>
          </cell>
          <cell r="W304" t="str">
            <v>2020-01-15</v>
          </cell>
        </row>
        <row r="305">
          <cell r="J305">
            <v>166800</v>
          </cell>
          <cell r="W305" t="str">
            <v>2020-01-15</v>
          </cell>
        </row>
        <row r="306">
          <cell r="J306">
            <v>100000</v>
          </cell>
          <cell r="W306" t="str">
            <v>2020-01-15</v>
          </cell>
        </row>
        <row r="307">
          <cell r="J307">
            <v>14200</v>
          </cell>
          <cell r="W307" t="str">
            <v>2020-01-15</v>
          </cell>
        </row>
        <row r="308">
          <cell r="J308">
            <v>73094.43</v>
          </cell>
          <cell r="W308" t="str">
            <v>2020-01-15</v>
          </cell>
        </row>
        <row r="309">
          <cell r="J309">
            <v>2308.25</v>
          </cell>
          <cell r="W309" t="str">
            <v>2020-01-15</v>
          </cell>
        </row>
        <row r="310">
          <cell r="J310">
            <v>1628.84</v>
          </cell>
          <cell r="W310" t="str">
            <v>2020-01-15</v>
          </cell>
        </row>
        <row r="311">
          <cell r="J311">
            <v>4000</v>
          </cell>
          <cell r="W311" t="str">
            <v>2020-01-15</v>
          </cell>
        </row>
        <row r="312">
          <cell r="J312">
            <v>16000</v>
          </cell>
          <cell r="W312" t="str">
            <v>2020-01-15</v>
          </cell>
        </row>
        <row r="313">
          <cell r="J313">
            <v>123106.4</v>
          </cell>
          <cell r="W313" t="str">
            <v>2020-01-15</v>
          </cell>
        </row>
        <row r="314">
          <cell r="J314">
            <v>61553</v>
          </cell>
          <cell r="W314" t="str">
            <v>2020-01-15</v>
          </cell>
        </row>
        <row r="315">
          <cell r="J315">
            <v>3847.08</v>
          </cell>
          <cell r="W315" t="str">
            <v>2020-01-15</v>
          </cell>
        </row>
        <row r="316">
          <cell r="J316">
            <v>92329.8</v>
          </cell>
          <cell r="W316" t="str">
            <v>2020-01-15</v>
          </cell>
        </row>
        <row r="317">
          <cell r="J317">
            <v>9000</v>
          </cell>
          <cell r="W317" t="str">
            <v>2020-01-15</v>
          </cell>
        </row>
        <row r="318">
          <cell r="J318">
            <v>180000</v>
          </cell>
          <cell r="W318" t="str">
            <v>2020-01-15</v>
          </cell>
        </row>
        <row r="319">
          <cell r="J319">
            <v>7000</v>
          </cell>
          <cell r="W319" t="str">
            <v>2020-01-15</v>
          </cell>
        </row>
        <row r="320">
          <cell r="J320">
            <v>28000</v>
          </cell>
          <cell r="W320" t="str">
            <v>2020-01-15</v>
          </cell>
        </row>
        <row r="321">
          <cell r="J321">
            <v>5692.32</v>
          </cell>
          <cell r="W321" t="str">
            <v>2020-01-15</v>
          </cell>
        </row>
        <row r="322">
          <cell r="J322">
            <v>11824.2</v>
          </cell>
          <cell r="W322" t="str">
            <v>2020-01-15</v>
          </cell>
        </row>
        <row r="323">
          <cell r="J323">
            <v>1565.93</v>
          </cell>
          <cell r="W323" t="str">
            <v>2020-01-15</v>
          </cell>
        </row>
        <row r="324">
          <cell r="J324">
            <v>10673.1</v>
          </cell>
          <cell r="W324" t="str">
            <v>2020-01-15</v>
          </cell>
        </row>
        <row r="325">
          <cell r="J325">
            <v>78000</v>
          </cell>
          <cell r="W325" t="str">
            <v>2020-01-15</v>
          </cell>
        </row>
        <row r="326">
          <cell r="J326">
            <v>31200</v>
          </cell>
          <cell r="W326" t="str">
            <v>2020-01-15</v>
          </cell>
        </row>
        <row r="327">
          <cell r="J327">
            <v>8538.48</v>
          </cell>
          <cell r="W327" t="str">
            <v>2020-01-15</v>
          </cell>
        </row>
        <row r="328">
          <cell r="J328">
            <v>60</v>
          </cell>
          <cell r="W328" t="str">
            <v>2020-01-15</v>
          </cell>
        </row>
        <row r="329">
          <cell r="J329">
            <v>492192</v>
          </cell>
          <cell r="W329" t="str">
            <v>2020-01-15</v>
          </cell>
        </row>
        <row r="330">
          <cell r="J330">
            <v>77820</v>
          </cell>
          <cell r="W330" t="str">
            <v>2020-01-15</v>
          </cell>
        </row>
        <row r="331">
          <cell r="J331">
            <v>312360</v>
          </cell>
          <cell r="W331" t="str">
            <v>2020-01-15</v>
          </cell>
        </row>
        <row r="332">
          <cell r="J332">
            <v>133008</v>
          </cell>
          <cell r="W332" t="str">
            <v>2020-01-15</v>
          </cell>
        </row>
        <row r="333">
          <cell r="J333">
            <v>121845.6</v>
          </cell>
          <cell r="W333" t="str">
            <v>2020-01-15</v>
          </cell>
        </row>
        <row r="334">
          <cell r="J334">
            <v>35000</v>
          </cell>
          <cell r="W334" t="str">
            <v>2020-01-15</v>
          </cell>
        </row>
        <row r="335">
          <cell r="J335">
            <v>9900</v>
          </cell>
          <cell r="W335" t="str">
            <v>2020-01-15</v>
          </cell>
        </row>
        <row r="336">
          <cell r="J336">
            <v>5000</v>
          </cell>
          <cell r="W336" t="str">
            <v>2020-01-15</v>
          </cell>
        </row>
        <row r="337">
          <cell r="J337">
            <v>10000</v>
          </cell>
          <cell r="W337" t="str">
            <v>2020-01-15</v>
          </cell>
        </row>
        <row r="338">
          <cell r="J338">
            <v>3000</v>
          </cell>
          <cell r="W338" t="str">
            <v>2020-01-15</v>
          </cell>
        </row>
        <row r="339">
          <cell r="J339">
            <v>198000</v>
          </cell>
          <cell r="W339" t="str">
            <v>2020-01-15</v>
          </cell>
        </row>
        <row r="340">
          <cell r="J340">
            <v>7700</v>
          </cell>
          <cell r="W340" t="str">
            <v>2020-01-15</v>
          </cell>
        </row>
        <row r="341">
          <cell r="J341">
            <v>12800</v>
          </cell>
          <cell r="W341" t="str">
            <v>2020-01-15</v>
          </cell>
        </row>
        <row r="342">
          <cell r="J342">
            <v>8123.04</v>
          </cell>
          <cell r="W342" t="str">
            <v>2020-01-15</v>
          </cell>
        </row>
        <row r="343">
          <cell r="J343">
            <v>14765.76</v>
          </cell>
          <cell r="W343" t="str">
            <v>2020-01-15</v>
          </cell>
        </row>
        <row r="344">
          <cell r="J344">
            <v>9068.9</v>
          </cell>
          <cell r="W344" t="str">
            <v>2020-01-15</v>
          </cell>
        </row>
        <row r="345">
          <cell r="J345">
            <v>15230.7</v>
          </cell>
          <cell r="W345" t="str">
            <v>2020-01-15</v>
          </cell>
        </row>
        <row r="346">
          <cell r="J346">
            <v>12184.56</v>
          </cell>
          <cell r="W346" t="str">
            <v>2020-01-15</v>
          </cell>
        </row>
        <row r="347">
          <cell r="J347">
            <v>120</v>
          </cell>
          <cell r="W347" t="str">
            <v>2020-01-15</v>
          </cell>
        </row>
        <row r="348">
          <cell r="J348">
            <v>154000</v>
          </cell>
          <cell r="W348" t="str">
            <v>2020-01-15</v>
          </cell>
        </row>
        <row r="349">
          <cell r="J349">
            <v>90000</v>
          </cell>
          <cell r="W349" t="str">
            <v>2020-01-15</v>
          </cell>
        </row>
        <row r="350">
          <cell r="J350">
            <v>217800</v>
          </cell>
          <cell r="W350" t="str">
            <v>2020-01-15</v>
          </cell>
        </row>
        <row r="351">
          <cell r="J351">
            <v>110000</v>
          </cell>
          <cell r="W351" t="str">
            <v>2020-01-15</v>
          </cell>
        </row>
        <row r="352">
          <cell r="J352">
            <v>63900</v>
          </cell>
          <cell r="W352" t="str">
            <v>2020-01-15</v>
          </cell>
        </row>
        <row r="353">
          <cell r="J353">
            <v>3046.14</v>
          </cell>
          <cell r="W353" t="str">
            <v>2020-01-15</v>
          </cell>
        </row>
        <row r="354">
          <cell r="J354">
            <v>96461.1</v>
          </cell>
          <cell r="W354" t="str">
            <v>2020-01-15</v>
          </cell>
        </row>
        <row r="355">
          <cell r="J355">
            <v>8251.67</v>
          </cell>
          <cell r="W355" t="str">
            <v>2020-01-15</v>
          </cell>
        </row>
        <row r="356">
          <cell r="J356">
            <v>18000</v>
          </cell>
          <cell r="W356" t="str">
            <v>2020-01-15</v>
          </cell>
        </row>
        <row r="357">
          <cell r="J357">
            <v>17600</v>
          </cell>
          <cell r="W357" t="str">
            <v>2020-01-15</v>
          </cell>
        </row>
        <row r="358">
          <cell r="J358">
            <v>162460.8</v>
          </cell>
          <cell r="W358" t="str">
            <v>2020-01-15</v>
          </cell>
        </row>
        <row r="359">
          <cell r="J359">
            <v>81230.4</v>
          </cell>
          <cell r="W359" t="str">
            <v>2020-01-15</v>
          </cell>
        </row>
        <row r="360">
          <cell r="J360">
            <v>5076.9</v>
          </cell>
          <cell r="W360" t="str">
            <v>2020-01-15</v>
          </cell>
        </row>
        <row r="361">
          <cell r="J361">
            <v>58512</v>
          </cell>
          <cell r="W361" t="str">
            <v>2020-01-15</v>
          </cell>
        </row>
        <row r="362">
          <cell r="J362">
            <v>1755.36</v>
          </cell>
          <cell r="W362" t="str">
            <v>2020-01-15</v>
          </cell>
        </row>
        <row r="363">
          <cell r="J363">
            <v>3096</v>
          </cell>
          <cell r="W363" t="str">
            <v>2020-01-15</v>
          </cell>
        </row>
        <row r="364">
          <cell r="J364">
            <v>45240</v>
          </cell>
          <cell r="W364" t="str">
            <v>2020-01-15</v>
          </cell>
        </row>
        <row r="365">
          <cell r="J365">
            <v>19296</v>
          </cell>
          <cell r="W365" t="str">
            <v>2020-01-15</v>
          </cell>
        </row>
        <row r="366">
          <cell r="J366">
            <v>28000</v>
          </cell>
          <cell r="W366" t="str">
            <v>2020-01-15</v>
          </cell>
        </row>
        <row r="367">
          <cell r="J367">
            <v>39600</v>
          </cell>
          <cell r="W367" t="str">
            <v>2020-01-15</v>
          </cell>
        </row>
        <row r="368">
          <cell r="J368">
            <v>20000</v>
          </cell>
          <cell r="W368" t="str">
            <v>2020-01-15</v>
          </cell>
        </row>
        <row r="369">
          <cell r="J369">
            <v>1892.16</v>
          </cell>
          <cell r="W369" t="str">
            <v>2020-01-15</v>
          </cell>
        </row>
        <row r="370">
          <cell r="J370">
            <v>1513.73</v>
          </cell>
          <cell r="W370" t="str">
            <v>2020-01-15</v>
          </cell>
        </row>
        <row r="371">
          <cell r="J371">
            <v>378.43</v>
          </cell>
          <cell r="W371" t="str">
            <v>2020-01-15</v>
          </cell>
        </row>
        <row r="372">
          <cell r="J372">
            <v>11983.68</v>
          </cell>
          <cell r="W372" t="str">
            <v>2020-01-15</v>
          </cell>
        </row>
        <row r="373">
          <cell r="J373">
            <v>3200</v>
          </cell>
          <cell r="W373" t="str">
            <v>2020-01-15</v>
          </cell>
        </row>
        <row r="374">
          <cell r="J374">
            <v>20183.04</v>
          </cell>
          <cell r="W374" t="str">
            <v>2020-01-15</v>
          </cell>
        </row>
        <row r="375">
          <cell r="J375">
            <v>10091.52</v>
          </cell>
          <cell r="W375" t="str">
            <v>2020-01-15</v>
          </cell>
        </row>
        <row r="376">
          <cell r="J376">
            <v>630.72</v>
          </cell>
          <cell r="W376" t="str">
            <v>2020-01-15</v>
          </cell>
        </row>
        <row r="377">
          <cell r="J377">
            <v>15137.28</v>
          </cell>
          <cell r="W377" t="str">
            <v>2020-01-15</v>
          </cell>
        </row>
        <row r="378">
          <cell r="J378">
            <v>1800</v>
          </cell>
          <cell r="W378" t="str">
            <v>2020-01-15</v>
          </cell>
        </row>
        <row r="379">
          <cell r="J379">
            <v>3000</v>
          </cell>
          <cell r="W379" t="str">
            <v>2020-01-15</v>
          </cell>
        </row>
        <row r="380">
          <cell r="J380">
            <v>2600</v>
          </cell>
          <cell r="W380" t="str">
            <v>2020-01-15</v>
          </cell>
        </row>
        <row r="381">
          <cell r="J381">
            <v>36000</v>
          </cell>
          <cell r="W381" t="str">
            <v>2020-01-15</v>
          </cell>
        </row>
        <row r="382">
          <cell r="J382">
            <v>1400</v>
          </cell>
          <cell r="W382" t="str">
            <v>2020-01-15</v>
          </cell>
        </row>
        <row r="383">
          <cell r="J383">
            <v>1009.15</v>
          </cell>
          <cell r="W383" t="str">
            <v>2020-01-15</v>
          </cell>
        </row>
        <row r="384">
          <cell r="J384">
            <v>7000</v>
          </cell>
          <cell r="W384" t="str">
            <v>2020-01-15</v>
          </cell>
        </row>
        <row r="385">
          <cell r="J385">
            <v>6000</v>
          </cell>
          <cell r="W385" t="str">
            <v>2020-01-15</v>
          </cell>
        </row>
        <row r="386">
          <cell r="J386">
            <v>7800</v>
          </cell>
          <cell r="W386" t="str">
            <v>2020-01-15</v>
          </cell>
        </row>
        <row r="387">
          <cell r="J387">
            <v>10000</v>
          </cell>
          <cell r="W387" t="str">
            <v>2020-01-15</v>
          </cell>
        </row>
        <row r="388">
          <cell r="J388">
            <v>270000</v>
          </cell>
          <cell r="W388" t="str">
            <v>2020-01-15</v>
          </cell>
        </row>
        <row r="389">
          <cell r="J389">
            <v>10500</v>
          </cell>
          <cell r="W389" t="str">
            <v>2020-01-15</v>
          </cell>
        </row>
        <row r="390">
          <cell r="J390">
            <v>5000</v>
          </cell>
          <cell r="W390" t="str">
            <v>2020-01-15</v>
          </cell>
        </row>
        <row r="391">
          <cell r="J391">
            <v>6200</v>
          </cell>
          <cell r="W391" t="str">
            <v>2020-01-15</v>
          </cell>
        </row>
        <row r="392">
          <cell r="J392">
            <v>10930.08</v>
          </cell>
          <cell r="W392" t="str">
            <v>2020-01-15</v>
          </cell>
        </row>
        <row r="393">
          <cell r="J393">
            <v>374268</v>
          </cell>
          <cell r="W393" t="str">
            <v>2020-01-15</v>
          </cell>
        </row>
        <row r="394">
          <cell r="J394">
            <v>15480</v>
          </cell>
          <cell r="W394" t="str">
            <v>2020-01-15</v>
          </cell>
        </row>
        <row r="395">
          <cell r="J395">
            <v>239400</v>
          </cell>
          <cell r="W395" t="str">
            <v>2020-01-15</v>
          </cell>
        </row>
        <row r="396">
          <cell r="J396">
            <v>101772</v>
          </cell>
          <cell r="W396" t="str">
            <v>2020-01-15</v>
          </cell>
        </row>
        <row r="397">
          <cell r="J397">
            <v>140000</v>
          </cell>
          <cell r="W397" t="str">
            <v>2020-01-15</v>
          </cell>
        </row>
        <row r="398">
          <cell r="J398">
            <v>198000</v>
          </cell>
          <cell r="W398" t="str">
            <v>2020-01-15</v>
          </cell>
        </row>
        <row r="399">
          <cell r="J399">
            <v>100000</v>
          </cell>
          <cell r="W399" t="str">
            <v>2020-01-15</v>
          </cell>
        </row>
        <row r="400">
          <cell r="J400">
            <v>2192.76</v>
          </cell>
          <cell r="W400" t="str">
            <v>2020-01-15</v>
          </cell>
        </row>
        <row r="401">
          <cell r="J401">
            <v>69437.4</v>
          </cell>
          <cell r="W401" t="str">
            <v>2020-01-15</v>
          </cell>
        </row>
        <row r="402">
          <cell r="J402">
            <v>810360</v>
          </cell>
          <cell r="W402" t="str">
            <v>2020-01-15</v>
          </cell>
        </row>
        <row r="403">
          <cell r="J403">
            <v>552300</v>
          </cell>
          <cell r="W403" t="str">
            <v>2020-01-15</v>
          </cell>
        </row>
        <row r="404">
          <cell r="J404">
            <v>111360</v>
          </cell>
          <cell r="W404" t="str">
            <v>2020-01-15</v>
          </cell>
        </row>
        <row r="405">
          <cell r="J405">
            <v>210000</v>
          </cell>
          <cell r="W405" t="str">
            <v>2020-01-15</v>
          </cell>
        </row>
        <row r="406">
          <cell r="J406">
            <v>405000</v>
          </cell>
          <cell r="W406" t="str">
            <v>2020-01-15</v>
          </cell>
        </row>
        <row r="407">
          <cell r="J407">
            <v>3600</v>
          </cell>
          <cell r="W407" t="str">
            <v>2020-01-15</v>
          </cell>
        </row>
        <row r="408">
          <cell r="J408">
            <v>233520</v>
          </cell>
          <cell r="W408" t="str">
            <v>2020-01-15</v>
          </cell>
        </row>
        <row r="409">
          <cell r="J409">
            <v>150000</v>
          </cell>
          <cell r="W409" t="str">
            <v>2020-01-15</v>
          </cell>
        </row>
        <row r="410">
          <cell r="J410">
            <v>286900</v>
          </cell>
          <cell r="W410" t="str">
            <v>2020-01-15</v>
          </cell>
        </row>
        <row r="411">
          <cell r="J411">
            <v>16680</v>
          </cell>
          <cell r="W411" t="str">
            <v>2020-01-15</v>
          </cell>
        </row>
        <row r="412">
          <cell r="J412">
            <v>140373.9</v>
          </cell>
          <cell r="W412" t="str">
            <v>2020-01-15</v>
          </cell>
        </row>
        <row r="413">
          <cell r="J413">
            <v>4432.86</v>
          </cell>
          <cell r="W413" t="str">
            <v>2020-01-15</v>
          </cell>
        </row>
        <row r="414">
          <cell r="J414">
            <v>36435.82</v>
          </cell>
          <cell r="W414" t="str">
            <v>2020-01-15</v>
          </cell>
        </row>
        <row r="415">
          <cell r="J415">
            <v>80000</v>
          </cell>
          <cell r="W415" t="str">
            <v>2020-01-15</v>
          </cell>
        </row>
        <row r="416">
          <cell r="J416">
            <v>24000</v>
          </cell>
          <cell r="W416" t="str">
            <v>2020-01-15</v>
          </cell>
        </row>
        <row r="417">
          <cell r="J417">
            <v>236419.2</v>
          </cell>
          <cell r="W417" t="str">
            <v>2020-01-15</v>
          </cell>
        </row>
        <row r="418">
          <cell r="J418">
            <v>118210</v>
          </cell>
          <cell r="W418" t="str">
            <v>2020-01-15</v>
          </cell>
        </row>
        <row r="419">
          <cell r="J419">
            <v>7388.1</v>
          </cell>
          <cell r="W419" t="str">
            <v>2020-01-15</v>
          </cell>
        </row>
        <row r="420">
          <cell r="J420">
            <v>177314.4</v>
          </cell>
          <cell r="W420" t="str">
            <v>2020-01-15</v>
          </cell>
        </row>
        <row r="421">
          <cell r="J421">
            <v>70000</v>
          </cell>
          <cell r="W421" t="str">
            <v>2020-01-15</v>
          </cell>
        </row>
        <row r="422">
          <cell r="J422">
            <v>13500</v>
          </cell>
          <cell r="W422" t="str">
            <v>2020-01-15</v>
          </cell>
        </row>
        <row r="423">
          <cell r="J423">
            <v>24310.8</v>
          </cell>
          <cell r="W423" t="str">
            <v>2020-01-15</v>
          </cell>
        </row>
        <row r="424">
          <cell r="J424">
            <v>37902.89</v>
          </cell>
          <cell r="W424" t="str">
            <v>2020-01-15</v>
          </cell>
        </row>
        <row r="425">
          <cell r="J425">
            <v>500</v>
          </cell>
          <cell r="W425" t="str">
            <v>2020-01-15</v>
          </cell>
        </row>
        <row r="426">
          <cell r="J426">
            <v>3500</v>
          </cell>
          <cell r="W426" t="str">
            <v>2020-01-15</v>
          </cell>
        </row>
        <row r="427">
          <cell r="J427">
            <v>20493.9</v>
          </cell>
          <cell r="W427" t="str">
            <v>2020-01-15</v>
          </cell>
        </row>
        <row r="428">
          <cell r="J428">
            <v>151320</v>
          </cell>
          <cell r="W428" t="str">
            <v>2020-01-15</v>
          </cell>
        </row>
        <row r="429">
          <cell r="J429">
            <v>43680</v>
          </cell>
          <cell r="W429" t="str">
            <v>2020-01-15</v>
          </cell>
        </row>
        <row r="430">
          <cell r="J430">
            <v>3120</v>
          </cell>
          <cell r="W430" t="str">
            <v>2020-01-15</v>
          </cell>
        </row>
        <row r="431">
          <cell r="J431">
            <v>16395.12</v>
          </cell>
          <cell r="W431" t="str">
            <v>2020-01-15</v>
          </cell>
        </row>
        <row r="432">
          <cell r="J432">
            <v>92280</v>
          </cell>
          <cell r="W432" t="str">
            <v>2020-01-15</v>
          </cell>
        </row>
        <row r="433">
          <cell r="J433">
            <v>139638</v>
          </cell>
          <cell r="W433" t="str">
            <v>2020-01-15</v>
          </cell>
        </row>
        <row r="434">
          <cell r="J434">
            <v>60</v>
          </cell>
          <cell r="W434" t="str">
            <v>2020-01-15</v>
          </cell>
        </row>
        <row r="435">
          <cell r="J435">
            <v>9725.76</v>
          </cell>
          <cell r="W435" t="str">
            <v>2020-01-15</v>
          </cell>
        </row>
        <row r="436">
          <cell r="J436">
            <v>28080</v>
          </cell>
          <cell r="W436" t="str">
            <v>2020-01-15</v>
          </cell>
        </row>
        <row r="437">
          <cell r="J437">
            <v>63000</v>
          </cell>
          <cell r="W437" t="str">
            <v>2020-01-15</v>
          </cell>
        </row>
        <row r="438">
          <cell r="J438">
            <v>27668.83</v>
          </cell>
          <cell r="W438" t="str">
            <v>2020-01-15</v>
          </cell>
        </row>
        <row r="439">
          <cell r="J439">
            <v>51553.08</v>
          </cell>
          <cell r="W439" t="str">
            <v>2020-01-15</v>
          </cell>
        </row>
        <row r="440">
          <cell r="J440">
            <v>12542.18</v>
          </cell>
          <cell r="W440" t="str">
            <v>2020-01-15</v>
          </cell>
        </row>
        <row r="441">
          <cell r="J441">
            <v>51879.06</v>
          </cell>
          <cell r="W441" t="str">
            <v>2020-01-15</v>
          </cell>
        </row>
        <row r="442">
          <cell r="J442">
            <v>41503.25</v>
          </cell>
          <cell r="W442" t="str">
            <v>2020-01-15</v>
          </cell>
        </row>
        <row r="443">
          <cell r="J443">
            <v>120</v>
          </cell>
          <cell r="W443" t="str">
            <v>2020-01-15</v>
          </cell>
        </row>
        <row r="444">
          <cell r="J444">
            <v>340692</v>
          </cell>
          <cell r="W444" t="str">
            <v>2020-01-15</v>
          </cell>
        </row>
        <row r="445">
          <cell r="J445">
            <v>15480</v>
          </cell>
          <cell r="W445" t="str">
            <v>2020-01-15</v>
          </cell>
        </row>
        <row r="446">
          <cell r="J446">
            <v>232080</v>
          </cell>
          <cell r="W446" t="str">
            <v>2020-01-15</v>
          </cell>
        </row>
        <row r="447">
          <cell r="J447">
            <v>98820</v>
          </cell>
          <cell r="W447" t="str">
            <v>2020-01-15</v>
          </cell>
        </row>
        <row r="448">
          <cell r="J448">
            <v>140000</v>
          </cell>
          <cell r="W448" t="str">
            <v>2020-01-15</v>
          </cell>
        </row>
        <row r="449">
          <cell r="J449">
            <v>198000</v>
          </cell>
          <cell r="W449" t="str">
            <v>2020-01-15</v>
          </cell>
        </row>
        <row r="450">
          <cell r="J450">
            <v>100000</v>
          </cell>
          <cell r="W450" t="str">
            <v>2020-01-15</v>
          </cell>
        </row>
        <row r="451">
          <cell r="J451">
            <v>2061.22</v>
          </cell>
          <cell r="W451" t="str">
            <v>2020-01-15</v>
          </cell>
        </row>
        <row r="452">
          <cell r="J452">
            <v>65271.84</v>
          </cell>
          <cell r="W452" t="str">
            <v>2020-01-15</v>
          </cell>
        </row>
        <row r="453">
          <cell r="J453">
            <v>16000</v>
          </cell>
          <cell r="W453" t="str">
            <v>2020-01-15</v>
          </cell>
        </row>
        <row r="454">
          <cell r="J454">
            <v>109931.52</v>
          </cell>
          <cell r="W454" t="str">
            <v>2020-01-15</v>
          </cell>
        </row>
        <row r="455">
          <cell r="J455">
            <v>54965.76</v>
          </cell>
          <cell r="W455" t="str">
            <v>2020-01-15</v>
          </cell>
        </row>
        <row r="456">
          <cell r="J456">
            <v>3435.36</v>
          </cell>
          <cell r="W456" t="str">
            <v>2020-01-15</v>
          </cell>
        </row>
        <row r="457">
          <cell r="J457">
            <v>82448.64</v>
          </cell>
          <cell r="W457" t="str">
            <v>2020-01-15</v>
          </cell>
        </row>
        <row r="458">
          <cell r="J458">
            <v>35000</v>
          </cell>
          <cell r="W458" t="str">
            <v>2020-01-15</v>
          </cell>
        </row>
        <row r="459">
          <cell r="J459">
            <v>9000</v>
          </cell>
          <cell r="W459" t="str">
            <v>2020-01-15</v>
          </cell>
        </row>
        <row r="460">
          <cell r="J460">
            <v>180000</v>
          </cell>
          <cell r="W460" t="str">
            <v>2020-01-15</v>
          </cell>
        </row>
        <row r="461">
          <cell r="J461">
            <v>7000</v>
          </cell>
          <cell r="W461" t="str">
            <v>2020-01-15</v>
          </cell>
        </row>
        <row r="462">
          <cell r="J462">
            <v>28000</v>
          </cell>
          <cell r="W462" t="str">
            <v>2020-01-15</v>
          </cell>
        </row>
        <row r="463">
          <cell r="J463">
            <v>5496.58</v>
          </cell>
          <cell r="W463" t="str">
            <v>2020-01-15</v>
          </cell>
        </row>
        <row r="464">
          <cell r="J464">
            <v>10220.76</v>
          </cell>
          <cell r="W464" t="str">
            <v>2020-01-15</v>
          </cell>
        </row>
        <row r="465">
          <cell r="J465">
            <v>10306.08</v>
          </cell>
          <cell r="W465" t="str">
            <v>2020-01-15</v>
          </cell>
        </row>
        <row r="466">
          <cell r="J466">
            <v>8244.86</v>
          </cell>
          <cell r="W466" t="str">
            <v>2020-01-15</v>
          </cell>
        </row>
        <row r="467">
          <cell r="J467">
            <v>1868124</v>
          </cell>
          <cell r="W467" t="str">
            <v>2020-01-15</v>
          </cell>
        </row>
        <row r="468">
          <cell r="J468">
            <v>287292</v>
          </cell>
          <cell r="W468" t="str">
            <v>2020-01-15</v>
          </cell>
        </row>
        <row r="469">
          <cell r="J469">
            <v>1095600</v>
          </cell>
          <cell r="W469" t="str">
            <v>2020-01-15</v>
          </cell>
        </row>
        <row r="470">
          <cell r="J470">
            <v>439140</v>
          </cell>
          <cell r="W470" t="str">
            <v>2020-01-15</v>
          </cell>
        </row>
        <row r="471">
          <cell r="J471">
            <v>686000</v>
          </cell>
          <cell r="W471" t="str">
            <v>2020-01-15</v>
          </cell>
        </row>
        <row r="472">
          <cell r="J472">
            <v>400000</v>
          </cell>
          <cell r="W472" t="str">
            <v>2020-01-15</v>
          </cell>
        </row>
        <row r="473">
          <cell r="J473">
            <v>90000</v>
          </cell>
          <cell r="W473" t="str">
            <v>2020-01-15</v>
          </cell>
        </row>
        <row r="474">
          <cell r="J474">
            <v>970200</v>
          </cell>
          <cell r="W474" t="str">
            <v>2020-01-15</v>
          </cell>
        </row>
        <row r="475">
          <cell r="J475">
            <v>490000</v>
          </cell>
          <cell r="W475" t="str">
            <v>2020-01-15</v>
          </cell>
        </row>
        <row r="476">
          <cell r="J476">
            <v>284000</v>
          </cell>
          <cell r="W476" t="str">
            <v>2020-01-15</v>
          </cell>
        </row>
        <row r="477">
          <cell r="J477">
            <v>11340.47</v>
          </cell>
          <cell r="W477" t="str">
            <v>2020-01-15</v>
          </cell>
        </row>
        <row r="478">
          <cell r="J478">
            <v>359114.82</v>
          </cell>
          <cell r="W478" t="str">
            <v>2020-01-15</v>
          </cell>
        </row>
        <row r="479">
          <cell r="J479">
            <v>31815.31</v>
          </cell>
          <cell r="W479" t="str">
            <v>2020-01-15</v>
          </cell>
        </row>
        <row r="480">
          <cell r="J480">
            <v>80000</v>
          </cell>
          <cell r="W480" t="str">
            <v>2020-01-15</v>
          </cell>
        </row>
        <row r="481">
          <cell r="J481">
            <v>78400</v>
          </cell>
          <cell r="W481" t="str">
            <v>2020-01-15</v>
          </cell>
        </row>
        <row r="482">
          <cell r="J482">
            <v>604824.96</v>
          </cell>
          <cell r="W482" t="str">
            <v>2020-01-15</v>
          </cell>
        </row>
        <row r="483">
          <cell r="J483">
            <v>302412.48</v>
          </cell>
          <cell r="W483" t="str">
            <v>2020-01-15</v>
          </cell>
        </row>
        <row r="484">
          <cell r="J484">
            <v>18900.78</v>
          </cell>
          <cell r="W484" t="str">
            <v>2020-01-15</v>
          </cell>
        </row>
        <row r="485">
          <cell r="J485">
            <v>453618.72</v>
          </cell>
          <cell r="W485" t="str">
            <v>2020-01-15</v>
          </cell>
        </row>
        <row r="486">
          <cell r="J486">
            <v>105000</v>
          </cell>
          <cell r="W486" t="str">
            <v>2020-01-15</v>
          </cell>
        </row>
        <row r="487">
          <cell r="J487">
            <v>44100</v>
          </cell>
          <cell r="W487" t="str">
            <v>2020-01-15</v>
          </cell>
        </row>
        <row r="488">
          <cell r="J488">
            <v>5000</v>
          </cell>
          <cell r="W488" t="str">
            <v>2020-01-15</v>
          </cell>
        </row>
        <row r="489">
          <cell r="J489">
            <v>4000</v>
          </cell>
          <cell r="W489" t="str">
            <v>2020-01-15</v>
          </cell>
        </row>
        <row r="490">
          <cell r="J490">
            <v>20000</v>
          </cell>
          <cell r="W490" t="str">
            <v>2020-01-15</v>
          </cell>
        </row>
        <row r="491">
          <cell r="J491">
            <v>4000</v>
          </cell>
          <cell r="W491" t="str">
            <v>2020-01-15</v>
          </cell>
        </row>
        <row r="492">
          <cell r="J492">
            <v>882000</v>
          </cell>
          <cell r="W492" t="str">
            <v>2020-01-15</v>
          </cell>
        </row>
        <row r="493">
          <cell r="J493">
            <v>34300</v>
          </cell>
          <cell r="W493" t="str">
            <v>2020-01-15</v>
          </cell>
        </row>
        <row r="494">
          <cell r="J494">
            <v>5000</v>
          </cell>
          <cell r="W494" t="str">
            <v>2020-01-15</v>
          </cell>
        </row>
        <row r="495">
          <cell r="J495">
            <v>94200</v>
          </cell>
          <cell r="W495" t="str">
            <v>2020-01-15</v>
          </cell>
        </row>
        <row r="496">
          <cell r="J496">
            <v>30241.25</v>
          </cell>
          <cell r="W496" t="str">
            <v>2020-01-15</v>
          </cell>
        </row>
        <row r="497">
          <cell r="J497">
            <v>56043.72</v>
          </cell>
          <cell r="W497" t="str">
            <v>2020-01-15</v>
          </cell>
        </row>
        <row r="498">
          <cell r="J498">
            <v>32647.86</v>
          </cell>
          <cell r="W498" t="str">
            <v>2020-01-15</v>
          </cell>
        </row>
        <row r="499">
          <cell r="J499">
            <v>56702.34</v>
          </cell>
          <cell r="W499" t="str">
            <v>2020-01-15</v>
          </cell>
        </row>
        <row r="500">
          <cell r="J500">
            <v>45361.87</v>
          </cell>
          <cell r="W500" t="str">
            <v>2020-01-15</v>
          </cell>
        </row>
        <row r="501">
          <cell r="J501">
            <v>27996</v>
          </cell>
          <cell r="W501" t="str">
            <v>2020-01-15</v>
          </cell>
        </row>
        <row r="502">
          <cell r="J502">
            <v>420</v>
          </cell>
          <cell r="W502" t="str">
            <v>2020-01-15</v>
          </cell>
        </row>
        <row r="503">
          <cell r="J503">
            <v>254772</v>
          </cell>
          <cell r="W503" t="str">
            <v>2020-01-15</v>
          </cell>
        </row>
        <row r="504">
          <cell r="J504">
            <v>32568</v>
          </cell>
          <cell r="W504" t="str">
            <v>2020-01-15</v>
          </cell>
        </row>
        <row r="505">
          <cell r="J505">
            <v>163920</v>
          </cell>
          <cell r="W505" t="str">
            <v>2020-01-15</v>
          </cell>
        </row>
        <row r="506">
          <cell r="J506">
            <v>69816</v>
          </cell>
          <cell r="W506" t="str">
            <v>2020-01-15</v>
          </cell>
        </row>
        <row r="507">
          <cell r="J507">
            <v>84000</v>
          </cell>
          <cell r="W507" t="str">
            <v>2020-01-15</v>
          </cell>
        </row>
        <row r="508">
          <cell r="J508">
            <v>118800</v>
          </cell>
          <cell r="W508" t="str">
            <v>2020-01-15</v>
          </cell>
        </row>
        <row r="509">
          <cell r="J509">
            <v>60000</v>
          </cell>
          <cell r="W509" t="str">
            <v>2020-01-15</v>
          </cell>
        </row>
        <row r="510">
          <cell r="J510">
            <v>734004</v>
          </cell>
          <cell r="W510" t="str">
            <v>2020-01-15</v>
          </cell>
        </row>
        <row r="511">
          <cell r="J511">
            <v>84042</v>
          </cell>
          <cell r="W511" t="str">
            <v>2020-01-15</v>
          </cell>
        </row>
        <row r="512">
          <cell r="J512">
            <v>416880</v>
          </cell>
          <cell r="W512" t="str">
            <v>2020-01-15</v>
          </cell>
        </row>
        <row r="513">
          <cell r="J513">
            <v>176940</v>
          </cell>
          <cell r="W513" t="str">
            <v>2020-01-15</v>
          </cell>
        </row>
        <row r="514">
          <cell r="J514">
            <v>252000</v>
          </cell>
          <cell r="W514" t="str">
            <v>2020-01-15</v>
          </cell>
        </row>
        <row r="515">
          <cell r="J515">
            <v>21600</v>
          </cell>
          <cell r="W515" t="str">
            <v>2020-01-15</v>
          </cell>
        </row>
        <row r="516">
          <cell r="J516">
            <v>356400</v>
          </cell>
          <cell r="W516" t="str">
            <v>2020-01-15</v>
          </cell>
        </row>
        <row r="517">
          <cell r="J517">
            <v>180000</v>
          </cell>
          <cell r="W517" t="str">
            <v>2020-01-15</v>
          </cell>
        </row>
        <row r="518">
          <cell r="J518">
            <v>4300.4</v>
          </cell>
          <cell r="W518" t="str">
            <v>2020-01-15</v>
          </cell>
        </row>
        <row r="519">
          <cell r="J519">
            <v>136179.27</v>
          </cell>
          <cell r="W519" t="str">
            <v>2020-01-15</v>
          </cell>
        </row>
        <row r="520">
          <cell r="J520">
            <v>28800</v>
          </cell>
          <cell r="W520" t="str">
            <v>2020-01-15</v>
          </cell>
        </row>
        <row r="521">
          <cell r="J521">
            <v>229354.56</v>
          </cell>
          <cell r="W521" t="str">
            <v>2020-01-15</v>
          </cell>
        </row>
        <row r="522">
          <cell r="J522">
            <v>114677.28</v>
          </cell>
          <cell r="W522" t="str">
            <v>2020-01-15</v>
          </cell>
        </row>
        <row r="523">
          <cell r="J523">
            <v>7167.33</v>
          </cell>
          <cell r="W523" t="str">
            <v>2020-01-15</v>
          </cell>
        </row>
        <row r="524">
          <cell r="J524">
            <v>172015.92</v>
          </cell>
          <cell r="W524" t="str">
            <v>2020-01-15</v>
          </cell>
        </row>
        <row r="525">
          <cell r="J525">
            <v>70000</v>
          </cell>
          <cell r="W525" t="str">
            <v>2020-01-15</v>
          </cell>
        </row>
        <row r="526">
          <cell r="J526">
            <v>16200</v>
          </cell>
          <cell r="W526" t="str">
            <v>2020-01-15</v>
          </cell>
        </row>
        <row r="527">
          <cell r="J527">
            <v>4000</v>
          </cell>
          <cell r="W527" t="str">
            <v>2020-01-15</v>
          </cell>
        </row>
        <row r="528">
          <cell r="J528">
            <v>3000</v>
          </cell>
          <cell r="W528" t="str">
            <v>2020-01-15</v>
          </cell>
        </row>
        <row r="529">
          <cell r="J529">
            <v>3400</v>
          </cell>
          <cell r="W529" t="str">
            <v>2020-01-15</v>
          </cell>
        </row>
        <row r="530">
          <cell r="J530">
            <v>1000</v>
          </cell>
          <cell r="W530" t="str">
            <v>2020-01-15</v>
          </cell>
        </row>
        <row r="531">
          <cell r="J531">
            <v>3000</v>
          </cell>
          <cell r="W531" t="str">
            <v>2020-01-15</v>
          </cell>
        </row>
        <row r="532">
          <cell r="J532">
            <v>5000</v>
          </cell>
          <cell r="W532" t="str">
            <v>2020-01-15</v>
          </cell>
        </row>
        <row r="533">
          <cell r="J533">
            <v>5000</v>
          </cell>
          <cell r="W533" t="str">
            <v>2020-01-15</v>
          </cell>
        </row>
        <row r="534">
          <cell r="J534">
            <v>324000</v>
          </cell>
          <cell r="W534" t="str">
            <v>2020-01-15</v>
          </cell>
        </row>
        <row r="535">
          <cell r="J535">
            <v>11000</v>
          </cell>
          <cell r="W535" t="str">
            <v>2020-01-15</v>
          </cell>
        </row>
        <row r="536">
          <cell r="J536">
            <v>12600</v>
          </cell>
          <cell r="W536" t="str">
            <v>2020-01-15</v>
          </cell>
        </row>
        <row r="537">
          <cell r="J537">
            <v>3000</v>
          </cell>
          <cell r="W537" t="str">
            <v>2020-01-15</v>
          </cell>
        </row>
        <row r="538">
          <cell r="J538">
            <v>12000</v>
          </cell>
          <cell r="W538" t="str">
            <v>2020-01-15</v>
          </cell>
        </row>
        <row r="539">
          <cell r="J539">
            <v>11467.73</v>
          </cell>
          <cell r="W539" t="str">
            <v>2020-01-15</v>
          </cell>
        </row>
        <row r="540">
          <cell r="J540">
            <v>22020.12</v>
          </cell>
          <cell r="W540" t="str">
            <v>2020-01-15</v>
          </cell>
        </row>
        <row r="541">
          <cell r="J541">
            <v>21501.99</v>
          </cell>
          <cell r="W541" t="str">
            <v>2020-01-15</v>
          </cell>
        </row>
        <row r="542">
          <cell r="J542">
            <v>17201.59</v>
          </cell>
          <cell r="W542" t="str">
            <v>2020-01-15</v>
          </cell>
        </row>
        <row r="543">
          <cell r="J543">
            <v>420</v>
          </cell>
          <cell r="W543" t="str">
            <v>2020-01-15</v>
          </cell>
        </row>
        <row r="544">
          <cell r="J544">
            <v>1563.23</v>
          </cell>
          <cell r="W544" t="str">
            <v>2020-01-15</v>
          </cell>
        </row>
        <row r="545">
          <cell r="J545">
            <v>49502.22</v>
          </cell>
          <cell r="W545" t="str">
            <v>2020-01-15</v>
          </cell>
        </row>
        <row r="546">
          <cell r="J546">
            <v>9600</v>
          </cell>
          <cell r="W546" t="str">
            <v>2020-01-15</v>
          </cell>
        </row>
        <row r="547">
          <cell r="J547">
            <v>83372.16</v>
          </cell>
          <cell r="W547" t="str">
            <v>2020-01-15</v>
          </cell>
        </row>
        <row r="548">
          <cell r="J548">
            <v>41686.08</v>
          </cell>
          <cell r="W548" t="str">
            <v>2020-01-15</v>
          </cell>
        </row>
        <row r="549">
          <cell r="J549">
            <v>2605.38</v>
          </cell>
          <cell r="W549" t="str">
            <v>2020-01-15</v>
          </cell>
        </row>
        <row r="550">
          <cell r="J550">
            <v>62529.12</v>
          </cell>
          <cell r="W550" t="str">
            <v>2020-01-15</v>
          </cell>
        </row>
        <row r="551">
          <cell r="J551">
            <v>35000</v>
          </cell>
          <cell r="W551" t="str">
            <v>2020-01-15</v>
          </cell>
        </row>
        <row r="552">
          <cell r="J552">
            <v>5400</v>
          </cell>
          <cell r="W552" t="str">
            <v>2020-01-15</v>
          </cell>
        </row>
        <row r="553">
          <cell r="J553">
            <v>3000</v>
          </cell>
          <cell r="W553" t="str">
            <v>2020-01-15</v>
          </cell>
        </row>
        <row r="554">
          <cell r="J554">
            <v>2800</v>
          </cell>
          <cell r="W554" t="str">
            <v>2020-01-15</v>
          </cell>
        </row>
        <row r="555">
          <cell r="J555">
            <v>108000</v>
          </cell>
          <cell r="W555" t="str">
            <v>2020-01-15</v>
          </cell>
        </row>
        <row r="556">
          <cell r="J556">
            <v>4200</v>
          </cell>
          <cell r="W556" t="str">
            <v>2020-01-15</v>
          </cell>
        </row>
        <row r="557">
          <cell r="J557">
            <v>5000</v>
          </cell>
          <cell r="W557" t="str">
            <v>2020-01-15</v>
          </cell>
        </row>
        <row r="558">
          <cell r="J558">
            <v>6000</v>
          </cell>
          <cell r="W558" t="str">
            <v>2020-01-15</v>
          </cell>
        </row>
        <row r="559">
          <cell r="J559">
            <v>4168.61</v>
          </cell>
          <cell r="W559" t="str">
            <v>2020-01-15</v>
          </cell>
        </row>
        <row r="560">
          <cell r="J560">
            <v>7643.16</v>
          </cell>
          <cell r="W560" t="str">
            <v>2020-01-15</v>
          </cell>
        </row>
        <row r="561">
          <cell r="J561">
            <v>7816.14</v>
          </cell>
          <cell r="W561" t="str">
            <v>2020-01-15</v>
          </cell>
        </row>
        <row r="562">
          <cell r="J562">
            <v>6252.91</v>
          </cell>
          <cell r="W562" t="str">
            <v>2020-01-15</v>
          </cell>
        </row>
        <row r="563">
          <cell r="J563">
            <v>78984</v>
          </cell>
          <cell r="W563" t="str">
            <v>2020-01-15</v>
          </cell>
        </row>
        <row r="564">
          <cell r="J564">
            <v>4644</v>
          </cell>
          <cell r="W564" t="str">
            <v>2020-01-15</v>
          </cell>
        </row>
        <row r="565">
          <cell r="J565">
            <v>54840</v>
          </cell>
          <cell r="W565" t="str">
            <v>2020-01-15</v>
          </cell>
        </row>
        <row r="566">
          <cell r="J566">
            <v>36300</v>
          </cell>
          <cell r="W566" t="str">
            <v>2020-01-15</v>
          </cell>
        </row>
        <row r="567">
          <cell r="J567">
            <v>42000</v>
          </cell>
          <cell r="W567" t="str">
            <v>2020-01-15</v>
          </cell>
        </row>
        <row r="568">
          <cell r="J568">
            <v>59400</v>
          </cell>
          <cell r="W568" t="str">
            <v>2020-01-15</v>
          </cell>
        </row>
        <row r="569">
          <cell r="J569">
            <v>30000</v>
          </cell>
          <cell r="W569" t="str">
            <v>2020-01-15</v>
          </cell>
        </row>
        <row r="570">
          <cell r="J570">
            <v>524.3</v>
          </cell>
          <cell r="W570" t="str">
            <v>2020-01-15</v>
          </cell>
        </row>
        <row r="571">
          <cell r="J571">
            <v>16602.96</v>
          </cell>
          <cell r="W571" t="str">
            <v>2020-01-15</v>
          </cell>
        </row>
        <row r="572">
          <cell r="J572">
            <v>4800</v>
          </cell>
          <cell r="W572" t="str">
            <v>2020-01-15</v>
          </cell>
        </row>
        <row r="573">
          <cell r="J573">
            <v>27962.88</v>
          </cell>
          <cell r="W573" t="str">
            <v>2020-01-15</v>
          </cell>
        </row>
        <row r="574">
          <cell r="J574">
            <v>13981.44</v>
          </cell>
          <cell r="W574" t="str">
            <v>2020-01-15</v>
          </cell>
        </row>
        <row r="575">
          <cell r="J575">
            <v>873.84</v>
          </cell>
          <cell r="W575" t="str">
            <v>2020-01-15</v>
          </cell>
        </row>
        <row r="576">
          <cell r="J576">
            <v>20972.16</v>
          </cell>
          <cell r="W576" t="str">
            <v>2020-01-15</v>
          </cell>
        </row>
        <row r="577">
          <cell r="J577">
            <v>2700</v>
          </cell>
          <cell r="W577" t="str">
            <v>2020-01-15</v>
          </cell>
        </row>
        <row r="578">
          <cell r="J578">
            <v>54000</v>
          </cell>
          <cell r="W578" t="str">
            <v>2020-01-15</v>
          </cell>
        </row>
        <row r="579">
          <cell r="J579">
            <v>2100</v>
          </cell>
          <cell r="W579" t="str">
            <v>2020-01-15</v>
          </cell>
        </row>
        <row r="580">
          <cell r="J580">
            <v>8400</v>
          </cell>
          <cell r="W580" t="str">
            <v>2020-01-15</v>
          </cell>
        </row>
        <row r="581">
          <cell r="J581">
            <v>1398.14</v>
          </cell>
          <cell r="W581" t="str">
            <v>2020-01-15</v>
          </cell>
        </row>
        <row r="582">
          <cell r="J582">
            <v>2369.52</v>
          </cell>
          <cell r="W582" t="str">
            <v>2020-01-15</v>
          </cell>
        </row>
        <row r="583">
          <cell r="J583">
            <v>2621.52</v>
          </cell>
          <cell r="W583" t="str">
            <v>2020-01-15</v>
          </cell>
        </row>
        <row r="584">
          <cell r="J584">
            <v>2097.22</v>
          </cell>
          <cell r="W584" t="str">
            <v>2020-01-15</v>
          </cell>
        </row>
        <row r="585">
          <cell r="J585">
            <v>424716</v>
          </cell>
          <cell r="W585" t="str">
            <v>2020-01-15</v>
          </cell>
        </row>
        <row r="586">
          <cell r="J586">
            <v>71628</v>
          </cell>
          <cell r="W586" t="str">
            <v>2020-01-15</v>
          </cell>
        </row>
        <row r="587">
          <cell r="J587">
            <v>287160</v>
          </cell>
          <cell r="W587" t="str">
            <v>2020-01-15</v>
          </cell>
        </row>
        <row r="588">
          <cell r="J588">
            <v>122112</v>
          </cell>
          <cell r="W588" t="str">
            <v>2020-01-15</v>
          </cell>
        </row>
        <row r="589">
          <cell r="J589">
            <v>154000</v>
          </cell>
          <cell r="W589" t="str">
            <v>2020-01-15</v>
          </cell>
        </row>
        <row r="590">
          <cell r="J590">
            <v>10000</v>
          </cell>
          <cell r="W590" t="str">
            <v>2020-01-15</v>
          </cell>
        </row>
        <row r="591">
          <cell r="J591">
            <v>217800</v>
          </cell>
          <cell r="W591" t="str">
            <v>2020-01-15</v>
          </cell>
        </row>
        <row r="592">
          <cell r="J592">
            <v>110000</v>
          </cell>
          <cell r="W592" t="str">
            <v>2020-01-15</v>
          </cell>
        </row>
        <row r="593">
          <cell r="J593">
            <v>7100</v>
          </cell>
          <cell r="W593" t="str">
            <v>2020-01-15</v>
          </cell>
        </row>
        <row r="594">
          <cell r="J594">
            <v>7563.78</v>
          </cell>
          <cell r="W594" t="str">
            <v>2020-01-15</v>
          </cell>
        </row>
        <row r="595">
          <cell r="J595">
            <v>65520</v>
          </cell>
          <cell r="W595" t="str">
            <v>2020-01-15</v>
          </cell>
        </row>
        <row r="596">
          <cell r="J596">
            <v>18720</v>
          </cell>
          <cell r="W596" t="str">
            <v>2020-01-15</v>
          </cell>
        </row>
        <row r="597">
          <cell r="J597">
            <v>6051.02</v>
          </cell>
          <cell r="W597" t="str">
            <v>2020-01-15</v>
          </cell>
        </row>
        <row r="598">
          <cell r="J598">
            <v>666840</v>
          </cell>
          <cell r="W598" t="str">
            <v>2020-01-15</v>
          </cell>
        </row>
        <row r="599">
          <cell r="J599">
            <v>496512</v>
          </cell>
          <cell r="W599" t="str">
            <v>2020-01-15</v>
          </cell>
        </row>
        <row r="600">
          <cell r="J600">
            <v>94440</v>
          </cell>
          <cell r="W600" t="str">
            <v>2020-01-15</v>
          </cell>
        </row>
        <row r="601">
          <cell r="J601">
            <v>196000</v>
          </cell>
          <cell r="W601" t="str">
            <v>2020-01-15</v>
          </cell>
        </row>
        <row r="602">
          <cell r="J602">
            <v>280000</v>
          </cell>
          <cell r="W602" t="str">
            <v>2020-01-15</v>
          </cell>
        </row>
        <row r="603">
          <cell r="J603">
            <v>200160</v>
          </cell>
          <cell r="W603" t="str">
            <v>2020-01-15</v>
          </cell>
        </row>
        <row r="604">
          <cell r="J604">
            <v>140000</v>
          </cell>
          <cell r="W604" t="str">
            <v>2020-01-15</v>
          </cell>
        </row>
        <row r="605">
          <cell r="J605">
            <v>198800</v>
          </cell>
          <cell r="W605" t="str">
            <v>2020-01-15</v>
          </cell>
        </row>
        <row r="606">
          <cell r="J606">
            <v>33360</v>
          </cell>
          <cell r="W606" t="str">
            <v>2020-01-15</v>
          </cell>
        </row>
        <row r="607">
          <cell r="J607">
            <v>119490.24</v>
          </cell>
          <cell r="W607" t="str">
            <v>2020-01-15</v>
          </cell>
        </row>
        <row r="608">
          <cell r="J608">
            <v>3773.38</v>
          </cell>
          <cell r="W608" t="str">
            <v>2020-01-15</v>
          </cell>
        </row>
        <row r="609">
          <cell r="J609">
            <v>25332.71</v>
          </cell>
          <cell r="W609" t="str">
            <v>2020-01-15</v>
          </cell>
        </row>
        <row r="610">
          <cell r="J610">
            <v>56000</v>
          </cell>
          <cell r="W610" t="str">
            <v>2020-01-15</v>
          </cell>
        </row>
        <row r="611">
          <cell r="J611">
            <v>22400</v>
          </cell>
          <cell r="W611" t="str">
            <v>2020-01-15</v>
          </cell>
        </row>
        <row r="612">
          <cell r="J612">
            <v>201246.72</v>
          </cell>
          <cell r="W612" t="str">
            <v>2020-01-15</v>
          </cell>
        </row>
        <row r="613">
          <cell r="J613">
            <v>100623</v>
          </cell>
          <cell r="W613" t="str">
            <v>2020-01-15</v>
          </cell>
        </row>
        <row r="614">
          <cell r="J614">
            <v>6288.96</v>
          </cell>
          <cell r="W614" t="str">
            <v>2020-01-15</v>
          </cell>
        </row>
        <row r="615">
          <cell r="J615">
            <v>150935.04</v>
          </cell>
          <cell r="W615" t="str">
            <v>2020-01-15</v>
          </cell>
        </row>
        <row r="616">
          <cell r="J616">
            <v>35000</v>
          </cell>
          <cell r="W616" t="str">
            <v>2020-01-15</v>
          </cell>
        </row>
        <row r="617">
          <cell r="J617">
            <v>12600</v>
          </cell>
          <cell r="W617" t="str">
            <v>2020-01-15</v>
          </cell>
        </row>
        <row r="618">
          <cell r="J618">
            <v>15200</v>
          </cell>
          <cell r="W618" t="str">
            <v>2020-01-15</v>
          </cell>
        </row>
        <row r="619">
          <cell r="J619">
            <v>252000</v>
          </cell>
          <cell r="W619" t="str">
            <v>2020-01-15</v>
          </cell>
        </row>
        <row r="620">
          <cell r="J620">
            <v>9800</v>
          </cell>
          <cell r="W620" t="str">
            <v>2020-01-15</v>
          </cell>
        </row>
        <row r="621">
          <cell r="J621">
            <v>24000</v>
          </cell>
          <cell r="W621" t="str">
            <v>2020-01-15</v>
          </cell>
        </row>
        <row r="622">
          <cell r="J622">
            <v>9306.82</v>
          </cell>
          <cell r="W622" t="str">
            <v>2020-01-15</v>
          </cell>
        </row>
        <row r="623">
          <cell r="J623">
            <v>20005.2</v>
          </cell>
          <cell r="W623" t="str">
            <v>2020-01-15</v>
          </cell>
        </row>
        <row r="624">
          <cell r="J624">
            <v>26904.78</v>
          </cell>
          <cell r="W624" t="str">
            <v>2020-01-15</v>
          </cell>
        </row>
        <row r="625">
          <cell r="J625">
            <v>3000</v>
          </cell>
          <cell r="W625" t="str">
            <v>2020-01-15</v>
          </cell>
        </row>
        <row r="626">
          <cell r="J626">
            <v>17450.28</v>
          </cell>
          <cell r="W626" t="str">
            <v>2020-01-15</v>
          </cell>
        </row>
        <row r="627">
          <cell r="J627">
            <v>126360</v>
          </cell>
          <cell r="W627" t="str">
            <v>2020-01-15</v>
          </cell>
        </row>
        <row r="628">
          <cell r="J628">
            <v>37440</v>
          </cell>
          <cell r="W628" t="str">
            <v>2020-01-15</v>
          </cell>
        </row>
        <row r="629">
          <cell r="J629">
            <v>6240</v>
          </cell>
          <cell r="W629" t="str">
            <v>2020-01-15</v>
          </cell>
        </row>
        <row r="630">
          <cell r="J630">
            <v>13960.22</v>
          </cell>
          <cell r="W630" t="str">
            <v>2020-01-15</v>
          </cell>
        </row>
        <row r="631">
          <cell r="J631">
            <v>72354</v>
          </cell>
          <cell r="W631" t="str">
            <v>2020-01-15</v>
          </cell>
        </row>
        <row r="632">
          <cell r="J632">
            <v>60</v>
          </cell>
          <cell r="W632" t="str">
            <v>2020-01-15</v>
          </cell>
        </row>
        <row r="633">
          <cell r="J633">
            <v>82356</v>
          </cell>
          <cell r="W633" t="str">
            <v>2020-01-15</v>
          </cell>
        </row>
        <row r="634">
          <cell r="J634">
            <v>4644</v>
          </cell>
          <cell r="W634" t="str">
            <v>2020-01-15</v>
          </cell>
        </row>
        <row r="635">
          <cell r="J635">
            <v>65640</v>
          </cell>
          <cell r="W635" t="str">
            <v>2020-01-15</v>
          </cell>
        </row>
        <row r="636">
          <cell r="J636">
            <v>27984</v>
          </cell>
          <cell r="W636" t="str">
            <v>2020-01-15</v>
          </cell>
        </row>
        <row r="637">
          <cell r="J637">
            <v>42000</v>
          </cell>
          <cell r="W637" t="str">
            <v>2020-01-15</v>
          </cell>
        </row>
        <row r="638">
          <cell r="J638">
            <v>59400</v>
          </cell>
          <cell r="W638" t="str">
            <v>2020-01-15</v>
          </cell>
        </row>
        <row r="639">
          <cell r="J639">
            <v>30000</v>
          </cell>
          <cell r="W639" t="str">
            <v>2020-01-15</v>
          </cell>
        </row>
        <row r="640">
          <cell r="J640">
            <v>541.87</v>
          </cell>
          <cell r="W640" t="str">
            <v>2020-01-15</v>
          </cell>
        </row>
        <row r="641">
          <cell r="J641">
            <v>17159.28</v>
          </cell>
          <cell r="W641" t="str">
            <v>2020-01-15</v>
          </cell>
        </row>
        <row r="642">
          <cell r="J642">
            <v>4800</v>
          </cell>
          <cell r="W642" t="str">
            <v>2020-01-15</v>
          </cell>
        </row>
        <row r="643">
          <cell r="J643">
            <v>28899.84</v>
          </cell>
          <cell r="W643" t="str">
            <v>2020-01-15</v>
          </cell>
        </row>
        <row r="644">
          <cell r="J644">
            <v>14449.92</v>
          </cell>
          <cell r="W644" t="str">
            <v>2020-01-15</v>
          </cell>
        </row>
        <row r="645">
          <cell r="J645">
            <v>903.12</v>
          </cell>
          <cell r="W645" t="str">
            <v>2020-01-15</v>
          </cell>
        </row>
        <row r="646">
          <cell r="J646">
            <v>21674.88</v>
          </cell>
          <cell r="W646" t="str">
            <v>2020-01-15</v>
          </cell>
        </row>
        <row r="647">
          <cell r="J647">
            <v>2700</v>
          </cell>
          <cell r="W647" t="str">
            <v>2020-01-15</v>
          </cell>
        </row>
        <row r="648">
          <cell r="J648">
            <v>54000</v>
          </cell>
          <cell r="W648" t="str">
            <v>2020-01-15</v>
          </cell>
        </row>
        <row r="649">
          <cell r="J649">
            <v>2100</v>
          </cell>
          <cell r="W649" t="str">
            <v>2020-01-15</v>
          </cell>
        </row>
        <row r="650">
          <cell r="J650">
            <v>8400</v>
          </cell>
          <cell r="W650" t="str">
            <v>2020-01-15</v>
          </cell>
        </row>
        <row r="651">
          <cell r="J651">
            <v>1444.99</v>
          </cell>
          <cell r="W651" t="str">
            <v>2020-01-15</v>
          </cell>
        </row>
        <row r="652">
          <cell r="J652">
            <v>2470.68</v>
          </cell>
          <cell r="W652" t="str">
            <v>2020-01-15</v>
          </cell>
        </row>
        <row r="653">
          <cell r="J653">
            <v>2709.36</v>
          </cell>
          <cell r="W653" t="str">
            <v>2020-01-15</v>
          </cell>
        </row>
        <row r="654">
          <cell r="J654">
            <v>2167.49</v>
          </cell>
          <cell r="W654" t="str">
            <v>2020-01-15</v>
          </cell>
        </row>
        <row r="655">
          <cell r="J655">
            <v>95940</v>
          </cell>
          <cell r="W655" t="str">
            <v>2020-01-15</v>
          </cell>
        </row>
        <row r="656">
          <cell r="J656">
            <v>3096</v>
          </cell>
          <cell r="W656" t="str">
            <v>2020-01-15</v>
          </cell>
        </row>
        <row r="657">
          <cell r="J657">
            <v>48000</v>
          </cell>
          <cell r="W657" t="str">
            <v>2020-01-15</v>
          </cell>
        </row>
        <row r="658">
          <cell r="J658">
            <v>20340</v>
          </cell>
          <cell r="W658" t="str">
            <v>2020-01-15</v>
          </cell>
        </row>
        <row r="659">
          <cell r="J659">
            <v>28000</v>
          </cell>
          <cell r="W659" t="str">
            <v>2020-01-15</v>
          </cell>
        </row>
        <row r="660">
          <cell r="J660">
            <v>39600</v>
          </cell>
          <cell r="W660" t="str">
            <v>2020-01-15</v>
          </cell>
        </row>
        <row r="661">
          <cell r="J661">
            <v>20000</v>
          </cell>
          <cell r="W661" t="str">
            <v>2020-01-15</v>
          </cell>
        </row>
        <row r="662">
          <cell r="J662">
            <v>502.13</v>
          </cell>
          <cell r="W662" t="str">
            <v>2020-01-15</v>
          </cell>
        </row>
        <row r="663">
          <cell r="J663">
            <v>15900.72</v>
          </cell>
          <cell r="W663" t="str">
            <v>2020-01-15</v>
          </cell>
        </row>
        <row r="664">
          <cell r="J664">
            <v>3200</v>
          </cell>
          <cell r="W664" t="str">
            <v>2020-01-15</v>
          </cell>
        </row>
        <row r="665">
          <cell r="J665">
            <v>26780.16</v>
          </cell>
          <cell r="W665" t="str">
            <v>2020-01-15</v>
          </cell>
        </row>
        <row r="666">
          <cell r="J666">
            <v>13390.08</v>
          </cell>
          <cell r="W666" t="str">
            <v>2020-01-15</v>
          </cell>
        </row>
        <row r="667">
          <cell r="J667">
            <v>836.88</v>
          </cell>
          <cell r="W667" t="str">
            <v>2020-01-15</v>
          </cell>
        </row>
        <row r="668">
          <cell r="J668">
            <v>20085.12</v>
          </cell>
          <cell r="W668" t="str">
            <v>2020-01-15</v>
          </cell>
        </row>
        <row r="669">
          <cell r="J669">
            <v>1800</v>
          </cell>
          <cell r="W669" t="str">
            <v>2020-01-15</v>
          </cell>
        </row>
        <row r="670">
          <cell r="J670">
            <v>36000</v>
          </cell>
          <cell r="W670" t="str">
            <v>2020-01-15</v>
          </cell>
        </row>
        <row r="671">
          <cell r="J671">
            <v>1400</v>
          </cell>
          <cell r="W671" t="str">
            <v>2020-01-15</v>
          </cell>
        </row>
        <row r="672">
          <cell r="J672">
            <v>5600</v>
          </cell>
          <cell r="W672" t="str">
            <v>2020-01-15</v>
          </cell>
        </row>
        <row r="673">
          <cell r="J673">
            <v>1339.01</v>
          </cell>
          <cell r="W673" t="str">
            <v>2020-01-15</v>
          </cell>
        </row>
        <row r="674">
          <cell r="J674">
            <v>2878.2</v>
          </cell>
          <cell r="W674" t="str">
            <v>2020-01-15</v>
          </cell>
        </row>
        <row r="675">
          <cell r="J675">
            <v>2510.64</v>
          </cell>
          <cell r="W675" t="str">
            <v>2020-01-15</v>
          </cell>
        </row>
        <row r="676">
          <cell r="J676">
            <v>2008.51</v>
          </cell>
          <cell r="W676" t="str">
            <v>2020-01-15</v>
          </cell>
        </row>
        <row r="677">
          <cell r="J677">
            <v>93168</v>
          </cell>
          <cell r="W677" t="str">
            <v>2020-01-15</v>
          </cell>
        </row>
        <row r="678">
          <cell r="J678">
            <v>4644</v>
          </cell>
          <cell r="W678" t="str">
            <v>2020-01-15</v>
          </cell>
        </row>
        <row r="679">
          <cell r="J679">
            <v>63240</v>
          </cell>
          <cell r="W679" t="str">
            <v>2020-01-15</v>
          </cell>
        </row>
        <row r="680">
          <cell r="J680">
            <v>26988</v>
          </cell>
          <cell r="W680" t="str">
            <v>2020-01-15</v>
          </cell>
        </row>
        <row r="681">
          <cell r="J681">
            <v>42000</v>
          </cell>
          <cell r="W681" t="str">
            <v>2020-01-15</v>
          </cell>
        </row>
        <row r="682">
          <cell r="J682">
            <v>59400</v>
          </cell>
          <cell r="W682" t="str">
            <v>2020-01-15</v>
          </cell>
        </row>
        <row r="683">
          <cell r="J683">
            <v>30000</v>
          </cell>
          <cell r="W683" t="str">
            <v>2020-01-15</v>
          </cell>
        </row>
        <row r="684">
          <cell r="J684">
            <v>564.12</v>
          </cell>
          <cell r="W684" t="str">
            <v>2020-01-15</v>
          </cell>
        </row>
        <row r="685">
          <cell r="J685">
            <v>17863.8</v>
          </cell>
          <cell r="W685" t="str">
            <v>2020-01-15</v>
          </cell>
        </row>
        <row r="686">
          <cell r="J686">
            <v>4800</v>
          </cell>
          <cell r="W686" t="str">
            <v>2020-01-15</v>
          </cell>
        </row>
        <row r="687">
          <cell r="J687">
            <v>30086.4</v>
          </cell>
          <cell r="W687" t="str">
            <v>2020-01-15</v>
          </cell>
        </row>
        <row r="688">
          <cell r="J688">
            <v>15043.2</v>
          </cell>
          <cell r="W688" t="str">
            <v>2020-01-15</v>
          </cell>
        </row>
        <row r="689">
          <cell r="J689">
            <v>940.2</v>
          </cell>
          <cell r="W689" t="str">
            <v>2020-01-15</v>
          </cell>
        </row>
        <row r="690">
          <cell r="J690">
            <v>22564.8</v>
          </cell>
          <cell r="W690" t="str">
            <v>2020-01-15</v>
          </cell>
        </row>
        <row r="691">
          <cell r="J691">
            <v>35000</v>
          </cell>
          <cell r="W691" t="str">
            <v>2020-01-15</v>
          </cell>
        </row>
        <row r="692">
          <cell r="J692">
            <v>35000</v>
          </cell>
          <cell r="W692" t="str">
            <v>2020-01-15</v>
          </cell>
        </row>
        <row r="693">
          <cell r="J693">
            <v>2700</v>
          </cell>
          <cell r="W693" t="str">
            <v>2020-01-15</v>
          </cell>
        </row>
        <row r="694">
          <cell r="J694">
            <v>54000</v>
          </cell>
          <cell r="W694" t="str">
            <v>2020-01-15</v>
          </cell>
        </row>
        <row r="695">
          <cell r="J695">
            <v>2100</v>
          </cell>
          <cell r="W695" t="str">
            <v>2020-01-15</v>
          </cell>
        </row>
        <row r="696">
          <cell r="J696">
            <v>8400</v>
          </cell>
          <cell r="W696" t="str">
            <v>2020-01-15</v>
          </cell>
        </row>
        <row r="697">
          <cell r="J697">
            <v>1504.32</v>
          </cell>
          <cell r="W697" t="str">
            <v>2020-01-15</v>
          </cell>
        </row>
        <row r="698">
          <cell r="J698">
            <v>2795.04</v>
          </cell>
          <cell r="W698" t="str">
            <v>2020-01-15</v>
          </cell>
        </row>
        <row r="699">
          <cell r="J699">
            <v>2820.6</v>
          </cell>
          <cell r="W699" t="str">
            <v>2020-01-15</v>
          </cell>
        </row>
        <row r="700">
          <cell r="J700">
            <v>611976</v>
          </cell>
          <cell r="W700" t="str">
            <v>2020-01-15</v>
          </cell>
        </row>
        <row r="701">
          <cell r="J701">
            <v>120624</v>
          </cell>
          <cell r="W701" t="str">
            <v>2020-01-15</v>
          </cell>
        </row>
        <row r="702">
          <cell r="J702">
            <v>399360</v>
          </cell>
          <cell r="W702" t="str">
            <v>2020-01-15</v>
          </cell>
        </row>
        <row r="703">
          <cell r="J703">
            <v>200520</v>
          </cell>
          <cell r="W703" t="str">
            <v>2020-01-15</v>
          </cell>
        </row>
        <row r="704">
          <cell r="J704">
            <v>252000</v>
          </cell>
          <cell r="W704" t="str">
            <v>2020-01-15</v>
          </cell>
        </row>
        <row r="705">
          <cell r="J705">
            <v>30000</v>
          </cell>
          <cell r="W705" t="str">
            <v>2020-01-15</v>
          </cell>
        </row>
        <row r="706">
          <cell r="J706">
            <v>356400</v>
          </cell>
          <cell r="W706" t="str">
            <v>2020-01-15</v>
          </cell>
        </row>
        <row r="707">
          <cell r="J707">
            <v>180000</v>
          </cell>
          <cell r="W707" t="str">
            <v>2020-01-15</v>
          </cell>
        </row>
        <row r="708">
          <cell r="J708">
            <v>21300</v>
          </cell>
          <cell r="W708" t="str">
            <v>2020-01-15</v>
          </cell>
        </row>
        <row r="709">
          <cell r="J709">
            <v>3997.44</v>
          </cell>
          <cell r="W709" t="str">
            <v>2020-01-15</v>
          </cell>
        </row>
        <row r="710">
          <cell r="J710">
            <v>126585.6</v>
          </cell>
          <cell r="W710" t="str">
            <v>2020-01-15</v>
          </cell>
        </row>
        <row r="711">
          <cell r="J711">
            <v>2120.35</v>
          </cell>
          <cell r="W711" t="str">
            <v>2020-01-15</v>
          </cell>
        </row>
        <row r="712">
          <cell r="J712">
            <v>6000</v>
          </cell>
          <cell r="W712" t="str">
            <v>2020-01-15</v>
          </cell>
        </row>
        <row r="713">
          <cell r="J713">
            <v>28800</v>
          </cell>
          <cell r="W713" t="str">
            <v>2020-01-15</v>
          </cell>
        </row>
        <row r="714">
          <cell r="J714">
            <v>213196.8</v>
          </cell>
          <cell r="W714" t="str">
            <v>2020-01-15</v>
          </cell>
        </row>
        <row r="715">
          <cell r="J715">
            <v>106598.4</v>
          </cell>
          <cell r="W715" t="str">
            <v>2020-01-15</v>
          </cell>
        </row>
        <row r="716">
          <cell r="J716">
            <v>6662.4</v>
          </cell>
          <cell r="W716" t="str">
            <v>2020-01-15</v>
          </cell>
        </row>
        <row r="717">
          <cell r="J717">
            <v>159897.6</v>
          </cell>
          <cell r="W717" t="str">
            <v>2020-01-15</v>
          </cell>
        </row>
        <row r="718">
          <cell r="J718">
            <v>35000</v>
          </cell>
          <cell r="W718" t="str">
            <v>2020-01-15</v>
          </cell>
        </row>
        <row r="719">
          <cell r="J719">
            <v>16200</v>
          </cell>
          <cell r="W719" t="str">
            <v>2020-01-15</v>
          </cell>
        </row>
        <row r="720">
          <cell r="J720">
            <v>5000</v>
          </cell>
          <cell r="W720" t="str">
            <v>2020-01-15</v>
          </cell>
        </row>
        <row r="721">
          <cell r="J721">
            <v>6000</v>
          </cell>
          <cell r="W721" t="str">
            <v>2020-01-15</v>
          </cell>
        </row>
        <row r="722">
          <cell r="J722">
            <v>6000</v>
          </cell>
          <cell r="W722" t="str">
            <v>2020-01-15</v>
          </cell>
        </row>
        <row r="723">
          <cell r="J723">
            <v>6000</v>
          </cell>
          <cell r="W723" t="str">
            <v>2020-01-15</v>
          </cell>
        </row>
        <row r="724">
          <cell r="J724">
            <v>324000</v>
          </cell>
          <cell r="W724" t="str">
            <v>2020-01-15</v>
          </cell>
        </row>
        <row r="725">
          <cell r="J725">
            <v>7900</v>
          </cell>
          <cell r="W725" t="str">
            <v>2020-01-15</v>
          </cell>
        </row>
        <row r="726">
          <cell r="J726">
            <v>12600</v>
          </cell>
          <cell r="W726" t="str">
            <v>2020-01-15</v>
          </cell>
        </row>
        <row r="727">
          <cell r="J727">
            <v>10800</v>
          </cell>
          <cell r="W727" t="str">
            <v>2020-01-15</v>
          </cell>
        </row>
        <row r="728">
          <cell r="J728">
            <v>5000</v>
          </cell>
          <cell r="W728" t="str">
            <v>2020-01-15</v>
          </cell>
        </row>
        <row r="729">
          <cell r="J729">
            <v>10659.84</v>
          </cell>
          <cell r="W729" t="str">
            <v>2020-01-15</v>
          </cell>
        </row>
        <row r="730">
          <cell r="J730">
            <v>18359.28</v>
          </cell>
          <cell r="W730" t="str">
            <v>2020-01-15</v>
          </cell>
        </row>
        <row r="731">
          <cell r="J731">
            <v>1808.17</v>
          </cell>
          <cell r="W731" t="str">
            <v>2020-01-15</v>
          </cell>
        </row>
        <row r="732">
          <cell r="J732">
            <v>19987.2</v>
          </cell>
          <cell r="W732" t="str">
            <v>2020-01-15</v>
          </cell>
        </row>
        <row r="733">
          <cell r="J733">
            <v>15989.76</v>
          </cell>
          <cell r="W733" t="str">
            <v>2020-01-15</v>
          </cell>
        </row>
        <row r="734">
          <cell r="J734">
            <v>180</v>
          </cell>
          <cell r="W734" t="str">
            <v>2020-01-15</v>
          </cell>
        </row>
        <row r="735">
          <cell r="J735">
            <v>2256.48</v>
          </cell>
          <cell r="W735" t="str">
            <v>2020-01-15</v>
          </cell>
        </row>
        <row r="736">
          <cell r="J736">
            <v>21680.64</v>
          </cell>
          <cell r="W736" t="str">
            <v>2020-01-15</v>
          </cell>
        </row>
        <row r="737">
          <cell r="J737">
            <v>149760</v>
          </cell>
          <cell r="W737" t="str">
            <v>2020-01-15</v>
          </cell>
        </row>
        <row r="738">
          <cell r="J738">
            <v>46800</v>
          </cell>
          <cell r="W738" t="str">
            <v>2020-01-15</v>
          </cell>
        </row>
        <row r="739">
          <cell r="J739">
            <v>6240</v>
          </cell>
          <cell r="W739" t="str">
            <v>2020-01-15</v>
          </cell>
        </row>
        <row r="740">
          <cell r="J740">
            <v>17344.51</v>
          </cell>
          <cell r="W740" t="str">
            <v>2020-01-15</v>
          </cell>
        </row>
        <row r="741">
          <cell r="J741">
            <v>11628</v>
          </cell>
          <cell r="W741" t="str">
            <v>2020-01-15</v>
          </cell>
        </row>
        <row r="742">
          <cell r="J742">
            <v>120</v>
          </cell>
          <cell r="W742" t="str">
            <v>2020-01-15</v>
          </cell>
        </row>
        <row r="743">
          <cell r="J743">
            <v>843360</v>
          </cell>
          <cell r="W743" t="str">
            <v>2020-01-15</v>
          </cell>
        </row>
        <row r="744">
          <cell r="J744">
            <v>602016</v>
          </cell>
          <cell r="W744" t="str">
            <v>2020-01-15</v>
          </cell>
        </row>
        <row r="745">
          <cell r="J745">
            <v>117995</v>
          </cell>
          <cell r="W745" t="str">
            <v>2020-01-15</v>
          </cell>
        </row>
        <row r="746">
          <cell r="J746">
            <v>238000</v>
          </cell>
          <cell r="W746" t="str">
            <v>2020-01-15</v>
          </cell>
        </row>
        <row r="747">
          <cell r="J747">
            <v>230000</v>
          </cell>
          <cell r="W747" t="str">
            <v>2020-01-15</v>
          </cell>
        </row>
        <row r="748">
          <cell r="J748">
            <v>250200</v>
          </cell>
          <cell r="W748" t="str">
            <v>2020-01-15</v>
          </cell>
        </row>
        <row r="749">
          <cell r="J749">
            <v>170000</v>
          </cell>
          <cell r="W749" t="str">
            <v>2020-01-15</v>
          </cell>
        </row>
        <row r="750">
          <cell r="J750">
            <v>163300</v>
          </cell>
          <cell r="W750" t="str">
            <v>2020-01-15</v>
          </cell>
        </row>
        <row r="751">
          <cell r="J751">
            <v>33360</v>
          </cell>
          <cell r="W751" t="str">
            <v>2020-01-15</v>
          </cell>
        </row>
        <row r="752">
          <cell r="J752">
            <v>148520.25</v>
          </cell>
          <cell r="W752" t="str">
            <v>2020-01-15</v>
          </cell>
        </row>
        <row r="753">
          <cell r="J753">
            <v>4690.11</v>
          </cell>
          <cell r="W753" t="str">
            <v>2020-01-15</v>
          </cell>
        </row>
        <row r="754">
          <cell r="J754">
            <v>20828.88</v>
          </cell>
          <cell r="W754" t="str">
            <v>2020-01-15</v>
          </cell>
        </row>
        <row r="755">
          <cell r="J755">
            <v>46000</v>
          </cell>
          <cell r="W755" t="str">
            <v>2020-01-15</v>
          </cell>
        </row>
        <row r="756">
          <cell r="J756">
            <v>27200</v>
          </cell>
          <cell r="W756" t="str">
            <v>2020-01-15</v>
          </cell>
        </row>
        <row r="757">
          <cell r="J757">
            <v>250139.36</v>
          </cell>
          <cell r="W757" t="str">
            <v>2020-01-15</v>
          </cell>
        </row>
        <row r="758">
          <cell r="J758">
            <v>125070</v>
          </cell>
          <cell r="W758" t="str">
            <v>2020-01-15</v>
          </cell>
        </row>
        <row r="759">
          <cell r="J759">
            <v>7816.86</v>
          </cell>
          <cell r="W759" t="str">
            <v>2020-01-15</v>
          </cell>
        </row>
        <row r="760">
          <cell r="J760">
            <v>187604.52</v>
          </cell>
          <cell r="W760" t="str">
            <v>2020-01-15</v>
          </cell>
        </row>
        <row r="761">
          <cell r="J761">
            <v>35000</v>
          </cell>
          <cell r="W761" t="str">
            <v>2020-01-15</v>
          </cell>
        </row>
        <row r="762">
          <cell r="J762">
            <v>15300</v>
          </cell>
          <cell r="W762" t="str">
            <v>2020-01-15</v>
          </cell>
        </row>
        <row r="763">
          <cell r="J763">
            <v>1200</v>
          </cell>
          <cell r="W763" t="str">
            <v>2020-01-15</v>
          </cell>
        </row>
        <row r="764">
          <cell r="J764">
            <v>13080</v>
          </cell>
          <cell r="W764" t="str">
            <v>2020-01-15</v>
          </cell>
        </row>
        <row r="765">
          <cell r="J765">
            <v>11520</v>
          </cell>
          <cell r="W765" t="str">
            <v>2020-01-15</v>
          </cell>
        </row>
        <row r="766">
          <cell r="J766">
            <v>306000</v>
          </cell>
          <cell r="W766" t="str">
            <v>2020-01-15</v>
          </cell>
        </row>
        <row r="767">
          <cell r="J767">
            <v>11900</v>
          </cell>
          <cell r="W767" t="str">
            <v>2020-01-15</v>
          </cell>
        </row>
        <row r="768">
          <cell r="J768">
            <v>21800</v>
          </cell>
          <cell r="W768" t="str">
            <v>2020-01-15</v>
          </cell>
        </row>
        <row r="769">
          <cell r="J769">
            <v>11563.01</v>
          </cell>
          <cell r="W769" t="str">
            <v>2020-01-15</v>
          </cell>
        </row>
        <row r="770">
          <cell r="J770">
            <v>25300.8</v>
          </cell>
          <cell r="W770" t="str">
            <v>2020-01-15</v>
          </cell>
        </row>
        <row r="771">
          <cell r="J771">
            <v>20663.42</v>
          </cell>
          <cell r="W771" t="str">
            <v>2020-01-15</v>
          </cell>
        </row>
        <row r="772">
          <cell r="J772">
            <v>1500</v>
          </cell>
          <cell r="W772" t="str">
            <v>2020-01-15</v>
          </cell>
        </row>
        <row r="773">
          <cell r="J773">
            <v>10800</v>
          </cell>
          <cell r="W773" t="str">
            <v>2020-01-15</v>
          </cell>
        </row>
        <row r="774">
          <cell r="J774">
            <v>15000</v>
          </cell>
          <cell r="W774" t="str">
            <v>2020-01-15</v>
          </cell>
        </row>
        <row r="775">
          <cell r="J775">
            <v>5000</v>
          </cell>
          <cell r="W775" t="str">
            <v>2020-01-15</v>
          </cell>
        </row>
        <row r="776">
          <cell r="J776">
            <v>448512</v>
          </cell>
          <cell r="W776" t="str">
            <v>2020-01-15</v>
          </cell>
        </row>
        <row r="777">
          <cell r="J777">
            <v>374016</v>
          </cell>
          <cell r="W777" t="str">
            <v>2020-01-15</v>
          </cell>
        </row>
        <row r="778">
          <cell r="J778">
            <v>66646</v>
          </cell>
          <cell r="W778" t="str">
            <v>2020-01-15</v>
          </cell>
        </row>
        <row r="779">
          <cell r="J779">
            <v>168000</v>
          </cell>
          <cell r="W779" t="str">
            <v>2020-01-15</v>
          </cell>
        </row>
        <row r="780">
          <cell r="J780">
            <v>210000</v>
          </cell>
          <cell r="W780" t="str">
            <v>2020-01-15</v>
          </cell>
        </row>
        <row r="781">
          <cell r="J781">
            <v>200160</v>
          </cell>
          <cell r="W781" t="str">
            <v>2020-01-15</v>
          </cell>
        </row>
        <row r="782">
          <cell r="J782">
            <v>120000</v>
          </cell>
          <cell r="W782" t="str">
            <v>2020-01-15</v>
          </cell>
        </row>
        <row r="783">
          <cell r="J783">
            <v>149100</v>
          </cell>
          <cell r="W783" t="str">
            <v>2020-01-15</v>
          </cell>
        </row>
        <row r="784">
          <cell r="J784">
            <v>84471.53</v>
          </cell>
          <cell r="W784" t="str">
            <v>2020-01-15</v>
          </cell>
        </row>
        <row r="785">
          <cell r="J785">
            <v>2667.52</v>
          </cell>
          <cell r="W785" t="str">
            <v>2020-01-15</v>
          </cell>
        </row>
        <row r="786">
          <cell r="J786">
            <v>17686.35</v>
          </cell>
          <cell r="W786" t="str">
            <v>2020-01-15</v>
          </cell>
        </row>
        <row r="787">
          <cell r="J787">
            <v>42000</v>
          </cell>
          <cell r="W787" t="str">
            <v>2020-01-15</v>
          </cell>
        </row>
        <row r="788">
          <cell r="J788">
            <v>19200</v>
          </cell>
          <cell r="W788" t="str">
            <v>2020-01-15</v>
          </cell>
        </row>
        <row r="789">
          <cell r="J789">
            <v>142267.84</v>
          </cell>
          <cell r="W789" t="str">
            <v>2020-01-15</v>
          </cell>
        </row>
        <row r="790">
          <cell r="J790">
            <v>71134</v>
          </cell>
          <cell r="W790" t="str">
            <v>2020-01-15</v>
          </cell>
        </row>
        <row r="791">
          <cell r="J791">
            <v>4445.87</v>
          </cell>
          <cell r="W791" t="str">
            <v>2020-01-15</v>
          </cell>
        </row>
        <row r="792">
          <cell r="J792">
            <v>106700.88</v>
          </cell>
          <cell r="W792" t="str">
            <v>2020-01-15</v>
          </cell>
        </row>
        <row r="793">
          <cell r="J793">
            <v>216000</v>
          </cell>
          <cell r="W793" t="str">
            <v>2020-01-15</v>
          </cell>
        </row>
        <row r="794">
          <cell r="J794">
            <v>5000</v>
          </cell>
          <cell r="W794" t="str">
            <v>2020-01-15</v>
          </cell>
        </row>
        <row r="795">
          <cell r="J795">
            <v>8400</v>
          </cell>
          <cell r="W795" t="str">
            <v>2020-01-15</v>
          </cell>
        </row>
        <row r="796">
          <cell r="J796">
            <v>4000</v>
          </cell>
          <cell r="W796" t="str">
            <v>2020-01-15</v>
          </cell>
        </row>
        <row r="797">
          <cell r="J797">
            <v>4600</v>
          </cell>
          <cell r="W797" t="str">
            <v>2020-01-15</v>
          </cell>
        </row>
        <row r="798">
          <cell r="J798">
            <v>6580.22</v>
          </cell>
          <cell r="W798" t="str">
            <v>2020-01-15</v>
          </cell>
        </row>
        <row r="799">
          <cell r="J799">
            <v>13455.36</v>
          </cell>
          <cell r="W799" t="str">
            <v>2020-01-15</v>
          </cell>
        </row>
        <row r="800">
          <cell r="J800">
            <v>17655.59</v>
          </cell>
          <cell r="W800" t="str">
            <v>2020-01-15</v>
          </cell>
        </row>
        <row r="801">
          <cell r="J801">
            <v>12337.92</v>
          </cell>
          <cell r="W801" t="str">
            <v>2020-01-15</v>
          </cell>
        </row>
        <row r="802">
          <cell r="J802">
            <v>88200</v>
          </cell>
          <cell r="W802" t="str">
            <v>2020-01-15</v>
          </cell>
        </row>
        <row r="803">
          <cell r="J803">
            <v>37440</v>
          </cell>
          <cell r="W803" t="str">
            <v>2020-01-15</v>
          </cell>
        </row>
        <row r="804">
          <cell r="J804">
            <v>9870.34</v>
          </cell>
          <cell r="W804" t="str">
            <v>2020-01-15</v>
          </cell>
        </row>
        <row r="805">
          <cell r="J805">
            <v>60</v>
          </cell>
          <cell r="W805" t="str">
            <v>2020-01-15</v>
          </cell>
        </row>
        <row r="806">
          <cell r="J806">
            <v>2716.85</v>
          </cell>
          <cell r="W806" t="str">
            <v>2020-01-15</v>
          </cell>
        </row>
        <row r="807">
          <cell r="J807">
            <v>86033.52</v>
          </cell>
          <cell r="W807" t="str">
            <v>2020-01-15</v>
          </cell>
        </row>
        <row r="808">
          <cell r="J808">
            <v>1105.83</v>
          </cell>
          <cell r="W808" t="str">
            <v>2020-01-15</v>
          </cell>
        </row>
        <row r="809">
          <cell r="J809">
            <v>2000</v>
          </cell>
          <cell r="W809" t="str">
            <v>2020-01-15</v>
          </cell>
        </row>
        <row r="810">
          <cell r="J810">
            <v>17600</v>
          </cell>
          <cell r="W810" t="str">
            <v>2020-01-15</v>
          </cell>
        </row>
        <row r="811">
          <cell r="J811">
            <v>144898.56</v>
          </cell>
          <cell r="W811" t="str">
            <v>2020-01-15</v>
          </cell>
        </row>
        <row r="812">
          <cell r="J812">
            <v>72449.28</v>
          </cell>
          <cell r="W812" t="str">
            <v>2020-01-15</v>
          </cell>
        </row>
        <row r="813">
          <cell r="J813">
            <v>4528.08</v>
          </cell>
          <cell r="W813" t="str">
            <v>2020-01-15</v>
          </cell>
        </row>
        <row r="814">
          <cell r="J814">
            <v>108673.92</v>
          </cell>
          <cell r="W814" t="str">
            <v>2020-01-15</v>
          </cell>
        </row>
        <row r="815">
          <cell r="J815">
            <v>70000</v>
          </cell>
          <cell r="W815" t="str">
            <v>2020-01-15</v>
          </cell>
        </row>
        <row r="816">
          <cell r="J816">
            <v>9900</v>
          </cell>
          <cell r="W816" t="str">
            <v>2020-01-15</v>
          </cell>
        </row>
        <row r="817">
          <cell r="J817">
            <v>5000</v>
          </cell>
          <cell r="W817" t="str">
            <v>2020-01-15</v>
          </cell>
        </row>
        <row r="818">
          <cell r="J818">
            <v>800</v>
          </cell>
          <cell r="W818" t="str">
            <v>2020-01-15</v>
          </cell>
        </row>
        <row r="819">
          <cell r="J819">
            <v>5000</v>
          </cell>
          <cell r="W819" t="str">
            <v>2020-01-15</v>
          </cell>
        </row>
        <row r="820">
          <cell r="J820">
            <v>198000</v>
          </cell>
          <cell r="W820" t="str">
            <v>2020-01-15</v>
          </cell>
        </row>
        <row r="821">
          <cell r="J821">
            <v>5000</v>
          </cell>
          <cell r="W821" t="str">
            <v>2020-01-15</v>
          </cell>
        </row>
        <row r="822">
          <cell r="J822">
            <v>7700</v>
          </cell>
          <cell r="W822" t="str">
            <v>2020-01-15</v>
          </cell>
        </row>
        <row r="823">
          <cell r="J823">
            <v>5000</v>
          </cell>
          <cell r="W823" t="str">
            <v>2020-01-15</v>
          </cell>
        </row>
        <row r="824">
          <cell r="J824">
            <v>10000</v>
          </cell>
          <cell r="W824" t="str">
            <v>2020-01-15</v>
          </cell>
        </row>
        <row r="825">
          <cell r="J825">
            <v>7244.93</v>
          </cell>
          <cell r="W825" t="str">
            <v>2020-01-15</v>
          </cell>
        </row>
        <row r="826">
          <cell r="J826">
            <v>12741.48</v>
          </cell>
          <cell r="W826" t="str">
            <v>2020-01-15</v>
          </cell>
        </row>
        <row r="827">
          <cell r="J827">
            <v>2060.46</v>
          </cell>
          <cell r="W827" t="str">
            <v>2020-01-15</v>
          </cell>
        </row>
        <row r="828">
          <cell r="J828">
            <v>13584.24</v>
          </cell>
          <cell r="W828" t="str">
            <v>2020-01-15</v>
          </cell>
        </row>
        <row r="829">
          <cell r="J829">
            <v>10867.39</v>
          </cell>
          <cell r="W829" t="str">
            <v>2020-01-15</v>
          </cell>
        </row>
        <row r="830">
          <cell r="J830">
            <v>60</v>
          </cell>
          <cell r="W830" t="str">
            <v>2020-01-15</v>
          </cell>
        </row>
        <row r="831">
          <cell r="J831">
            <v>100080</v>
          </cell>
          <cell r="W831" t="str">
            <v>2020-01-15</v>
          </cell>
        </row>
        <row r="832">
          <cell r="J832">
            <v>60000</v>
          </cell>
          <cell r="W832" t="str">
            <v>2020-01-15</v>
          </cell>
        </row>
        <row r="833">
          <cell r="J833">
            <v>51800.08</v>
          </cell>
          <cell r="W833" t="str">
            <v>2020-01-15</v>
          </cell>
        </row>
        <row r="834">
          <cell r="J834">
            <v>1635.79</v>
          </cell>
          <cell r="W834" t="str">
            <v>2020-01-15</v>
          </cell>
        </row>
        <row r="835">
          <cell r="J835">
            <v>9600</v>
          </cell>
          <cell r="W835" t="str">
            <v>2020-01-15</v>
          </cell>
        </row>
        <row r="836">
          <cell r="J836">
            <v>87242.24</v>
          </cell>
          <cell r="W836" t="str">
            <v>2020-01-15</v>
          </cell>
        </row>
        <row r="837">
          <cell r="J837">
            <v>43621</v>
          </cell>
          <cell r="W837" t="str">
            <v>2020-01-15</v>
          </cell>
        </row>
        <row r="838">
          <cell r="J838">
            <v>2726.32</v>
          </cell>
          <cell r="W838" t="str">
            <v>2020-01-15</v>
          </cell>
        </row>
        <row r="839">
          <cell r="J839">
            <v>65431.68</v>
          </cell>
          <cell r="W839" t="str">
            <v>2020-01-15</v>
          </cell>
        </row>
        <row r="840">
          <cell r="J840">
            <v>5400</v>
          </cell>
          <cell r="W840" t="str">
            <v>2020-01-15</v>
          </cell>
        </row>
        <row r="841">
          <cell r="J841">
            <v>6800</v>
          </cell>
          <cell r="W841" t="str">
            <v>2020-01-15</v>
          </cell>
        </row>
        <row r="842">
          <cell r="J842">
            <v>5000</v>
          </cell>
          <cell r="W842" t="str">
            <v>2020-01-15</v>
          </cell>
        </row>
        <row r="843">
          <cell r="J843">
            <v>108000</v>
          </cell>
          <cell r="W843" t="str">
            <v>2020-01-15</v>
          </cell>
        </row>
        <row r="844">
          <cell r="J844">
            <v>4200</v>
          </cell>
          <cell r="W844" t="str">
            <v>2020-01-15</v>
          </cell>
        </row>
        <row r="845">
          <cell r="J845">
            <v>5000</v>
          </cell>
          <cell r="W845" t="str">
            <v>2020-01-15</v>
          </cell>
        </row>
        <row r="846">
          <cell r="J846">
            <v>4034.02</v>
          </cell>
          <cell r="W846" t="str">
            <v>2020-01-15</v>
          </cell>
        </row>
        <row r="847">
          <cell r="J847">
            <v>8536.32</v>
          </cell>
          <cell r="W847" t="str">
            <v>2020-01-15</v>
          </cell>
        </row>
        <row r="848">
          <cell r="J848">
            <v>284544</v>
          </cell>
          <cell r="W848" t="str">
            <v>2020-01-15</v>
          </cell>
        </row>
        <row r="849">
          <cell r="J849">
            <v>219708</v>
          </cell>
          <cell r="W849" t="str">
            <v>2020-01-15</v>
          </cell>
        </row>
        <row r="850">
          <cell r="J850">
            <v>41012</v>
          </cell>
          <cell r="W850" t="str">
            <v>2020-01-15</v>
          </cell>
        </row>
        <row r="851">
          <cell r="J851">
            <v>84000</v>
          </cell>
          <cell r="W851" t="str">
            <v>2020-01-15</v>
          </cell>
        </row>
        <row r="852">
          <cell r="J852">
            <v>1461276</v>
          </cell>
          <cell r="W852" t="str">
            <v>2020-01-15</v>
          </cell>
        </row>
        <row r="853">
          <cell r="J853">
            <v>1122096</v>
          </cell>
          <cell r="W853" t="str">
            <v>2020-01-15</v>
          </cell>
        </row>
        <row r="854">
          <cell r="J854">
            <v>208963</v>
          </cell>
          <cell r="W854" t="str">
            <v>2020-01-15</v>
          </cell>
        </row>
        <row r="855">
          <cell r="J855">
            <v>448000</v>
          </cell>
          <cell r="W855" t="str">
            <v>2020-01-15</v>
          </cell>
        </row>
        <row r="856">
          <cell r="J856">
            <v>500000</v>
          </cell>
          <cell r="W856" t="str">
            <v>2020-01-15</v>
          </cell>
        </row>
        <row r="857">
          <cell r="J857">
            <v>533760</v>
          </cell>
          <cell r="W857" t="str">
            <v>2020-01-15</v>
          </cell>
        </row>
        <row r="858">
          <cell r="J858">
            <v>320000</v>
          </cell>
          <cell r="W858" t="str">
            <v>2020-01-15</v>
          </cell>
        </row>
        <row r="859">
          <cell r="J859">
            <v>355000</v>
          </cell>
          <cell r="W859" t="str">
            <v>2020-01-15</v>
          </cell>
        </row>
        <row r="860">
          <cell r="J860">
            <v>265271.83</v>
          </cell>
          <cell r="W860" t="str">
            <v>2020-01-15</v>
          </cell>
        </row>
        <row r="861">
          <cell r="J861">
            <v>8377.01</v>
          </cell>
          <cell r="W861" t="str">
            <v>2020-01-15</v>
          </cell>
        </row>
        <row r="862">
          <cell r="J862">
            <v>44683.18</v>
          </cell>
          <cell r="W862" t="str">
            <v>2020-01-15</v>
          </cell>
        </row>
        <row r="863">
          <cell r="J863">
            <v>100000</v>
          </cell>
          <cell r="W863" t="str">
            <v>2020-01-15</v>
          </cell>
        </row>
        <row r="864">
          <cell r="J864">
            <v>51200</v>
          </cell>
          <cell r="W864" t="str">
            <v>2020-01-15</v>
          </cell>
        </row>
        <row r="865">
          <cell r="J865">
            <v>446773.6</v>
          </cell>
          <cell r="W865" t="str">
            <v>2020-01-15</v>
          </cell>
        </row>
        <row r="866">
          <cell r="J866">
            <v>223387</v>
          </cell>
          <cell r="W866" t="str">
            <v>2020-01-15</v>
          </cell>
        </row>
        <row r="867">
          <cell r="J867">
            <v>13961.68</v>
          </cell>
          <cell r="W867" t="str">
            <v>2020-01-15</v>
          </cell>
        </row>
        <row r="868">
          <cell r="J868">
            <v>335080.2</v>
          </cell>
          <cell r="W868" t="str">
            <v>2020-01-15</v>
          </cell>
        </row>
        <row r="869">
          <cell r="J869">
            <v>105000</v>
          </cell>
          <cell r="W869" t="str">
            <v>2020-01-15</v>
          </cell>
        </row>
        <row r="870">
          <cell r="J870">
            <v>28800</v>
          </cell>
          <cell r="W870" t="str">
            <v>2020-01-15</v>
          </cell>
        </row>
        <row r="871">
          <cell r="J871">
            <v>10000</v>
          </cell>
          <cell r="W871" t="str">
            <v>2020-01-15</v>
          </cell>
        </row>
        <row r="872">
          <cell r="J872">
            <v>10000</v>
          </cell>
          <cell r="W872" t="str">
            <v>2020-01-15</v>
          </cell>
        </row>
        <row r="873">
          <cell r="J873">
            <v>10000</v>
          </cell>
          <cell r="W873" t="str">
            <v>2020-01-15</v>
          </cell>
        </row>
        <row r="874">
          <cell r="J874">
            <v>10000</v>
          </cell>
          <cell r="W874" t="str">
            <v>2020-01-15</v>
          </cell>
        </row>
        <row r="875">
          <cell r="J875">
            <v>576000</v>
          </cell>
          <cell r="W875" t="str">
            <v>2020-01-15</v>
          </cell>
        </row>
        <row r="876">
          <cell r="J876">
            <v>10000</v>
          </cell>
          <cell r="W876" t="str">
            <v>2020-01-15</v>
          </cell>
        </row>
        <row r="877">
          <cell r="J877">
            <v>22400</v>
          </cell>
          <cell r="W877" t="str">
            <v>2020-01-15</v>
          </cell>
        </row>
        <row r="878">
          <cell r="J878">
            <v>10000</v>
          </cell>
          <cell r="W878" t="str">
            <v>2020-01-15</v>
          </cell>
        </row>
        <row r="879">
          <cell r="J879">
            <v>9600</v>
          </cell>
          <cell r="W879" t="str">
            <v>2020-01-15</v>
          </cell>
        </row>
        <row r="880">
          <cell r="J880">
            <v>10000</v>
          </cell>
          <cell r="W880" t="str">
            <v>2020-01-15</v>
          </cell>
        </row>
        <row r="881">
          <cell r="J881">
            <v>20666.98</v>
          </cell>
          <cell r="W881" t="str">
            <v>2020-01-15</v>
          </cell>
        </row>
        <row r="882">
          <cell r="J882">
            <v>43838.28</v>
          </cell>
          <cell r="W882" t="str">
            <v>2020-01-15</v>
          </cell>
        </row>
        <row r="883">
          <cell r="J883">
            <v>47844.54</v>
          </cell>
          <cell r="W883" t="str">
            <v>2020-01-15</v>
          </cell>
        </row>
        <row r="884">
          <cell r="J884">
            <v>6000</v>
          </cell>
          <cell r="W884" t="str">
            <v>2020-01-15</v>
          </cell>
        </row>
        <row r="885">
          <cell r="J885">
            <v>38750.58</v>
          </cell>
          <cell r="W885" t="str">
            <v>2020-01-15</v>
          </cell>
        </row>
        <row r="886">
          <cell r="J886">
            <v>307920</v>
          </cell>
          <cell r="W886" t="str">
            <v>2020-01-15</v>
          </cell>
        </row>
        <row r="887">
          <cell r="J887">
            <v>99840</v>
          </cell>
          <cell r="W887" t="str">
            <v>2020-01-15</v>
          </cell>
        </row>
        <row r="888">
          <cell r="J888">
            <v>31000.46</v>
          </cell>
          <cell r="W888" t="str">
            <v>2020-01-15</v>
          </cell>
        </row>
        <row r="889">
          <cell r="J889">
            <v>300163.2</v>
          </cell>
          <cell r="W889" t="str">
            <v>2020-01-15</v>
          </cell>
        </row>
        <row r="890">
          <cell r="J890">
            <v>480</v>
          </cell>
          <cell r="W890" t="str">
            <v>2020-01-15</v>
          </cell>
        </row>
        <row r="891">
          <cell r="J891">
            <v>521160</v>
          </cell>
          <cell r="W891" t="str">
            <v>2020-01-15</v>
          </cell>
        </row>
        <row r="892">
          <cell r="J892">
            <v>78984</v>
          </cell>
          <cell r="W892" t="str">
            <v>2020-01-15</v>
          </cell>
        </row>
        <row r="893">
          <cell r="J893">
            <v>319440</v>
          </cell>
          <cell r="W893" t="str">
            <v>2020-01-15</v>
          </cell>
        </row>
        <row r="894">
          <cell r="J894">
            <v>135708</v>
          </cell>
          <cell r="W894" t="str">
            <v>2020-01-15</v>
          </cell>
        </row>
        <row r="895">
          <cell r="J895">
            <v>182000</v>
          </cell>
          <cell r="W895" t="str">
            <v>2020-01-15</v>
          </cell>
        </row>
        <row r="896">
          <cell r="J896">
            <v>40000</v>
          </cell>
          <cell r="W896" t="str">
            <v>2020-01-15</v>
          </cell>
        </row>
        <row r="897">
          <cell r="J897">
            <v>257400</v>
          </cell>
          <cell r="W897" t="str">
            <v>2020-01-15</v>
          </cell>
        </row>
        <row r="898">
          <cell r="J898">
            <v>130000</v>
          </cell>
          <cell r="W898" t="str">
            <v>2020-01-15</v>
          </cell>
        </row>
        <row r="899">
          <cell r="J899">
            <v>28400</v>
          </cell>
          <cell r="W899" t="str">
            <v>2020-01-15</v>
          </cell>
        </row>
        <row r="900">
          <cell r="J900">
            <v>3165.88</v>
          </cell>
          <cell r="W900" t="str">
            <v>2020-01-15</v>
          </cell>
        </row>
        <row r="901">
          <cell r="J901">
            <v>100252.74</v>
          </cell>
          <cell r="W901" t="str">
            <v>2020-01-15</v>
          </cell>
        </row>
        <row r="902">
          <cell r="J902">
            <v>3261.46</v>
          </cell>
          <cell r="W902" t="str">
            <v>2020-01-15</v>
          </cell>
        </row>
        <row r="903">
          <cell r="J903">
            <v>8000</v>
          </cell>
          <cell r="W903" t="str">
            <v>2020-01-15</v>
          </cell>
        </row>
        <row r="904">
          <cell r="J904">
            <v>20800</v>
          </cell>
          <cell r="W904" t="str">
            <v>2020-01-15</v>
          </cell>
        </row>
        <row r="905">
          <cell r="J905">
            <v>168846.72</v>
          </cell>
          <cell r="W905" t="str">
            <v>2020-01-15</v>
          </cell>
        </row>
        <row r="906">
          <cell r="J906">
            <v>84423.36</v>
          </cell>
          <cell r="W906" t="str">
            <v>2020-01-15</v>
          </cell>
        </row>
        <row r="907">
          <cell r="J907">
            <v>5276.46</v>
          </cell>
          <cell r="W907" t="str">
            <v>2020-01-15</v>
          </cell>
        </row>
        <row r="908">
          <cell r="J908">
            <v>126635.04</v>
          </cell>
          <cell r="W908" t="str">
            <v>2020-01-15</v>
          </cell>
        </row>
        <row r="909">
          <cell r="J909">
            <v>35000</v>
          </cell>
          <cell r="W909" t="str">
            <v>2020-01-15</v>
          </cell>
        </row>
        <row r="910">
          <cell r="J910">
            <v>11700</v>
          </cell>
          <cell r="W910" t="str">
            <v>2020-01-15</v>
          </cell>
        </row>
        <row r="911">
          <cell r="J911">
            <v>3000</v>
          </cell>
          <cell r="W911" t="str">
            <v>2020-01-15</v>
          </cell>
        </row>
        <row r="912">
          <cell r="J912">
            <v>5000</v>
          </cell>
          <cell r="W912" t="str">
            <v>2020-01-15</v>
          </cell>
        </row>
        <row r="913">
          <cell r="J913">
            <v>10000</v>
          </cell>
          <cell r="W913" t="str">
            <v>2020-01-15</v>
          </cell>
        </row>
        <row r="914">
          <cell r="J914">
            <v>234000</v>
          </cell>
          <cell r="W914" t="str">
            <v>2020-01-15</v>
          </cell>
        </row>
        <row r="915">
          <cell r="J915">
            <v>3400</v>
          </cell>
          <cell r="W915" t="str">
            <v>2020-01-15</v>
          </cell>
        </row>
        <row r="916">
          <cell r="J916">
            <v>5000</v>
          </cell>
          <cell r="W916" t="str">
            <v>2020-01-15</v>
          </cell>
        </row>
        <row r="917">
          <cell r="J917">
            <v>9100</v>
          </cell>
          <cell r="W917" t="str">
            <v>2020-01-15</v>
          </cell>
        </row>
        <row r="918">
          <cell r="J918">
            <v>8442.34</v>
          </cell>
          <cell r="W918" t="str">
            <v>2020-01-15</v>
          </cell>
        </row>
        <row r="919">
          <cell r="J919">
            <v>15634.8</v>
          </cell>
          <cell r="W919" t="str">
            <v>2020-01-15</v>
          </cell>
        </row>
        <row r="920">
          <cell r="J920">
            <v>4563.47</v>
          </cell>
          <cell r="W920" t="str">
            <v>2020-01-15</v>
          </cell>
        </row>
        <row r="921">
          <cell r="J921">
            <v>15829.38</v>
          </cell>
          <cell r="W921" t="str">
            <v>2020-01-15</v>
          </cell>
        </row>
        <row r="922">
          <cell r="J922">
            <v>12663.5</v>
          </cell>
          <cell r="W922" t="str">
            <v>2020-01-15</v>
          </cell>
        </row>
        <row r="923">
          <cell r="J923">
            <v>180</v>
          </cell>
          <cell r="W923" t="str">
            <v>2020-01-15</v>
          </cell>
        </row>
        <row r="924">
          <cell r="J924">
            <v>1013040</v>
          </cell>
          <cell r="W924" t="str">
            <v>2020-01-15</v>
          </cell>
        </row>
        <row r="925">
          <cell r="J925">
            <v>431316</v>
          </cell>
          <cell r="W925" t="str">
            <v>2020-01-15</v>
          </cell>
        </row>
        <row r="926">
          <cell r="J926">
            <v>546000</v>
          </cell>
          <cell r="W926" t="str">
            <v>2020-01-15</v>
          </cell>
        </row>
        <row r="927">
          <cell r="J927">
            <v>130000</v>
          </cell>
          <cell r="W927" t="str">
            <v>2020-01-15</v>
          </cell>
        </row>
        <row r="928">
          <cell r="J928">
            <v>21600</v>
          </cell>
          <cell r="W928" t="str">
            <v>2020-01-15</v>
          </cell>
        </row>
        <row r="929">
          <cell r="J929">
            <v>772200</v>
          </cell>
          <cell r="W929" t="str">
            <v>2020-01-15</v>
          </cell>
        </row>
        <row r="930">
          <cell r="J930">
            <v>390000</v>
          </cell>
          <cell r="W930" t="str">
            <v>2020-01-15</v>
          </cell>
        </row>
        <row r="931">
          <cell r="J931">
            <v>92300</v>
          </cell>
          <cell r="W931" t="str">
            <v>2020-01-15</v>
          </cell>
        </row>
        <row r="932">
          <cell r="J932">
            <v>10375.81</v>
          </cell>
          <cell r="W932" t="str">
            <v>2020-01-15</v>
          </cell>
        </row>
        <row r="933">
          <cell r="J933">
            <v>328567.38</v>
          </cell>
          <cell r="W933" t="str">
            <v>2020-01-15</v>
          </cell>
        </row>
        <row r="934">
          <cell r="J934">
            <v>11067.75</v>
          </cell>
          <cell r="W934" t="str">
            <v>2020-01-15</v>
          </cell>
        </row>
        <row r="935">
          <cell r="J935">
            <v>26000</v>
          </cell>
          <cell r="W935" t="str">
            <v>2020-01-15</v>
          </cell>
        </row>
        <row r="936">
          <cell r="J936">
            <v>62400</v>
          </cell>
          <cell r="W936" t="str">
            <v>2020-01-15</v>
          </cell>
        </row>
        <row r="937">
          <cell r="J937">
            <v>553376.64</v>
          </cell>
          <cell r="W937" t="str">
            <v>2020-01-15</v>
          </cell>
        </row>
        <row r="938">
          <cell r="J938">
            <v>276688.32</v>
          </cell>
          <cell r="W938" t="str">
            <v>2020-01-15</v>
          </cell>
        </row>
        <row r="939">
          <cell r="J939">
            <v>17293.02</v>
          </cell>
          <cell r="W939" t="str">
            <v>2020-01-15</v>
          </cell>
        </row>
        <row r="940">
          <cell r="J940">
            <v>415032.48</v>
          </cell>
          <cell r="W940" t="str">
            <v>2020-01-15</v>
          </cell>
        </row>
        <row r="941">
          <cell r="J941">
            <v>140000</v>
          </cell>
          <cell r="W941" t="str">
            <v>2020-01-15</v>
          </cell>
        </row>
        <row r="942">
          <cell r="J942">
            <v>35100</v>
          </cell>
          <cell r="W942" t="str">
            <v>2020-01-15</v>
          </cell>
        </row>
        <row r="943">
          <cell r="J943">
            <v>15000</v>
          </cell>
          <cell r="W943" t="str">
            <v>2020-01-15</v>
          </cell>
        </row>
        <row r="944">
          <cell r="J944">
            <v>3200</v>
          </cell>
          <cell r="W944" t="str">
            <v>2020-01-15</v>
          </cell>
        </row>
        <row r="945">
          <cell r="J945">
            <v>702000</v>
          </cell>
          <cell r="W945" t="str">
            <v>2020-01-15</v>
          </cell>
        </row>
        <row r="946">
          <cell r="J946">
            <v>10000</v>
          </cell>
          <cell r="W946" t="str">
            <v>2020-01-15</v>
          </cell>
        </row>
        <row r="947">
          <cell r="J947">
            <v>1718436</v>
          </cell>
          <cell r="W947" t="str">
            <v>2020-01-15</v>
          </cell>
        </row>
        <row r="948">
          <cell r="J948">
            <v>274212</v>
          </cell>
          <cell r="W948" t="str">
            <v>2020-01-15</v>
          </cell>
        </row>
        <row r="949">
          <cell r="J949">
            <v>27300</v>
          </cell>
          <cell r="W949" t="str">
            <v>2020-01-15</v>
          </cell>
        </row>
        <row r="950">
          <cell r="J950">
            <v>18000</v>
          </cell>
          <cell r="W950" t="str">
            <v>2020-01-15</v>
          </cell>
        </row>
        <row r="951">
          <cell r="J951">
            <v>120000</v>
          </cell>
          <cell r="W951" t="str">
            <v>2020-01-15</v>
          </cell>
        </row>
        <row r="952">
          <cell r="J952">
            <v>10000</v>
          </cell>
          <cell r="W952" t="str">
            <v>2020-01-15</v>
          </cell>
        </row>
        <row r="953">
          <cell r="J953">
            <v>10000</v>
          </cell>
          <cell r="W953" t="str">
            <v>2020-01-15</v>
          </cell>
        </row>
        <row r="954">
          <cell r="J954">
            <v>80000</v>
          </cell>
          <cell r="W954" t="str">
            <v>2020-01-15</v>
          </cell>
        </row>
        <row r="955">
          <cell r="J955">
            <v>70000</v>
          </cell>
          <cell r="W955" t="str">
            <v>2020-01-15</v>
          </cell>
        </row>
        <row r="956">
          <cell r="J956">
            <v>20000</v>
          </cell>
          <cell r="W956" t="str">
            <v>2020-01-15</v>
          </cell>
        </row>
        <row r="957">
          <cell r="J957">
            <v>150000</v>
          </cell>
          <cell r="W957" t="str">
            <v>2020-01-15</v>
          </cell>
        </row>
        <row r="958">
          <cell r="J958">
            <v>220000</v>
          </cell>
          <cell r="W958" t="str">
            <v>2020-01-15</v>
          </cell>
        </row>
        <row r="959">
          <cell r="J959">
            <v>30000</v>
          </cell>
          <cell r="W959" t="str">
            <v>2020-01-15</v>
          </cell>
        </row>
        <row r="960">
          <cell r="J960">
            <v>38000</v>
          </cell>
          <cell r="W960" t="str">
            <v>2020-01-15</v>
          </cell>
        </row>
        <row r="961">
          <cell r="J961">
            <v>20000</v>
          </cell>
          <cell r="W961" t="str">
            <v>2020-01-15</v>
          </cell>
        </row>
        <row r="962">
          <cell r="J962">
            <v>10000</v>
          </cell>
          <cell r="W962" t="str">
            <v>2020-01-15</v>
          </cell>
        </row>
        <row r="963">
          <cell r="J963">
            <v>25000</v>
          </cell>
          <cell r="W963" t="str">
            <v>2020-01-15</v>
          </cell>
        </row>
        <row r="964">
          <cell r="J964">
            <v>5448</v>
          </cell>
          <cell r="W964" t="str">
            <v>2020-01-15</v>
          </cell>
        </row>
        <row r="965">
          <cell r="J965">
            <v>800000</v>
          </cell>
          <cell r="W965" t="str">
            <v>2020-01-15</v>
          </cell>
        </row>
        <row r="966">
          <cell r="J966">
            <v>150000</v>
          </cell>
          <cell r="W966" t="str">
            <v>2020-01-15</v>
          </cell>
        </row>
        <row r="967">
          <cell r="J967">
            <v>100000</v>
          </cell>
          <cell r="W967" t="str">
            <v>2020-01-15</v>
          </cell>
        </row>
        <row r="968">
          <cell r="J968">
            <v>20000</v>
          </cell>
          <cell r="W968" t="str">
            <v>2020-01-15</v>
          </cell>
        </row>
        <row r="969">
          <cell r="J969">
            <v>50000</v>
          </cell>
          <cell r="W969" t="str">
            <v>2020-01-15</v>
          </cell>
        </row>
        <row r="970">
          <cell r="J970">
            <v>50000</v>
          </cell>
          <cell r="W970" t="str">
            <v>2020-01-15</v>
          </cell>
        </row>
        <row r="971">
          <cell r="J971">
            <v>30000</v>
          </cell>
          <cell r="W971" t="str">
            <v>2020-01-15</v>
          </cell>
        </row>
        <row r="972">
          <cell r="J972">
            <v>20000</v>
          </cell>
          <cell r="W972" t="str">
            <v>2020-01-15</v>
          </cell>
        </row>
        <row r="973">
          <cell r="J973">
            <v>30000</v>
          </cell>
          <cell r="W973" t="str">
            <v>2020-01-15</v>
          </cell>
        </row>
        <row r="974">
          <cell r="J974">
            <v>5000000</v>
          </cell>
          <cell r="W974" t="str">
            <v>2020-01-15</v>
          </cell>
        </row>
        <row r="975">
          <cell r="J975">
            <v>2000000</v>
          </cell>
          <cell r="W975" t="str">
            <v>2020-01-15</v>
          </cell>
        </row>
        <row r="976">
          <cell r="J976">
            <v>100000</v>
          </cell>
          <cell r="W976" t="str">
            <v>2020-01-15</v>
          </cell>
        </row>
        <row r="977">
          <cell r="J977">
            <v>15000</v>
          </cell>
          <cell r="W977" t="str">
            <v>2020-01-15</v>
          </cell>
        </row>
        <row r="978">
          <cell r="J978">
            <v>10000</v>
          </cell>
          <cell r="W978" t="str">
            <v>2020-01-15</v>
          </cell>
        </row>
        <row r="979">
          <cell r="J979">
            <v>40000</v>
          </cell>
          <cell r="W979" t="str">
            <v>2020-01-15</v>
          </cell>
        </row>
        <row r="980">
          <cell r="J980">
            <v>30000</v>
          </cell>
          <cell r="W980" t="str">
            <v>2020-01-15</v>
          </cell>
        </row>
        <row r="981">
          <cell r="J981">
            <v>24000</v>
          </cell>
          <cell r="W981" t="str">
            <v>2020-01-15</v>
          </cell>
        </row>
        <row r="982">
          <cell r="J982">
            <v>585000</v>
          </cell>
          <cell r="W982" t="str">
            <v>2020-01-15</v>
          </cell>
        </row>
        <row r="983">
          <cell r="J983">
            <v>1150000</v>
          </cell>
          <cell r="W983" t="str">
            <v>2020-01-15</v>
          </cell>
        </row>
        <row r="984">
          <cell r="J984">
            <v>210000</v>
          </cell>
          <cell r="W984" t="str">
            <v>2020-01-15</v>
          </cell>
        </row>
        <row r="985">
          <cell r="J985">
            <v>100000</v>
          </cell>
          <cell r="W985" t="str">
            <v>2020-01-15</v>
          </cell>
        </row>
        <row r="986">
          <cell r="J986">
            <v>20000</v>
          </cell>
          <cell r="W986" t="str">
            <v>2020-01-15</v>
          </cell>
        </row>
        <row r="987">
          <cell r="J987">
            <v>20000</v>
          </cell>
          <cell r="W987" t="str">
            <v>2020-01-15</v>
          </cell>
        </row>
        <row r="988">
          <cell r="J988">
            <v>29000</v>
          </cell>
          <cell r="W988" t="str">
            <v>2020-01-15</v>
          </cell>
        </row>
        <row r="989">
          <cell r="J989">
            <v>20000</v>
          </cell>
          <cell r="W989" t="str">
            <v>2020-01-15</v>
          </cell>
        </row>
        <row r="990">
          <cell r="J990">
            <v>10000</v>
          </cell>
          <cell r="W990" t="str">
            <v>2020-01-15</v>
          </cell>
        </row>
        <row r="991">
          <cell r="J991">
            <v>20000</v>
          </cell>
          <cell r="W991" t="str">
            <v>2020-01-15</v>
          </cell>
        </row>
        <row r="992">
          <cell r="J992">
            <v>3900000</v>
          </cell>
          <cell r="W992" t="str">
            <v>2020-01-15</v>
          </cell>
        </row>
        <row r="993">
          <cell r="J993">
            <v>10000000</v>
          </cell>
          <cell r="W993" t="str">
            <v>2020-01-15</v>
          </cell>
        </row>
        <row r="994">
          <cell r="J994">
            <v>37000</v>
          </cell>
          <cell r="W994" t="str">
            <v>2020-01-15</v>
          </cell>
        </row>
        <row r="995">
          <cell r="J995">
            <v>20000</v>
          </cell>
          <cell r="W995" t="str">
            <v>2020-01-15</v>
          </cell>
        </row>
        <row r="996">
          <cell r="J996">
            <v>10000</v>
          </cell>
          <cell r="W996" t="str">
            <v>2020-01-15</v>
          </cell>
        </row>
        <row r="997">
          <cell r="J997">
            <v>20000</v>
          </cell>
          <cell r="W997" t="str">
            <v>2020-01-15</v>
          </cell>
        </row>
        <row r="998">
          <cell r="J998">
            <v>30000</v>
          </cell>
          <cell r="W998" t="str">
            <v>2020-01-15</v>
          </cell>
        </row>
        <row r="999">
          <cell r="J999">
            <v>10000</v>
          </cell>
          <cell r="W999" t="str">
            <v>2020-01-15</v>
          </cell>
        </row>
        <row r="1000">
          <cell r="J1000">
            <v>100000</v>
          </cell>
          <cell r="W1000" t="str">
            <v>2020-01-15</v>
          </cell>
        </row>
        <row r="1001">
          <cell r="J1001">
            <v>25000</v>
          </cell>
          <cell r="W1001" t="str">
            <v>2020-01-15</v>
          </cell>
        </row>
        <row r="1002">
          <cell r="J1002">
            <v>50000</v>
          </cell>
          <cell r="W1002" t="str">
            <v>2020-01-15</v>
          </cell>
        </row>
        <row r="1003">
          <cell r="J1003">
            <v>86000</v>
          </cell>
          <cell r="W1003" t="str">
            <v>2020-01-15</v>
          </cell>
        </row>
        <row r="1004">
          <cell r="J1004">
            <v>30000</v>
          </cell>
          <cell r="W1004" t="str">
            <v>2020-01-15</v>
          </cell>
        </row>
        <row r="1005">
          <cell r="J1005">
            <v>50000</v>
          </cell>
          <cell r="W1005" t="str">
            <v>2020-01-15</v>
          </cell>
        </row>
        <row r="1006">
          <cell r="J1006">
            <v>30000</v>
          </cell>
          <cell r="W1006" t="str">
            <v>2020-01-15</v>
          </cell>
        </row>
        <row r="1007">
          <cell r="J1007">
            <v>200000</v>
          </cell>
          <cell r="W1007" t="str">
            <v>2020-01-15</v>
          </cell>
        </row>
        <row r="1008">
          <cell r="J1008">
            <v>200000</v>
          </cell>
          <cell r="W1008" t="str">
            <v>2020-01-15</v>
          </cell>
        </row>
        <row r="1009">
          <cell r="J1009">
            <v>300000</v>
          </cell>
          <cell r="W1009" t="str">
            <v>2020-01-15</v>
          </cell>
        </row>
        <row r="1010">
          <cell r="J1010">
            <v>60000</v>
          </cell>
          <cell r="W1010" t="str">
            <v>2020-01-15</v>
          </cell>
        </row>
        <row r="1011">
          <cell r="J1011">
            <v>500000</v>
          </cell>
          <cell r="W1011" t="str">
            <v>2020-01-15</v>
          </cell>
        </row>
        <row r="1012">
          <cell r="J1012">
            <v>30000</v>
          </cell>
          <cell r="W1012" t="str">
            <v>2020-01-15</v>
          </cell>
        </row>
        <row r="1013">
          <cell r="J1013">
            <v>10000</v>
          </cell>
          <cell r="W1013" t="str">
            <v>2020-01-15</v>
          </cell>
        </row>
        <row r="1014">
          <cell r="J1014">
            <v>10000</v>
          </cell>
          <cell r="W1014" t="str">
            <v>2020-01-15</v>
          </cell>
        </row>
        <row r="1015">
          <cell r="J1015">
            <v>30000</v>
          </cell>
          <cell r="W1015" t="str">
            <v>2020-01-15</v>
          </cell>
        </row>
        <row r="1016">
          <cell r="J1016">
            <v>30000</v>
          </cell>
          <cell r="W1016" t="str">
            <v>2020-01-15</v>
          </cell>
        </row>
        <row r="1017">
          <cell r="J1017">
            <v>28500</v>
          </cell>
          <cell r="W1017" t="str">
            <v>2020-01-15</v>
          </cell>
        </row>
        <row r="1018">
          <cell r="J1018">
            <v>100000</v>
          </cell>
          <cell r="W1018" t="str">
            <v>2020-01-15</v>
          </cell>
        </row>
        <row r="1019">
          <cell r="J1019">
            <v>45000</v>
          </cell>
          <cell r="W1019" t="str">
            <v>2020-01-15</v>
          </cell>
        </row>
        <row r="1020">
          <cell r="J1020">
            <v>10000</v>
          </cell>
          <cell r="W1020" t="str">
            <v>2020-01-15</v>
          </cell>
        </row>
        <row r="1021">
          <cell r="J1021">
            <v>10000</v>
          </cell>
          <cell r="W1021" t="str">
            <v>2020-01-15</v>
          </cell>
        </row>
        <row r="1022">
          <cell r="J1022">
            <v>30000</v>
          </cell>
          <cell r="W1022" t="str">
            <v>2020-01-15</v>
          </cell>
        </row>
        <row r="1023">
          <cell r="J1023">
            <v>24000</v>
          </cell>
          <cell r="W1023" t="str">
            <v>2020-01-15</v>
          </cell>
        </row>
        <row r="1024">
          <cell r="J1024">
            <v>74000</v>
          </cell>
          <cell r="W1024" t="str">
            <v>2020-01-15</v>
          </cell>
        </row>
        <row r="1025">
          <cell r="J1025">
            <v>10000</v>
          </cell>
          <cell r="W1025" t="str">
            <v>2020-01-15</v>
          </cell>
        </row>
        <row r="1026">
          <cell r="J1026">
            <v>10000</v>
          </cell>
          <cell r="W1026" t="str">
            <v>2020-01-15</v>
          </cell>
        </row>
        <row r="1027">
          <cell r="J1027">
            <v>25000</v>
          </cell>
          <cell r="W1027" t="str">
            <v>2020-01-15</v>
          </cell>
        </row>
        <row r="1028">
          <cell r="J1028">
            <v>15000</v>
          </cell>
          <cell r="W1028" t="str">
            <v>2020-01-15</v>
          </cell>
        </row>
        <row r="1029">
          <cell r="J1029">
            <v>20000</v>
          </cell>
          <cell r="W1029" t="str">
            <v>2020-01-15</v>
          </cell>
        </row>
        <row r="1030">
          <cell r="J1030">
            <v>10000</v>
          </cell>
          <cell r="W1030" t="str">
            <v>2020-01-15</v>
          </cell>
        </row>
        <row r="1031">
          <cell r="J1031">
            <v>30000</v>
          </cell>
          <cell r="W1031" t="str">
            <v>2020-01-15</v>
          </cell>
        </row>
        <row r="1032">
          <cell r="J1032">
            <v>25000</v>
          </cell>
          <cell r="W1032" t="str">
            <v>2020-01-15</v>
          </cell>
        </row>
        <row r="1033">
          <cell r="J1033">
            <v>90000</v>
          </cell>
          <cell r="W1033" t="str">
            <v>2020-01-15</v>
          </cell>
        </row>
        <row r="1034">
          <cell r="J1034">
            <v>10000</v>
          </cell>
          <cell r="W1034" t="str">
            <v>2020-01-15</v>
          </cell>
        </row>
        <row r="1035">
          <cell r="J1035">
            <v>25000</v>
          </cell>
          <cell r="W1035" t="str">
            <v>2020-01-15</v>
          </cell>
        </row>
        <row r="1036">
          <cell r="J1036">
            <v>5000</v>
          </cell>
          <cell r="W1036" t="str">
            <v>2020-01-15</v>
          </cell>
        </row>
        <row r="1037">
          <cell r="J1037">
            <v>20000</v>
          </cell>
          <cell r="W1037" t="str">
            <v>2020-01-15</v>
          </cell>
        </row>
        <row r="1038">
          <cell r="J1038">
            <v>102500</v>
          </cell>
          <cell r="W1038" t="str">
            <v>2020-01-15</v>
          </cell>
        </row>
        <row r="1039">
          <cell r="J1039">
            <v>100000</v>
          </cell>
          <cell r="W1039" t="str">
            <v>2020-01-15</v>
          </cell>
        </row>
        <row r="1040">
          <cell r="J1040">
            <v>110000</v>
          </cell>
          <cell r="W1040" t="str">
            <v>2020-01-15</v>
          </cell>
        </row>
        <row r="1041">
          <cell r="J1041">
            <v>30000</v>
          </cell>
          <cell r="W1041" t="str">
            <v>2020-01-15</v>
          </cell>
        </row>
        <row r="1042">
          <cell r="J1042">
            <v>50000</v>
          </cell>
          <cell r="W1042" t="str">
            <v>2020-01-15</v>
          </cell>
        </row>
        <row r="1043">
          <cell r="J1043">
            <v>10000</v>
          </cell>
          <cell r="W1043" t="str">
            <v>2020-01-15</v>
          </cell>
        </row>
        <row r="1044">
          <cell r="J1044">
            <v>45000</v>
          </cell>
          <cell r="W1044" t="str">
            <v>2020-01-15</v>
          </cell>
        </row>
        <row r="1045">
          <cell r="J1045">
            <v>50000</v>
          </cell>
          <cell r="W1045" t="str">
            <v>2020-01-15</v>
          </cell>
        </row>
        <row r="1046">
          <cell r="J1046">
            <v>10000</v>
          </cell>
          <cell r="W1046" t="str">
            <v>2020-01-15</v>
          </cell>
        </row>
        <row r="1047">
          <cell r="J1047">
            <v>200000</v>
          </cell>
          <cell r="W1047" t="str">
            <v>2020-01-15</v>
          </cell>
        </row>
        <row r="1048">
          <cell r="J1048">
            <v>150000</v>
          </cell>
          <cell r="W1048" t="str">
            <v>2020-01-15</v>
          </cell>
        </row>
        <row r="1049">
          <cell r="J1049">
            <v>20000</v>
          </cell>
          <cell r="W1049" t="str">
            <v>2020-01-15</v>
          </cell>
        </row>
        <row r="1050">
          <cell r="J1050">
            <v>20000</v>
          </cell>
          <cell r="W1050" t="str">
            <v>2020-01-15</v>
          </cell>
        </row>
        <row r="1051">
          <cell r="J1051">
            <v>10000</v>
          </cell>
          <cell r="W1051" t="str">
            <v>2020-01-15</v>
          </cell>
        </row>
        <row r="1052">
          <cell r="J1052">
            <v>35000</v>
          </cell>
          <cell r="W1052" t="str">
            <v>2020-01-15</v>
          </cell>
        </row>
        <row r="1053">
          <cell r="J1053">
            <v>30000</v>
          </cell>
          <cell r="W1053" t="str">
            <v>2020-01-15</v>
          </cell>
        </row>
        <row r="1054">
          <cell r="J1054">
            <v>10000</v>
          </cell>
          <cell r="W1054" t="str">
            <v>2020-01-15</v>
          </cell>
        </row>
        <row r="1055">
          <cell r="J1055">
            <v>40000</v>
          </cell>
          <cell r="W1055" t="str">
            <v>2020-01-15</v>
          </cell>
        </row>
        <row r="1056">
          <cell r="J1056">
            <v>30000</v>
          </cell>
          <cell r="W1056" t="str">
            <v>2020-01-15</v>
          </cell>
        </row>
        <row r="1057">
          <cell r="J1057">
            <v>28500</v>
          </cell>
          <cell r="W1057" t="str">
            <v>2020-01-15</v>
          </cell>
        </row>
        <row r="1058">
          <cell r="J1058">
            <v>200000</v>
          </cell>
          <cell r="W1058" t="str">
            <v>2020-01-15</v>
          </cell>
        </row>
        <row r="1059">
          <cell r="J1059">
            <v>29400</v>
          </cell>
          <cell r="W1059" t="str">
            <v>2020-01-15</v>
          </cell>
        </row>
        <row r="1060">
          <cell r="J1060">
            <v>100000</v>
          </cell>
          <cell r="W1060" t="str">
            <v>2020-01-15</v>
          </cell>
        </row>
        <row r="1061">
          <cell r="J1061">
            <v>350000</v>
          </cell>
          <cell r="W1061" t="str">
            <v>2020-01-15</v>
          </cell>
        </row>
        <row r="1062">
          <cell r="J1062">
            <v>150000</v>
          </cell>
          <cell r="W1062" t="str">
            <v>2020-01-15</v>
          </cell>
        </row>
        <row r="1063">
          <cell r="J1063">
            <v>150000</v>
          </cell>
          <cell r="W1063" t="str">
            <v>2020-01-15</v>
          </cell>
        </row>
        <row r="1064">
          <cell r="J1064">
            <v>150000</v>
          </cell>
          <cell r="W1064" t="str">
            <v>2020-01-15</v>
          </cell>
        </row>
        <row r="1065">
          <cell r="J1065">
            <v>1200000</v>
          </cell>
          <cell r="W1065" t="str">
            <v>2020-01-15</v>
          </cell>
        </row>
        <row r="1066">
          <cell r="J1066">
            <v>100000</v>
          </cell>
          <cell r="W1066" t="str">
            <v>2020-01-15</v>
          </cell>
        </row>
        <row r="1067">
          <cell r="J1067">
            <v>100000</v>
          </cell>
          <cell r="W1067" t="str">
            <v>2020-01-15</v>
          </cell>
        </row>
        <row r="1068">
          <cell r="J1068">
            <v>150000</v>
          </cell>
          <cell r="W1068" t="str">
            <v>2020-01-15</v>
          </cell>
        </row>
        <row r="1069">
          <cell r="J1069">
            <v>170000</v>
          </cell>
          <cell r="W1069" t="str">
            <v>2020-01-15</v>
          </cell>
        </row>
        <row r="1070">
          <cell r="J1070">
            <v>180000</v>
          </cell>
          <cell r="W1070" t="str">
            <v>2020-01-15</v>
          </cell>
        </row>
        <row r="1071">
          <cell r="J1071">
            <v>100000</v>
          </cell>
          <cell r="W1071" t="str">
            <v>2020-01-15</v>
          </cell>
        </row>
        <row r="1072">
          <cell r="J1072">
            <v>130000</v>
          </cell>
          <cell r="W1072" t="str">
            <v>2020-01-15</v>
          </cell>
        </row>
        <row r="1073">
          <cell r="J1073">
            <v>50000</v>
          </cell>
          <cell r="W1073" t="str">
            <v>2020-01-15</v>
          </cell>
        </row>
        <row r="1074">
          <cell r="J1074">
            <v>150000</v>
          </cell>
          <cell r="W1074" t="str">
            <v>2020-01-15</v>
          </cell>
        </row>
        <row r="1075">
          <cell r="J1075">
            <v>100000</v>
          </cell>
          <cell r="W1075" t="str">
            <v>2020-01-15</v>
          </cell>
        </row>
        <row r="1076">
          <cell r="J1076">
            <v>100000</v>
          </cell>
          <cell r="W1076" t="str">
            <v>2020-01-15</v>
          </cell>
        </row>
        <row r="1077">
          <cell r="J1077">
            <v>100000</v>
          </cell>
          <cell r="W1077" t="str">
            <v>2020-01-15</v>
          </cell>
        </row>
        <row r="1078">
          <cell r="J1078">
            <v>10000000</v>
          </cell>
          <cell r="W1078" t="str">
            <v>2020-01-15</v>
          </cell>
        </row>
        <row r="1079">
          <cell r="J1079">
            <v>16400000</v>
          </cell>
          <cell r="W1079" t="str">
            <v>2020-01-15</v>
          </cell>
        </row>
        <row r="1080">
          <cell r="J1080">
            <v>328700</v>
          </cell>
          <cell r="W1080" t="str">
            <v>2020-01-15</v>
          </cell>
        </row>
        <row r="1081">
          <cell r="J1081">
            <v>1300000</v>
          </cell>
          <cell r="W1081" t="str">
            <v>2020-01-15</v>
          </cell>
        </row>
        <row r="1082">
          <cell r="J1082">
            <v>20000</v>
          </cell>
          <cell r="W1082" t="str">
            <v>2020-01-15</v>
          </cell>
        </row>
        <row r="1083">
          <cell r="J1083">
            <v>80000</v>
          </cell>
          <cell r="W1083" t="str">
            <v>2020-01-15</v>
          </cell>
        </row>
        <row r="1084">
          <cell r="J1084">
            <v>54720</v>
          </cell>
          <cell r="W1084" t="str">
            <v>2020-01-15</v>
          </cell>
        </row>
        <row r="1085">
          <cell r="J1085">
            <v>900000</v>
          </cell>
          <cell r="W1085" t="str">
            <v>2020-01-15</v>
          </cell>
        </row>
        <row r="1086">
          <cell r="J1086">
            <v>55500</v>
          </cell>
          <cell r="W1086" t="str">
            <v>2020-01-15</v>
          </cell>
        </row>
        <row r="1087">
          <cell r="J1087">
            <v>16000</v>
          </cell>
          <cell r="W1087" t="str">
            <v>2020-01-15</v>
          </cell>
        </row>
        <row r="1088">
          <cell r="J1088">
            <v>30000</v>
          </cell>
          <cell r="W1088" t="str">
            <v>2020-01-15</v>
          </cell>
        </row>
        <row r="1089">
          <cell r="J1089">
            <v>30000</v>
          </cell>
          <cell r="W1089" t="str">
            <v>2020-01-15</v>
          </cell>
        </row>
        <row r="1090">
          <cell r="J1090">
            <v>30000</v>
          </cell>
          <cell r="W1090" t="str">
            <v>2020-01-15</v>
          </cell>
        </row>
        <row r="1091">
          <cell r="J1091">
            <v>20000</v>
          </cell>
          <cell r="W1091" t="str">
            <v>2020-01-15</v>
          </cell>
        </row>
        <row r="1092">
          <cell r="J1092">
            <v>400000</v>
          </cell>
          <cell r="W1092" t="str">
            <v>2020-01-15</v>
          </cell>
        </row>
        <row r="1093">
          <cell r="J1093">
            <v>46800</v>
          </cell>
          <cell r="W1093" t="str">
            <v>2020-01-15</v>
          </cell>
        </row>
        <row r="1094">
          <cell r="J1094">
            <v>200000</v>
          </cell>
          <cell r="W1094" t="str">
            <v>2020-01-15</v>
          </cell>
        </row>
        <row r="1095">
          <cell r="J1095">
            <v>100000</v>
          </cell>
          <cell r="W1095" t="str">
            <v>2020-01-15</v>
          </cell>
        </row>
        <row r="1096">
          <cell r="J1096">
            <v>650000</v>
          </cell>
          <cell r="W1096" t="str">
            <v>2020-01-15</v>
          </cell>
        </row>
        <row r="1097">
          <cell r="J1097">
            <v>650000</v>
          </cell>
          <cell r="W1097" t="str">
            <v>2020-01-15</v>
          </cell>
        </row>
        <row r="1098">
          <cell r="J1098">
            <v>150000</v>
          </cell>
          <cell r="W1098" t="str">
            <v>2020-01-15</v>
          </cell>
        </row>
        <row r="1099">
          <cell r="J1099">
            <v>200000</v>
          </cell>
          <cell r="W1099" t="str">
            <v>2020-01-15</v>
          </cell>
        </row>
        <row r="1100">
          <cell r="J1100">
            <v>1450000</v>
          </cell>
          <cell r="W1100" t="str">
            <v>2020-01-15</v>
          </cell>
        </row>
        <row r="1101">
          <cell r="J1101">
            <v>50000</v>
          </cell>
          <cell r="W1101" t="str">
            <v>2020-01-15</v>
          </cell>
        </row>
        <row r="1102">
          <cell r="J1102">
            <v>59600</v>
          </cell>
          <cell r="W1102" t="str">
            <v>2020-01-15</v>
          </cell>
        </row>
        <row r="1103">
          <cell r="J1103">
            <v>62400</v>
          </cell>
          <cell r="W1103" t="str">
            <v>2020-01-15</v>
          </cell>
        </row>
        <row r="1104">
          <cell r="J1104">
            <v>120000</v>
          </cell>
          <cell r="W1104" t="str">
            <v>2020-01-15</v>
          </cell>
        </row>
        <row r="1105">
          <cell r="J1105">
            <v>30000</v>
          </cell>
          <cell r="W1105" t="str">
            <v>2020-01-15</v>
          </cell>
        </row>
        <row r="1106">
          <cell r="J1106">
            <v>70000</v>
          </cell>
          <cell r="W1106" t="str">
            <v>2020-01-15</v>
          </cell>
        </row>
        <row r="1107">
          <cell r="J1107">
            <v>90000</v>
          </cell>
          <cell r="W1107" t="str">
            <v>2020-01-15</v>
          </cell>
        </row>
        <row r="1108">
          <cell r="J1108">
            <v>40000</v>
          </cell>
          <cell r="W1108" t="str">
            <v>2020-01-15</v>
          </cell>
        </row>
        <row r="1109">
          <cell r="J1109">
            <v>2850000</v>
          </cell>
          <cell r="W1109" t="str">
            <v>2020-01-15</v>
          </cell>
        </row>
        <row r="1110">
          <cell r="J1110">
            <v>200000</v>
          </cell>
          <cell r="W1110" t="str">
            <v>2020-01-15</v>
          </cell>
        </row>
        <row r="1111">
          <cell r="J1111">
            <v>90000</v>
          </cell>
          <cell r="W1111" t="str">
            <v>2020-01-15</v>
          </cell>
        </row>
        <row r="1112">
          <cell r="J1112">
            <v>200000</v>
          </cell>
          <cell r="W1112" t="str">
            <v>2020-01-15</v>
          </cell>
        </row>
        <row r="1113">
          <cell r="J1113">
            <v>100000</v>
          </cell>
          <cell r="W1113" t="str">
            <v>2020-01-15</v>
          </cell>
        </row>
        <row r="1114">
          <cell r="J1114">
            <v>100000</v>
          </cell>
          <cell r="W1114" t="str">
            <v>2020-01-15</v>
          </cell>
        </row>
        <row r="1115">
          <cell r="J1115">
            <v>80000</v>
          </cell>
          <cell r="W1115" t="str">
            <v>2020-01-15</v>
          </cell>
        </row>
        <row r="1116">
          <cell r="J1116">
            <v>107500</v>
          </cell>
          <cell r="W1116" t="str">
            <v>2020-01-15</v>
          </cell>
        </row>
        <row r="1117">
          <cell r="J1117">
            <v>150000</v>
          </cell>
          <cell r="W1117" t="str">
            <v>2020-01-15</v>
          </cell>
        </row>
        <row r="1118">
          <cell r="J1118">
            <v>150000</v>
          </cell>
          <cell r="W1118" t="str">
            <v>2020-01-15</v>
          </cell>
        </row>
        <row r="1119">
          <cell r="J1119">
            <v>150000</v>
          </cell>
          <cell r="W1119" t="str">
            <v>2020-01-15</v>
          </cell>
        </row>
        <row r="1120">
          <cell r="J1120">
            <v>190000</v>
          </cell>
          <cell r="W1120" t="str">
            <v>2020-01-15</v>
          </cell>
        </row>
        <row r="1121">
          <cell r="J1121">
            <v>120000</v>
          </cell>
          <cell r="W1121" t="str">
            <v>2020-01-15</v>
          </cell>
        </row>
        <row r="1122">
          <cell r="J1122">
            <v>85900</v>
          </cell>
          <cell r="W1122" t="str">
            <v>2020-01-15</v>
          </cell>
        </row>
        <row r="1123">
          <cell r="J1123">
            <v>12500</v>
          </cell>
          <cell r="W1123" t="str">
            <v>2020-01-15</v>
          </cell>
        </row>
        <row r="1124">
          <cell r="J1124">
            <v>20000</v>
          </cell>
          <cell r="W1124" t="str">
            <v>2020-01-15</v>
          </cell>
        </row>
        <row r="1125">
          <cell r="J1125">
            <v>60000</v>
          </cell>
          <cell r="W1125" t="str">
            <v>2020-01-15</v>
          </cell>
        </row>
        <row r="1126">
          <cell r="J1126">
            <v>17600</v>
          </cell>
          <cell r="W1126" t="str">
            <v>2020-01-15</v>
          </cell>
        </row>
        <row r="1127">
          <cell r="J1127">
            <v>30000</v>
          </cell>
          <cell r="W1127" t="str">
            <v>2020-01-15</v>
          </cell>
        </row>
        <row r="1128">
          <cell r="J1128">
            <v>30000</v>
          </cell>
          <cell r="W1128" t="str">
            <v>2020-01-15</v>
          </cell>
        </row>
        <row r="1129">
          <cell r="J1129">
            <v>30000</v>
          </cell>
          <cell r="W1129" t="str">
            <v>2020-01-15</v>
          </cell>
        </row>
        <row r="1130">
          <cell r="J1130">
            <v>25000</v>
          </cell>
          <cell r="W1130" t="str">
            <v>2020-01-15</v>
          </cell>
        </row>
        <row r="1131">
          <cell r="J1131">
            <v>236800</v>
          </cell>
          <cell r="W1131" t="str">
            <v>2020-01-15</v>
          </cell>
        </row>
        <row r="1132">
          <cell r="J1132">
            <v>34000</v>
          </cell>
          <cell r="W1132" t="str">
            <v>2020-01-15</v>
          </cell>
        </row>
        <row r="1133">
          <cell r="J1133">
            <v>30000</v>
          </cell>
          <cell r="W1133" t="str">
            <v>2020-01-15</v>
          </cell>
        </row>
        <row r="1134">
          <cell r="J1134">
            <v>20000</v>
          </cell>
          <cell r="W1134" t="str">
            <v>2020-01-15</v>
          </cell>
        </row>
        <row r="1135">
          <cell r="J1135">
            <v>30000</v>
          </cell>
          <cell r="W1135" t="str">
            <v>2020-01-15</v>
          </cell>
        </row>
        <row r="1136">
          <cell r="J1136">
            <v>30000</v>
          </cell>
          <cell r="W1136" t="str">
            <v>2020-01-15</v>
          </cell>
        </row>
        <row r="1137">
          <cell r="J1137">
            <v>57500</v>
          </cell>
          <cell r="W1137" t="str">
            <v>2020-01-15</v>
          </cell>
        </row>
        <row r="1138">
          <cell r="J1138">
            <v>100000</v>
          </cell>
          <cell r="W1138" t="str">
            <v>2020-01-15</v>
          </cell>
        </row>
        <row r="1139">
          <cell r="J1139">
            <v>170000</v>
          </cell>
          <cell r="W1139" t="str">
            <v>2020-01-15</v>
          </cell>
        </row>
        <row r="1140">
          <cell r="J1140">
            <v>180000</v>
          </cell>
          <cell r="W1140" t="str">
            <v>2020-01-15</v>
          </cell>
        </row>
        <row r="1141">
          <cell r="J1141">
            <v>90000</v>
          </cell>
          <cell r="W1141" t="str">
            <v>2020-01-15</v>
          </cell>
        </row>
        <row r="1142">
          <cell r="J1142">
            <v>90000</v>
          </cell>
          <cell r="W1142" t="str">
            <v>2020-01-15</v>
          </cell>
        </row>
        <row r="1143">
          <cell r="J1143">
            <v>890000</v>
          </cell>
          <cell r="W1143" t="str">
            <v>2020-01-15</v>
          </cell>
        </row>
        <row r="1144">
          <cell r="J1144">
            <v>1470000</v>
          </cell>
          <cell r="W1144" t="str">
            <v>2020-01-15</v>
          </cell>
        </row>
        <row r="1145">
          <cell r="J1145">
            <v>100000</v>
          </cell>
          <cell r="W1145" t="str">
            <v>2020-01-15</v>
          </cell>
        </row>
        <row r="1146">
          <cell r="J1146">
            <v>50000</v>
          </cell>
          <cell r="W1146" t="str">
            <v>2020-01-15</v>
          </cell>
        </row>
        <row r="1147">
          <cell r="J1147">
            <v>80000</v>
          </cell>
          <cell r="W1147" t="str">
            <v>2020-01-15</v>
          </cell>
        </row>
        <row r="1148">
          <cell r="J1148">
            <v>30000</v>
          </cell>
          <cell r="W1148" t="str">
            <v>2020-01-15</v>
          </cell>
        </row>
        <row r="1149">
          <cell r="J1149">
            <v>108000</v>
          </cell>
          <cell r="W1149" t="str">
            <v>2020-01-15</v>
          </cell>
        </row>
        <row r="1150">
          <cell r="J1150">
            <v>20000</v>
          </cell>
          <cell r="W1150" t="str">
            <v>2020-01-15</v>
          </cell>
        </row>
        <row r="1151">
          <cell r="J1151">
            <v>50000</v>
          </cell>
          <cell r="W1151" t="str">
            <v>2020-01-15</v>
          </cell>
        </row>
        <row r="1152">
          <cell r="J1152">
            <v>60000</v>
          </cell>
          <cell r="W1152" t="str">
            <v>2020-01-15</v>
          </cell>
        </row>
        <row r="1153">
          <cell r="J1153">
            <v>180000</v>
          </cell>
          <cell r="W1153" t="str">
            <v>2020-01-15</v>
          </cell>
        </row>
        <row r="1154">
          <cell r="J1154">
            <v>150000</v>
          </cell>
          <cell r="W1154" t="str">
            <v>2020-01-15</v>
          </cell>
        </row>
        <row r="1155">
          <cell r="J1155">
            <v>153500</v>
          </cell>
          <cell r="W1155" t="str">
            <v>2020-01-15</v>
          </cell>
        </row>
        <row r="1156">
          <cell r="J1156">
            <v>20000</v>
          </cell>
          <cell r="W1156" t="str">
            <v>2020-01-15</v>
          </cell>
        </row>
        <row r="1157">
          <cell r="J1157">
            <v>10000</v>
          </cell>
          <cell r="W1157" t="str">
            <v>2020-01-15</v>
          </cell>
        </row>
        <row r="1158">
          <cell r="J1158">
            <v>161000</v>
          </cell>
          <cell r="W1158" t="str">
            <v>2020-01-15</v>
          </cell>
        </row>
        <row r="1159">
          <cell r="J1159">
            <v>35000</v>
          </cell>
          <cell r="W1159" t="str">
            <v>2020-01-15</v>
          </cell>
        </row>
        <row r="1160">
          <cell r="J1160">
            <v>35000</v>
          </cell>
          <cell r="W1160" t="str">
            <v>2020-01-15</v>
          </cell>
        </row>
        <row r="1161">
          <cell r="J1161">
            <v>10000</v>
          </cell>
          <cell r="W1161" t="str">
            <v>2020-01-15</v>
          </cell>
        </row>
        <row r="1162">
          <cell r="J1162">
            <v>15000</v>
          </cell>
          <cell r="W1162" t="str">
            <v>2020-01-15</v>
          </cell>
        </row>
        <row r="1163">
          <cell r="J1163">
            <v>35000</v>
          </cell>
          <cell r="W1163" t="str">
            <v>2020-01-15</v>
          </cell>
        </row>
        <row r="1164">
          <cell r="J1164">
            <v>150000</v>
          </cell>
          <cell r="W1164" t="str">
            <v>2020-01-15</v>
          </cell>
        </row>
        <row r="1165">
          <cell r="J1165">
            <v>4500000</v>
          </cell>
          <cell r="W1165" t="str">
            <v>2020-01-15</v>
          </cell>
        </row>
        <row r="1166">
          <cell r="J1166">
            <v>1000000</v>
          </cell>
          <cell r="W1166" t="str">
            <v>2020-01-15</v>
          </cell>
        </row>
        <row r="1167">
          <cell r="J1167">
            <v>1346000</v>
          </cell>
          <cell r="W1167" t="str">
            <v>2020-01-15</v>
          </cell>
        </row>
        <row r="1168">
          <cell r="J1168">
            <v>68640</v>
          </cell>
          <cell r="W1168" t="str">
            <v>2020-01-15</v>
          </cell>
        </row>
        <row r="1169">
          <cell r="J1169">
            <v>246900</v>
          </cell>
          <cell r="W1169" t="str">
            <v>2020-01-15</v>
          </cell>
        </row>
        <row r="1170">
          <cell r="J1170">
            <v>15000</v>
          </cell>
          <cell r="W1170" t="str">
            <v>2020-01-15</v>
          </cell>
        </row>
        <row r="1171">
          <cell r="J1171">
            <v>15000</v>
          </cell>
          <cell r="W1171" t="str">
            <v>2020-01-15</v>
          </cell>
        </row>
        <row r="1172">
          <cell r="J1172">
            <v>20000</v>
          </cell>
          <cell r="W1172" t="str">
            <v>2020-01-15</v>
          </cell>
        </row>
        <row r="1173">
          <cell r="J1173">
            <v>70000</v>
          </cell>
          <cell r="W1173" t="str">
            <v>2020-01-15</v>
          </cell>
        </row>
        <row r="1174">
          <cell r="J1174">
            <v>30000</v>
          </cell>
          <cell r="W1174" t="str">
            <v>2020-01-15</v>
          </cell>
        </row>
        <row r="1175">
          <cell r="J1175">
            <v>15000</v>
          </cell>
          <cell r="W1175" t="str">
            <v>2020-01-15</v>
          </cell>
        </row>
        <row r="1176">
          <cell r="J1176">
            <v>10000</v>
          </cell>
          <cell r="W1176" t="str">
            <v>2020-01-15</v>
          </cell>
        </row>
        <row r="1177">
          <cell r="J1177">
            <v>106500</v>
          </cell>
          <cell r="W1177" t="str">
            <v>2020-01-15</v>
          </cell>
        </row>
        <row r="1178">
          <cell r="J1178">
            <v>6000</v>
          </cell>
          <cell r="W1178" t="str">
            <v>2020-01-15</v>
          </cell>
        </row>
        <row r="1179">
          <cell r="J1179">
            <v>8000</v>
          </cell>
          <cell r="W1179" t="str">
            <v>2020-01-15</v>
          </cell>
        </row>
        <row r="1180">
          <cell r="J1180">
            <v>20000</v>
          </cell>
          <cell r="W1180" t="str">
            <v>2020-01-15</v>
          </cell>
        </row>
        <row r="1181">
          <cell r="J1181">
            <v>30000</v>
          </cell>
          <cell r="W1181" t="str">
            <v>2020-01-15</v>
          </cell>
        </row>
        <row r="1182">
          <cell r="J1182">
            <v>30000</v>
          </cell>
          <cell r="W1182" t="str">
            <v>2020-01-15</v>
          </cell>
        </row>
        <row r="1183">
          <cell r="J1183">
            <v>20000</v>
          </cell>
          <cell r="W1183" t="str">
            <v>2020-01-15</v>
          </cell>
        </row>
        <row r="1184">
          <cell r="J1184">
            <v>10000</v>
          </cell>
          <cell r="W1184" t="str">
            <v>2020-01-15</v>
          </cell>
        </row>
        <row r="1185">
          <cell r="J1185">
            <v>20000</v>
          </cell>
          <cell r="W1185" t="str">
            <v>2020-01-15</v>
          </cell>
        </row>
        <row r="1186">
          <cell r="J1186">
            <v>86400</v>
          </cell>
          <cell r="W1186" t="str">
            <v>2020-01-15</v>
          </cell>
        </row>
        <row r="1187">
          <cell r="J1187">
            <v>790000</v>
          </cell>
          <cell r="W1187" t="str">
            <v>2020-01-15</v>
          </cell>
        </row>
        <row r="1188">
          <cell r="J1188">
            <v>5000</v>
          </cell>
          <cell r="W1188" t="str">
            <v>2020-01-15</v>
          </cell>
        </row>
        <row r="1189">
          <cell r="J1189">
            <v>192300</v>
          </cell>
          <cell r="W1189" t="str">
            <v>2020-01-15</v>
          </cell>
        </row>
        <row r="1190">
          <cell r="J1190">
            <v>49000</v>
          </cell>
          <cell r="W1190" t="str">
            <v>2020-01-15</v>
          </cell>
        </row>
        <row r="1191">
          <cell r="J1191">
            <v>10000</v>
          </cell>
          <cell r="W1191" t="str">
            <v>2020-01-15</v>
          </cell>
        </row>
        <row r="1192">
          <cell r="J1192">
            <v>10000</v>
          </cell>
          <cell r="W1192" t="str">
            <v>2020-01-15</v>
          </cell>
        </row>
        <row r="1193">
          <cell r="J1193">
            <v>10000</v>
          </cell>
          <cell r="W1193" t="str">
            <v>2020-01-15</v>
          </cell>
        </row>
        <row r="1194">
          <cell r="J1194">
            <v>748800</v>
          </cell>
          <cell r="W1194" t="str">
            <v>2020-01-15</v>
          </cell>
        </row>
        <row r="1195">
          <cell r="J1195">
            <v>181500</v>
          </cell>
          <cell r="W1195" t="str">
            <v>2020-01-15</v>
          </cell>
        </row>
        <row r="1196">
          <cell r="J1196">
            <v>10000</v>
          </cell>
          <cell r="W1196" t="str">
            <v>2020-01-15</v>
          </cell>
        </row>
        <row r="1197">
          <cell r="J1197">
            <v>12000</v>
          </cell>
          <cell r="W1197" t="str">
            <v>2020-01-15</v>
          </cell>
        </row>
        <row r="1198">
          <cell r="J1198">
            <v>50000</v>
          </cell>
          <cell r="W1198" t="str">
            <v>2020-01-15</v>
          </cell>
        </row>
        <row r="1199">
          <cell r="J1199">
            <v>20000</v>
          </cell>
          <cell r="W1199" t="str">
            <v>2020-01-15</v>
          </cell>
        </row>
        <row r="1200">
          <cell r="J1200">
            <v>100000</v>
          </cell>
          <cell r="W1200" t="str">
            <v>2020-01-15</v>
          </cell>
        </row>
        <row r="1201">
          <cell r="J1201">
            <v>30000</v>
          </cell>
          <cell r="W1201" t="str">
            <v>2020-01-15</v>
          </cell>
        </row>
        <row r="1202">
          <cell r="J1202">
            <v>35000</v>
          </cell>
          <cell r="W1202" t="str">
            <v>2020-01-15</v>
          </cell>
        </row>
        <row r="1203">
          <cell r="J1203">
            <v>18000</v>
          </cell>
          <cell r="W1203" t="str">
            <v>2020-01-15</v>
          </cell>
        </row>
        <row r="1204">
          <cell r="J1204">
            <v>12000</v>
          </cell>
          <cell r="W1204" t="str">
            <v>2020-01-15</v>
          </cell>
        </row>
        <row r="1205">
          <cell r="J1205">
            <v>50000</v>
          </cell>
          <cell r="W1205" t="str">
            <v>2020-01-15</v>
          </cell>
        </row>
        <row r="1206">
          <cell r="J1206">
            <v>5000</v>
          </cell>
          <cell r="W1206" t="str">
            <v>2020-01-15</v>
          </cell>
        </row>
        <row r="1207">
          <cell r="J1207">
            <v>15000</v>
          </cell>
          <cell r="W1207" t="str">
            <v>2020-01-15</v>
          </cell>
        </row>
        <row r="1208">
          <cell r="J1208">
            <v>15000</v>
          </cell>
          <cell r="W1208" t="str">
            <v>2020-01-15</v>
          </cell>
        </row>
        <row r="1209">
          <cell r="J1209">
            <v>30000</v>
          </cell>
          <cell r="W1209" t="str">
            <v>2020-01-15</v>
          </cell>
        </row>
        <row r="1210">
          <cell r="J1210">
            <v>8000</v>
          </cell>
          <cell r="W1210" t="str">
            <v>2020-01-15</v>
          </cell>
        </row>
        <row r="1211">
          <cell r="J1211">
            <v>4000</v>
          </cell>
          <cell r="W1211" t="str">
            <v>2020-01-15</v>
          </cell>
        </row>
        <row r="1212">
          <cell r="J1212">
            <v>494500</v>
          </cell>
          <cell r="W1212" t="str">
            <v>2020-01-15</v>
          </cell>
        </row>
        <row r="1213">
          <cell r="J1213">
            <v>18000</v>
          </cell>
          <cell r="W1213" t="str">
            <v>2020-01-15</v>
          </cell>
        </row>
        <row r="1214">
          <cell r="J1214">
            <v>129500</v>
          </cell>
          <cell r="W1214" t="str">
            <v>2020-01-15</v>
          </cell>
        </row>
        <row r="1215">
          <cell r="J1215">
            <v>5000</v>
          </cell>
          <cell r="W1215" t="str">
            <v>2020-01-15</v>
          </cell>
        </row>
        <row r="1216">
          <cell r="J1216">
            <v>65376</v>
          </cell>
          <cell r="W1216" t="str">
            <v>2020-01-15</v>
          </cell>
        </row>
        <row r="1217">
          <cell r="J1217">
            <v>100000</v>
          </cell>
          <cell r="W1217" t="str">
            <v>2020-01-15</v>
          </cell>
        </row>
        <row r="1218">
          <cell r="J1218">
            <v>800000</v>
          </cell>
          <cell r="W1218" t="str">
            <v>2020-01-15</v>
          </cell>
        </row>
        <row r="1219">
          <cell r="J1219">
            <v>100000</v>
          </cell>
          <cell r="W1219" t="str">
            <v>2020-01-15</v>
          </cell>
        </row>
        <row r="1220">
          <cell r="J1220">
            <v>200000</v>
          </cell>
          <cell r="W1220" t="str">
            <v>2020-01-15</v>
          </cell>
        </row>
        <row r="1221">
          <cell r="J1221">
            <v>1400000</v>
          </cell>
          <cell r="W1221" t="str">
            <v>2020-01-15</v>
          </cell>
        </row>
        <row r="1222">
          <cell r="J1222">
            <v>69800</v>
          </cell>
          <cell r="W1222" t="str">
            <v>2020-01-15</v>
          </cell>
        </row>
        <row r="1223">
          <cell r="J1223">
            <v>26500</v>
          </cell>
          <cell r="W1223" t="str">
            <v>2020-01-15</v>
          </cell>
        </row>
        <row r="1224">
          <cell r="J1224">
            <v>20000</v>
          </cell>
          <cell r="W1224" t="str">
            <v>2020-01-15</v>
          </cell>
        </row>
        <row r="1225">
          <cell r="J1225">
            <v>8000</v>
          </cell>
          <cell r="W1225" t="str">
            <v>2020-01-15</v>
          </cell>
        </row>
        <row r="1226">
          <cell r="J1226">
            <v>30000</v>
          </cell>
          <cell r="W1226" t="str">
            <v>2020-01-15</v>
          </cell>
        </row>
        <row r="1227">
          <cell r="J1227">
            <v>30000</v>
          </cell>
          <cell r="W1227" t="str">
            <v>2020-01-15</v>
          </cell>
        </row>
        <row r="1228">
          <cell r="J1228">
            <v>39200</v>
          </cell>
          <cell r="W1228" t="str">
            <v>2020-01-15</v>
          </cell>
        </row>
        <row r="1229">
          <cell r="J1229">
            <v>5000</v>
          </cell>
          <cell r="W1229" t="str">
            <v>2020-01-15</v>
          </cell>
        </row>
        <row r="1230">
          <cell r="J1230">
            <v>10000</v>
          </cell>
          <cell r="W1230" t="str">
            <v>2020-01-15</v>
          </cell>
        </row>
        <row r="1231">
          <cell r="J1231">
            <v>28000</v>
          </cell>
          <cell r="W1231" t="str">
            <v>2020-01-15</v>
          </cell>
        </row>
        <row r="1232">
          <cell r="J1232">
            <v>15000</v>
          </cell>
          <cell r="W1232" t="str">
            <v>2020-01-15</v>
          </cell>
        </row>
        <row r="1233">
          <cell r="J1233">
            <v>100000</v>
          </cell>
          <cell r="W1233" t="str">
            <v>2020-01-15</v>
          </cell>
        </row>
        <row r="1234">
          <cell r="J1234">
            <v>80000</v>
          </cell>
          <cell r="W1234" t="str">
            <v>2020-01-15</v>
          </cell>
        </row>
        <row r="1235">
          <cell r="J1235">
            <v>120000</v>
          </cell>
          <cell r="W1235" t="str">
            <v>2020-01-15</v>
          </cell>
        </row>
        <row r="1236">
          <cell r="J1236">
            <v>30000</v>
          </cell>
          <cell r="W1236" t="str">
            <v>2020-01-15</v>
          </cell>
        </row>
        <row r="1237">
          <cell r="J1237">
            <v>60000</v>
          </cell>
          <cell r="W1237" t="str">
            <v>2020-01-15</v>
          </cell>
        </row>
        <row r="1238">
          <cell r="J1238">
            <v>7000</v>
          </cell>
          <cell r="W1238" t="str">
            <v>2020-01-15</v>
          </cell>
        </row>
        <row r="1239">
          <cell r="J1239">
            <v>2060000</v>
          </cell>
          <cell r="W1239" t="str">
            <v>2020-01-15</v>
          </cell>
        </row>
        <row r="1240">
          <cell r="J1240">
            <v>2680000</v>
          </cell>
          <cell r="W1240" t="str">
            <v>2020-01-15</v>
          </cell>
        </row>
        <row r="1241">
          <cell r="J1241">
            <v>100000</v>
          </cell>
          <cell r="W1241" t="str">
            <v>2020-01-15</v>
          </cell>
        </row>
        <row r="1242">
          <cell r="J1242">
            <v>10000</v>
          </cell>
          <cell r="W1242" t="str">
            <v>2020-01-15</v>
          </cell>
        </row>
        <row r="1243">
          <cell r="J1243">
            <v>10000</v>
          </cell>
          <cell r="W1243" t="str">
            <v>2020-01-15</v>
          </cell>
        </row>
        <row r="1244">
          <cell r="J1244">
            <v>325200</v>
          </cell>
          <cell r="W1244" t="str">
            <v>2020-01-15</v>
          </cell>
        </row>
        <row r="1245">
          <cell r="J1245">
            <v>30000</v>
          </cell>
          <cell r="W1245" t="str">
            <v>2020-01-15</v>
          </cell>
        </row>
        <row r="1246">
          <cell r="J1246">
            <v>45200</v>
          </cell>
          <cell r="W1246" t="str">
            <v>2020-01-15</v>
          </cell>
        </row>
        <row r="1247">
          <cell r="J1247">
            <v>100000</v>
          </cell>
          <cell r="W1247" t="str">
            <v>2020-01-15</v>
          </cell>
        </row>
        <row r="1248">
          <cell r="J1248">
            <v>0.01</v>
          </cell>
          <cell r="W1248" t="str">
            <v>2020-01-15</v>
          </cell>
        </row>
        <row r="1249">
          <cell r="J1249">
            <v>200000</v>
          </cell>
          <cell r="W1249" t="str">
            <v>2020-01-15</v>
          </cell>
        </row>
        <row r="1250">
          <cell r="J1250">
            <v>2200000</v>
          </cell>
          <cell r="W1250" t="str">
            <v>2020-01-15</v>
          </cell>
        </row>
        <row r="1251">
          <cell r="J1251">
            <v>180000</v>
          </cell>
          <cell r="W1251" t="str">
            <v>2020-01-15</v>
          </cell>
        </row>
        <row r="1252">
          <cell r="J1252">
            <v>500000</v>
          </cell>
          <cell r="W1252" t="str">
            <v>2020-01-15</v>
          </cell>
        </row>
        <row r="1253">
          <cell r="J1253">
            <v>130000</v>
          </cell>
          <cell r="W1253" t="str">
            <v>2020-01-15</v>
          </cell>
        </row>
        <row r="1254">
          <cell r="J1254">
            <v>170000</v>
          </cell>
          <cell r="W1254" t="str">
            <v>2020-01-15</v>
          </cell>
        </row>
        <row r="1255">
          <cell r="J1255">
            <v>400000</v>
          </cell>
          <cell r="W1255" t="str">
            <v>2020-01-15</v>
          </cell>
        </row>
        <row r="1256">
          <cell r="J1256">
            <v>900000</v>
          </cell>
          <cell r="W1256" t="str">
            <v>2020-01-15</v>
          </cell>
        </row>
        <row r="1257">
          <cell r="J1257">
            <v>80000</v>
          </cell>
          <cell r="W1257" t="str">
            <v>2020-01-15</v>
          </cell>
        </row>
        <row r="1258">
          <cell r="J1258">
            <v>0.01</v>
          </cell>
          <cell r="W1258" t="str">
            <v>2020-01-15</v>
          </cell>
        </row>
        <row r="1259">
          <cell r="J1259">
            <v>400000</v>
          </cell>
          <cell r="W1259" t="str">
            <v>2020-01-15</v>
          </cell>
        </row>
        <row r="1260">
          <cell r="J1260">
            <v>0.01</v>
          </cell>
          <cell r="W1260" t="str">
            <v>2020-01-15</v>
          </cell>
        </row>
        <row r="1261">
          <cell r="J1261">
            <v>300000</v>
          </cell>
          <cell r="W1261" t="str">
            <v>2020-01-15</v>
          </cell>
        </row>
        <row r="1262">
          <cell r="J1262">
            <v>24500</v>
          </cell>
          <cell r="W1262" t="str">
            <v>2020-01-15</v>
          </cell>
        </row>
        <row r="1263">
          <cell r="J1263">
            <v>50000</v>
          </cell>
          <cell r="W1263" t="str">
            <v>2020-01-15</v>
          </cell>
        </row>
        <row r="1264">
          <cell r="J1264">
            <v>15000</v>
          </cell>
          <cell r="W1264" t="str">
            <v>2020-01-15</v>
          </cell>
        </row>
        <row r="1265">
          <cell r="J1265">
            <v>5000</v>
          </cell>
          <cell r="W1265" t="str">
            <v>2020-01-15</v>
          </cell>
        </row>
        <row r="1266">
          <cell r="J1266">
            <v>310000</v>
          </cell>
          <cell r="W1266" t="str">
            <v>2020-01-15</v>
          </cell>
        </row>
        <row r="1267">
          <cell r="J1267">
            <v>50000</v>
          </cell>
          <cell r="W1267" t="str">
            <v>2020-01-15</v>
          </cell>
        </row>
        <row r="1268">
          <cell r="J1268">
            <v>500000</v>
          </cell>
          <cell r="W1268" t="str">
            <v>2020-01-15</v>
          </cell>
        </row>
        <row r="1269">
          <cell r="J1269">
            <v>177000</v>
          </cell>
          <cell r="W1269" t="str">
            <v>2020-01-15</v>
          </cell>
        </row>
        <row r="1270">
          <cell r="J1270">
            <v>5000</v>
          </cell>
          <cell r="W1270" t="str">
            <v>2020-01-15</v>
          </cell>
        </row>
        <row r="1271">
          <cell r="J1271">
            <v>10000</v>
          </cell>
          <cell r="W1271" t="str">
            <v>2020-01-15</v>
          </cell>
        </row>
        <row r="1272">
          <cell r="J1272">
            <v>34000</v>
          </cell>
          <cell r="W1272" t="str">
            <v>2020-01-15</v>
          </cell>
        </row>
        <row r="1273">
          <cell r="J1273">
            <v>20000</v>
          </cell>
          <cell r="W1273" t="str">
            <v>2020-01-15</v>
          </cell>
        </row>
        <row r="1274">
          <cell r="J1274">
            <v>110000</v>
          </cell>
          <cell r="W1274" t="str">
            <v>2020-01-15</v>
          </cell>
        </row>
        <row r="1275">
          <cell r="J1275">
            <v>30000</v>
          </cell>
          <cell r="W1275" t="str">
            <v>2020-01-15</v>
          </cell>
        </row>
        <row r="1276">
          <cell r="J1276">
            <v>15000</v>
          </cell>
          <cell r="W1276" t="str">
            <v>2020-01-15</v>
          </cell>
        </row>
        <row r="1277">
          <cell r="J1277">
            <v>16000</v>
          </cell>
          <cell r="W1277" t="str">
            <v>2020-01-15</v>
          </cell>
        </row>
        <row r="1278">
          <cell r="J1278">
            <v>200000</v>
          </cell>
          <cell r="W1278" t="str">
            <v>2020-01-15</v>
          </cell>
        </row>
        <row r="1279">
          <cell r="J1279">
            <v>100000</v>
          </cell>
          <cell r="W1279" t="str">
            <v>2020-01-15</v>
          </cell>
        </row>
        <row r="1280">
          <cell r="J1280">
            <v>400000</v>
          </cell>
          <cell r="W1280" t="str">
            <v>2020-01-15</v>
          </cell>
        </row>
        <row r="1281">
          <cell r="J1281">
            <v>5000</v>
          </cell>
          <cell r="W1281" t="str">
            <v>2020-01-15</v>
          </cell>
        </row>
        <row r="1282">
          <cell r="J1282">
            <v>3700</v>
          </cell>
          <cell r="W1282" t="str">
            <v>2020-01-15</v>
          </cell>
        </row>
        <row r="1283">
          <cell r="J1283">
            <v>10000</v>
          </cell>
          <cell r="W1283" t="str">
            <v>2020-01-15</v>
          </cell>
        </row>
        <row r="1284">
          <cell r="J1284">
            <v>10000</v>
          </cell>
          <cell r="W1284" t="str">
            <v>2020-01-15</v>
          </cell>
        </row>
        <row r="1285">
          <cell r="J1285">
            <v>5393414.459999999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0"/>
    </sheetNames>
    <sheetDataSet>
      <sheetData sheetId="0">
        <row r="2">
          <cell r="E2" t="str">
            <v>年初预算数(元)</v>
          </cell>
          <cell r="P2" t="str">
            <v>资金性质</v>
          </cell>
        </row>
        <row r="3">
          <cell r="E3">
            <v>30000</v>
          </cell>
          <cell r="N3" t="str">
            <v>213</v>
          </cell>
          <cell r="P3" t="str">
            <v>111_经费拨款</v>
          </cell>
        </row>
        <row r="4">
          <cell r="E4">
            <v>324</v>
          </cell>
          <cell r="N4" t="str">
            <v>213</v>
          </cell>
          <cell r="P4" t="str">
            <v>111_经费拨款</v>
          </cell>
        </row>
        <row r="5">
          <cell r="E5">
            <v>67.36</v>
          </cell>
          <cell r="N5" t="str">
            <v>213</v>
          </cell>
          <cell r="P5" t="str">
            <v>111_经费拨款</v>
          </cell>
        </row>
        <row r="6">
          <cell r="E6">
            <v>2694.48</v>
          </cell>
          <cell r="N6" t="str">
            <v>221</v>
          </cell>
          <cell r="P6" t="str">
            <v>111_经费拨款</v>
          </cell>
        </row>
        <row r="7">
          <cell r="E7">
            <v>2245.4</v>
          </cell>
          <cell r="N7" t="str">
            <v>210</v>
          </cell>
          <cell r="P7" t="str">
            <v>111_经费拨款</v>
          </cell>
        </row>
        <row r="8">
          <cell r="E8">
            <v>4490.8</v>
          </cell>
          <cell r="N8" t="str">
            <v>208</v>
          </cell>
          <cell r="P8" t="str">
            <v>111_经费拨款</v>
          </cell>
        </row>
        <row r="9">
          <cell r="E9">
            <v>1796.32</v>
          </cell>
          <cell r="N9" t="str">
            <v>208</v>
          </cell>
          <cell r="P9" t="str">
            <v>111_经费拨款</v>
          </cell>
        </row>
        <row r="10">
          <cell r="E10">
            <v>78.92</v>
          </cell>
          <cell r="N10" t="str">
            <v>213</v>
          </cell>
          <cell r="P10" t="str">
            <v>111_经费拨款</v>
          </cell>
        </row>
        <row r="11">
          <cell r="E11">
            <v>15310</v>
          </cell>
          <cell r="N11" t="str">
            <v>213</v>
          </cell>
          <cell r="P11" t="str">
            <v>111_经费拨款</v>
          </cell>
        </row>
        <row r="12">
          <cell r="E12">
            <v>3156.6</v>
          </cell>
          <cell r="N12" t="str">
            <v>221</v>
          </cell>
          <cell r="P12" t="str">
            <v>111_经费拨款</v>
          </cell>
        </row>
        <row r="13">
          <cell r="E13">
            <v>5261</v>
          </cell>
          <cell r="N13" t="str">
            <v>208</v>
          </cell>
          <cell r="P13" t="str">
            <v>111_经费拨款</v>
          </cell>
        </row>
        <row r="14">
          <cell r="E14">
            <v>2104.4</v>
          </cell>
          <cell r="N14" t="str">
            <v>208</v>
          </cell>
          <cell r="P14" t="str">
            <v>111_经费拨款</v>
          </cell>
        </row>
        <row r="15">
          <cell r="E15">
            <v>2630.5</v>
          </cell>
          <cell r="N15" t="str">
            <v>210</v>
          </cell>
          <cell r="P15" t="str">
            <v>111_经费拨款</v>
          </cell>
        </row>
        <row r="16">
          <cell r="E16">
            <v>55294</v>
          </cell>
          <cell r="N16" t="str">
            <v>206</v>
          </cell>
          <cell r="P16" t="str">
            <v>111_经费拨款</v>
          </cell>
        </row>
        <row r="17">
          <cell r="E17">
            <v>310577</v>
          </cell>
          <cell r="N17" t="str">
            <v>213</v>
          </cell>
          <cell r="P17" t="str">
            <v>111_经费拨款</v>
          </cell>
        </row>
        <row r="18">
          <cell r="E18">
            <v>24050</v>
          </cell>
          <cell r="N18" t="str">
            <v>213</v>
          </cell>
          <cell r="P18" t="str">
            <v>111_经费拨款</v>
          </cell>
        </row>
        <row r="19">
          <cell r="E19">
            <v>540000</v>
          </cell>
          <cell r="N19" t="str">
            <v>213</v>
          </cell>
          <cell r="P19" t="str">
            <v>111_经费拨款</v>
          </cell>
        </row>
        <row r="20">
          <cell r="E20">
            <v>685000</v>
          </cell>
          <cell r="N20" t="str">
            <v>213</v>
          </cell>
          <cell r="P20" t="str">
            <v>111_经费拨款</v>
          </cell>
        </row>
        <row r="21">
          <cell r="E21">
            <v>9456</v>
          </cell>
          <cell r="N21" t="str">
            <v>213</v>
          </cell>
          <cell r="P21" t="str">
            <v>111_经费拨款</v>
          </cell>
        </row>
        <row r="22">
          <cell r="E22">
            <v>60.46</v>
          </cell>
          <cell r="N22" t="str">
            <v>213</v>
          </cell>
          <cell r="P22" t="str">
            <v>111_经费拨款</v>
          </cell>
        </row>
        <row r="23">
          <cell r="E23">
            <v>2418.48</v>
          </cell>
          <cell r="N23" t="str">
            <v>221</v>
          </cell>
          <cell r="P23" t="str">
            <v>111_经费拨款</v>
          </cell>
        </row>
        <row r="24">
          <cell r="E24">
            <v>2015.4</v>
          </cell>
          <cell r="N24" t="str">
            <v>210</v>
          </cell>
          <cell r="P24" t="str">
            <v>111_经费拨款</v>
          </cell>
        </row>
        <row r="25">
          <cell r="E25">
            <v>4030.8</v>
          </cell>
          <cell r="N25" t="str">
            <v>208</v>
          </cell>
          <cell r="P25" t="str">
            <v>111_经费拨款</v>
          </cell>
        </row>
        <row r="26">
          <cell r="E26">
            <v>1612.32</v>
          </cell>
          <cell r="N26" t="str">
            <v>208</v>
          </cell>
          <cell r="P26" t="str">
            <v>111_经费拨款</v>
          </cell>
        </row>
        <row r="27">
          <cell r="E27">
            <v>90710</v>
          </cell>
          <cell r="N27" t="str">
            <v>206</v>
          </cell>
          <cell r="P27" t="str">
            <v>111_经费拨款</v>
          </cell>
        </row>
        <row r="28">
          <cell r="E28">
            <v>2474</v>
          </cell>
          <cell r="N28" t="str">
            <v>206</v>
          </cell>
          <cell r="P28" t="str">
            <v>111_经费拨款</v>
          </cell>
        </row>
        <row r="29">
          <cell r="E29">
            <v>175400</v>
          </cell>
          <cell r="N29" t="str">
            <v>208</v>
          </cell>
          <cell r="P29" t="str">
            <v>12_政府性基金</v>
          </cell>
        </row>
        <row r="30">
          <cell r="E30">
            <v>600</v>
          </cell>
          <cell r="N30" t="str">
            <v>208</v>
          </cell>
          <cell r="P30" t="str">
            <v>12_政府性基金</v>
          </cell>
        </row>
        <row r="31">
          <cell r="E31">
            <v>675600</v>
          </cell>
          <cell r="N31" t="str">
            <v>208</v>
          </cell>
          <cell r="P31" t="str">
            <v>12_政府性基金</v>
          </cell>
        </row>
        <row r="32">
          <cell r="E32">
            <v>5240000</v>
          </cell>
          <cell r="N32" t="str">
            <v>208</v>
          </cell>
          <cell r="P32" t="str">
            <v>12_政府性基金</v>
          </cell>
        </row>
        <row r="33">
          <cell r="E33">
            <v>31241</v>
          </cell>
          <cell r="N33" t="str">
            <v>208</v>
          </cell>
          <cell r="P33" t="str">
            <v>12_政府性基金</v>
          </cell>
        </row>
        <row r="34">
          <cell r="E34">
            <v>71755.45</v>
          </cell>
          <cell r="N34" t="str">
            <v>208</v>
          </cell>
          <cell r="P34" t="str">
            <v>12_政府性基金</v>
          </cell>
        </row>
        <row r="35">
          <cell r="E35">
            <v>1690000</v>
          </cell>
          <cell r="N35" t="str">
            <v>208</v>
          </cell>
          <cell r="P35" t="str">
            <v>12_政府性基金</v>
          </cell>
        </row>
        <row r="36">
          <cell r="E36">
            <v>1440000</v>
          </cell>
          <cell r="N36" t="str">
            <v>208</v>
          </cell>
          <cell r="P36" t="str">
            <v>12_政府性基金</v>
          </cell>
        </row>
        <row r="37">
          <cell r="E37">
            <v>423562.68</v>
          </cell>
          <cell r="N37" t="str">
            <v>208</v>
          </cell>
          <cell r="P37" t="str">
            <v>12_政府性基金</v>
          </cell>
        </row>
        <row r="38">
          <cell r="E38">
            <v>960000</v>
          </cell>
          <cell r="N38" t="str">
            <v>208</v>
          </cell>
          <cell r="P38" t="str">
            <v>12_政府性基金</v>
          </cell>
        </row>
        <row r="39">
          <cell r="E39">
            <v>4400000</v>
          </cell>
          <cell r="N39" t="str">
            <v>211</v>
          </cell>
          <cell r="P39" t="str">
            <v>111_经费拨款</v>
          </cell>
        </row>
        <row r="40">
          <cell r="E40">
            <v>110000</v>
          </cell>
          <cell r="N40" t="str">
            <v>211</v>
          </cell>
          <cell r="P40" t="str">
            <v>111_经费拨款</v>
          </cell>
        </row>
        <row r="41">
          <cell r="E41">
            <v>1664000</v>
          </cell>
          <cell r="N41" t="str">
            <v>211</v>
          </cell>
          <cell r="P41" t="str">
            <v>111_经费拨款</v>
          </cell>
        </row>
        <row r="42">
          <cell r="E42">
            <v>742500</v>
          </cell>
          <cell r="N42" t="str">
            <v>211</v>
          </cell>
          <cell r="P42" t="str">
            <v>111_经费拨款</v>
          </cell>
        </row>
        <row r="43">
          <cell r="E43">
            <v>1890000</v>
          </cell>
          <cell r="N43" t="str">
            <v>211</v>
          </cell>
          <cell r="P43" t="str">
            <v>111_经费拨款</v>
          </cell>
        </row>
        <row r="44">
          <cell r="E44">
            <v>261.3</v>
          </cell>
          <cell r="N44" t="str">
            <v>213</v>
          </cell>
          <cell r="P44" t="str">
            <v>111_经费拨款</v>
          </cell>
        </row>
        <row r="45">
          <cell r="E45">
            <v>30000</v>
          </cell>
          <cell r="N45" t="str">
            <v>213</v>
          </cell>
          <cell r="P45" t="str">
            <v>111_经费拨款</v>
          </cell>
        </row>
        <row r="46">
          <cell r="E46">
            <v>13347</v>
          </cell>
          <cell r="N46" t="str">
            <v>213</v>
          </cell>
          <cell r="P46" t="str">
            <v>111_经费拨款</v>
          </cell>
        </row>
        <row r="47">
          <cell r="E47">
            <v>10000000</v>
          </cell>
          <cell r="N47" t="str">
            <v>213</v>
          </cell>
          <cell r="P47" t="str">
            <v>111_经费拨款</v>
          </cell>
        </row>
        <row r="48">
          <cell r="E48">
            <v>750000</v>
          </cell>
          <cell r="N48" t="str">
            <v>213</v>
          </cell>
          <cell r="P48" t="str">
            <v>111_经费拨款</v>
          </cell>
        </row>
        <row r="49">
          <cell r="E49">
            <v>750000</v>
          </cell>
          <cell r="N49" t="str">
            <v>213</v>
          </cell>
          <cell r="P49" t="str">
            <v>111_经费拨款</v>
          </cell>
        </row>
        <row r="50">
          <cell r="E50">
            <v>42811620</v>
          </cell>
          <cell r="N50" t="str">
            <v>213</v>
          </cell>
          <cell r="P50" t="str">
            <v>111_经费拨款</v>
          </cell>
        </row>
        <row r="51">
          <cell r="E51">
            <v>6000000</v>
          </cell>
          <cell r="N51" t="str">
            <v>213</v>
          </cell>
          <cell r="P51" t="str">
            <v>111_经费拨款</v>
          </cell>
        </row>
        <row r="52">
          <cell r="E52">
            <v>17000000</v>
          </cell>
          <cell r="N52" t="str">
            <v>213</v>
          </cell>
          <cell r="P52" t="str">
            <v>111_经费拨款</v>
          </cell>
        </row>
        <row r="53">
          <cell r="E53">
            <v>18510000</v>
          </cell>
          <cell r="N53" t="str">
            <v>213</v>
          </cell>
          <cell r="P53" t="str">
            <v>111_经费拨款</v>
          </cell>
        </row>
        <row r="54">
          <cell r="E54">
            <v>2100000</v>
          </cell>
          <cell r="N54" t="str">
            <v>213</v>
          </cell>
          <cell r="P54" t="str">
            <v>111_经费拨款</v>
          </cell>
        </row>
        <row r="55">
          <cell r="E55">
            <v>8510000</v>
          </cell>
          <cell r="N55" t="str">
            <v>213</v>
          </cell>
          <cell r="P55" t="str">
            <v>111_经费拨款</v>
          </cell>
        </row>
        <row r="56">
          <cell r="E56">
            <v>90785.85</v>
          </cell>
          <cell r="N56" t="str">
            <v>213</v>
          </cell>
          <cell r="P56" t="str">
            <v>111_经费拨款</v>
          </cell>
        </row>
        <row r="57">
          <cell r="E57">
            <v>3110000</v>
          </cell>
          <cell r="N57" t="str">
            <v>213</v>
          </cell>
          <cell r="P57" t="str">
            <v>111_经费拨款</v>
          </cell>
        </row>
        <row r="58">
          <cell r="E58">
            <v>4214375.25</v>
          </cell>
          <cell r="N58" t="str">
            <v>213</v>
          </cell>
          <cell r="P58" t="str">
            <v>111_经费拨款</v>
          </cell>
        </row>
        <row r="59">
          <cell r="E59">
            <v>190000</v>
          </cell>
          <cell r="N59" t="str">
            <v>213</v>
          </cell>
          <cell r="P59" t="str">
            <v>111_经费拨款</v>
          </cell>
        </row>
        <row r="60">
          <cell r="E60">
            <v>1500000</v>
          </cell>
          <cell r="N60" t="str">
            <v>213</v>
          </cell>
          <cell r="P60" t="str">
            <v>111_经费拨款</v>
          </cell>
        </row>
        <row r="61">
          <cell r="E61">
            <v>300000</v>
          </cell>
          <cell r="N61" t="str">
            <v>213</v>
          </cell>
          <cell r="P61" t="str">
            <v>112_非税收入安排拨款</v>
          </cell>
        </row>
        <row r="62">
          <cell r="E62">
            <v>500000</v>
          </cell>
          <cell r="N62" t="str">
            <v>213</v>
          </cell>
          <cell r="P62" t="str">
            <v>112_非税收入安排拨款</v>
          </cell>
        </row>
        <row r="63">
          <cell r="E63">
            <v>200000</v>
          </cell>
          <cell r="N63" t="str">
            <v>213</v>
          </cell>
          <cell r="P63" t="str">
            <v>112_非税收入安排拨款</v>
          </cell>
        </row>
        <row r="64">
          <cell r="E64">
            <v>200000</v>
          </cell>
          <cell r="N64" t="str">
            <v>213</v>
          </cell>
          <cell r="P64" t="str">
            <v>112_非税收入安排拨款</v>
          </cell>
        </row>
        <row r="65">
          <cell r="E65">
            <v>326865</v>
          </cell>
          <cell r="N65" t="str">
            <v>213</v>
          </cell>
          <cell r="P65" t="str">
            <v>112_非税收入安排拨款</v>
          </cell>
        </row>
        <row r="66">
          <cell r="E66">
            <v>4712.33</v>
          </cell>
          <cell r="N66" t="str">
            <v>213</v>
          </cell>
          <cell r="P66" t="str">
            <v>112_非税收入安排拨款</v>
          </cell>
        </row>
        <row r="67">
          <cell r="E67">
            <v>200000</v>
          </cell>
          <cell r="N67" t="str">
            <v>213</v>
          </cell>
          <cell r="P67" t="str">
            <v>112_非税收入安排拨款</v>
          </cell>
        </row>
        <row r="68">
          <cell r="E68">
            <v>30000</v>
          </cell>
          <cell r="N68" t="str">
            <v>213</v>
          </cell>
          <cell r="P68" t="str">
            <v>111_经费拨款</v>
          </cell>
        </row>
        <row r="69">
          <cell r="E69">
            <v>1330000</v>
          </cell>
          <cell r="N69" t="str">
            <v>213</v>
          </cell>
          <cell r="P69" t="str">
            <v>111_经费拨款</v>
          </cell>
        </row>
        <row r="70">
          <cell r="E70">
            <v>247139</v>
          </cell>
          <cell r="N70" t="str">
            <v>213</v>
          </cell>
          <cell r="P70" t="str">
            <v>111_经费拨款</v>
          </cell>
        </row>
        <row r="71">
          <cell r="E71">
            <v>120000</v>
          </cell>
          <cell r="N71" t="str">
            <v>213</v>
          </cell>
          <cell r="P71" t="str">
            <v>111_经费拨款</v>
          </cell>
        </row>
        <row r="72">
          <cell r="E72">
            <v>172095.73</v>
          </cell>
          <cell r="N72" t="str">
            <v>213</v>
          </cell>
          <cell r="P72" t="str">
            <v>111_经费拨款</v>
          </cell>
        </row>
        <row r="73">
          <cell r="E73">
            <v>138000</v>
          </cell>
          <cell r="N73" t="str">
            <v>213</v>
          </cell>
          <cell r="P73" t="str">
            <v>111_经费拨款</v>
          </cell>
        </row>
        <row r="74">
          <cell r="E74">
            <v>100000</v>
          </cell>
          <cell r="N74" t="str">
            <v>213</v>
          </cell>
          <cell r="P74" t="str">
            <v>111_经费拨款</v>
          </cell>
        </row>
        <row r="75">
          <cell r="E75">
            <v>570988.68</v>
          </cell>
          <cell r="N75" t="str">
            <v>213</v>
          </cell>
          <cell r="P75" t="str">
            <v>111_经费拨款</v>
          </cell>
        </row>
        <row r="76">
          <cell r="E76">
            <v>1000000</v>
          </cell>
          <cell r="N76" t="str">
            <v>213</v>
          </cell>
          <cell r="P76" t="str">
            <v>111_经费拨款</v>
          </cell>
        </row>
        <row r="77">
          <cell r="E77">
            <v>7512.55</v>
          </cell>
          <cell r="N77" t="str">
            <v>213</v>
          </cell>
          <cell r="P77" t="str">
            <v>111_经费拨款</v>
          </cell>
        </row>
        <row r="78">
          <cell r="E78">
            <v>750000</v>
          </cell>
          <cell r="N78" t="str">
            <v>213</v>
          </cell>
          <cell r="P78" t="str">
            <v>111_经费拨款</v>
          </cell>
        </row>
        <row r="79">
          <cell r="E79">
            <v>900000</v>
          </cell>
          <cell r="N79" t="str">
            <v>213</v>
          </cell>
          <cell r="P79" t="str">
            <v>111_经费拨款</v>
          </cell>
        </row>
        <row r="80">
          <cell r="E80">
            <v>50000</v>
          </cell>
          <cell r="N80" t="str">
            <v>213</v>
          </cell>
          <cell r="P80" t="str">
            <v>111_经费拨款</v>
          </cell>
        </row>
        <row r="81">
          <cell r="E81">
            <v>13069</v>
          </cell>
          <cell r="N81" t="str">
            <v>213</v>
          </cell>
          <cell r="P81" t="str">
            <v>111_经费拨款</v>
          </cell>
        </row>
        <row r="82">
          <cell r="E82">
            <v>1000000</v>
          </cell>
          <cell r="N82" t="str">
            <v>213</v>
          </cell>
          <cell r="P82" t="str">
            <v>111_经费拨款</v>
          </cell>
        </row>
        <row r="83">
          <cell r="E83">
            <v>3310000</v>
          </cell>
          <cell r="N83" t="str">
            <v>213</v>
          </cell>
          <cell r="P83" t="str">
            <v>111_经费拨款</v>
          </cell>
        </row>
        <row r="84">
          <cell r="E84">
            <v>484679.55</v>
          </cell>
          <cell r="N84" t="str">
            <v>213</v>
          </cell>
          <cell r="P84" t="str">
            <v>111_经费拨款</v>
          </cell>
        </row>
        <row r="85">
          <cell r="E85">
            <v>1322166.21</v>
          </cell>
          <cell r="N85" t="str">
            <v>213</v>
          </cell>
          <cell r="P85" t="str">
            <v>111_经费拨款</v>
          </cell>
        </row>
        <row r="86">
          <cell r="E86">
            <v>3412544.11</v>
          </cell>
          <cell r="N86" t="str">
            <v>213</v>
          </cell>
          <cell r="P86" t="str">
            <v>111_经费拨款</v>
          </cell>
        </row>
        <row r="87">
          <cell r="E87">
            <v>270000</v>
          </cell>
          <cell r="N87" t="str">
            <v>213</v>
          </cell>
          <cell r="P87" t="str">
            <v>12_政府性基金</v>
          </cell>
        </row>
        <row r="88">
          <cell r="E88">
            <v>1500000</v>
          </cell>
          <cell r="N88" t="str">
            <v>221</v>
          </cell>
          <cell r="P88" t="str">
            <v>111_经费拨款</v>
          </cell>
        </row>
        <row r="89">
          <cell r="E89">
            <v>17000000</v>
          </cell>
          <cell r="N89" t="str">
            <v>221</v>
          </cell>
          <cell r="P89" t="str">
            <v>111_经费拨款</v>
          </cell>
        </row>
        <row r="90">
          <cell r="E90">
            <v>10452</v>
          </cell>
          <cell r="N90" t="str">
            <v>221</v>
          </cell>
          <cell r="P90" t="str">
            <v>111_经费拨款</v>
          </cell>
        </row>
        <row r="91">
          <cell r="E91">
            <v>239909.52</v>
          </cell>
          <cell r="N91" t="str">
            <v>229</v>
          </cell>
          <cell r="P91" t="str">
            <v>111_经费拨款</v>
          </cell>
        </row>
        <row r="92">
          <cell r="E92">
            <v>3129806</v>
          </cell>
          <cell r="N92" t="str">
            <v>213</v>
          </cell>
          <cell r="P92" t="str">
            <v>111_经费拨款</v>
          </cell>
        </row>
        <row r="93">
          <cell r="E93">
            <v>44693726.23</v>
          </cell>
          <cell r="N93" t="str">
            <v>213</v>
          </cell>
          <cell r="P93" t="str">
            <v>111_经费拨款</v>
          </cell>
        </row>
        <row r="94">
          <cell r="E94">
            <v>1168936.59</v>
          </cell>
          <cell r="N94" t="str">
            <v>213</v>
          </cell>
          <cell r="P94" t="str">
            <v>111_经费拨款</v>
          </cell>
        </row>
        <row r="95">
          <cell r="E95">
            <v>1447579</v>
          </cell>
          <cell r="N95" t="str">
            <v>213</v>
          </cell>
          <cell r="P95" t="str">
            <v>111_经费拨款</v>
          </cell>
        </row>
        <row r="96">
          <cell r="E96">
            <v>17420</v>
          </cell>
          <cell r="N96" t="str">
            <v>208</v>
          </cell>
          <cell r="P96" t="str">
            <v>111_经费拨款</v>
          </cell>
        </row>
        <row r="97">
          <cell r="E97">
            <v>6968</v>
          </cell>
          <cell r="N97" t="str">
            <v>208</v>
          </cell>
          <cell r="P97" t="str">
            <v>111_经费拨款</v>
          </cell>
        </row>
        <row r="98">
          <cell r="E98">
            <v>8710</v>
          </cell>
          <cell r="N98" t="str">
            <v>210</v>
          </cell>
          <cell r="P98" t="str">
            <v>111_经费拨款</v>
          </cell>
        </row>
        <row r="99">
          <cell r="E99">
            <v>2640</v>
          </cell>
          <cell r="N99" t="str">
            <v>212</v>
          </cell>
          <cell r="P99" t="str">
            <v>111_经费拨款</v>
          </cell>
        </row>
        <row r="100">
          <cell r="E100">
            <v>4618100.47</v>
          </cell>
          <cell r="N100" t="str">
            <v>213</v>
          </cell>
          <cell r="P100" t="str">
            <v>111_经费拨款</v>
          </cell>
        </row>
        <row r="101">
          <cell r="E101">
            <v>5802287</v>
          </cell>
          <cell r="N101" t="str">
            <v>213</v>
          </cell>
          <cell r="P101" t="str">
            <v>111_经费拨款</v>
          </cell>
        </row>
        <row r="102">
          <cell r="E102">
            <v>710000</v>
          </cell>
          <cell r="N102" t="str">
            <v>213</v>
          </cell>
          <cell r="P102" t="str">
            <v>111_经费拨款</v>
          </cell>
        </row>
        <row r="103">
          <cell r="E103">
            <v>1112742</v>
          </cell>
          <cell r="N103" t="str">
            <v>213</v>
          </cell>
          <cell r="P103" t="str">
            <v>111_经费拨款</v>
          </cell>
        </row>
        <row r="104">
          <cell r="E104">
            <v>576450</v>
          </cell>
          <cell r="N104" t="str">
            <v>213</v>
          </cell>
          <cell r="P104" t="str">
            <v>111_经费拨款</v>
          </cell>
        </row>
        <row r="105">
          <cell r="E105">
            <v>120000</v>
          </cell>
          <cell r="N105" t="str">
            <v>213</v>
          </cell>
          <cell r="P105" t="str">
            <v>111_经费拨款</v>
          </cell>
        </row>
        <row r="106">
          <cell r="E106">
            <v>450699.49</v>
          </cell>
          <cell r="N106" t="str">
            <v>213</v>
          </cell>
          <cell r="P106" t="str">
            <v>111_经费拨款</v>
          </cell>
        </row>
        <row r="107">
          <cell r="E107">
            <v>159500</v>
          </cell>
          <cell r="N107" t="str">
            <v>213</v>
          </cell>
          <cell r="P107" t="str">
            <v>111_经费拨款</v>
          </cell>
        </row>
        <row r="108">
          <cell r="E108">
            <v>13552525</v>
          </cell>
          <cell r="N108" t="str">
            <v>213</v>
          </cell>
          <cell r="P108" t="str">
            <v>111_经费拨款</v>
          </cell>
        </row>
        <row r="109">
          <cell r="E109">
            <v>900000</v>
          </cell>
          <cell r="N109" t="str">
            <v>213</v>
          </cell>
          <cell r="P109" t="str">
            <v>111_经费拨款</v>
          </cell>
        </row>
        <row r="110">
          <cell r="E110">
            <v>5200000</v>
          </cell>
          <cell r="N110" t="str">
            <v>213</v>
          </cell>
          <cell r="P110" t="str">
            <v>111_经费拨款</v>
          </cell>
        </row>
        <row r="111">
          <cell r="E111">
            <v>4775281.8</v>
          </cell>
          <cell r="N111" t="str">
            <v>213</v>
          </cell>
          <cell r="P111" t="str">
            <v>111_经费拨款</v>
          </cell>
        </row>
        <row r="112">
          <cell r="E112">
            <v>84046.46</v>
          </cell>
          <cell r="N112" t="str">
            <v>213</v>
          </cell>
          <cell r="P112" t="str">
            <v>111_经费拨款</v>
          </cell>
        </row>
        <row r="113">
          <cell r="E113">
            <v>30000</v>
          </cell>
          <cell r="N113" t="str">
            <v>213</v>
          </cell>
          <cell r="P113" t="str">
            <v>111_经费拨款</v>
          </cell>
        </row>
        <row r="114">
          <cell r="E114">
            <v>496</v>
          </cell>
          <cell r="N114" t="str">
            <v>213</v>
          </cell>
          <cell r="P114" t="str">
            <v>111_经费拨款</v>
          </cell>
        </row>
        <row r="115">
          <cell r="E115">
            <v>72.83</v>
          </cell>
          <cell r="N115" t="str">
            <v>213</v>
          </cell>
          <cell r="P115" t="str">
            <v>111_经费拨款</v>
          </cell>
        </row>
        <row r="116">
          <cell r="E116">
            <v>2913.36</v>
          </cell>
          <cell r="N116" t="str">
            <v>221</v>
          </cell>
          <cell r="P116" t="str">
            <v>111_经费拨款</v>
          </cell>
        </row>
        <row r="117">
          <cell r="E117">
            <v>2427.8</v>
          </cell>
          <cell r="N117" t="str">
            <v>210</v>
          </cell>
          <cell r="P117" t="str">
            <v>111_经费拨款</v>
          </cell>
        </row>
        <row r="118">
          <cell r="E118">
            <v>4855.6</v>
          </cell>
          <cell r="N118" t="str">
            <v>208</v>
          </cell>
          <cell r="P118" t="str">
            <v>111_经费拨款</v>
          </cell>
        </row>
        <row r="119">
          <cell r="E119">
            <v>1942.24</v>
          </cell>
          <cell r="N119" t="str">
            <v>208</v>
          </cell>
          <cell r="P119" t="str">
            <v>111_经费拨款</v>
          </cell>
        </row>
        <row r="120">
          <cell r="E120">
            <v>0.8</v>
          </cell>
          <cell r="N120" t="str">
            <v>213</v>
          </cell>
          <cell r="P120" t="str">
            <v>111_经费拨款</v>
          </cell>
        </row>
        <row r="121">
          <cell r="E121">
            <v>30000</v>
          </cell>
          <cell r="N121" t="str">
            <v>213</v>
          </cell>
          <cell r="P121" t="str">
            <v>111_经费拨款</v>
          </cell>
        </row>
        <row r="122">
          <cell r="E122">
            <v>2600</v>
          </cell>
          <cell r="N122" t="str">
            <v>213</v>
          </cell>
          <cell r="P122" t="str">
            <v>111_经费拨款</v>
          </cell>
        </row>
        <row r="123">
          <cell r="E123">
            <v>37.86</v>
          </cell>
          <cell r="N123" t="str">
            <v>213</v>
          </cell>
          <cell r="P123" t="str">
            <v>111_经费拨款</v>
          </cell>
        </row>
        <row r="124">
          <cell r="E124">
            <v>1514.4</v>
          </cell>
          <cell r="N124" t="str">
            <v>221</v>
          </cell>
          <cell r="P124" t="str">
            <v>111_经费拨款</v>
          </cell>
        </row>
        <row r="125">
          <cell r="E125">
            <v>1262</v>
          </cell>
          <cell r="N125" t="str">
            <v>210</v>
          </cell>
          <cell r="P125" t="str">
            <v>111_经费拨款</v>
          </cell>
        </row>
        <row r="126">
          <cell r="E126">
            <v>2524</v>
          </cell>
          <cell r="N126" t="str">
            <v>208</v>
          </cell>
          <cell r="P126" t="str">
            <v>111_经费拨款</v>
          </cell>
        </row>
        <row r="127">
          <cell r="E127">
            <v>1009.6</v>
          </cell>
          <cell r="N127" t="str">
            <v>208</v>
          </cell>
          <cell r="P127" t="str">
            <v>111_经费拨款</v>
          </cell>
        </row>
        <row r="128">
          <cell r="E128">
            <v>34.5</v>
          </cell>
          <cell r="N128" t="str">
            <v>213</v>
          </cell>
          <cell r="P128" t="str">
            <v>111_经费拨款</v>
          </cell>
        </row>
        <row r="129">
          <cell r="E129">
            <v>30000</v>
          </cell>
          <cell r="N129" t="str">
            <v>213</v>
          </cell>
          <cell r="P129" t="str">
            <v>111_经费拨款</v>
          </cell>
        </row>
        <row r="130">
          <cell r="E130">
            <v>1380</v>
          </cell>
          <cell r="N130" t="str">
            <v>221</v>
          </cell>
          <cell r="P130" t="str">
            <v>111_经费拨款</v>
          </cell>
        </row>
        <row r="131">
          <cell r="E131">
            <v>1150</v>
          </cell>
          <cell r="N131" t="str">
            <v>210</v>
          </cell>
          <cell r="P131" t="str">
            <v>111_经费拨款</v>
          </cell>
        </row>
        <row r="132">
          <cell r="E132">
            <v>2300</v>
          </cell>
          <cell r="N132" t="str">
            <v>208</v>
          </cell>
          <cell r="P132" t="str">
            <v>111_经费拨款</v>
          </cell>
        </row>
        <row r="133">
          <cell r="E133">
            <v>920</v>
          </cell>
          <cell r="N133" t="str">
            <v>208</v>
          </cell>
          <cell r="P133" t="str">
            <v>111_经费拨款</v>
          </cell>
        </row>
        <row r="134">
          <cell r="E134">
            <v>19770</v>
          </cell>
          <cell r="N134" t="str">
            <v>213</v>
          </cell>
          <cell r="P134" t="str">
            <v>111_经费拨款</v>
          </cell>
        </row>
        <row r="135">
          <cell r="E135">
            <v>17010</v>
          </cell>
          <cell r="N135" t="str">
            <v>213</v>
          </cell>
          <cell r="P135" t="str">
            <v>111_经费拨款</v>
          </cell>
        </row>
        <row r="136">
          <cell r="E136">
            <v>65.79</v>
          </cell>
          <cell r="N136" t="str">
            <v>213</v>
          </cell>
          <cell r="P136" t="str">
            <v>111_经费拨款</v>
          </cell>
        </row>
        <row r="137">
          <cell r="E137">
            <v>2193</v>
          </cell>
          <cell r="N137" t="str">
            <v>210</v>
          </cell>
          <cell r="P137" t="str">
            <v>111_经费拨款</v>
          </cell>
        </row>
        <row r="138">
          <cell r="E138">
            <v>1754.4</v>
          </cell>
          <cell r="N138" t="str">
            <v>208</v>
          </cell>
          <cell r="P138" t="str">
            <v>111_经费拨款</v>
          </cell>
        </row>
        <row r="139">
          <cell r="E139">
            <v>30000</v>
          </cell>
          <cell r="N139" t="str">
            <v>213</v>
          </cell>
          <cell r="P139" t="str">
            <v>111_经费拨款</v>
          </cell>
        </row>
        <row r="140">
          <cell r="E140">
            <v>253250</v>
          </cell>
          <cell r="N140" t="str">
            <v>213</v>
          </cell>
          <cell r="P140" t="str">
            <v>111_经费拨款</v>
          </cell>
        </row>
        <row r="141">
          <cell r="E141">
            <v>8802</v>
          </cell>
          <cell r="N141" t="str">
            <v>213</v>
          </cell>
          <cell r="P141" t="str">
            <v>111_经费拨款</v>
          </cell>
        </row>
        <row r="142">
          <cell r="E142">
            <v>194.34</v>
          </cell>
          <cell r="N142" t="str">
            <v>213</v>
          </cell>
          <cell r="P142" t="str">
            <v>111_经费拨款</v>
          </cell>
        </row>
        <row r="143">
          <cell r="E143">
            <v>7773.6</v>
          </cell>
          <cell r="N143" t="str">
            <v>221</v>
          </cell>
          <cell r="P143" t="str">
            <v>111_经费拨款</v>
          </cell>
        </row>
        <row r="144">
          <cell r="E144">
            <v>6478</v>
          </cell>
          <cell r="N144" t="str">
            <v>210</v>
          </cell>
          <cell r="P144" t="str">
            <v>111_经费拨款</v>
          </cell>
        </row>
        <row r="145">
          <cell r="E145">
            <v>12956</v>
          </cell>
          <cell r="N145" t="str">
            <v>208</v>
          </cell>
          <cell r="P145" t="str">
            <v>111_经费拨款</v>
          </cell>
        </row>
        <row r="146">
          <cell r="E146">
            <v>5182.4</v>
          </cell>
          <cell r="N146" t="str">
            <v>208</v>
          </cell>
          <cell r="P146" t="str">
            <v>111_经费拨款</v>
          </cell>
        </row>
        <row r="147">
          <cell r="E147">
            <v>191.76</v>
          </cell>
          <cell r="N147" t="str">
            <v>213</v>
          </cell>
          <cell r="P147" t="str">
            <v>111_经费拨款</v>
          </cell>
        </row>
        <row r="148">
          <cell r="E148">
            <v>30000</v>
          </cell>
          <cell r="N148" t="str">
            <v>213</v>
          </cell>
          <cell r="P148" t="str">
            <v>111_经费拨款</v>
          </cell>
        </row>
        <row r="149">
          <cell r="E149">
            <v>0.3</v>
          </cell>
          <cell r="N149" t="str">
            <v>213</v>
          </cell>
          <cell r="P149" t="str">
            <v>111_经费拨款</v>
          </cell>
        </row>
        <row r="150">
          <cell r="E150">
            <v>56800</v>
          </cell>
          <cell r="N150" t="str">
            <v>213</v>
          </cell>
          <cell r="P150" t="str">
            <v>111_经费拨款</v>
          </cell>
        </row>
        <row r="151">
          <cell r="E151">
            <v>7670.4</v>
          </cell>
          <cell r="N151" t="str">
            <v>221</v>
          </cell>
          <cell r="P151" t="str">
            <v>111_经费拨款</v>
          </cell>
        </row>
        <row r="152">
          <cell r="E152">
            <v>12784</v>
          </cell>
          <cell r="N152" t="str">
            <v>208</v>
          </cell>
          <cell r="P152" t="str">
            <v>111_经费拨款</v>
          </cell>
        </row>
        <row r="153">
          <cell r="E153">
            <v>0.4</v>
          </cell>
          <cell r="N153" t="str">
            <v>208</v>
          </cell>
          <cell r="P153" t="str">
            <v>111_经费拨款</v>
          </cell>
        </row>
        <row r="154">
          <cell r="E154">
            <v>5113.6</v>
          </cell>
          <cell r="N154" t="str">
            <v>208</v>
          </cell>
          <cell r="P154" t="str">
            <v>111_经费拨款</v>
          </cell>
        </row>
        <row r="155">
          <cell r="E155">
            <v>6392</v>
          </cell>
          <cell r="N155" t="str">
            <v>210</v>
          </cell>
          <cell r="P155" t="str">
            <v>111_经费拨款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8" hidden="1" customWidth="1"/>
    <col min="2" max="2" width="15.375" style="228" customWidth="1"/>
    <col min="3" max="3" width="59.75390625" style="0" customWidth="1"/>
    <col min="4" max="4" width="13.00390625" style="228" customWidth="1"/>
    <col min="5" max="5" width="101.50390625" style="0" customWidth="1"/>
    <col min="6" max="6" width="29.25390625" style="0" customWidth="1"/>
    <col min="7" max="7" width="30.75390625" style="228" customWidth="1"/>
    <col min="8" max="8" width="28.50390625" style="228" customWidth="1"/>
    <col min="9" max="9" width="72.875" style="0" customWidth="1"/>
  </cols>
  <sheetData>
    <row r="2" spans="1:9" ht="24.75" customHeight="1">
      <c r="A2" s="229" t="s">
        <v>0</v>
      </c>
      <c r="B2" s="229"/>
      <c r="C2" s="229"/>
      <c r="D2" s="229"/>
      <c r="E2" s="229"/>
      <c r="F2" s="229"/>
      <c r="G2" s="229"/>
      <c r="H2" s="229"/>
      <c r="I2" s="229"/>
    </row>
    <row r="4" spans="1:9" ht="22.5">
      <c r="A4" s="230" t="s">
        <v>1</v>
      </c>
      <c r="B4" s="230" t="s">
        <v>2</v>
      </c>
      <c r="C4" s="230" t="s">
        <v>3</v>
      </c>
      <c r="D4" s="230" t="s">
        <v>4</v>
      </c>
      <c r="E4" s="230" t="s">
        <v>5</v>
      </c>
      <c r="F4" s="230" t="s">
        <v>6</v>
      </c>
      <c r="G4" s="230" t="s">
        <v>7</v>
      </c>
      <c r="H4" s="230" t="s">
        <v>8</v>
      </c>
      <c r="I4" s="230" t="s">
        <v>9</v>
      </c>
    </row>
    <row r="5" spans="1:9" ht="22.5">
      <c r="A5" s="231">
        <v>100001</v>
      </c>
      <c r="B5" s="231">
        <v>1</v>
      </c>
      <c r="C5" s="232" t="s">
        <v>10</v>
      </c>
      <c r="D5" s="231"/>
      <c r="E5" s="232" t="s">
        <v>10</v>
      </c>
      <c r="F5" s="232" t="s">
        <v>11</v>
      </c>
      <c r="G5" s="231" t="s">
        <v>12</v>
      </c>
      <c r="H5" s="231"/>
      <c r="I5" s="232"/>
    </row>
    <row r="6" spans="1:9" ht="22.5">
      <c r="A6" s="231">
        <v>102001</v>
      </c>
      <c r="B6" s="231">
        <v>2</v>
      </c>
      <c r="C6" s="232" t="s">
        <v>13</v>
      </c>
      <c r="D6" s="231"/>
      <c r="E6" s="232" t="s">
        <v>13</v>
      </c>
      <c r="F6" s="232" t="s">
        <v>11</v>
      </c>
      <c r="G6" s="231" t="s">
        <v>12</v>
      </c>
      <c r="H6" s="231"/>
      <c r="I6" s="232"/>
    </row>
    <row r="7" spans="1:9" ht="22.5">
      <c r="A7" s="231">
        <v>101001</v>
      </c>
      <c r="B7" s="231">
        <v>3</v>
      </c>
      <c r="C7" s="232" t="s">
        <v>14</v>
      </c>
      <c r="D7" s="231"/>
      <c r="E7" s="232" t="s">
        <v>14</v>
      </c>
      <c r="F7" s="232" t="s">
        <v>11</v>
      </c>
      <c r="G7" s="231" t="s">
        <v>12</v>
      </c>
      <c r="H7" s="231"/>
      <c r="I7" s="232"/>
    </row>
    <row r="8" spans="1:9" ht="22.5">
      <c r="A8" s="231">
        <v>146001</v>
      </c>
      <c r="B8" s="231">
        <v>4</v>
      </c>
      <c r="C8" s="232" t="s">
        <v>15</v>
      </c>
      <c r="D8" s="231" t="s">
        <v>16</v>
      </c>
      <c r="E8" s="232" t="s">
        <v>17</v>
      </c>
      <c r="F8" s="232" t="s">
        <v>11</v>
      </c>
      <c r="G8" s="231" t="s">
        <v>12</v>
      </c>
      <c r="H8" s="231"/>
      <c r="I8" s="232"/>
    </row>
    <row r="9" spans="1:9" ht="22.5">
      <c r="A9" s="231">
        <v>147001</v>
      </c>
      <c r="B9" s="231">
        <v>5</v>
      </c>
      <c r="C9" s="232" t="s">
        <v>18</v>
      </c>
      <c r="D9" s="231"/>
      <c r="E9" s="232" t="s">
        <v>18</v>
      </c>
      <c r="F9" s="232" t="s">
        <v>11</v>
      </c>
      <c r="G9" s="231" t="s">
        <v>12</v>
      </c>
      <c r="H9" s="231"/>
      <c r="I9" s="232"/>
    </row>
    <row r="10" spans="1:9" ht="22.5">
      <c r="A10" s="231">
        <v>148001</v>
      </c>
      <c r="B10" s="231">
        <v>6</v>
      </c>
      <c r="C10" s="232" t="s">
        <v>19</v>
      </c>
      <c r="D10" s="231"/>
      <c r="E10" s="232" t="s">
        <v>19</v>
      </c>
      <c r="F10" s="232" t="s">
        <v>20</v>
      </c>
      <c r="G10" s="231" t="s">
        <v>12</v>
      </c>
      <c r="H10" s="231"/>
      <c r="I10" s="232"/>
    </row>
    <row r="11" spans="1:9" ht="22.5">
      <c r="A11" s="231">
        <v>149001</v>
      </c>
      <c r="B11" s="231">
        <v>7</v>
      </c>
      <c r="C11" s="232" t="s">
        <v>21</v>
      </c>
      <c r="D11" s="231"/>
      <c r="E11" s="232" t="s">
        <v>21</v>
      </c>
      <c r="F11" s="232" t="s">
        <v>11</v>
      </c>
      <c r="G11" s="231" t="s">
        <v>12</v>
      </c>
      <c r="H11" s="231"/>
      <c r="I11" s="232"/>
    </row>
    <row r="12" spans="1:9" ht="22.5">
      <c r="A12" s="231">
        <v>150001</v>
      </c>
      <c r="B12" s="231">
        <v>8</v>
      </c>
      <c r="C12" s="232" t="s">
        <v>22</v>
      </c>
      <c r="D12" s="231"/>
      <c r="E12" s="232" t="s">
        <v>22</v>
      </c>
      <c r="F12" s="232" t="s">
        <v>11</v>
      </c>
      <c r="G12" s="231" t="s">
        <v>12</v>
      </c>
      <c r="H12" s="231"/>
      <c r="I12" s="232"/>
    </row>
    <row r="13" spans="1:9" ht="22.5">
      <c r="A13" s="231">
        <v>154001</v>
      </c>
      <c r="B13" s="231">
        <v>9</v>
      </c>
      <c r="C13" s="232" t="s">
        <v>23</v>
      </c>
      <c r="D13" s="231"/>
      <c r="E13" s="232" t="s">
        <v>23</v>
      </c>
      <c r="F13" s="232" t="s">
        <v>11</v>
      </c>
      <c r="G13" s="231" t="s">
        <v>12</v>
      </c>
      <c r="H13" s="231"/>
      <c r="I13" s="232"/>
    </row>
    <row r="14" spans="1:9" ht="22.5">
      <c r="A14" s="231">
        <v>153001</v>
      </c>
      <c r="B14" s="231">
        <v>10</v>
      </c>
      <c r="C14" s="232" t="s">
        <v>24</v>
      </c>
      <c r="D14" s="231"/>
      <c r="E14" s="232" t="s">
        <v>24</v>
      </c>
      <c r="F14" s="232" t="s">
        <v>11</v>
      </c>
      <c r="G14" s="231" t="s">
        <v>12</v>
      </c>
      <c r="H14" s="231"/>
      <c r="I14" s="232"/>
    </row>
    <row r="15" spans="1:9" ht="22.5">
      <c r="A15" s="231">
        <v>151001</v>
      </c>
      <c r="B15" s="231">
        <v>11</v>
      </c>
      <c r="C15" s="232" t="s">
        <v>25</v>
      </c>
      <c r="D15" s="231"/>
      <c r="E15" s="232" t="s">
        <v>25</v>
      </c>
      <c r="F15" s="232" t="s">
        <v>11</v>
      </c>
      <c r="G15" s="231" t="s">
        <v>12</v>
      </c>
      <c r="H15" s="231"/>
      <c r="I15" s="232"/>
    </row>
    <row r="16" spans="1:9" ht="22.5">
      <c r="A16" s="231">
        <v>155001</v>
      </c>
      <c r="B16" s="231">
        <v>12</v>
      </c>
      <c r="C16" s="232" t="s">
        <v>26</v>
      </c>
      <c r="D16" s="231" t="s">
        <v>16</v>
      </c>
      <c r="E16" s="232" t="s">
        <v>27</v>
      </c>
      <c r="F16" s="232" t="s">
        <v>11</v>
      </c>
      <c r="G16" s="231" t="s">
        <v>12</v>
      </c>
      <c r="H16" s="231"/>
      <c r="I16" s="232"/>
    </row>
    <row r="17" spans="1:9" ht="22.5">
      <c r="A17" s="231">
        <v>335001</v>
      </c>
      <c r="B17" s="231">
        <v>13</v>
      </c>
      <c r="C17" s="232" t="s">
        <v>28</v>
      </c>
      <c r="D17" s="231"/>
      <c r="E17" s="232" t="s">
        <v>28</v>
      </c>
      <c r="F17" s="232" t="s">
        <v>29</v>
      </c>
      <c r="G17" s="231" t="s">
        <v>12</v>
      </c>
      <c r="H17" s="231"/>
      <c r="I17" s="232"/>
    </row>
    <row r="18" spans="1:9" ht="22.5">
      <c r="A18" s="231">
        <v>400001</v>
      </c>
      <c r="B18" s="231">
        <v>14</v>
      </c>
      <c r="C18" s="232" t="s">
        <v>30</v>
      </c>
      <c r="D18" s="231"/>
      <c r="E18" s="232" t="s">
        <v>30</v>
      </c>
      <c r="F18" s="232" t="s">
        <v>31</v>
      </c>
      <c r="G18" s="231" t="s">
        <v>12</v>
      </c>
      <c r="H18" s="231"/>
      <c r="I18" s="232"/>
    </row>
    <row r="19" spans="1:9" ht="22.5">
      <c r="A19" s="231">
        <v>105001</v>
      </c>
      <c r="B19" s="231">
        <v>15</v>
      </c>
      <c r="C19" s="232" t="s">
        <v>32</v>
      </c>
      <c r="D19" s="231"/>
      <c r="E19" s="232" t="s">
        <v>32</v>
      </c>
      <c r="F19" s="232" t="s">
        <v>11</v>
      </c>
      <c r="G19" s="231" t="s">
        <v>12</v>
      </c>
      <c r="H19" s="231"/>
      <c r="I19" s="232"/>
    </row>
    <row r="20" spans="1:9" ht="22.5">
      <c r="A20" s="231">
        <v>103001</v>
      </c>
      <c r="B20" s="231">
        <v>16</v>
      </c>
      <c r="C20" s="232" t="s">
        <v>33</v>
      </c>
      <c r="D20" s="231"/>
      <c r="E20" s="232" t="s">
        <v>33</v>
      </c>
      <c r="F20" s="232" t="s">
        <v>34</v>
      </c>
      <c r="G20" s="231" t="s">
        <v>12</v>
      </c>
      <c r="H20" s="231"/>
      <c r="I20" s="232"/>
    </row>
    <row r="21" spans="1:9" ht="22.5">
      <c r="A21" s="231">
        <v>250001</v>
      </c>
      <c r="B21" s="231">
        <v>17</v>
      </c>
      <c r="C21" s="232" t="s">
        <v>35</v>
      </c>
      <c r="D21" s="231"/>
      <c r="E21" s="232" t="s">
        <v>35</v>
      </c>
      <c r="F21" s="232" t="s">
        <v>20</v>
      </c>
      <c r="G21" s="231" t="s">
        <v>12</v>
      </c>
      <c r="H21" s="231"/>
      <c r="I21" s="232"/>
    </row>
    <row r="22" spans="1:9" ht="22.5">
      <c r="A22" s="231">
        <v>254001</v>
      </c>
      <c r="B22" s="231">
        <v>18</v>
      </c>
      <c r="C22" s="232" t="s">
        <v>36</v>
      </c>
      <c r="D22" s="231" t="s">
        <v>16</v>
      </c>
      <c r="E22" s="232" t="s">
        <v>37</v>
      </c>
      <c r="F22" s="232" t="s">
        <v>20</v>
      </c>
      <c r="G22" s="231" t="s">
        <v>12</v>
      </c>
      <c r="H22" s="231"/>
      <c r="I22" s="232"/>
    </row>
    <row r="23" spans="1:9" ht="22.5">
      <c r="A23" s="231">
        <v>403001</v>
      </c>
      <c r="B23" s="231">
        <v>19</v>
      </c>
      <c r="C23" s="232" t="s">
        <v>38</v>
      </c>
      <c r="D23" s="231" t="s">
        <v>16</v>
      </c>
      <c r="E23" s="232" t="s">
        <v>39</v>
      </c>
      <c r="F23" s="232" t="s">
        <v>31</v>
      </c>
      <c r="G23" s="231" t="s">
        <v>12</v>
      </c>
      <c r="H23" s="231"/>
      <c r="I23" s="232"/>
    </row>
    <row r="24" spans="1:9" ht="22.5">
      <c r="A24" s="231">
        <v>411001</v>
      </c>
      <c r="B24" s="231">
        <v>20</v>
      </c>
      <c r="C24" s="232" t="s">
        <v>40</v>
      </c>
      <c r="D24" s="231" t="s">
        <v>16</v>
      </c>
      <c r="E24" s="232" t="s">
        <v>41</v>
      </c>
      <c r="F24" s="232" t="s">
        <v>31</v>
      </c>
      <c r="G24" s="231" t="s">
        <v>12</v>
      </c>
      <c r="H24" s="231"/>
      <c r="I24" s="232"/>
    </row>
    <row r="25" spans="1:9" ht="22.5">
      <c r="A25" s="231">
        <v>306001</v>
      </c>
      <c r="B25" s="231">
        <v>21</v>
      </c>
      <c r="C25" s="232" t="s">
        <v>42</v>
      </c>
      <c r="D25" s="231" t="s">
        <v>16</v>
      </c>
      <c r="E25" s="232" t="s">
        <v>43</v>
      </c>
      <c r="F25" s="232" t="s">
        <v>44</v>
      </c>
      <c r="G25" s="231" t="s">
        <v>12</v>
      </c>
      <c r="H25" s="231"/>
      <c r="I25" s="232"/>
    </row>
    <row r="26" spans="1:9" ht="22.5">
      <c r="A26" s="231">
        <v>104001</v>
      </c>
      <c r="B26" s="231">
        <v>22</v>
      </c>
      <c r="C26" s="232" t="s">
        <v>45</v>
      </c>
      <c r="D26" s="231"/>
      <c r="E26" s="232" t="s">
        <v>46</v>
      </c>
      <c r="F26" s="232" t="s">
        <v>34</v>
      </c>
      <c r="G26" s="231" t="s">
        <v>12</v>
      </c>
      <c r="H26" s="231"/>
      <c r="I26" s="232"/>
    </row>
    <row r="27" spans="1:9" ht="22.5">
      <c r="A27" s="231">
        <v>157001</v>
      </c>
      <c r="B27" s="231">
        <v>23</v>
      </c>
      <c r="C27" s="232" t="s">
        <v>47</v>
      </c>
      <c r="D27" s="231"/>
      <c r="E27" s="232" t="s">
        <v>47</v>
      </c>
      <c r="F27" s="232" t="s">
        <v>11</v>
      </c>
      <c r="G27" s="231" t="s">
        <v>12</v>
      </c>
      <c r="H27" s="231"/>
      <c r="I27" s="232"/>
    </row>
    <row r="28" spans="1:9" ht="22.5">
      <c r="A28" s="231">
        <v>332001</v>
      </c>
      <c r="B28" s="231">
        <v>24</v>
      </c>
      <c r="C28" s="232" t="s">
        <v>48</v>
      </c>
      <c r="D28" s="231"/>
      <c r="E28" s="232" t="s">
        <v>48</v>
      </c>
      <c r="F28" s="232" t="s">
        <v>29</v>
      </c>
      <c r="G28" s="231" t="s">
        <v>12</v>
      </c>
      <c r="H28" s="231"/>
      <c r="I28" s="232"/>
    </row>
    <row r="29" spans="1:9" ht="22.5">
      <c r="A29" s="231">
        <v>169001</v>
      </c>
      <c r="B29" s="231">
        <v>25</v>
      </c>
      <c r="C29" s="232" t="s">
        <v>49</v>
      </c>
      <c r="D29" s="231"/>
      <c r="E29" s="232" t="s">
        <v>49</v>
      </c>
      <c r="F29" s="232" t="s">
        <v>11</v>
      </c>
      <c r="G29" s="231" t="s">
        <v>12</v>
      </c>
      <c r="H29" s="231"/>
      <c r="I29" s="232"/>
    </row>
    <row r="30" spans="1:9" ht="22.5">
      <c r="A30" s="231">
        <v>334001</v>
      </c>
      <c r="B30" s="231">
        <v>26</v>
      </c>
      <c r="C30" s="232" t="s">
        <v>50</v>
      </c>
      <c r="D30" s="231"/>
      <c r="E30" s="232" t="s">
        <v>50</v>
      </c>
      <c r="F30" s="232" t="s">
        <v>29</v>
      </c>
      <c r="G30" s="231" t="s">
        <v>12</v>
      </c>
      <c r="H30" s="231"/>
      <c r="I30" s="232"/>
    </row>
    <row r="31" spans="1:9" ht="22.5">
      <c r="A31" s="231">
        <v>410001</v>
      </c>
      <c r="B31" s="231">
        <v>27</v>
      </c>
      <c r="C31" s="232" t="s">
        <v>51</v>
      </c>
      <c r="D31" s="231" t="s">
        <v>16</v>
      </c>
      <c r="E31" s="232" t="s">
        <v>52</v>
      </c>
      <c r="F31" s="232" t="s">
        <v>31</v>
      </c>
      <c r="G31" s="231" t="s">
        <v>12</v>
      </c>
      <c r="H31" s="231"/>
      <c r="I31" s="232"/>
    </row>
    <row r="32" spans="1:9" ht="22.5">
      <c r="A32" s="231">
        <v>414001</v>
      </c>
      <c r="B32" s="231">
        <v>28</v>
      </c>
      <c r="C32" s="232" t="s">
        <v>53</v>
      </c>
      <c r="D32" s="231" t="s">
        <v>16</v>
      </c>
      <c r="E32" s="232" t="s">
        <v>54</v>
      </c>
      <c r="F32" s="232" t="s">
        <v>31</v>
      </c>
      <c r="G32" s="231" t="s">
        <v>12</v>
      </c>
      <c r="H32" s="231"/>
      <c r="I32" s="232"/>
    </row>
    <row r="33" spans="1:9" ht="22.5">
      <c r="A33" s="231">
        <v>416001</v>
      </c>
      <c r="B33" s="231">
        <v>29</v>
      </c>
      <c r="C33" s="232" t="s">
        <v>55</v>
      </c>
      <c r="D33" s="231" t="s">
        <v>16</v>
      </c>
      <c r="E33" s="232" t="s">
        <v>56</v>
      </c>
      <c r="F33" s="232" t="s">
        <v>31</v>
      </c>
      <c r="G33" s="231" t="s">
        <v>12</v>
      </c>
      <c r="H33" s="231"/>
      <c r="I33" s="232"/>
    </row>
    <row r="34" spans="1:9" ht="22.5">
      <c r="A34" s="231">
        <v>409001</v>
      </c>
      <c r="B34" s="231">
        <v>30</v>
      </c>
      <c r="C34" s="232" t="s">
        <v>57</v>
      </c>
      <c r="D34" s="231" t="s">
        <v>16</v>
      </c>
      <c r="E34" s="232" t="s">
        <v>58</v>
      </c>
      <c r="F34" s="232" t="s">
        <v>59</v>
      </c>
      <c r="G34" s="231" t="s">
        <v>12</v>
      </c>
      <c r="H34" s="231"/>
      <c r="I34" s="232"/>
    </row>
    <row r="35" spans="1:9" ht="22.5">
      <c r="A35" s="231">
        <v>307001</v>
      </c>
      <c r="B35" s="231">
        <v>31</v>
      </c>
      <c r="C35" s="232" t="s">
        <v>60</v>
      </c>
      <c r="D35" s="231"/>
      <c r="E35" s="232" t="s">
        <v>60</v>
      </c>
      <c r="F35" s="232" t="s">
        <v>44</v>
      </c>
      <c r="G35" s="231" t="s">
        <v>12</v>
      </c>
      <c r="H35" s="231"/>
      <c r="I35" s="232"/>
    </row>
    <row r="36" spans="1:9" ht="22.5">
      <c r="A36" s="231">
        <v>257001</v>
      </c>
      <c r="B36" s="231">
        <v>32</v>
      </c>
      <c r="C36" s="232" t="s">
        <v>61</v>
      </c>
      <c r="D36" s="231" t="s">
        <v>16</v>
      </c>
      <c r="E36" s="232" t="s">
        <v>62</v>
      </c>
      <c r="F36" s="232" t="s">
        <v>20</v>
      </c>
      <c r="G36" s="231" t="s">
        <v>12</v>
      </c>
      <c r="H36" s="231"/>
      <c r="I36" s="232"/>
    </row>
    <row r="37" spans="1:9" ht="22.5">
      <c r="A37" s="231">
        <v>330001</v>
      </c>
      <c r="B37" s="231">
        <v>33</v>
      </c>
      <c r="C37" s="232" t="s">
        <v>63</v>
      </c>
      <c r="D37" s="231" t="s">
        <v>16</v>
      </c>
      <c r="E37" s="232" t="s">
        <v>64</v>
      </c>
      <c r="F37" s="232" t="s">
        <v>29</v>
      </c>
      <c r="G37" s="231" t="s">
        <v>12</v>
      </c>
      <c r="H37" s="231"/>
      <c r="I37" s="232"/>
    </row>
    <row r="38" spans="1:9" ht="22.5">
      <c r="A38" s="231">
        <v>107001</v>
      </c>
      <c r="B38" s="231">
        <v>34</v>
      </c>
      <c r="C38" s="232" t="s">
        <v>65</v>
      </c>
      <c r="D38" s="231"/>
      <c r="E38" s="232" t="s">
        <v>65</v>
      </c>
      <c r="F38" s="232" t="s">
        <v>11</v>
      </c>
      <c r="G38" s="231" t="s">
        <v>12</v>
      </c>
      <c r="H38" s="231"/>
      <c r="I38" s="232"/>
    </row>
    <row r="39" spans="1:9" ht="22.5">
      <c r="A39" s="233">
        <v>193001</v>
      </c>
      <c r="B39" s="233">
        <v>35</v>
      </c>
      <c r="C39" s="234" t="s">
        <v>66</v>
      </c>
      <c r="D39" s="233" t="s">
        <v>16</v>
      </c>
      <c r="E39" s="234" t="s">
        <v>67</v>
      </c>
      <c r="F39" s="234" t="s">
        <v>44</v>
      </c>
      <c r="G39" s="233" t="s">
        <v>12</v>
      </c>
      <c r="H39" s="233"/>
      <c r="I39" s="234" t="s">
        <v>68</v>
      </c>
    </row>
    <row r="40" spans="1:9" ht="22.5">
      <c r="A40" s="231">
        <v>114001</v>
      </c>
      <c r="B40" s="231">
        <v>36</v>
      </c>
      <c r="C40" s="232" t="s">
        <v>69</v>
      </c>
      <c r="D40" s="231"/>
      <c r="E40" s="232" t="s">
        <v>69</v>
      </c>
      <c r="F40" s="232" t="s">
        <v>11</v>
      </c>
      <c r="G40" s="231" t="s">
        <v>12</v>
      </c>
      <c r="H40" s="231"/>
      <c r="I40" s="232"/>
    </row>
    <row r="41" spans="1:9" ht="22.5">
      <c r="A41" s="231">
        <v>152001</v>
      </c>
      <c r="B41" s="231">
        <v>37</v>
      </c>
      <c r="C41" s="232" t="s">
        <v>70</v>
      </c>
      <c r="D41" s="231"/>
      <c r="E41" s="232" t="s">
        <v>70</v>
      </c>
      <c r="F41" s="232" t="s">
        <v>34</v>
      </c>
      <c r="G41" s="231" t="s">
        <v>12</v>
      </c>
      <c r="H41" s="231"/>
      <c r="I41" s="232"/>
    </row>
    <row r="42" spans="1:9" ht="22.5">
      <c r="A42" s="233"/>
      <c r="B42" s="233"/>
      <c r="C42" s="234" t="s">
        <v>71</v>
      </c>
      <c r="D42" s="233"/>
      <c r="E42" s="234" t="s">
        <v>72</v>
      </c>
      <c r="F42" s="234" t="s">
        <v>11</v>
      </c>
      <c r="G42" s="233"/>
      <c r="H42" s="233"/>
      <c r="I42" s="234" t="s">
        <v>73</v>
      </c>
    </row>
    <row r="43" spans="1:9" ht="22.5">
      <c r="A43" s="231">
        <v>109001</v>
      </c>
      <c r="B43" s="231">
        <v>38</v>
      </c>
      <c r="C43" s="232" t="s">
        <v>74</v>
      </c>
      <c r="D43" s="231" t="s">
        <v>16</v>
      </c>
      <c r="E43" s="232" t="s">
        <v>75</v>
      </c>
      <c r="F43" s="232" t="s">
        <v>11</v>
      </c>
      <c r="G43" s="231" t="s">
        <v>12</v>
      </c>
      <c r="H43" s="231"/>
      <c r="I43" s="232"/>
    </row>
    <row r="44" spans="1:9" ht="22.5">
      <c r="A44" s="231">
        <v>110001</v>
      </c>
      <c r="B44" s="231">
        <v>39</v>
      </c>
      <c r="C44" s="232" t="s">
        <v>76</v>
      </c>
      <c r="D44" s="231" t="s">
        <v>16</v>
      </c>
      <c r="E44" s="232" t="s">
        <v>77</v>
      </c>
      <c r="F44" s="232" t="s">
        <v>11</v>
      </c>
      <c r="G44" s="231" t="s">
        <v>12</v>
      </c>
      <c r="H44" s="231"/>
      <c r="I44" s="232"/>
    </row>
    <row r="45" spans="1:9" ht="22.5">
      <c r="A45" s="231">
        <v>262001</v>
      </c>
      <c r="B45" s="231">
        <v>40</v>
      </c>
      <c r="C45" s="232" t="s">
        <v>78</v>
      </c>
      <c r="D45" s="231"/>
      <c r="E45" s="232" t="s">
        <v>78</v>
      </c>
      <c r="F45" s="232" t="s">
        <v>20</v>
      </c>
      <c r="G45" s="231" t="s">
        <v>12</v>
      </c>
      <c r="H45" s="231"/>
      <c r="I45" s="232"/>
    </row>
    <row r="46" spans="1:9" ht="22.5">
      <c r="A46" s="233">
        <v>182001</v>
      </c>
      <c r="B46" s="233">
        <v>41</v>
      </c>
      <c r="C46" s="234" t="s">
        <v>79</v>
      </c>
      <c r="D46" s="233" t="s">
        <v>16</v>
      </c>
      <c r="E46" s="234" t="s">
        <v>80</v>
      </c>
      <c r="F46" s="234" t="s">
        <v>34</v>
      </c>
      <c r="G46" s="233" t="s">
        <v>12</v>
      </c>
      <c r="H46" s="233"/>
      <c r="I46" s="234" t="s">
        <v>81</v>
      </c>
    </row>
    <row r="47" spans="1:9" ht="22.5">
      <c r="A47" s="231">
        <v>111001</v>
      </c>
      <c r="B47" s="231">
        <v>42</v>
      </c>
      <c r="C47" s="232" t="s">
        <v>82</v>
      </c>
      <c r="D47" s="231"/>
      <c r="E47" s="232" t="s">
        <v>82</v>
      </c>
      <c r="F47" s="232" t="s">
        <v>11</v>
      </c>
      <c r="G47" s="231" t="s">
        <v>12</v>
      </c>
      <c r="H47" s="231"/>
      <c r="I47" s="232"/>
    </row>
    <row r="48" spans="1:9" ht="22.5">
      <c r="A48" s="231">
        <v>309001</v>
      </c>
      <c r="B48" s="231">
        <v>43</v>
      </c>
      <c r="C48" s="232" t="s">
        <v>83</v>
      </c>
      <c r="D48" s="231"/>
      <c r="E48" s="232" t="s">
        <v>83</v>
      </c>
      <c r="F48" s="232" t="s">
        <v>44</v>
      </c>
      <c r="G48" s="231" t="s">
        <v>12</v>
      </c>
      <c r="H48" s="231"/>
      <c r="I48" s="232"/>
    </row>
    <row r="49" spans="1:9" ht="22.5">
      <c r="A49" s="233">
        <v>115001</v>
      </c>
      <c r="B49" s="233">
        <v>44</v>
      </c>
      <c r="C49" s="234" t="s">
        <v>84</v>
      </c>
      <c r="D49" s="233" t="s">
        <v>16</v>
      </c>
      <c r="E49" s="234" t="s">
        <v>85</v>
      </c>
      <c r="F49" s="234" t="s">
        <v>34</v>
      </c>
      <c r="G49" s="233" t="s">
        <v>12</v>
      </c>
      <c r="H49" s="233"/>
      <c r="I49" s="234" t="s">
        <v>86</v>
      </c>
    </row>
    <row r="50" spans="1:9" ht="22.5">
      <c r="A50" s="231">
        <v>305001</v>
      </c>
      <c r="B50" s="231">
        <v>45</v>
      </c>
      <c r="C50" s="232" t="s">
        <v>87</v>
      </c>
      <c r="D50" s="231"/>
      <c r="E50" s="232" t="s">
        <v>87</v>
      </c>
      <c r="F50" s="232" t="s">
        <v>44</v>
      </c>
      <c r="G50" s="231" t="s">
        <v>12</v>
      </c>
      <c r="H50" s="231"/>
      <c r="I50" s="232"/>
    </row>
    <row r="51" spans="1:9" ht="22.5">
      <c r="A51" s="233">
        <v>119001</v>
      </c>
      <c r="B51" s="233">
        <v>46</v>
      </c>
      <c r="C51" s="234" t="s">
        <v>88</v>
      </c>
      <c r="D51" s="233" t="s">
        <v>16</v>
      </c>
      <c r="E51" s="234" t="s">
        <v>89</v>
      </c>
      <c r="F51" s="234" t="s">
        <v>11</v>
      </c>
      <c r="G51" s="233" t="s">
        <v>12</v>
      </c>
      <c r="H51" s="233"/>
      <c r="I51" s="234" t="s">
        <v>68</v>
      </c>
    </row>
    <row r="52" spans="1:9" ht="22.5">
      <c r="A52" s="231">
        <v>190001</v>
      </c>
      <c r="B52" s="231">
        <v>47</v>
      </c>
      <c r="C52" s="232" t="s">
        <v>90</v>
      </c>
      <c r="D52" s="231"/>
      <c r="E52" s="232" t="s">
        <v>90</v>
      </c>
      <c r="F52" s="232" t="s">
        <v>11</v>
      </c>
      <c r="G52" s="231" t="s">
        <v>12</v>
      </c>
      <c r="H52" s="231"/>
      <c r="I52" s="232"/>
    </row>
    <row r="53" spans="1:9" ht="22.5">
      <c r="A53" s="231">
        <v>112001</v>
      </c>
      <c r="B53" s="231">
        <v>48</v>
      </c>
      <c r="C53" s="232" t="s">
        <v>91</v>
      </c>
      <c r="D53" s="231"/>
      <c r="E53" s="232" t="s">
        <v>91</v>
      </c>
      <c r="F53" s="232" t="s">
        <v>11</v>
      </c>
      <c r="G53" s="231" t="s">
        <v>12</v>
      </c>
      <c r="H53" s="231"/>
      <c r="I53" s="232"/>
    </row>
    <row r="54" spans="1:9" ht="22.5">
      <c r="A54" s="231">
        <v>189001</v>
      </c>
      <c r="B54" s="231">
        <v>49</v>
      </c>
      <c r="C54" s="232" t="s">
        <v>92</v>
      </c>
      <c r="D54" s="231" t="s">
        <v>16</v>
      </c>
      <c r="E54" s="232" t="s">
        <v>93</v>
      </c>
      <c r="F54" s="232" t="s">
        <v>94</v>
      </c>
      <c r="G54" s="231" t="s">
        <v>12</v>
      </c>
      <c r="H54" s="231"/>
      <c r="I54" s="232"/>
    </row>
    <row r="55" spans="1:9" ht="22.5">
      <c r="A55" s="231">
        <v>118001</v>
      </c>
      <c r="B55" s="231">
        <v>50</v>
      </c>
      <c r="C55" s="232" t="s">
        <v>95</v>
      </c>
      <c r="D55" s="231" t="s">
        <v>16</v>
      </c>
      <c r="E55" s="232" t="s">
        <v>96</v>
      </c>
      <c r="F55" s="232" t="s">
        <v>11</v>
      </c>
      <c r="G55" s="231" t="s">
        <v>12</v>
      </c>
      <c r="H55" s="231"/>
      <c r="I55" s="232"/>
    </row>
    <row r="56" spans="1:9" ht="22.5">
      <c r="A56" s="233">
        <v>479001</v>
      </c>
      <c r="B56" s="233">
        <v>51</v>
      </c>
      <c r="C56" s="234" t="s">
        <v>97</v>
      </c>
      <c r="D56" s="233" t="s">
        <v>16</v>
      </c>
      <c r="E56" s="234" t="s">
        <v>98</v>
      </c>
      <c r="F56" s="234" t="s">
        <v>34</v>
      </c>
      <c r="G56" s="233" t="s">
        <v>12</v>
      </c>
      <c r="H56" s="233"/>
      <c r="I56" s="234" t="s">
        <v>81</v>
      </c>
    </row>
    <row r="57" spans="1:9" ht="22.5">
      <c r="A57" s="231">
        <v>468001</v>
      </c>
      <c r="B57" s="231">
        <v>52</v>
      </c>
      <c r="C57" s="232" t="s">
        <v>99</v>
      </c>
      <c r="D57" s="231"/>
      <c r="E57" s="232" t="s">
        <v>99</v>
      </c>
      <c r="F57" s="232" t="s">
        <v>34</v>
      </c>
      <c r="G57" s="231" t="s">
        <v>12</v>
      </c>
      <c r="H57" s="231"/>
      <c r="I57" s="232"/>
    </row>
    <row r="58" spans="1:9" ht="22.5">
      <c r="A58" s="231">
        <v>475001</v>
      </c>
      <c r="B58" s="231">
        <v>53</v>
      </c>
      <c r="C58" s="232" t="s">
        <v>100</v>
      </c>
      <c r="D58" s="231"/>
      <c r="E58" s="232" t="s">
        <v>100</v>
      </c>
      <c r="F58" s="232" t="s">
        <v>34</v>
      </c>
      <c r="G58" s="231" t="s">
        <v>12</v>
      </c>
      <c r="H58" s="231"/>
      <c r="I58" s="232"/>
    </row>
    <row r="59" spans="1:9" ht="22.5">
      <c r="A59" s="231">
        <v>476001</v>
      </c>
      <c r="B59" s="231">
        <v>54</v>
      </c>
      <c r="C59" s="232" t="s">
        <v>101</v>
      </c>
      <c r="D59" s="231"/>
      <c r="E59" s="232" t="s">
        <v>101</v>
      </c>
      <c r="F59" s="232" t="s">
        <v>34</v>
      </c>
      <c r="G59" s="231" t="s">
        <v>12</v>
      </c>
      <c r="H59" s="231"/>
      <c r="I59" s="232"/>
    </row>
    <row r="60" spans="1:9" ht="22.5">
      <c r="A60" s="231">
        <v>303001</v>
      </c>
      <c r="B60" s="231">
        <v>55</v>
      </c>
      <c r="C60" s="232" t="s">
        <v>102</v>
      </c>
      <c r="D60" s="231" t="s">
        <v>16</v>
      </c>
      <c r="E60" s="232" t="s">
        <v>103</v>
      </c>
      <c r="F60" s="232" t="s">
        <v>44</v>
      </c>
      <c r="G60" s="231" t="s">
        <v>12</v>
      </c>
      <c r="H60" s="231"/>
      <c r="I60" s="232"/>
    </row>
    <row r="61" spans="1:9" ht="22.5">
      <c r="A61" s="233">
        <v>337001</v>
      </c>
      <c r="B61" s="233">
        <v>56</v>
      </c>
      <c r="C61" s="234" t="s">
        <v>104</v>
      </c>
      <c r="D61" s="233" t="s">
        <v>16</v>
      </c>
      <c r="E61" s="234" t="s">
        <v>104</v>
      </c>
      <c r="F61" s="234" t="s">
        <v>29</v>
      </c>
      <c r="G61" s="233" t="s">
        <v>12</v>
      </c>
      <c r="H61" s="233"/>
      <c r="I61" s="234" t="s">
        <v>105</v>
      </c>
    </row>
    <row r="62" spans="1:9" ht="22.5">
      <c r="A62" s="233">
        <v>331001</v>
      </c>
      <c r="B62" s="233">
        <v>57</v>
      </c>
      <c r="C62" s="234" t="s">
        <v>106</v>
      </c>
      <c r="D62" s="233" t="s">
        <v>16</v>
      </c>
      <c r="E62" s="234" t="s">
        <v>107</v>
      </c>
      <c r="F62" s="234" t="s">
        <v>29</v>
      </c>
      <c r="G62" s="233" t="s">
        <v>12</v>
      </c>
      <c r="H62" s="233"/>
      <c r="I62" s="234" t="s">
        <v>108</v>
      </c>
    </row>
    <row r="63" spans="1:9" ht="22.5">
      <c r="A63" s="231">
        <v>338001</v>
      </c>
      <c r="B63" s="231">
        <v>58</v>
      </c>
      <c r="C63" s="232" t="s">
        <v>109</v>
      </c>
      <c r="D63" s="231"/>
      <c r="E63" s="232" t="s">
        <v>109</v>
      </c>
      <c r="F63" s="232" t="s">
        <v>29</v>
      </c>
      <c r="G63" s="231" t="s">
        <v>12</v>
      </c>
      <c r="H63" s="231"/>
      <c r="I63" s="232"/>
    </row>
    <row r="64" spans="1:9" ht="22.5">
      <c r="A64" s="231">
        <v>273001</v>
      </c>
      <c r="B64" s="231">
        <v>59</v>
      </c>
      <c r="C64" s="232" t="s">
        <v>110</v>
      </c>
      <c r="D64" s="231"/>
      <c r="E64" s="232" t="s">
        <v>110</v>
      </c>
      <c r="F64" s="232" t="s">
        <v>20</v>
      </c>
      <c r="G64" s="231" t="s">
        <v>12</v>
      </c>
      <c r="H64" s="231"/>
      <c r="I64" s="232"/>
    </row>
    <row r="65" spans="1:9" ht="22.5">
      <c r="A65" s="233"/>
      <c r="B65" s="233"/>
      <c r="C65" s="234" t="s">
        <v>111</v>
      </c>
      <c r="D65" s="233"/>
      <c r="E65" s="234" t="s">
        <v>58</v>
      </c>
      <c r="F65" s="234" t="s">
        <v>59</v>
      </c>
      <c r="G65" s="233"/>
      <c r="H65" s="233"/>
      <c r="I65" s="234" t="s">
        <v>112</v>
      </c>
    </row>
    <row r="66" spans="1:9" ht="22.5">
      <c r="A66" s="231">
        <v>265001</v>
      </c>
      <c r="B66" s="231">
        <v>60</v>
      </c>
      <c r="C66" s="232" t="s">
        <v>113</v>
      </c>
      <c r="D66" s="231"/>
      <c r="E66" s="232" t="s">
        <v>113</v>
      </c>
      <c r="F66" s="232" t="s">
        <v>20</v>
      </c>
      <c r="G66" s="231" t="s">
        <v>12</v>
      </c>
      <c r="H66" s="231"/>
      <c r="I66" s="232"/>
    </row>
    <row r="67" spans="1:9" ht="22.5">
      <c r="A67" s="231">
        <v>127001</v>
      </c>
      <c r="B67" s="231">
        <v>61</v>
      </c>
      <c r="C67" s="232" t="s">
        <v>114</v>
      </c>
      <c r="D67" s="231"/>
      <c r="E67" s="232" t="s">
        <v>114</v>
      </c>
      <c r="F67" s="232" t="s">
        <v>11</v>
      </c>
      <c r="G67" s="231" t="s">
        <v>12</v>
      </c>
      <c r="H67" s="231"/>
      <c r="I67" s="232"/>
    </row>
    <row r="68" spans="1:9" ht="22.5">
      <c r="A68" s="231">
        <v>128001</v>
      </c>
      <c r="B68" s="231">
        <v>62</v>
      </c>
      <c r="C68" s="232" t="s">
        <v>115</v>
      </c>
      <c r="D68" s="231"/>
      <c r="E68" s="232" t="s">
        <v>115</v>
      </c>
      <c r="F68" s="232" t="s">
        <v>11</v>
      </c>
      <c r="G68" s="231" t="s">
        <v>12</v>
      </c>
      <c r="H68" s="231"/>
      <c r="I68" s="232"/>
    </row>
    <row r="69" spans="1:9" ht="22.5">
      <c r="A69" s="231">
        <v>129001</v>
      </c>
      <c r="B69" s="231">
        <v>63</v>
      </c>
      <c r="C69" s="232" t="s">
        <v>116</v>
      </c>
      <c r="D69" s="231"/>
      <c r="E69" s="232" t="s">
        <v>116</v>
      </c>
      <c r="F69" s="232" t="s">
        <v>11</v>
      </c>
      <c r="G69" s="231" t="s">
        <v>12</v>
      </c>
      <c r="H69" s="231"/>
      <c r="I69" s="232"/>
    </row>
    <row r="70" spans="1:9" ht="22.5">
      <c r="A70" s="231">
        <v>132001</v>
      </c>
      <c r="B70" s="231">
        <v>64</v>
      </c>
      <c r="C70" s="232" t="s">
        <v>117</v>
      </c>
      <c r="D70" s="231"/>
      <c r="E70" s="232" t="s">
        <v>117</v>
      </c>
      <c r="F70" s="232" t="s">
        <v>11</v>
      </c>
      <c r="G70" s="231" t="s">
        <v>12</v>
      </c>
      <c r="H70" s="231"/>
      <c r="I70" s="232"/>
    </row>
    <row r="71" spans="1:9" ht="22.5">
      <c r="A71" s="231">
        <v>301001</v>
      </c>
      <c r="B71" s="231">
        <v>65</v>
      </c>
      <c r="C71" s="232" t="s">
        <v>118</v>
      </c>
      <c r="D71" s="231"/>
      <c r="E71" s="232" t="s">
        <v>118</v>
      </c>
      <c r="F71" s="232" t="s">
        <v>44</v>
      </c>
      <c r="G71" s="231" t="s">
        <v>12</v>
      </c>
      <c r="H71" s="231"/>
      <c r="I71" s="232"/>
    </row>
    <row r="72" spans="1:9" ht="22.5">
      <c r="A72" s="231">
        <v>269001</v>
      </c>
      <c r="B72" s="231">
        <v>66</v>
      </c>
      <c r="C72" s="232" t="s">
        <v>119</v>
      </c>
      <c r="D72" s="231"/>
      <c r="E72" s="232" t="s">
        <v>119</v>
      </c>
      <c r="F72" s="232" t="s">
        <v>20</v>
      </c>
      <c r="G72" s="231" t="s">
        <v>12</v>
      </c>
      <c r="H72" s="231"/>
      <c r="I72" s="232"/>
    </row>
    <row r="73" spans="1:9" ht="22.5">
      <c r="A73" s="231">
        <v>164001</v>
      </c>
      <c r="B73" s="231">
        <v>67</v>
      </c>
      <c r="C73" s="232" t="s">
        <v>120</v>
      </c>
      <c r="D73" s="231"/>
      <c r="E73" s="232" t="s">
        <v>120</v>
      </c>
      <c r="F73" s="232" t="s">
        <v>11</v>
      </c>
      <c r="G73" s="231" t="s">
        <v>12</v>
      </c>
      <c r="H73" s="231"/>
      <c r="I73" s="232"/>
    </row>
    <row r="74" spans="1:9" ht="22.5">
      <c r="A74" s="231">
        <v>165001</v>
      </c>
      <c r="B74" s="231">
        <v>68</v>
      </c>
      <c r="C74" s="232" t="s">
        <v>121</v>
      </c>
      <c r="D74" s="231"/>
      <c r="E74" s="232" t="s">
        <v>121</v>
      </c>
      <c r="F74" s="232" t="s">
        <v>11</v>
      </c>
      <c r="G74" s="231" t="s">
        <v>12</v>
      </c>
      <c r="H74" s="231"/>
      <c r="I74" s="232"/>
    </row>
    <row r="75" spans="1:9" ht="22.5">
      <c r="A75" s="231">
        <v>166001</v>
      </c>
      <c r="B75" s="231">
        <v>69</v>
      </c>
      <c r="C75" s="232" t="s">
        <v>122</v>
      </c>
      <c r="D75" s="231"/>
      <c r="E75" s="232" t="s">
        <v>122</v>
      </c>
      <c r="F75" s="232" t="s">
        <v>11</v>
      </c>
      <c r="G75" s="231" t="s">
        <v>12</v>
      </c>
      <c r="H75" s="231"/>
      <c r="I75" s="232"/>
    </row>
    <row r="76" spans="1:9" ht="22.5">
      <c r="A76" s="231">
        <v>167001</v>
      </c>
      <c r="B76" s="231">
        <v>70</v>
      </c>
      <c r="C76" s="232" t="s">
        <v>123</v>
      </c>
      <c r="D76" s="231"/>
      <c r="E76" s="232" t="s">
        <v>123</v>
      </c>
      <c r="F76" s="232" t="s">
        <v>11</v>
      </c>
      <c r="G76" s="231" t="s">
        <v>12</v>
      </c>
      <c r="H76" s="231"/>
      <c r="I76" s="232"/>
    </row>
    <row r="77" spans="1:9" ht="22.5">
      <c r="A77" s="231">
        <v>168001</v>
      </c>
      <c r="B77" s="231">
        <v>71</v>
      </c>
      <c r="C77" s="232" t="s">
        <v>124</v>
      </c>
      <c r="D77" s="231"/>
      <c r="E77" s="232" t="s">
        <v>124</v>
      </c>
      <c r="F77" s="232" t="s">
        <v>11</v>
      </c>
      <c r="G77" s="231" t="s">
        <v>12</v>
      </c>
      <c r="H77" s="231"/>
      <c r="I77" s="232"/>
    </row>
    <row r="78" spans="1:9" ht="22.5">
      <c r="A78" s="231">
        <v>187001</v>
      </c>
      <c r="B78" s="231">
        <v>72</v>
      </c>
      <c r="C78" s="232" t="s">
        <v>125</v>
      </c>
      <c r="D78" s="231"/>
      <c r="E78" s="232" t="s">
        <v>125</v>
      </c>
      <c r="F78" s="232" t="s">
        <v>11</v>
      </c>
      <c r="G78" s="231" t="s">
        <v>12</v>
      </c>
      <c r="H78" s="231"/>
      <c r="I78" s="232"/>
    </row>
    <row r="79" spans="1:9" ht="22.5">
      <c r="A79" s="231">
        <v>192001</v>
      </c>
      <c r="B79" s="231">
        <v>73</v>
      </c>
      <c r="C79" s="232" t="s">
        <v>126</v>
      </c>
      <c r="D79" s="231"/>
      <c r="E79" s="232" t="s">
        <v>126</v>
      </c>
      <c r="F79" s="232" t="s">
        <v>11</v>
      </c>
      <c r="G79" s="231" t="s">
        <v>12</v>
      </c>
      <c r="H79" s="231"/>
      <c r="I79" s="232"/>
    </row>
    <row r="80" spans="1:9" ht="22.5">
      <c r="A80" s="231">
        <v>159001</v>
      </c>
      <c r="B80" s="231">
        <v>74</v>
      </c>
      <c r="C80" s="232" t="s">
        <v>127</v>
      </c>
      <c r="D80" s="231"/>
      <c r="E80" s="232" t="s">
        <v>127</v>
      </c>
      <c r="F80" s="232" t="s">
        <v>11</v>
      </c>
      <c r="G80" s="231" t="s">
        <v>12</v>
      </c>
      <c r="H80" s="231"/>
      <c r="I80" s="232"/>
    </row>
    <row r="81" spans="1:9" ht="22.5">
      <c r="A81" s="231">
        <v>160001</v>
      </c>
      <c r="B81" s="231">
        <v>75</v>
      </c>
      <c r="C81" s="232" t="s">
        <v>128</v>
      </c>
      <c r="D81" s="231"/>
      <c r="E81" s="232" t="s">
        <v>128</v>
      </c>
      <c r="F81" s="232" t="s">
        <v>11</v>
      </c>
      <c r="G81" s="231" t="s">
        <v>12</v>
      </c>
      <c r="H81" s="231"/>
      <c r="I81" s="232"/>
    </row>
    <row r="82" spans="1:9" ht="22.5">
      <c r="A82" s="231">
        <v>161001</v>
      </c>
      <c r="B82" s="231">
        <v>76</v>
      </c>
      <c r="C82" s="232" t="s">
        <v>129</v>
      </c>
      <c r="D82" s="231"/>
      <c r="E82" s="232" t="s">
        <v>129</v>
      </c>
      <c r="F82" s="232" t="s">
        <v>11</v>
      </c>
      <c r="G82" s="231" t="s">
        <v>12</v>
      </c>
      <c r="H82" s="231"/>
      <c r="I82" s="232"/>
    </row>
    <row r="83" spans="1:9" ht="22.5">
      <c r="A83" s="231">
        <v>162001</v>
      </c>
      <c r="B83" s="231">
        <v>77</v>
      </c>
      <c r="C83" s="232" t="s">
        <v>130</v>
      </c>
      <c r="D83" s="231"/>
      <c r="E83" s="232" t="s">
        <v>130</v>
      </c>
      <c r="F83" s="232" t="s">
        <v>11</v>
      </c>
      <c r="G83" s="231" t="s">
        <v>12</v>
      </c>
      <c r="H83" s="231"/>
      <c r="I83" s="232"/>
    </row>
    <row r="84" spans="1:9" ht="22.5">
      <c r="A84" s="231">
        <v>163001</v>
      </c>
      <c r="B84" s="231">
        <v>78</v>
      </c>
      <c r="C84" s="232" t="s">
        <v>131</v>
      </c>
      <c r="D84" s="231"/>
      <c r="E84" s="232" t="s">
        <v>131</v>
      </c>
      <c r="F84" s="232" t="s">
        <v>11</v>
      </c>
      <c r="G84" s="231" t="s">
        <v>12</v>
      </c>
      <c r="H84" s="231"/>
      <c r="I84" s="232"/>
    </row>
    <row r="85" spans="1:9" ht="22.5">
      <c r="A85" s="231">
        <v>186001</v>
      </c>
      <c r="B85" s="231">
        <v>79</v>
      </c>
      <c r="C85" s="232" t="s">
        <v>132</v>
      </c>
      <c r="D85" s="231"/>
      <c r="E85" s="232" t="s">
        <v>132</v>
      </c>
      <c r="F85" s="232" t="s">
        <v>11</v>
      </c>
      <c r="G85" s="231" t="s">
        <v>12</v>
      </c>
      <c r="H85" s="231"/>
      <c r="I85" s="232"/>
    </row>
    <row r="86" spans="1:9" ht="22.5">
      <c r="A86" s="231">
        <v>191001</v>
      </c>
      <c r="B86" s="231">
        <v>80</v>
      </c>
      <c r="C86" s="232" t="s">
        <v>133</v>
      </c>
      <c r="D86" s="231"/>
      <c r="E86" s="232" t="s">
        <v>133</v>
      </c>
      <c r="F86" s="232" t="s">
        <v>11</v>
      </c>
      <c r="G86" s="231" t="s">
        <v>12</v>
      </c>
      <c r="H86" s="231"/>
      <c r="I86" s="232"/>
    </row>
    <row r="87" spans="1:9" ht="22.5">
      <c r="A87" s="231">
        <v>137001</v>
      </c>
      <c r="B87" s="231">
        <v>81</v>
      </c>
      <c r="C87" s="232" t="s">
        <v>134</v>
      </c>
      <c r="D87" s="231"/>
      <c r="E87" s="232" t="s">
        <v>134</v>
      </c>
      <c r="F87" s="232" t="s">
        <v>11</v>
      </c>
      <c r="G87" s="231" t="s">
        <v>12</v>
      </c>
      <c r="H87" s="231"/>
      <c r="I87" s="232"/>
    </row>
    <row r="88" spans="1:9" ht="22.5">
      <c r="A88" s="231">
        <v>138001</v>
      </c>
      <c r="B88" s="231">
        <v>82</v>
      </c>
      <c r="C88" s="232" t="s">
        <v>135</v>
      </c>
      <c r="D88" s="231"/>
      <c r="E88" s="232" t="s">
        <v>135</v>
      </c>
      <c r="F88" s="232" t="s">
        <v>11</v>
      </c>
      <c r="G88" s="231" t="s">
        <v>12</v>
      </c>
      <c r="H88" s="231"/>
      <c r="I88" s="232"/>
    </row>
    <row r="89" spans="1:9" ht="22.5">
      <c r="A89" s="231">
        <v>139001</v>
      </c>
      <c r="B89" s="231">
        <v>83</v>
      </c>
      <c r="C89" s="232" t="s">
        <v>136</v>
      </c>
      <c r="D89" s="231"/>
      <c r="E89" s="232" t="s">
        <v>136</v>
      </c>
      <c r="F89" s="232" t="s">
        <v>11</v>
      </c>
      <c r="G89" s="231" t="s">
        <v>12</v>
      </c>
      <c r="H89" s="231"/>
      <c r="I89" s="232"/>
    </row>
    <row r="90" spans="1:9" ht="22.5">
      <c r="A90" s="231">
        <v>140001</v>
      </c>
      <c r="B90" s="231">
        <v>84</v>
      </c>
      <c r="C90" s="232" t="s">
        <v>137</v>
      </c>
      <c r="D90" s="231"/>
      <c r="E90" s="232" t="s">
        <v>137</v>
      </c>
      <c r="F90" s="232" t="s">
        <v>11</v>
      </c>
      <c r="G90" s="231" t="s">
        <v>12</v>
      </c>
      <c r="H90" s="231"/>
      <c r="I90" s="232"/>
    </row>
    <row r="91" spans="1:9" ht="22.5">
      <c r="A91" s="231">
        <v>141001</v>
      </c>
      <c r="B91" s="231">
        <v>85</v>
      </c>
      <c r="C91" s="232" t="s">
        <v>138</v>
      </c>
      <c r="D91" s="231"/>
      <c r="E91" s="232" t="s">
        <v>138</v>
      </c>
      <c r="F91" s="232" t="s">
        <v>11</v>
      </c>
      <c r="G91" s="231" t="s">
        <v>12</v>
      </c>
      <c r="H91" s="231"/>
      <c r="I91" s="232"/>
    </row>
    <row r="92" spans="1:9" ht="22.5">
      <c r="A92" s="231">
        <v>142001</v>
      </c>
      <c r="B92" s="231">
        <v>86</v>
      </c>
      <c r="C92" s="232" t="s">
        <v>139</v>
      </c>
      <c r="D92" s="231"/>
      <c r="E92" s="232" t="s">
        <v>139</v>
      </c>
      <c r="F92" s="232" t="s">
        <v>11</v>
      </c>
      <c r="G92" s="231" t="s">
        <v>12</v>
      </c>
      <c r="H92" s="231"/>
      <c r="I92" s="232"/>
    </row>
    <row r="93" spans="1:9" ht="22.5">
      <c r="A93" s="231">
        <v>143001</v>
      </c>
      <c r="B93" s="231">
        <v>87</v>
      </c>
      <c r="C93" s="232" t="s">
        <v>140</v>
      </c>
      <c r="D93" s="231"/>
      <c r="E93" s="232" t="s">
        <v>140</v>
      </c>
      <c r="F93" s="232" t="s">
        <v>11</v>
      </c>
      <c r="G93" s="231" t="s">
        <v>12</v>
      </c>
      <c r="H93" s="231"/>
      <c r="I93" s="232"/>
    </row>
    <row r="94" spans="1:9" ht="22.5">
      <c r="A94" s="231">
        <v>134001</v>
      </c>
      <c r="B94" s="231">
        <v>88</v>
      </c>
      <c r="C94" s="232" t="s">
        <v>141</v>
      </c>
      <c r="D94" s="231"/>
      <c r="E94" s="232" t="s">
        <v>141</v>
      </c>
      <c r="F94" s="232" t="s">
        <v>11</v>
      </c>
      <c r="G94" s="231" t="s">
        <v>12</v>
      </c>
      <c r="H94" s="231"/>
      <c r="I94" s="232"/>
    </row>
    <row r="95" spans="1:9" ht="22.5">
      <c r="A95" s="231">
        <v>133001</v>
      </c>
      <c r="B95" s="231">
        <v>89</v>
      </c>
      <c r="C95" s="232" t="s">
        <v>142</v>
      </c>
      <c r="D95" s="231"/>
      <c r="E95" s="232" t="s">
        <v>142</v>
      </c>
      <c r="F95" s="232" t="s">
        <v>11</v>
      </c>
      <c r="G95" s="231" t="s">
        <v>12</v>
      </c>
      <c r="H95" s="231"/>
      <c r="I95" s="232"/>
    </row>
    <row r="96" spans="1:9" ht="22.5">
      <c r="A96" s="231">
        <v>135001</v>
      </c>
      <c r="B96" s="231">
        <v>90</v>
      </c>
      <c r="C96" s="232" t="s">
        <v>143</v>
      </c>
      <c r="D96" s="231"/>
      <c r="E96" s="232" t="s">
        <v>143</v>
      </c>
      <c r="F96" s="232" t="s">
        <v>11</v>
      </c>
      <c r="G96" s="231" t="s">
        <v>12</v>
      </c>
      <c r="H96" s="231"/>
      <c r="I96" s="232"/>
    </row>
    <row r="97" spans="1:9" ht="22.5">
      <c r="A97" s="231">
        <v>175001</v>
      </c>
      <c r="B97" s="231">
        <v>91</v>
      </c>
      <c r="C97" s="232" t="s">
        <v>144</v>
      </c>
      <c r="D97" s="231"/>
      <c r="E97" s="232" t="s">
        <v>144</v>
      </c>
      <c r="F97" s="232" t="s">
        <v>11</v>
      </c>
      <c r="G97" s="231" t="s">
        <v>12</v>
      </c>
      <c r="H97" s="231"/>
      <c r="I97" s="232"/>
    </row>
    <row r="98" spans="1:9" ht="22.5">
      <c r="A98" s="231">
        <v>255001</v>
      </c>
      <c r="B98" s="231">
        <v>92</v>
      </c>
      <c r="C98" s="232" t="s">
        <v>145</v>
      </c>
      <c r="D98" s="231"/>
      <c r="E98" s="232" t="s">
        <v>145</v>
      </c>
      <c r="F98" s="232" t="s">
        <v>20</v>
      </c>
      <c r="G98" s="231" t="s">
        <v>12</v>
      </c>
      <c r="H98" s="231"/>
      <c r="I98" s="232"/>
    </row>
    <row r="99" spans="1:9" ht="22.5">
      <c r="A99" s="231">
        <v>267001</v>
      </c>
      <c r="B99" s="231">
        <v>93</v>
      </c>
      <c r="C99" s="232" t="s">
        <v>146</v>
      </c>
      <c r="D99" s="231"/>
      <c r="E99" s="232" t="s">
        <v>146</v>
      </c>
      <c r="F99" s="232" t="s">
        <v>20</v>
      </c>
      <c r="G99" s="231" t="s">
        <v>12</v>
      </c>
      <c r="H99" s="231"/>
      <c r="I99" s="232"/>
    </row>
    <row r="100" spans="1:9" ht="22.5">
      <c r="A100" s="231">
        <v>144001</v>
      </c>
      <c r="B100" s="231">
        <v>94</v>
      </c>
      <c r="C100" s="232" t="s">
        <v>147</v>
      </c>
      <c r="D100" s="231"/>
      <c r="E100" s="232" t="s">
        <v>147</v>
      </c>
      <c r="F100" s="232" t="s">
        <v>11</v>
      </c>
      <c r="G100" s="231" t="s">
        <v>12</v>
      </c>
      <c r="H100" s="231"/>
      <c r="I100" s="232"/>
    </row>
    <row r="101" spans="1:9" ht="22.5">
      <c r="A101" s="231">
        <v>259001</v>
      </c>
      <c r="B101" s="231">
        <v>95</v>
      </c>
      <c r="C101" s="232" t="s">
        <v>148</v>
      </c>
      <c r="D101" s="231"/>
      <c r="E101" s="232" t="s">
        <v>148</v>
      </c>
      <c r="F101" s="232" t="s">
        <v>20</v>
      </c>
      <c r="G101" s="231" t="s">
        <v>12</v>
      </c>
      <c r="H101" s="231"/>
      <c r="I101" s="232"/>
    </row>
    <row r="102" spans="1:9" ht="22.5">
      <c r="A102" s="231">
        <v>260001</v>
      </c>
      <c r="B102" s="231">
        <v>96</v>
      </c>
      <c r="C102" s="232" t="s">
        <v>149</v>
      </c>
      <c r="D102" s="231"/>
      <c r="E102" s="232" t="s">
        <v>149</v>
      </c>
      <c r="F102" s="232" t="s">
        <v>20</v>
      </c>
      <c r="G102" s="231" t="s">
        <v>12</v>
      </c>
      <c r="H102" s="231"/>
      <c r="I102" s="232"/>
    </row>
    <row r="103" spans="1:9" ht="22.5">
      <c r="A103" s="231">
        <v>185001</v>
      </c>
      <c r="B103" s="231">
        <v>97</v>
      </c>
      <c r="C103" s="232" t="s">
        <v>150</v>
      </c>
      <c r="D103" s="231"/>
      <c r="E103" s="232" t="s">
        <v>150</v>
      </c>
      <c r="F103" s="232" t="s">
        <v>11</v>
      </c>
      <c r="G103" s="231" t="s">
        <v>12</v>
      </c>
      <c r="H103" s="231"/>
      <c r="I103" s="232"/>
    </row>
    <row r="104" spans="1:9" ht="22.5">
      <c r="A104" s="231">
        <v>333001</v>
      </c>
      <c r="B104" s="231">
        <v>98</v>
      </c>
      <c r="C104" s="232" t="s">
        <v>151</v>
      </c>
      <c r="D104" s="231"/>
      <c r="E104" s="232" t="s">
        <v>151</v>
      </c>
      <c r="F104" s="232" t="s">
        <v>29</v>
      </c>
      <c r="G104" s="231" t="s">
        <v>12</v>
      </c>
      <c r="H104" s="231"/>
      <c r="I104" s="232"/>
    </row>
    <row r="105" spans="1:9" ht="22.5">
      <c r="A105" s="231">
        <v>122001</v>
      </c>
      <c r="B105" s="231">
        <v>99</v>
      </c>
      <c r="C105" s="232" t="s">
        <v>152</v>
      </c>
      <c r="D105" s="231"/>
      <c r="E105" s="232" t="s">
        <v>152</v>
      </c>
      <c r="F105" s="232" t="s">
        <v>34</v>
      </c>
      <c r="G105" s="231" t="s">
        <v>12</v>
      </c>
      <c r="H105" s="231"/>
      <c r="I105" s="232"/>
    </row>
    <row r="106" spans="1:9" ht="22.5">
      <c r="A106" s="231">
        <v>136001</v>
      </c>
      <c r="B106" s="231">
        <v>100</v>
      </c>
      <c r="C106" s="232" t="s">
        <v>153</v>
      </c>
      <c r="D106" s="231"/>
      <c r="E106" s="232" t="s">
        <v>153</v>
      </c>
      <c r="F106" s="232" t="s">
        <v>29</v>
      </c>
      <c r="G106" s="231" t="s">
        <v>12</v>
      </c>
      <c r="H106" s="231"/>
      <c r="I106" s="232"/>
    </row>
    <row r="107" spans="1:9" ht="22.5">
      <c r="A107" s="231">
        <v>251001</v>
      </c>
      <c r="B107" s="231">
        <v>101</v>
      </c>
      <c r="C107" s="232" t="s">
        <v>154</v>
      </c>
      <c r="D107" s="231"/>
      <c r="E107" s="232" t="s">
        <v>154</v>
      </c>
      <c r="F107" s="232" t="s">
        <v>20</v>
      </c>
      <c r="G107" s="231" t="s">
        <v>12</v>
      </c>
      <c r="H107" s="231"/>
      <c r="I107" s="232"/>
    </row>
    <row r="108" spans="1:9" ht="22.5">
      <c r="A108" s="231">
        <v>174001</v>
      </c>
      <c r="B108" s="231">
        <v>102</v>
      </c>
      <c r="C108" s="232" t="s">
        <v>155</v>
      </c>
      <c r="D108" s="231"/>
      <c r="E108" s="232" t="s">
        <v>155</v>
      </c>
      <c r="F108" s="232" t="s">
        <v>11</v>
      </c>
      <c r="G108" s="231" t="s">
        <v>12</v>
      </c>
      <c r="H108" s="231"/>
      <c r="I108" s="232"/>
    </row>
    <row r="109" spans="1:9" ht="22.5">
      <c r="A109" s="231">
        <v>268001</v>
      </c>
      <c r="B109" s="231">
        <v>103</v>
      </c>
      <c r="C109" s="232" t="s">
        <v>156</v>
      </c>
      <c r="D109" s="231"/>
      <c r="E109" s="232" t="s">
        <v>156</v>
      </c>
      <c r="F109" s="232" t="s">
        <v>20</v>
      </c>
      <c r="G109" s="231" t="s">
        <v>12</v>
      </c>
      <c r="H109" s="231"/>
      <c r="I109" s="232"/>
    </row>
    <row r="110" spans="1:9" ht="22.5">
      <c r="A110" s="231">
        <v>258001</v>
      </c>
      <c r="B110" s="231">
        <v>104</v>
      </c>
      <c r="C110" s="232" t="s">
        <v>157</v>
      </c>
      <c r="D110" s="231"/>
      <c r="E110" s="232" t="s">
        <v>157</v>
      </c>
      <c r="F110" s="232" t="s">
        <v>20</v>
      </c>
      <c r="G110" s="231" t="s">
        <v>12</v>
      </c>
      <c r="H110" s="231"/>
      <c r="I110" s="232"/>
    </row>
    <row r="111" spans="1:9" ht="22.5">
      <c r="A111" s="231">
        <v>252002</v>
      </c>
      <c r="B111" s="231">
        <v>105</v>
      </c>
      <c r="C111" s="232" t="s">
        <v>158</v>
      </c>
      <c r="D111" s="231"/>
      <c r="E111" s="232" t="s">
        <v>158</v>
      </c>
      <c r="F111" s="232" t="s">
        <v>11</v>
      </c>
      <c r="G111" s="231" t="s">
        <v>12</v>
      </c>
      <c r="H111" s="231"/>
      <c r="I111" s="232"/>
    </row>
    <row r="112" spans="1:9" ht="22.5">
      <c r="A112" s="231">
        <v>256001</v>
      </c>
      <c r="B112" s="231">
        <v>106</v>
      </c>
      <c r="C112" s="232" t="s">
        <v>159</v>
      </c>
      <c r="D112" s="231"/>
      <c r="E112" s="232" t="s">
        <v>159</v>
      </c>
      <c r="F112" s="232" t="s">
        <v>20</v>
      </c>
      <c r="G112" s="231" t="s">
        <v>12</v>
      </c>
      <c r="H112" s="231"/>
      <c r="I112" s="232"/>
    </row>
    <row r="113" spans="1:9" ht="22.5">
      <c r="A113" s="231">
        <v>272001</v>
      </c>
      <c r="B113" s="231">
        <v>107</v>
      </c>
      <c r="C113" s="232" t="s">
        <v>160</v>
      </c>
      <c r="D113" s="231"/>
      <c r="E113" s="232" t="s">
        <v>160</v>
      </c>
      <c r="F113" s="232" t="s">
        <v>20</v>
      </c>
      <c r="G113" s="231" t="s">
        <v>12</v>
      </c>
      <c r="H113" s="231"/>
      <c r="I113" s="232"/>
    </row>
    <row r="114" spans="1:9" ht="22.5">
      <c r="A114" s="231">
        <v>311001</v>
      </c>
      <c r="B114" s="231">
        <v>108</v>
      </c>
      <c r="C114" s="232" t="s">
        <v>161</v>
      </c>
      <c r="D114" s="231"/>
      <c r="E114" s="232" t="s">
        <v>161</v>
      </c>
      <c r="F114" s="232" t="s">
        <v>44</v>
      </c>
      <c r="G114" s="231" t="s">
        <v>12</v>
      </c>
      <c r="H114" s="231"/>
      <c r="I114" s="232"/>
    </row>
    <row r="115" spans="1:9" ht="22.5">
      <c r="A115" s="231">
        <v>312001</v>
      </c>
      <c r="B115" s="231">
        <v>109</v>
      </c>
      <c r="C115" s="232" t="s">
        <v>162</v>
      </c>
      <c r="D115" s="231"/>
      <c r="E115" s="232" t="s">
        <v>162</v>
      </c>
      <c r="F115" s="232" t="s">
        <v>44</v>
      </c>
      <c r="G115" s="231" t="s">
        <v>12</v>
      </c>
      <c r="H115" s="231"/>
      <c r="I115" s="232"/>
    </row>
    <row r="116" spans="1:9" ht="22.5">
      <c r="A116" s="231">
        <v>314001</v>
      </c>
      <c r="B116" s="231">
        <v>110</v>
      </c>
      <c r="C116" s="232" t="s">
        <v>163</v>
      </c>
      <c r="D116" s="231"/>
      <c r="E116" s="232" t="s">
        <v>163</v>
      </c>
      <c r="F116" s="232" t="s">
        <v>44</v>
      </c>
      <c r="G116" s="231" t="s">
        <v>12</v>
      </c>
      <c r="H116" s="231"/>
      <c r="I116" s="232"/>
    </row>
    <row r="117" spans="1:9" ht="22.5">
      <c r="A117" s="231">
        <v>371001</v>
      </c>
      <c r="B117" s="231">
        <v>111</v>
      </c>
      <c r="C117" s="232" t="s">
        <v>164</v>
      </c>
      <c r="D117" s="231"/>
      <c r="E117" s="232" t="s">
        <v>164</v>
      </c>
      <c r="F117" s="232" t="s">
        <v>34</v>
      </c>
      <c r="G117" s="231" t="s">
        <v>12</v>
      </c>
      <c r="H117" s="231"/>
      <c r="I117" s="232"/>
    </row>
    <row r="118" spans="1:9" ht="22.5">
      <c r="A118" s="231">
        <v>372001</v>
      </c>
      <c r="B118" s="231">
        <v>112</v>
      </c>
      <c r="C118" s="232" t="s">
        <v>165</v>
      </c>
      <c r="D118" s="231"/>
      <c r="E118" s="232" t="s">
        <v>165</v>
      </c>
      <c r="F118" s="232" t="s">
        <v>34</v>
      </c>
      <c r="G118" s="231" t="s">
        <v>12</v>
      </c>
      <c r="H118" s="231"/>
      <c r="I118" s="232"/>
    </row>
    <row r="119" spans="1:9" ht="22.5">
      <c r="A119" s="231">
        <v>415001</v>
      </c>
      <c r="B119" s="231">
        <v>113</v>
      </c>
      <c r="C119" s="232" t="s">
        <v>166</v>
      </c>
      <c r="D119" s="231"/>
      <c r="E119" s="232" t="s">
        <v>166</v>
      </c>
      <c r="F119" s="232" t="s">
        <v>31</v>
      </c>
      <c r="G119" s="231" t="s">
        <v>12</v>
      </c>
      <c r="H119" s="231"/>
      <c r="I119" s="232"/>
    </row>
    <row r="120" spans="1:9" ht="22.5">
      <c r="A120" s="231">
        <v>426001</v>
      </c>
      <c r="B120" s="231">
        <v>114</v>
      </c>
      <c r="C120" s="232" t="s">
        <v>167</v>
      </c>
      <c r="D120" s="231"/>
      <c r="E120" s="232" t="s">
        <v>167</v>
      </c>
      <c r="F120" s="232" t="s">
        <v>31</v>
      </c>
      <c r="G120" s="231" t="s">
        <v>12</v>
      </c>
      <c r="H120" s="231"/>
      <c r="I120" s="232"/>
    </row>
    <row r="121" spans="1:9" ht="22.5">
      <c r="A121" s="231">
        <v>412001</v>
      </c>
      <c r="B121" s="231">
        <v>115</v>
      </c>
      <c r="C121" s="232" t="s">
        <v>168</v>
      </c>
      <c r="D121" s="231"/>
      <c r="E121" s="232" t="s">
        <v>168</v>
      </c>
      <c r="F121" s="232" t="s">
        <v>31</v>
      </c>
      <c r="G121" s="231" t="s">
        <v>12</v>
      </c>
      <c r="H121" s="231"/>
      <c r="I121" s="232"/>
    </row>
    <row r="122" spans="1:9" ht="22.5">
      <c r="A122" s="231">
        <v>336001</v>
      </c>
      <c r="B122" s="231">
        <v>116</v>
      </c>
      <c r="C122" s="232" t="s">
        <v>169</v>
      </c>
      <c r="D122" s="231"/>
      <c r="E122" s="232" t="s">
        <v>169</v>
      </c>
      <c r="F122" s="232" t="s">
        <v>29</v>
      </c>
      <c r="G122" s="231" t="s">
        <v>12</v>
      </c>
      <c r="H122" s="231"/>
      <c r="I122" s="232"/>
    </row>
    <row r="123" spans="1:9" ht="22.5">
      <c r="A123" s="231">
        <v>474001</v>
      </c>
      <c r="B123" s="231">
        <v>117</v>
      </c>
      <c r="C123" s="232" t="s">
        <v>170</v>
      </c>
      <c r="D123" s="231"/>
      <c r="E123" s="232" t="s">
        <v>170</v>
      </c>
      <c r="F123" s="232" t="s">
        <v>34</v>
      </c>
      <c r="G123" s="231" t="s">
        <v>12</v>
      </c>
      <c r="H123" s="231"/>
      <c r="I123" s="232"/>
    </row>
    <row r="124" spans="1:9" ht="22.5">
      <c r="A124" s="231">
        <v>478001</v>
      </c>
      <c r="B124" s="231">
        <v>118</v>
      </c>
      <c r="C124" s="232" t="s">
        <v>171</v>
      </c>
      <c r="D124" s="231"/>
      <c r="E124" s="232" t="s">
        <v>171</v>
      </c>
      <c r="F124" s="232" t="s">
        <v>34</v>
      </c>
      <c r="G124" s="231" t="s">
        <v>12</v>
      </c>
      <c r="H124" s="231"/>
      <c r="I124" s="232"/>
    </row>
    <row r="125" spans="1:9" ht="22.5">
      <c r="A125" s="231">
        <v>370001</v>
      </c>
      <c r="B125" s="231">
        <v>119</v>
      </c>
      <c r="C125" s="232" t="s">
        <v>172</v>
      </c>
      <c r="D125" s="231"/>
      <c r="E125" s="232" t="s">
        <v>172</v>
      </c>
      <c r="F125" s="232" t="s">
        <v>34</v>
      </c>
      <c r="G125" s="231" t="s">
        <v>12</v>
      </c>
      <c r="H125" s="231"/>
      <c r="I125" s="232"/>
    </row>
    <row r="126" spans="1:9" ht="22.5">
      <c r="A126" s="231">
        <v>270004</v>
      </c>
      <c r="B126" s="231">
        <v>120</v>
      </c>
      <c r="C126" s="232" t="s">
        <v>173</v>
      </c>
      <c r="D126" s="231"/>
      <c r="E126" s="232" t="s">
        <v>173</v>
      </c>
      <c r="F126" s="232" t="s">
        <v>20</v>
      </c>
      <c r="G126" s="231" t="s">
        <v>12</v>
      </c>
      <c r="H126" s="231"/>
      <c r="I126" s="232"/>
    </row>
    <row r="127" spans="1:9" ht="22.5">
      <c r="A127" s="231">
        <v>250005</v>
      </c>
      <c r="B127" s="231">
        <v>121</v>
      </c>
      <c r="C127" s="232" t="s">
        <v>174</v>
      </c>
      <c r="D127" s="231"/>
      <c r="E127" s="232" t="s">
        <v>174</v>
      </c>
      <c r="F127" s="232" t="s">
        <v>20</v>
      </c>
      <c r="G127" s="231" t="s">
        <v>175</v>
      </c>
      <c r="H127" s="231"/>
      <c r="I127" s="232"/>
    </row>
    <row r="128" spans="1:9" ht="22.5">
      <c r="A128" s="231">
        <v>250006</v>
      </c>
      <c r="B128" s="231">
        <v>122</v>
      </c>
      <c r="C128" s="232" t="s">
        <v>176</v>
      </c>
      <c r="D128" s="231"/>
      <c r="E128" s="232" t="s">
        <v>176</v>
      </c>
      <c r="F128" s="232" t="s">
        <v>20</v>
      </c>
      <c r="G128" s="231" t="s">
        <v>175</v>
      </c>
      <c r="H128" s="231"/>
      <c r="I128" s="232"/>
    </row>
    <row r="129" spans="1:9" ht="22.5">
      <c r="A129" s="231">
        <v>250007</v>
      </c>
      <c r="B129" s="231">
        <v>123</v>
      </c>
      <c r="C129" s="232" t="s">
        <v>177</v>
      </c>
      <c r="D129" s="231"/>
      <c r="E129" s="232" t="s">
        <v>177</v>
      </c>
      <c r="F129" s="232" t="s">
        <v>20</v>
      </c>
      <c r="G129" s="231" t="s">
        <v>175</v>
      </c>
      <c r="H129" s="231"/>
      <c r="I129" s="232"/>
    </row>
    <row r="130" spans="1:9" ht="22.5">
      <c r="A130" s="231">
        <v>250008</v>
      </c>
      <c r="B130" s="231">
        <v>124</v>
      </c>
      <c r="C130" s="232" t="s">
        <v>178</v>
      </c>
      <c r="D130" s="231"/>
      <c r="E130" s="232" t="s">
        <v>178</v>
      </c>
      <c r="F130" s="232" t="s">
        <v>20</v>
      </c>
      <c r="G130" s="231" t="s">
        <v>175</v>
      </c>
      <c r="H130" s="231"/>
      <c r="I130" s="232"/>
    </row>
    <row r="131" spans="1:9" ht="22.5">
      <c r="A131" s="231">
        <v>250009</v>
      </c>
      <c r="B131" s="231">
        <v>125</v>
      </c>
      <c r="C131" s="232" t="s">
        <v>179</v>
      </c>
      <c r="D131" s="231"/>
      <c r="E131" s="232" t="s">
        <v>179</v>
      </c>
      <c r="F131" s="232" t="s">
        <v>20</v>
      </c>
      <c r="G131" s="231" t="s">
        <v>175</v>
      </c>
      <c r="H131" s="231"/>
      <c r="I131" s="232"/>
    </row>
    <row r="132" spans="1:9" ht="22.5">
      <c r="A132" s="231">
        <v>250010</v>
      </c>
      <c r="B132" s="231">
        <v>126</v>
      </c>
      <c r="C132" s="232" t="s">
        <v>180</v>
      </c>
      <c r="D132" s="231"/>
      <c r="E132" s="232" t="s">
        <v>180</v>
      </c>
      <c r="F132" s="232" t="s">
        <v>20</v>
      </c>
      <c r="G132" s="231" t="s">
        <v>175</v>
      </c>
      <c r="H132" s="231"/>
      <c r="I132" s="232"/>
    </row>
    <row r="133" spans="1:9" ht="22.5">
      <c r="A133" s="231">
        <v>250011</v>
      </c>
      <c r="B133" s="231">
        <v>127</v>
      </c>
      <c r="C133" s="232" t="s">
        <v>181</v>
      </c>
      <c r="D133" s="231"/>
      <c r="E133" s="232" t="s">
        <v>181</v>
      </c>
      <c r="F133" s="232" t="s">
        <v>20</v>
      </c>
      <c r="G133" s="231" t="s">
        <v>175</v>
      </c>
      <c r="H133" s="231"/>
      <c r="I133" s="232"/>
    </row>
    <row r="134" spans="1:9" ht="22.5">
      <c r="A134" s="231">
        <v>250012</v>
      </c>
      <c r="B134" s="231">
        <v>128</v>
      </c>
      <c r="C134" s="232" t="s">
        <v>182</v>
      </c>
      <c r="D134" s="231"/>
      <c r="E134" s="232" t="s">
        <v>182</v>
      </c>
      <c r="F134" s="232" t="s">
        <v>20</v>
      </c>
      <c r="G134" s="231" t="s">
        <v>175</v>
      </c>
      <c r="H134" s="231"/>
      <c r="I134" s="232"/>
    </row>
    <row r="135" spans="1:9" ht="22.5">
      <c r="A135" s="231">
        <v>250013</v>
      </c>
      <c r="B135" s="231">
        <v>129</v>
      </c>
      <c r="C135" s="232" t="s">
        <v>183</v>
      </c>
      <c r="D135" s="231"/>
      <c r="E135" s="232" t="s">
        <v>183</v>
      </c>
      <c r="F135" s="232" t="s">
        <v>20</v>
      </c>
      <c r="G135" s="231" t="s">
        <v>175</v>
      </c>
      <c r="H135" s="231"/>
      <c r="I135" s="232"/>
    </row>
    <row r="136" spans="1:9" ht="22.5">
      <c r="A136" s="231">
        <v>250014</v>
      </c>
      <c r="B136" s="231">
        <v>130</v>
      </c>
      <c r="C136" s="232" t="s">
        <v>184</v>
      </c>
      <c r="D136" s="231"/>
      <c r="E136" s="232" t="s">
        <v>184</v>
      </c>
      <c r="F136" s="232" t="s">
        <v>20</v>
      </c>
      <c r="G136" s="231" t="s">
        <v>175</v>
      </c>
      <c r="H136" s="231"/>
      <c r="I136" s="232"/>
    </row>
    <row r="137" spans="1:9" ht="22.5">
      <c r="A137" s="231">
        <v>250015</v>
      </c>
      <c r="B137" s="231">
        <v>131</v>
      </c>
      <c r="C137" s="232" t="s">
        <v>185</v>
      </c>
      <c r="D137" s="231"/>
      <c r="E137" s="232" t="s">
        <v>185</v>
      </c>
      <c r="F137" s="232" t="s">
        <v>20</v>
      </c>
      <c r="G137" s="231" t="s">
        <v>175</v>
      </c>
      <c r="H137" s="231"/>
      <c r="I137" s="232"/>
    </row>
    <row r="138" spans="1:9" ht="22.5">
      <c r="A138" s="231">
        <v>250016</v>
      </c>
      <c r="B138" s="231">
        <v>132</v>
      </c>
      <c r="C138" s="232" t="s">
        <v>186</v>
      </c>
      <c r="D138" s="231"/>
      <c r="E138" s="232" t="s">
        <v>186</v>
      </c>
      <c r="F138" s="232" t="s">
        <v>20</v>
      </c>
      <c r="G138" s="231" t="s">
        <v>175</v>
      </c>
      <c r="H138" s="231"/>
      <c r="I138" s="232"/>
    </row>
    <row r="139" spans="1:9" ht="22.5">
      <c r="A139" s="231">
        <v>250017</v>
      </c>
      <c r="B139" s="231">
        <v>133</v>
      </c>
      <c r="C139" s="232" t="s">
        <v>187</v>
      </c>
      <c r="D139" s="231"/>
      <c r="E139" s="232" t="s">
        <v>187</v>
      </c>
      <c r="F139" s="232" t="s">
        <v>20</v>
      </c>
      <c r="G139" s="231" t="s">
        <v>175</v>
      </c>
      <c r="H139" s="231"/>
      <c r="I139" s="232"/>
    </row>
    <row r="140" spans="1:9" ht="22.5">
      <c r="A140" s="231">
        <v>250018</v>
      </c>
      <c r="B140" s="231">
        <v>134</v>
      </c>
      <c r="C140" s="232" t="s">
        <v>188</v>
      </c>
      <c r="D140" s="231"/>
      <c r="E140" s="232" t="s">
        <v>188</v>
      </c>
      <c r="F140" s="232" t="s">
        <v>20</v>
      </c>
      <c r="G140" s="231" t="s">
        <v>175</v>
      </c>
      <c r="H140" s="231"/>
      <c r="I140" s="232"/>
    </row>
    <row r="141" spans="1:9" ht="22.5">
      <c r="A141" s="231">
        <v>250019</v>
      </c>
      <c r="B141" s="231">
        <v>135</v>
      </c>
      <c r="C141" s="232" t="s">
        <v>189</v>
      </c>
      <c r="D141" s="231"/>
      <c r="E141" s="232" t="s">
        <v>189</v>
      </c>
      <c r="F141" s="232" t="s">
        <v>20</v>
      </c>
      <c r="G141" s="231" t="s">
        <v>175</v>
      </c>
      <c r="H141" s="231"/>
      <c r="I141" s="232"/>
    </row>
    <row r="142" spans="1:9" ht="22.5">
      <c r="A142" s="231">
        <v>250021</v>
      </c>
      <c r="B142" s="231">
        <v>136</v>
      </c>
      <c r="C142" s="232" t="s">
        <v>190</v>
      </c>
      <c r="D142" s="231"/>
      <c r="E142" s="232" t="s">
        <v>190</v>
      </c>
      <c r="F142" s="232" t="s">
        <v>20</v>
      </c>
      <c r="G142" s="231" t="s">
        <v>175</v>
      </c>
      <c r="H142" s="231"/>
      <c r="I142" s="232"/>
    </row>
    <row r="143" spans="1:9" ht="22.5">
      <c r="A143" s="231">
        <v>250048</v>
      </c>
      <c r="B143" s="231">
        <v>137</v>
      </c>
      <c r="C143" s="232" t="s">
        <v>191</v>
      </c>
      <c r="D143" s="231"/>
      <c r="E143" s="232" t="s">
        <v>191</v>
      </c>
      <c r="F143" s="232" t="s">
        <v>20</v>
      </c>
      <c r="G143" s="231" t="s">
        <v>175</v>
      </c>
      <c r="H143" s="231"/>
      <c r="I143" s="232"/>
    </row>
    <row r="144" spans="1:9" ht="22.5">
      <c r="A144" s="231">
        <v>250050</v>
      </c>
      <c r="B144" s="231">
        <v>138</v>
      </c>
      <c r="C144" s="232" t="s">
        <v>192</v>
      </c>
      <c r="D144" s="231"/>
      <c r="E144" s="232" t="s">
        <v>192</v>
      </c>
      <c r="F144" s="232" t="s">
        <v>20</v>
      </c>
      <c r="G144" s="231" t="s">
        <v>175</v>
      </c>
      <c r="H144" s="231"/>
      <c r="I144" s="232"/>
    </row>
    <row r="145" spans="1:9" ht="22.5">
      <c r="A145" s="231">
        <v>250051</v>
      </c>
      <c r="B145" s="231">
        <v>139</v>
      </c>
      <c r="C145" s="232" t="s">
        <v>193</v>
      </c>
      <c r="D145" s="231"/>
      <c r="E145" s="232" t="s">
        <v>193</v>
      </c>
      <c r="F145" s="232" t="s">
        <v>20</v>
      </c>
      <c r="G145" s="231" t="s">
        <v>175</v>
      </c>
      <c r="H145" s="231"/>
      <c r="I145" s="232"/>
    </row>
    <row r="146" spans="1:9" ht="22.5">
      <c r="A146" s="231">
        <v>250053</v>
      </c>
      <c r="B146" s="231">
        <v>140</v>
      </c>
      <c r="C146" s="232" t="s">
        <v>194</v>
      </c>
      <c r="D146" s="231"/>
      <c r="E146" s="232" t="s">
        <v>194</v>
      </c>
      <c r="F146" s="232" t="s">
        <v>20</v>
      </c>
      <c r="G146" s="231" t="s">
        <v>175</v>
      </c>
      <c r="H146" s="231"/>
      <c r="I146" s="232"/>
    </row>
    <row r="147" spans="1:9" ht="22.5">
      <c r="A147" s="231">
        <v>250054</v>
      </c>
      <c r="B147" s="231">
        <v>141</v>
      </c>
      <c r="C147" s="232" t="s">
        <v>195</v>
      </c>
      <c r="D147" s="231"/>
      <c r="E147" s="232" t="s">
        <v>195</v>
      </c>
      <c r="F147" s="232" t="s">
        <v>20</v>
      </c>
      <c r="G147" s="231" t="s">
        <v>175</v>
      </c>
      <c r="H147" s="231"/>
      <c r="I147" s="232"/>
    </row>
    <row r="148" spans="1:9" ht="22.5">
      <c r="A148" s="231">
        <v>250055</v>
      </c>
      <c r="B148" s="231">
        <v>142</v>
      </c>
      <c r="C148" s="232" t="s">
        <v>196</v>
      </c>
      <c r="D148" s="231"/>
      <c r="E148" s="232" t="s">
        <v>196</v>
      </c>
      <c r="F148" s="232" t="s">
        <v>20</v>
      </c>
      <c r="G148" s="231" t="s">
        <v>175</v>
      </c>
      <c r="H148" s="231"/>
      <c r="I148" s="232"/>
    </row>
    <row r="149" spans="1:9" ht="22.5">
      <c r="A149" s="231">
        <v>250057</v>
      </c>
      <c r="B149" s="231">
        <v>143</v>
      </c>
      <c r="C149" s="232" t="s">
        <v>197</v>
      </c>
      <c r="D149" s="231"/>
      <c r="E149" s="232" t="s">
        <v>197</v>
      </c>
      <c r="F149" s="232" t="s">
        <v>20</v>
      </c>
      <c r="G149" s="231" t="s">
        <v>175</v>
      </c>
      <c r="H149" s="231"/>
      <c r="I149" s="232"/>
    </row>
    <row r="150" spans="1:9" ht="22.5">
      <c r="A150" s="231">
        <v>250058</v>
      </c>
      <c r="B150" s="231">
        <v>144</v>
      </c>
      <c r="C150" s="232" t="s">
        <v>198</v>
      </c>
      <c r="D150" s="231"/>
      <c r="E150" s="232" t="s">
        <v>198</v>
      </c>
      <c r="F150" s="232" t="s">
        <v>20</v>
      </c>
      <c r="G150" s="231" t="s">
        <v>175</v>
      </c>
      <c r="H150" s="231"/>
      <c r="I150" s="232"/>
    </row>
    <row r="151" spans="1:9" ht="22.5">
      <c r="A151" s="231">
        <v>361001</v>
      </c>
      <c r="B151" s="231">
        <v>145</v>
      </c>
      <c r="C151" s="232" t="s">
        <v>199</v>
      </c>
      <c r="D151" s="231"/>
      <c r="E151" s="232" t="s">
        <v>199</v>
      </c>
      <c r="F151" s="232" t="s">
        <v>34</v>
      </c>
      <c r="G151" s="231" t="s">
        <v>12</v>
      </c>
      <c r="H151" s="231"/>
      <c r="I151" s="232"/>
    </row>
    <row r="152" spans="1:9" ht="22.5">
      <c r="A152" s="231">
        <v>362001</v>
      </c>
      <c r="B152" s="231">
        <v>146</v>
      </c>
      <c r="C152" s="232" t="s">
        <v>200</v>
      </c>
      <c r="D152" s="231"/>
      <c r="E152" s="232" t="s">
        <v>200</v>
      </c>
      <c r="F152" s="232" t="s">
        <v>34</v>
      </c>
      <c r="G152" s="231" t="s">
        <v>12</v>
      </c>
      <c r="H152" s="231"/>
      <c r="I152" s="232"/>
    </row>
    <row r="153" spans="1:9" ht="22.5">
      <c r="A153" s="231">
        <v>373001</v>
      </c>
      <c r="B153" s="231">
        <v>147</v>
      </c>
      <c r="C153" s="232" t="s">
        <v>201</v>
      </c>
      <c r="D153" s="231"/>
      <c r="E153" s="232" t="s">
        <v>201</v>
      </c>
      <c r="F153" s="232" t="s">
        <v>34</v>
      </c>
      <c r="G153" s="231" t="s">
        <v>12</v>
      </c>
      <c r="H153" s="231"/>
      <c r="I153" s="232"/>
    </row>
    <row r="154" spans="1:9" ht="22.5">
      <c r="A154" s="231">
        <v>470001</v>
      </c>
      <c r="B154" s="231">
        <v>148</v>
      </c>
      <c r="C154" s="232" t="s">
        <v>202</v>
      </c>
      <c r="D154" s="231"/>
      <c r="E154" s="232" t="s">
        <v>202</v>
      </c>
      <c r="F154" s="232" t="s">
        <v>34</v>
      </c>
      <c r="G154" s="231" t="s">
        <v>12</v>
      </c>
      <c r="H154" s="231"/>
      <c r="I154" s="232"/>
    </row>
    <row r="155" spans="1:9" ht="22.5">
      <c r="A155" s="231">
        <v>471001</v>
      </c>
      <c r="B155" s="231">
        <v>149</v>
      </c>
      <c r="C155" s="232" t="s">
        <v>203</v>
      </c>
      <c r="D155" s="231"/>
      <c r="E155" s="232" t="s">
        <v>203</v>
      </c>
      <c r="F155" s="232" t="s">
        <v>34</v>
      </c>
      <c r="G155" s="231" t="s">
        <v>12</v>
      </c>
      <c r="H155" s="231"/>
      <c r="I155" s="232"/>
    </row>
    <row r="156" spans="1:9" ht="22.5">
      <c r="A156" s="231">
        <v>363001</v>
      </c>
      <c r="B156" s="231">
        <v>150</v>
      </c>
      <c r="C156" s="232" t="s">
        <v>204</v>
      </c>
      <c r="D156" s="231"/>
      <c r="E156" s="232" t="s">
        <v>204</v>
      </c>
      <c r="F156" s="232" t="s">
        <v>34</v>
      </c>
      <c r="G156" s="231" t="s">
        <v>12</v>
      </c>
      <c r="H156" s="231"/>
      <c r="I156" s="232"/>
    </row>
    <row r="157" spans="1:9" ht="22.5">
      <c r="A157" s="231">
        <v>450001</v>
      </c>
      <c r="B157" s="231">
        <v>151</v>
      </c>
      <c r="C157" s="232" t="s">
        <v>205</v>
      </c>
      <c r="D157" s="231"/>
      <c r="E157" s="232" t="s">
        <v>205</v>
      </c>
      <c r="F157" s="232" t="s">
        <v>20</v>
      </c>
      <c r="G157" s="231" t="s">
        <v>12</v>
      </c>
      <c r="H157" s="231"/>
      <c r="I157" s="232"/>
    </row>
    <row r="158" spans="1:9" ht="22.5">
      <c r="A158" s="231">
        <v>454001</v>
      </c>
      <c r="B158" s="231">
        <v>152</v>
      </c>
      <c r="C158" s="232" t="s">
        <v>206</v>
      </c>
      <c r="D158" s="231"/>
      <c r="E158" s="232" t="s">
        <v>206</v>
      </c>
      <c r="F158" s="232" t="s">
        <v>34</v>
      </c>
      <c r="G158" s="231" t="s">
        <v>12</v>
      </c>
      <c r="H158" s="231"/>
      <c r="I158" s="232"/>
    </row>
    <row r="159" spans="1:9" ht="22.5">
      <c r="A159" s="231">
        <v>455001</v>
      </c>
      <c r="B159" s="231">
        <v>153</v>
      </c>
      <c r="C159" s="232" t="s">
        <v>207</v>
      </c>
      <c r="D159" s="231"/>
      <c r="E159" s="232" t="s">
        <v>207</v>
      </c>
      <c r="F159" s="232" t="s">
        <v>34</v>
      </c>
      <c r="G159" s="231" t="s">
        <v>12</v>
      </c>
      <c r="H159" s="231"/>
      <c r="I159" s="232"/>
    </row>
    <row r="160" spans="1:9" ht="22.5">
      <c r="A160" s="231">
        <v>457001</v>
      </c>
      <c r="B160" s="231">
        <v>154</v>
      </c>
      <c r="C160" s="232" t="s">
        <v>208</v>
      </c>
      <c r="D160" s="231"/>
      <c r="E160" s="232" t="s">
        <v>208</v>
      </c>
      <c r="F160" s="232" t="s">
        <v>34</v>
      </c>
      <c r="G160" s="231" t="s">
        <v>12</v>
      </c>
      <c r="H160" s="231"/>
      <c r="I160" s="232"/>
    </row>
    <row r="161" spans="1:9" ht="22.5">
      <c r="A161" s="231">
        <v>459001</v>
      </c>
      <c r="B161" s="231">
        <v>155</v>
      </c>
      <c r="C161" s="232" t="s">
        <v>209</v>
      </c>
      <c r="D161" s="231"/>
      <c r="E161" s="232" t="s">
        <v>209</v>
      </c>
      <c r="F161" s="232" t="s">
        <v>34</v>
      </c>
      <c r="G161" s="231" t="s">
        <v>12</v>
      </c>
      <c r="H161" s="231"/>
      <c r="I161" s="232"/>
    </row>
    <row r="162" spans="1:9" ht="22.5">
      <c r="A162" s="231">
        <v>461001</v>
      </c>
      <c r="B162" s="231">
        <v>156</v>
      </c>
      <c r="C162" s="232" t="s">
        <v>210</v>
      </c>
      <c r="D162" s="231"/>
      <c r="E162" s="232" t="s">
        <v>210</v>
      </c>
      <c r="F162" s="232" t="s">
        <v>34</v>
      </c>
      <c r="G162" s="231" t="s">
        <v>12</v>
      </c>
      <c r="H162" s="231"/>
      <c r="I162" s="232"/>
    </row>
    <row r="163" spans="1:9" ht="22.5">
      <c r="A163" s="231">
        <v>463001</v>
      </c>
      <c r="B163" s="231">
        <v>157</v>
      </c>
      <c r="C163" s="232" t="s">
        <v>211</v>
      </c>
      <c r="D163" s="231"/>
      <c r="E163" s="232" t="s">
        <v>211</v>
      </c>
      <c r="F163" s="232" t="s">
        <v>34</v>
      </c>
      <c r="G163" s="231" t="s">
        <v>12</v>
      </c>
      <c r="H163" s="231"/>
      <c r="I163" s="232"/>
    </row>
    <row r="164" spans="1:9" ht="22.5">
      <c r="A164" s="231">
        <v>465001</v>
      </c>
      <c r="B164" s="231">
        <v>158</v>
      </c>
      <c r="C164" s="232" t="s">
        <v>212</v>
      </c>
      <c r="D164" s="231"/>
      <c r="E164" s="232" t="s">
        <v>212</v>
      </c>
      <c r="F164" s="232" t="s">
        <v>34</v>
      </c>
      <c r="G164" s="231" t="s">
        <v>12</v>
      </c>
      <c r="H164" s="231"/>
      <c r="I164" s="232"/>
    </row>
    <row r="165" spans="1:9" ht="22.5">
      <c r="A165" s="231">
        <v>466001</v>
      </c>
      <c r="B165" s="231">
        <v>159</v>
      </c>
      <c r="C165" s="232" t="s">
        <v>213</v>
      </c>
      <c r="D165" s="231"/>
      <c r="E165" s="232" t="s">
        <v>213</v>
      </c>
      <c r="F165" s="232" t="s">
        <v>34</v>
      </c>
      <c r="G165" s="231" t="s">
        <v>12</v>
      </c>
      <c r="H165" s="231"/>
      <c r="I165" s="232"/>
    </row>
    <row r="166" spans="1:9" ht="22.5">
      <c r="A166" s="231">
        <v>467001</v>
      </c>
      <c r="B166" s="231">
        <v>160</v>
      </c>
      <c r="C166" s="232" t="s">
        <v>214</v>
      </c>
      <c r="D166" s="231"/>
      <c r="E166" s="232" t="s">
        <v>214</v>
      </c>
      <c r="F166" s="232" t="s">
        <v>34</v>
      </c>
      <c r="G166" s="231" t="s">
        <v>12</v>
      </c>
      <c r="H166" s="231"/>
      <c r="I166" s="232"/>
    </row>
    <row r="167" spans="1:9" ht="22.5">
      <c r="A167" s="231">
        <v>469001</v>
      </c>
      <c r="B167" s="231">
        <v>161</v>
      </c>
      <c r="C167" s="232" t="s">
        <v>215</v>
      </c>
      <c r="D167" s="231"/>
      <c r="E167" s="232" t="s">
        <v>215</v>
      </c>
      <c r="F167" s="232" t="s">
        <v>34</v>
      </c>
      <c r="G167" s="231" t="s">
        <v>12</v>
      </c>
      <c r="H167" s="231"/>
      <c r="I167" s="232"/>
    </row>
    <row r="168" spans="1:9" ht="22.5">
      <c r="A168" s="231">
        <v>250059</v>
      </c>
      <c r="B168" s="231">
        <v>162</v>
      </c>
      <c r="C168" s="232" t="s">
        <v>216</v>
      </c>
      <c r="D168" s="231"/>
      <c r="E168" s="232" t="s">
        <v>216</v>
      </c>
      <c r="F168" s="232" t="s">
        <v>20</v>
      </c>
      <c r="G168" s="231" t="s">
        <v>175</v>
      </c>
      <c r="H168" s="231"/>
      <c r="I168" s="232"/>
    </row>
    <row r="169" spans="1:9" ht="22.5">
      <c r="A169" s="231">
        <v>601001</v>
      </c>
      <c r="B169" s="231">
        <v>163</v>
      </c>
      <c r="C169" s="232" t="s">
        <v>217</v>
      </c>
      <c r="D169" s="231"/>
      <c r="E169" s="232" t="s">
        <v>217</v>
      </c>
      <c r="F169" s="232" t="s">
        <v>11</v>
      </c>
      <c r="G169" s="231" t="s">
        <v>12</v>
      </c>
      <c r="H169" s="231"/>
      <c r="I169" s="232"/>
    </row>
    <row r="170" spans="1:9" ht="22.5">
      <c r="A170" s="231">
        <v>602001</v>
      </c>
      <c r="B170" s="231">
        <v>164</v>
      </c>
      <c r="C170" s="232" t="s">
        <v>218</v>
      </c>
      <c r="D170" s="231"/>
      <c r="E170" s="232" t="s">
        <v>218</v>
      </c>
      <c r="F170" s="232" t="s">
        <v>11</v>
      </c>
      <c r="G170" s="231" t="s">
        <v>12</v>
      </c>
      <c r="H170" s="231"/>
      <c r="I170" s="232"/>
    </row>
    <row r="171" spans="1:9" ht="22.5">
      <c r="A171" s="231">
        <v>603001</v>
      </c>
      <c r="B171" s="231">
        <v>165</v>
      </c>
      <c r="C171" s="232" t="s">
        <v>219</v>
      </c>
      <c r="D171" s="231"/>
      <c r="E171" s="232" t="s">
        <v>219</v>
      </c>
      <c r="F171" s="232" t="s">
        <v>11</v>
      </c>
      <c r="G171" s="231" t="s">
        <v>12</v>
      </c>
      <c r="H171" s="231"/>
      <c r="I171" s="232"/>
    </row>
    <row r="172" spans="1:9" ht="22.5">
      <c r="A172" s="231">
        <v>604001</v>
      </c>
      <c r="B172" s="231">
        <v>166</v>
      </c>
      <c r="C172" s="232" t="s">
        <v>220</v>
      </c>
      <c r="D172" s="231"/>
      <c r="E172" s="232" t="s">
        <v>220</v>
      </c>
      <c r="F172" s="232" t="s">
        <v>11</v>
      </c>
      <c r="G172" s="231" t="s">
        <v>12</v>
      </c>
      <c r="H172" s="231"/>
      <c r="I172" s="232"/>
    </row>
    <row r="173" spans="1:9" ht="22.5">
      <c r="A173" s="231">
        <v>605001</v>
      </c>
      <c r="B173" s="231">
        <v>167</v>
      </c>
      <c r="C173" s="232" t="s">
        <v>221</v>
      </c>
      <c r="D173" s="231"/>
      <c r="E173" s="232" t="s">
        <v>221</v>
      </c>
      <c r="F173" s="232" t="s">
        <v>11</v>
      </c>
      <c r="G173" s="231" t="s">
        <v>12</v>
      </c>
      <c r="H173" s="231"/>
      <c r="I173" s="232"/>
    </row>
    <row r="174" spans="1:9" ht="22.5">
      <c r="A174" s="231">
        <v>606001</v>
      </c>
      <c r="B174" s="231">
        <v>168</v>
      </c>
      <c r="C174" s="232" t="s">
        <v>222</v>
      </c>
      <c r="D174" s="231"/>
      <c r="E174" s="232" t="s">
        <v>222</v>
      </c>
      <c r="F174" s="232" t="s">
        <v>11</v>
      </c>
      <c r="G174" s="231" t="s">
        <v>12</v>
      </c>
      <c r="H174" s="231"/>
      <c r="I174" s="232"/>
    </row>
    <row r="175" spans="1:9" ht="22.5">
      <c r="A175" s="231">
        <v>607001</v>
      </c>
      <c r="B175" s="231">
        <v>169</v>
      </c>
      <c r="C175" s="232" t="s">
        <v>223</v>
      </c>
      <c r="D175" s="231"/>
      <c r="E175" s="232" t="s">
        <v>223</v>
      </c>
      <c r="F175" s="232" t="s">
        <v>11</v>
      </c>
      <c r="G175" s="231" t="s">
        <v>12</v>
      </c>
      <c r="H175" s="231"/>
      <c r="I175" s="232"/>
    </row>
    <row r="176" spans="1:9" ht="22.5">
      <c r="A176" s="231">
        <v>608001</v>
      </c>
      <c r="B176" s="231">
        <v>170</v>
      </c>
      <c r="C176" s="232" t="s">
        <v>224</v>
      </c>
      <c r="D176" s="231"/>
      <c r="E176" s="232" t="s">
        <v>224</v>
      </c>
      <c r="F176" s="232" t="s">
        <v>11</v>
      </c>
      <c r="G176" s="231" t="s">
        <v>12</v>
      </c>
      <c r="H176" s="231"/>
      <c r="I176" s="232"/>
    </row>
    <row r="177" spans="1:9" ht="22.5">
      <c r="A177" s="231">
        <v>609001</v>
      </c>
      <c r="B177" s="231">
        <v>171</v>
      </c>
      <c r="C177" s="232" t="s">
        <v>225</v>
      </c>
      <c r="D177" s="231"/>
      <c r="E177" s="232" t="s">
        <v>225</v>
      </c>
      <c r="F177" s="232" t="s">
        <v>11</v>
      </c>
      <c r="G177" s="231" t="s">
        <v>12</v>
      </c>
      <c r="H177" s="231"/>
      <c r="I177" s="232"/>
    </row>
    <row r="178" spans="1:9" ht="22.5">
      <c r="A178" s="231">
        <v>610001</v>
      </c>
      <c r="B178" s="231">
        <v>172</v>
      </c>
      <c r="C178" s="232" t="s">
        <v>226</v>
      </c>
      <c r="D178" s="231"/>
      <c r="E178" s="232" t="s">
        <v>226</v>
      </c>
      <c r="F178" s="232" t="s">
        <v>11</v>
      </c>
      <c r="G178" s="231" t="s">
        <v>12</v>
      </c>
      <c r="H178" s="231"/>
      <c r="I178" s="232"/>
    </row>
    <row r="179" spans="1:9" ht="22.5">
      <c r="A179" s="231">
        <v>611001</v>
      </c>
      <c r="B179" s="231">
        <v>173</v>
      </c>
      <c r="C179" s="232" t="s">
        <v>227</v>
      </c>
      <c r="D179" s="231"/>
      <c r="E179" s="232" t="s">
        <v>227</v>
      </c>
      <c r="F179" s="232" t="s">
        <v>11</v>
      </c>
      <c r="G179" s="231" t="s">
        <v>12</v>
      </c>
      <c r="H179" s="231"/>
      <c r="I179" s="232"/>
    </row>
    <row r="180" spans="1:9" ht="22.5">
      <c r="A180" s="231">
        <v>612001</v>
      </c>
      <c r="B180" s="231">
        <v>174</v>
      </c>
      <c r="C180" s="232" t="s">
        <v>228</v>
      </c>
      <c r="D180" s="231"/>
      <c r="E180" s="232" t="s">
        <v>228</v>
      </c>
      <c r="F180" s="232" t="s">
        <v>11</v>
      </c>
      <c r="G180" s="231" t="s">
        <v>12</v>
      </c>
      <c r="H180" s="231"/>
      <c r="I180" s="232"/>
    </row>
    <row r="181" spans="1:9" ht="22.5">
      <c r="A181" s="231">
        <v>613001</v>
      </c>
      <c r="B181" s="231">
        <v>175</v>
      </c>
      <c r="C181" s="232" t="s">
        <v>229</v>
      </c>
      <c r="D181" s="231"/>
      <c r="E181" s="232" t="s">
        <v>229</v>
      </c>
      <c r="F181" s="232" t="s">
        <v>11</v>
      </c>
      <c r="G181" s="231" t="s">
        <v>12</v>
      </c>
      <c r="H181" s="231"/>
      <c r="I181" s="232"/>
    </row>
    <row r="182" spans="1:9" ht="22.5">
      <c r="A182" s="231">
        <v>614001</v>
      </c>
      <c r="B182" s="231">
        <v>176</v>
      </c>
      <c r="C182" s="232" t="s">
        <v>230</v>
      </c>
      <c r="D182" s="231"/>
      <c r="E182" s="232" t="s">
        <v>230</v>
      </c>
      <c r="F182" s="232" t="s">
        <v>11</v>
      </c>
      <c r="G182" s="231" t="s">
        <v>12</v>
      </c>
      <c r="H182" s="231"/>
      <c r="I182" s="232"/>
    </row>
    <row r="183" spans="1:9" ht="22.5">
      <c r="A183" s="231">
        <v>615001</v>
      </c>
      <c r="B183" s="231">
        <v>177</v>
      </c>
      <c r="C183" s="232" t="s">
        <v>231</v>
      </c>
      <c r="D183" s="231"/>
      <c r="E183" s="232" t="s">
        <v>231</v>
      </c>
      <c r="F183" s="232" t="s">
        <v>11</v>
      </c>
      <c r="G183" s="231" t="s">
        <v>12</v>
      </c>
      <c r="H183" s="231"/>
      <c r="I183" s="232"/>
    </row>
    <row r="184" spans="1:9" ht="22.5">
      <c r="A184" s="231">
        <v>616001</v>
      </c>
      <c r="B184" s="231">
        <v>178</v>
      </c>
      <c r="C184" s="232" t="s">
        <v>232</v>
      </c>
      <c r="D184" s="231"/>
      <c r="E184" s="232" t="s">
        <v>232</v>
      </c>
      <c r="F184" s="232" t="s">
        <v>11</v>
      </c>
      <c r="G184" s="231" t="s">
        <v>12</v>
      </c>
      <c r="H184" s="231"/>
      <c r="I184" s="232"/>
    </row>
    <row r="185" spans="1:9" ht="22.5">
      <c r="A185" s="231">
        <v>617001</v>
      </c>
      <c r="B185" s="231">
        <v>179</v>
      </c>
      <c r="C185" s="232" t="s">
        <v>233</v>
      </c>
      <c r="D185" s="231"/>
      <c r="E185" s="232" t="s">
        <v>233</v>
      </c>
      <c r="F185" s="232" t="s">
        <v>11</v>
      </c>
      <c r="G185" s="231" t="s">
        <v>12</v>
      </c>
      <c r="H185" s="231"/>
      <c r="I185" s="232"/>
    </row>
    <row r="186" spans="1:9" ht="22.5">
      <c r="A186" s="231">
        <v>618001</v>
      </c>
      <c r="B186" s="231">
        <v>180</v>
      </c>
      <c r="C186" s="232" t="s">
        <v>234</v>
      </c>
      <c r="D186" s="231"/>
      <c r="E186" s="232" t="s">
        <v>234</v>
      </c>
      <c r="F186" s="232" t="s">
        <v>11</v>
      </c>
      <c r="G186" s="231" t="s">
        <v>12</v>
      </c>
      <c r="H186" s="231"/>
      <c r="I186" s="232"/>
    </row>
    <row r="187" spans="1:9" ht="22.5">
      <c r="A187" s="231">
        <v>619001</v>
      </c>
      <c r="B187" s="231">
        <v>181</v>
      </c>
      <c r="C187" s="232" t="s">
        <v>235</v>
      </c>
      <c r="D187" s="231"/>
      <c r="E187" s="232" t="s">
        <v>235</v>
      </c>
      <c r="F187" s="232" t="s">
        <v>11</v>
      </c>
      <c r="G187" s="231" t="s">
        <v>12</v>
      </c>
      <c r="H187" s="231"/>
      <c r="I187" s="232"/>
    </row>
    <row r="188" spans="1:9" ht="22.5">
      <c r="A188" s="231">
        <v>620001</v>
      </c>
      <c r="B188" s="231">
        <v>182</v>
      </c>
      <c r="C188" s="232" t="s">
        <v>236</v>
      </c>
      <c r="D188" s="231"/>
      <c r="E188" s="232" t="s">
        <v>236</v>
      </c>
      <c r="F188" s="232" t="s">
        <v>11</v>
      </c>
      <c r="G188" s="231" t="s">
        <v>12</v>
      </c>
      <c r="H188" s="231"/>
      <c r="I188" s="232"/>
    </row>
    <row r="189" spans="1:9" ht="22.5">
      <c r="A189" s="231">
        <v>621001</v>
      </c>
      <c r="B189" s="231">
        <v>183</v>
      </c>
      <c r="C189" s="232" t="s">
        <v>237</v>
      </c>
      <c r="D189" s="231"/>
      <c r="E189" s="232" t="s">
        <v>237</v>
      </c>
      <c r="F189" s="232" t="s">
        <v>11</v>
      </c>
      <c r="G189" s="231" t="s">
        <v>12</v>
      </c>
      <c r="H189" s="231"/>
      <c r="I189" s="232"/>
    </row>
    <row r="190" spans="1:9" ht="22.5">
      <c r="A190" s="231">
        <v>622001</v>
      </c>
      <c r="B190" s="231">
        <v>184</v>
      </c>
      <c r="C190" s="232" t="s">
        <v>238</v>
      </c>
      <c r="D190" s="231"/>
      <c r="E190" s="232" t="s">
        <v>238</v>
      </c>
      <c r="F190" s="232" t="s">
        <v>11</v>
      </c>
      <c r="G190" s="231" t="s">
        <v>12</v>
      </c>
      <c r="H190" s="231"/>
      <c r="I190" s="232"/>
    </row>
    <row r="191" spans="1:9" ht="22.5">
      <c r="A191" s="231">
        <v>623001</v>
      </c>
      <c r="B191" s="231">
        <v>185</v>
      </c>
      <c r="C191" s="232" t="s">
        <v>239</v>
      </c>
      <c r="D191" s="231"/>
      <c r="E191" s="232" t="s">
        <v>239</v>
      </c>
      <c r="F191" s="232" t="s">
        <v>11</v>
      </c>
      <c r="G191" s="231" t="s">
        <v>12</v>
      </c>
      <c r="H191" s="231"/>
      <c r="I191" s="232"/>
    </row>
    <row r="192" spans="1:9" ht="22.5">
      <c r="A192" s="231">
        <v>624001</v>
      </c>
      <c r="B192" s="231">
        <v>186</v>
      </c>
      <c r="C192" s="232" t="s">
        <v>240</v>
      </c>
      <c r="D192" s="231"/>
      <c r="E192" s="232" t="s">
        <v>240</v>
      </c>
      <c r="F192" s="232" t="s">
        <v>11</v>
      </c>
      <c r="G192" s="231" t="s">
        <v>12</v>
      </c>
      <c r="H192" s="231"/>
      <c r="I192" s="232"/>
    </row>
    <row r="193" spans="1:9" ht="22.5">
      <c r="A193" s="231">
        <v>625001</v>
      </c>
      <c r="B193" s="231">
        <v>187</v>
      </c>
      <c r="C193" s="232" t="s">
        <v>241</v>
      </c>
      <c r="D193" s="231"/>
      <c r="E193" s="232" t="s">
        <v>241</v>
      </c>
      <c r="F193" s="232" t="s">
        <v>11</v>
      </c>
      <c r="G193" s="231" t="s">
        <v>12</v>
      </c>
      <c r="H193" s="231"/>
      <c r="I193" s="232"/>
    </row>
    <row r="194" spans="1:9" ht="22.5">
      <c r="A194" s="231">
        <v>626001</v>
      </c>
      <c r="B194" s="231">
        <v>188</v>
      </c>
      <c r="C194" s="232" t="s">
        <v>242</v>
      </c>
      <c r="D194" s="231"/>
      <c r="E194" s="232" t="s">
        <v>242</v>
      </c>
      <c r="F194" s="232" t="s">
        <v>11</v>
      </c>
      <c r="G194" s="231" t="s">
        <v>12</v>
      </c>
      <c r="H194" s="231"/>
      <c r="I194" s="232"/>
    </row>
    <row r="195" spans="1:9" ht="22.5">
      <c r="A195" s="231">
        <v>627001</v>
      </c>
      <c r="B195" s="231">
        <v>189</v>
      </c>
      <c r="C195" s="232" t="s">
        <v>243</v>
      </c>
      <c r="D195" s="231"/>
      <c r="E195" s="232" t="s">
        <v>243</v>
      </c>
      <c r="F195" s="232" t="s">
        <v>11</v>
      </c>
      <c r="G195" s="231" t="s">
        <v>12</v>
      </c>
      <c r="H195" s="231"/>
      <c r="I195" s="232"/>
    </row>
    <row r="196" spans="1:9" ht="22.5">
      <c r="A196" s="231">
        <v>628001</v>
      </c>
      <c r="B196" s="231">
        <v>190</v>
      </c>
      <c r="C196" s="232" t="s">
        <v>244</v>
      </c>
      <c r="D196" s="231"/>
      <c r="E196" s="232" t="s">
        <v>244</v>
      </c>
      <c r="F196" s="232" t="s">
        <v>11</v>
      </c>
      <c r="G196" s="231" t="s">
        <v>12</v>
      </c>
      <c r="H196" s="231"/>
      <c r="I196" s="232"/>
    </row>
    <row r="197" spans="1:9" ht="22.5">
      <c r="A197" s="231">
        <v>629001</v>
      </c>
      <c r="B197" s="231">
        <v>191</v>
      </c>
      <c r="C197" s="232" t="s">
        <v>245</v>
      </c>
      <c r="D197" s="231"/>
      <c r="E197" s="232" t="s">
        <v>245</v>
      </c>
      <c r="F197" s="232" t="s">
        <v>11</v>
      </c>
      <c r="G197" s="231" t="s">
        <v>12</v>
      </c>
      <c r="H197" s="231"/>
      <c r="I197" s="232"/>
    </row>
    <row r="198" spans="1:9" ht="22.5">
      <c r="A198" s="231">
        <v>630001</v>
      </c>
      <c r="B198" s="231">
        <v>192</v>
      </c>
      <c r="C198" s="232" t="s">
        <v>246</v>
      </c>
      <c r="D198" s="231"/>
      <c r="E198" s="232" t="s">
        <v>246</v>
      </c>
      <c r="F198" s="232" t="s">
        <v>11</v>
      </c>
      <c r="G198" s="231" t="s">
        <v>12</v>
      </c>
      <c r="H198" s="231"/>
      <c r="I198" s="232"/>
    </row>
    <row r="199" spans="1:9" ht="22.5">
      <c r="A199" s="231">
        <v>631001</v>
      </c>
      <c r="B199" s="231">
        <v>193</v>
      </c>
      <c r="C199" s="232" t="s">
        <v>247</v>
      </c>
      <c r="D199" s="231"/>
      <c r="E199" s="232" t="s">
        <v>247</v>
      </c>
      <c r="F199" s="232" t="s">
        <v>11</v>
      </c>
      <c r="G199" s="231" t="s">
        <v>12</v>
      </c>
      <c r="H199" s="231"/>
      <c r="I199" s="232"/>
    </row>
    <row r="200" spans="1:9" ht="22.5">
      <c r="A200" s="231">
        <v>632001</v>
      </c>
      <c r="B200" s="231">
        <v>194</v>
      </c>
      <c r="C200" s="232" t="s">
        <v>248</v>
      </c>
      <c r="D200" s="231"/>
      <c r="E200" s="232" t="s">
        <v>248</v>
      </c>
      <c r="F200" s="232" t="s">
        <v>11</v>
      </c>
      <c r="G200" s="231" t="s">
        <v>12</v>
      </c>
      <c r="H200" s="231"/>
      <c r="I200" s="232"/>
    </row>
    <row r="201" spans="1:9" ht="22.5">
      <c r="A201" s="231">
        <v>633001</v>
      </c>
      <c r="B201" s="231">
        <v>195</v>
      </c>
      <c r="C201" s="232" t="s">
        <v>249</v>
      </c>
      <c r="D201" s="231"/>
      <c r="E201" s="232" t="s">
        <v>249</v>
      </c>
      <c r="F201" s="232" t="s">
        <v>11</v>
      </c>
      <c r="G201" s="231" t="s">
        <v>12</v>
      </c>
      <c r="H201" s="231"/>
      <c r="I201" s="232"/>
    </row>
    <row r="202" spans="1:9" ht="22.5">
      <c r="A202" s="231">
        <v>634001</v>
      </c>
      <c r="B202" s="231">
        <v>196</v>
      </c>
      <c r="C202" s="232" t="s">
        <v>250</v>
      </c>
      <c r="D202" s="231"/>
      <c r="E202" s="232" t="s">
        <v>250</v>
      </c>
      <c r="F202" s="232" t="s">
        <v>11</v>
      </c>
      <c r="G202" s="231" t="s">
        <v>12</v>
      </c>
      <c r="H202" s="231"/>
      <c r="I202" s="232"/>
    </row>
    <row r="203" spans="1:9" ht="22.5">
      <c r="A203" s="231">
        <v>635001</v>
      </c>
      <c r="B203" s="231">
        <v>197</v>
      </c>
      <c r="C203" s="232" t="s">
        <v>251</v>
      </c>
      <c r="D203" s="231"/>
      <c r="E203" s="232" t="s">
        <v>251</v>
      </c>
      <c r="F203" s="232" t="s">
        <v>11</v>
      </c>
      <c r="G203" s="231" t="s">
        <v>12</v>
      </c>
      <c r="H203" s="231"/>
      <c r="I203" s="232"/>
    </row>
    <row r="204" spans="1:9" ht="22.5">
      <c r="A204" s="231">
        <v>636001</v>
      </c>
      <c r="B204" s="231">
        <v>198</v>
      </c>
      <c r="C204" s="232" t="s">
        <v>252</v>
      </c>
      <c r="D204" s="231"/>
      <c r="E204" s="232" t="s">
        <v>252</v>
      </c>
      <c r="F204" s="232" t="s">
        <v>11</v>
      </c>
      <c r="G204" s="231" t="s">
        <v>12</v>
      </c>
      <c r="H204" s="231"/>
      <c r="I204" s="232"/>
    </row>
    <row r="205" spans="1:9" ht="22.5">
      <c r="A205" s="231">
        <v>637001</v>
      </c>
      <c r="B205" s="231">
        <v>199</v>
      </c>
      <c r="C205" s="232" t="s">
        <v>253</v>
      </c>
      <c r="D205" s="231"/>
      <c r="E205" s="232" t="s">
        <v>253</v>
      </c>
      <c r="F205" s="232" t="s">
        <v>11</v>
      </c>
      <c r="G205" s="231" t="s">
        <v>12</v>
      </c>
      <c r="H205" s="231"/>
      <c r="I205" s="232"/>
    </row>
    <row r="206" spans="1:9" ht="22.5">
      <c r="A206" s="231">
        <v>638001</v>
      </c>
      <c r="B206" s="231">
        <v>200</v>
      </c>
      <c r="C206" s="232" t="s">
        <v>254</v>
      </c>
      <c r="D206" s="231"/>
      <c r="E206" s="232" t="s">
        <v>254</v>
      </c>
      <c r="F206" s="232" t="s">
        <v>11</v>
      </c>
      <c r="G206" s="231" t="s">
        <v>12</v>
      </c>
      <c r="H206" s="231"/>
      <c r="I206" s="232"/>
    </row>
    <row r="207" spans="1:9" ht="22.5">
      <c r="A207" s="231">
        <v>641001</v>
      </c>
      <c r="B207" s="231">
        <v>201</v>
      </c>
      <c r="C207" s="232" t="s">
        <v>255</v>
      </c>
      <c r="D207" s="231"/>
      <c r="E207" s="232" t="s">
        <v>255</v>
      </c>
      <c r="F207" s="232" t="s">
        <v>11</v>
      </c>
      <c r="G207" s="231" t="s">
        <v>12</v>
      </c>
      <c r="H207" s="231"/>
      <c r="I207" s="232"/>
    </row>
    <row r="208" spans="1:9" ht="22.5">
      <c r="A208" s="231">
        <v>642001</v>
      </c>
      <c r="B208" s="231">
        <v>202</v>
      </c>
      <c r="C208" s="232" t="s">
        <v>256</v>
      </c>
      <c r="D208" s="231"/>
      <c r="E208" s="232" t="s">
        <v>256</v>
      </c>
      <c r="F208" s="232" t="s">
        <v>11</v>
      </c>
      <c r="G208" s="231" t="s">
        <v>12</v>
      </c>
      <c r="H208" s="231"/>
      <c r="I208" s="232"/>
    </row>
    <row r="209" spans="1:9" ht="22.5">
      <c r="A209" s="231">
        <v>643001</v>
      </c>
      <c r="B209" s="231">
        <v>203</v>
      </c>
      <c r="C209" s="232" t="s">
        <v>257</v>
      </c>
      <c r="D209" s="231"/>
      <c r="E209" s="232" t="s">
        <v>257</v>
      </c>
      <c r="F209" s="232" t="s">
        <v>11</v>
      </c>
      <c r="G209" s="231" t="s">
        <v>12</v>
      </c>
      <c r="H209" s="231"/>
      <c r="I209" s="232"/>
    </row>
    <row r="210" spans="1:9" ht="22.5">
      <c r="A210" s="231">
        <v>644001</v>
      </c>
      <c r="B210" s="231">
        <v>204</v>
      </c>
      <c r="C210" s="232" t="s">
        <v>258</v>
      </c>
      <c r="D210" s="231"/>
      <c r="E210" s="232" t="s">
        <v>258</v>
      </c>
      <c r="F210" s="232" t="s">
        <v>11</v>
      </c>
      <c r="G210" s="231" t="s">
        <v>12</v>
      </c>
      <c r="H210" s="231"/>
      <c r="I210" s="232"/>
    </row>
    <row r="211" spans="1:9" ht="22.5">
      <c r="A211" s="231">
        <v>645001</v>
      </c>
      <c r="B211" s="231">
        <v>205</v>
      </c>
      <c r="C211" s="232" t="s">
        <v>259</v>
      </c>
      <c r="D211" s="231"/>
      <c r="E211" s="232" t="s">
        <v>259</v>
      </c>
      <c r="F211" s="232" t="s">
        <v>11</v>
      </c>
      <c r="G211" s="231" t="s">
        <v>12</v>
      </c>
      <c r="H211" s="231"/>
      <c r="I211" s="232"/>
    </row>
    <row r="212" spans="1:9" ht="22.5">
      <c r="A212" s="231">
        <v>646001</v>
      </c>
      <c r="B212" s="231">
        <v>206</v>
      </c>
      <c r="C212" s="232" t="s">
        <v>260</v>
      </c>
      <c r="D212" s="231"/>
      <c r="E212" s="232" t="s">
        <v>260</v>
      </c>
      <c r="F212" s="232" t="s">
        <v>11</v>
      </c>
      <c r="G212" s="231" t="s">
        <v>12</v>
      </c>
      <c r="H212" s="231"/>
      <c r="I212" s="232"/>
    </row>
    <row r="213" spans="1:9" ht="22.5">
      <c r="A213" s="231">
        <v>647001</v>
      </c>
      <c r="B213" s="231">
        <v>207</v>
      </c>
      <c r="C213" s="232" t="s">
        <v>261</v>
      </c>
      <c r="D213" s="231"/>
      <c r="E213" s="232" t="s">
        <v>261</v>
      </c>
      <c r="F213" s="232" t="s">
        <v>11</v>
      </c>
      <c r="G213" s="231" t="s">
        <v>12</v>
      </c>
      <c r="H213" s="231"/>
      <c r="I213" s="232"/>
    </row>
    <row r="214" spans="1:9" ht="22.5">
      <c r="A214" s="231">
        <v>648001</v>
      </c>
      <c r="B214" s="231">
        <v>208</v>
      </c>
      <c r="C214" s="232" t="s">
        <v>262</v>
      </c>
      <c r="D214" s="231"/>
      <c r="E214" s="232" t="s">
        <v>262</v>
      </c>
      <c r="F214" s="232" t="s">
        <v>11</v>
      </c>
      <c r="G214" s="231" t="s">
        <v>12</v>
      </c>
      <c r="H214" s="231"/>
      <c r="I214" s="232"/>
    </row>
    <row r="215" spans="1:9" ht="22.5">
      <c r="A215" s="231">
        <v>649001</v>
      </c>
      <c r="B215" s="231">
        <v>209</v>
      </c>
      <c r="C215" s="232" t="s">
        <v>263</v>
      </c>
      <c r="D215" s="231"/>
      <c r="E215" s="232" t="s">
        <v>263</v>
      </c>
      <c r="F215" s="232" t="s">
        <v>11</v>
      </c>
      <c r="G215" s="231" t="s">
        <v>12</v>
      </c>
      <c r="H215" s="231"/>
      <c r="I215" s="232"/>
    </row>
    <row r="216" spans="1:9" ht="22.5">
      <c r="A216" s="231">
        <v>650001</v>
      </c>
      <c r="B216" s="231">
        <v>210</v>
      </c>
      <c r="C216" s="232" t="s">
        <v>264</v>
      </c>
      <c r="D216" s="231"/>
      <c r="E216" s="232" t="s">
        <v>264</v>
      </c>
      <c r="F216" s="232" t="s">
        <v>11</v>
      </c>
      <c r="G216" s="231" t="s">
        <v>12</v>
      </c>
      <c r="H216" s="231"/>
      <c r="I216" s="232"/>
    </row>
    <row r="217" spans="1:9" ht="22.5">
      <c r="A217" s="231">
        <v>651001</v>
      </c>
      <c r="B217" s="231">
        <v>211</v>
      </c>
      <c r="C217" s="232" t="s">
        <v>265</v>
      </c>
      <c r="D217" s="231"/>
      <c r="E217" s="232" t="s">
        <v>265</v>
      </c>
      <c r="F217" s="232" t="s">
        <v>11</v>
      </c>
      <c r="G217" s="231" t="s">
        <v>12</v>
      </c>
      <c r="H217" s="231"/>
      <c r="I217" s="232"/>
    </row>
    <row r="218" spans="1:9" ht="22.5">
      <c r="A218" s="231">
        <v>652001</v>
      </c>
      <c r="B218" s="231">
        <v>212</v>
      </c>
      <c r="C218" s="232" t="s">
        <v>266</v>
      </c>
      <c r="D218" s="231"/>
      <c r="E218" s="232" t="s">
        <v>266</v>
      </c>
      <c r="F218" s="232" t="s">
        <v>11</v>
      </c>
      <c r="G218" s="231" t="s">
        <v>12</v>
      </c>
      <c r="H218" s="231"/>
      <c r="I218" s="232"/>
    </row>
    <row r="219" spans="1:9" ht="22.5">
      <c r="A219" s="231">
        <v>653001</v>
      </c>
      <c r="B219" s="231">
        <v>213</v>
      </c>
      <c r="C219" s="232" t="s">
        <v>267</v>
      </c>
      <c r="D219" s="231"/>
      <c r="E219" s="232" t="s">
        <v>267</v>
      </c>
      <c r="F219" s="232" t="s">
        <v>11</v>
      </c>
      <c r="G219" s="231" t="s">
        <v>12</v>
      </c>
      <c r="H219" s="231"/>
      <c r="I219" s="232"/>
    </row>
    <row r="220" spans="1:9" ht="22.5">
      <c r="A220" s="231">
        <v>654001</v>
      </c>
      <c r="B220" s="231">
        <v>214</v>
      </c>
      <c r="C220" s="232" t="s">
        <v>268</v>
      </c>
      <c r="D220" s="231"/>
      <c r="E220" s="232" t="s">
        <v>268</v>
      </c>
      <c r="F220" s="232" t="s">
        <v>11</v>
      </c>
      <c r="G220" s="231" t="s">
        <v>12</v>
      </c>
      <c r="H220" s="231"/>
      <c r="I220" s="232"/>
    </row>
    <row r="221" spans="1:9" ht="22.5">
      <c r="A221" s="231">
        <v>655001</v>
      </c>
      <c r="B221" s="231">
        <v>215</v>
      </c>
      <c r="C221" s="232" t="s">
        <v>269</v>
      </c>
      <c r="D221" s="231"/>
      <c r="E221" s="232" t="s">
        <v>269</v>
      </c>
      <c r="F221" s="232" t="s">
        <v>11</v>
      </c>
      <c r="G221" s="231" t="s">
        <v>12</v>
      </c>
      <c r="H221" s="231"/>
      <c r="I221" s="232"/>
    </row>
    <row r="222" spans="1:9" ht="22.5">
      <c r="A222" s="231">
        <v>656001</v>
      </c>
      <c r="B222" s="231">
        <v>216</v>
      </c>
      <c r="C222" s="232" t="s">
        <v>270</v>
      </c>
      <c r="D222" s="231"/>
      <c r="E222" s="232" t="s">
        <v>270</v>
      </c>
      <c r="F222" s="232" t="s">
        <v>11</v>
      </c>
      <c r="G222" s="231" t="s">
        <v>12</v>
      </c>
      <c r="H222" s="231"/>
      <c r="I222" s="232"/>
    </row>
    <row r="223" spans="1:9" ht="22.5">
      <c r="A223" s="231">
        <v>657001</v>
      </c>
      <c r="B223" s="231">
        <v>217</v>
      </c>
      <c r="C223" s="232" t="s">
        <v>271</v>
      </c>
      <c r="D223" s="231"/>
      <c r="E223" s="232" t="s">
        <v>271</v>
      </c>
      <c r="F223" s="232" t="s">
        <v>11</v>
      </c>
      <c r="G223" s="231" t="s">
        <v>12</v>
      </c>
      <c r="H223" s="231"/>
      <c r="I223" s="232"/>
    </row>
    <row r="224" spans="1:9" ht="22.5">
      <c r="A224" s="231">
        <v>658001</v>
      </c>
      <c r="B224" s="231">
        <v>218</v>
      </c>
      <c r="C224" s="232" t="s">
        <v>272</v>
      </c>
      <c r="D224" s="231"/>
      <c r="E224" s="232" t="s">
        <v>272</v>
      </c>
      <c r="F224" s="232" t="s">
        <v>11</v>
      </c>
      <c r="G224" s="231" t="s">
        <v>12</v>
      </c>
      <c r="H224" s="231"/>
      <c r="I224" s="232"/>
    </row>
    <row r="225" spans="1:9" ht="22.5">
      <c r="A225" s="231">
        <v>659001</v>
      </c>
      <c r="B225" s="231">
        <v>219</v>
      </c>
      <c r="C225" s="232" t="s">
        <v>273</v>
      </c>
      <c r="D225" s="231"/>
      <c r="E225" s="232" t="s">
        <v>273</v>
      </c>
      <c r="F225" s="232" t="s">
        <v>11</v>
      </c>
      <c r="G225" s="231" t="s">
        <v>12</v>
      </c>
      <c r="H225" s="231"/>
      <c r="I225" s="232"/>
    </row>
    <row r="226" spans="1:9" ht="22.5">
      <c r="A226" s="231">
        <v>660001</v>
      </c>
      <c r="B226" s="231">
        <v>220</v>
      </c>
      <c r="C226" s="232" t="s">
        <v>274</v>
      </c>
      <c r="D226" s="231"/>
      <c r="E226" s="232" t="s">
        <v>274</v>
      </c>
      <c r="F226" s="232" t="s">
        <v>11</v>
      </c>
      <c r="G226" s="231" t="s">
        <v>12</v>
      </c>
      <c r="H226" s="231"/>
      <c r="I226" s="232"/>
    </row>
    <row r="227" spans="1:9" ht="22.5">
      <c r="A227" s="231">
        <v>661001</v>
      </c>
      <c r="B227" s="231">
        <v>221</v>
      </c>
      <c r="C227" s="232" t="s">
        <v>275</v>
      </c>
      <c r="D227" s="231"/>
      <c r="E227" s="232" t="s">
        <v>275</v>
      </c>
      <c r="F227" s="232" t="s">
        <v>11</v>
      </c>
      <c r="G227" s="231" t="s">
        <v>12</v>
      </c>
      <c r="H227" s="231"/>
      <c r="I227" s="232"/>
    </row>
    <row r="228" spans="1:9" ht="22.5">
      <c r="A228" s="231">
        <v>662001</v>
      </c>
      <c r="B228" s="231">
        <v>222</v>
      </c>
      <c r="C228" s="232" t="s">
        <v>276</v>
      </c>
      <c r="D228" s="231"/>
      <c r="E228" s="232" t="s">
        <v>276</v>
      </c>
      <c r="F228" s="232" t="s">
        <v>11</v>
      </c>
      <c r="G228" s="231" t="s">
        <v>12</v>
      </c>
      <c r="H228" s="231"/>
      <c r="I228" s="232"/>
    </row>
    <row r="229" spans="1:9" ht="22.5">
      <c r="A229" s="231">
        <v>663001</v>
      </c>
      <c r="B229" s="231">
        <v>223</v>
      </c>
      <c r="C229" s="232" t="s">
        <v>277</v>
      </c>
      <c r="D229" s="231"/>
      <c r="E229" s="232" t="s">
        <v>277</v>
      </c>
      <c r="F229" s="232" t="s">
        <v>11</v>
      </c>
      <c r="G229" s="231" t="s">
        <v>12</v>
      </c>
      <c r="H229" s="231"/>
      <c r="I229" s="232"/>
    </row>
    <row r="230" spans="1:9" ht="22.5">
      <c r="A230" s="231">
        <v>664001</v>
      </c>
      <c r="B230" s="231">
        <v>224</v>
      </c>
      <c r="C230" s="232" t="s">
        <v>278</v>
      </c>
      <c r="D230" s="231"/>
      <c r="E230" s="232" t="s">
        <v>278</v>
      </c>
      <c r="F230" s="232" t="s">
        <v>11</v>
      </c>
      <c r="G230" s="231" t="s">
        <v>12</v>
      </c>
      <c r="H230" s="231"/>
      <c r="I230" s="232"/>
    </row>
    <row r="231" spans="1:9" ht="22.5">
      <c r="A231" s="231">
        <v>665001</v>
      </c>
      <c r="B231" s="231">
        <v>225</v>
      </c>
      <c r="C231" s="232" t="s">
        <v>279</v>
      </c>
      <c r="D231" s="231"/>
      <c r="E231" s="232" t="s">
        <v>279</v>
      </c>
      <c r="F231" s="232" t="s">
        <v>11</v>
      </c>
      <c r="G231" s="231" t="s">
        <v>12</v>
      </c>
      <c r="H231" s="231"/>
      <c r="I231" s="232"/>
    </row>
    <row r="232" spans="1:9" ht="22.5">
      <c r="A232" s="231">
        <v>666001</v>
      </c>
      <c r="B232" s="231">
        <v>226</v>
      </c>
      <c r="C232" s="232" t="s">
        <v>280</v>
      </c>
      <c r="D232" s="231"/>
      <c r="E232" s="232" t="s">
        <v>280</v>
      </c>
      <c r="F232" s="232" t="s">
        <v>11</v>
      </c>
      <c r="G232" s="231" t="s">
        <v>12</v>
      </c>
      <c r="H232" s="231"/>
      <c r="I232" s="232"/>
    </row>
    <row r="233" spans="1:9" ht="22.5">
      <c r="A233" s="231">
        <v>667001</v>
      </c>
      <c r="B233" s="231">
        <v>227</v>
      </c>
      <c r="C233" s="232" t="s">
        <v>281</v>
      </c>
      <c r="D233" s="231"/>
      <c r="E233" s="232" t="s">
        <v>281</v>
      </c>
      <c r="F233" s="232" t="s">
        <v>11</v>
      </c>
      <c r="G233" s="231" t="s">
        <v>12</v>
      </c>
      <c r="H233" s="231"/>
      <c r="I233" s="232"/>
    </row>
    <row r="234" spans="1:9" ht="22.5">
      <c r="A234" s="231">
        <v>668001</v>
      </c>
      <c r="B234" s="231">
        <v>228</v>
      </c>
      <c r="C234" s="232" t="s">
        <v>282</v>
      </c>
      <c r="D234" s="231"/>
      <c r="E234" s="232" t="s">
        <v>282</v>
      </c>
      <c r="F234" s="232" t="s">
        <v>11</v>
      </c>
      <c r="G234" s="231" t="s">
        <v>12</v>
      </c>
      <c r="H234" s="231"/>
      <c r="I234" s="232"/>
    </row>
    <row r="235" spans="1:9" ht="22.5">
      <c r="A235" s="231">
        <v>669001</v>
      </c>
      <c r="B235" s="231">
        <v>229</v>
      </c>
      <c r="C235" s="232" t="s">
        <v>283</v>
      </c>
      <c r="D235" s="231"/>
      <c r="E235" s="232" t="s">
        <v>283</v>
      </c>
      <c r="F235" s="232" t="s">
        <v>11</v>
      </c>
      <c r="G235" s="231" t="s">
        <v>12</v>
      </c>
      <c r="H235" s="231"/>
      <c r="I235" s="232"/>
    </row>
    <row r="236" spans="1:9" ht="22.5">
      <c r="A236" s="231">
        <v>670001</v>
      </c>
      <c r="B236" s="231">
        <v>230</v>
      </c>
      <c r="C236" s="232" t="s">
        <v>284</v>
      </c>
      <c r="D236" s="231"/>
      <c r="E236" s="232" t="s">
        <v>284</v>
      </c>
      <c r="F236" s="232" t="s">
        <v>11</v>
      </c>
      <c r="G236" s="231" t="s">
        <v>12</v>
      </c>
      <c r="H236" s="231"/>
      <c r="I236" s="232"/>
    </row>
    <row r="237" spans="1:9" ht="22.5">
      <c r="A237" s="231">
        <v>671001</v>
      </c>
      <c r="B237" s="231">
        <v>231</v>
      </c>
      <c r="C237" s="232" t="s">
        <v>285</v>
      </c>
      <c r="D237" s="231"/>
      <c r="E237" s="232" t="s">
        <v>285</v>
      </c>
      <c r="F237" s="232" t="s">
        <v>11</v>
      </c>
      <c r="G237" s="231" t="s">
        <v>12</v>
      </c>
      <c r="H237" s="231"/>
      <c r="I237" s="232"/>
    </row>
    <row r="238" spans="1:9" ht="22.5">
      <c r="A238" s="231">
        <v>672001</v>
      </c>
      <c r="B238" s="231">
        <v>232</v>
      </c>
      <c r="C238" s="232" t="s">
        <v>286</v>
      </c>
      <c r="D238" s="231"/>
      <c r="E238" s="232" t="s">
        <v>286</v>
      </c>
      <c r="F238" s="232" t="s">
        <v>11</v>
      </c>
      <c r="G238" s="231" t="s">
        <v>12</v>
      </c>
      <c r="H238" s="231"/>
      <c r="I238" s="232"/>
    </row>
    <row r="239" spans="1:9" ht="22.5">
      <c r="A239" s="231">
        <v>673001</v>
      </c>
      <c r="B239" s="231">
        <v>233</v>
      </c>
      <c r="C239" s="232" t="s">
        <v>287</v>
      </c>
      <c r="D239" s="231"/>
      <c r="E239" s="232" t="s">
        <v>287</v>
      </c>
      <c r="F239" s="232" t="s">
        <v>11</v>
      </c>
      <c r="G239" s="231" t="s">
        <v>12</v>
      </c>
      <c r="H239" s="231"/>
      <c r="I239" s="232"/>
    </row>
    <row r="240" spans="1:9" ht="22.5">
      <c r="A240" s="231">
        <v>674001</v>
      </c>
      <c r="B240" s="231">
        <v>234</v>
      </c>
      <c r="C240" s="232" t="s">
        <v>288</v>
      </c>
      <c r="D240" s="231"/>
      <c r="E240" s="232" t="s">
        <v>288</v>
      </c>
      <c r="F240" s="232" t="s">
        <v>11</v>
      </c>
      <c r="G240" s="231" t="s">
        <v>12</v>
      </c>
      <c r="H240" s="231"/>
      <c r="I240" s="232"/>
    </row>
    <row r="241" spans="1:9" ht="22.5">
      <c r="A241" s="231">
        <v>675001</v>
      </c>
      <c r="B241" s="231">
        <v>235</v>
      </c>
      <c r="C241" s="232" t="s">
        <v>289</v>
      </c>
      <c r="D241" s="231"/>
      <c r="E241" s="232" t="s">
        <v>289</v>
      </c>
      <c r="F241" s="232" t="s">
        <v>11</v>
      </c>
      <c r="G241" s="231" t="s">
        <v>12</v>
      </c>
      <c r="H241" s="231"/>
      <c r="I241" s="232"/>
    </row>
    <row r="242" spans="1:9" ht="22.5">
      <c r="A242" s="231">
        <v>676001</v>
      </c>
      <c r="B242" s="231">
        <v>236</v>
      </c>
      <c r="C242" s="232" t="s">
        <v>290</v>
      </c>
      <c r="D242" s="231"/>
      <c r="E242" s="232" t="s">
        <v>290</v>
      </c>
      <c r="F242" s="232" t="s">
        <v>11</v>
      </c>
      <c r="G242" s="231" t="s">
        <v>12</v>
      </c>
      <c r="H242" s="231"/>
      <c r="I242" s="232"/>
    </row>
    <row r="243" spans="1:9" ht="22.5">
      <c r="A243" s="231">
        <v>677001</v>
      </c>
      <c r="B243" s="231">
        <v>237</v>
      </c>
      <c r="C243" s="232" t="s">
        <v>291</v>
      </c>
      <c r="D243" s="231"/>
      <c r="E243" s="232" t="s">
        <v>291</v>
      </c>
      <c r="F243" s="232" t="s">
        <v>11</v>
      </c>
      <c r="G243" s="231" t="s">
        <v>12</v>
      </c>
      <c r="H243" s="231"/>
      <c r="I243" s="232"/>
    </row>
    <row r="244" spans="1:9" ht="22.5">
      <c r="A244" s="231">
        <v>678001</v>
      </c>
      <c r="B244" s="231">
        <v>238</v>
      </c>
      <c r="C244" s="232" t="s">
        <v>292</v>
      </c>
      <c r="D244" s="231"/>
      <c r="E244" s="232" t="s">
        <v>292</v>
      </c>
      <c r="F244" s="232" t="s">
        <v>11</v>
      </c>
      <c r="G244" s="231" t="s">
        <v>12</v>
      </c>
      <c r="H244" s="231"/>
      <c r="I244" s="232"/>
    </row>
    <row r="245" spans="1:9" ht="22.5">
      <c r="A245" s="231">
        <v>194001</v>
      </c>
      <c r="B245" s="231">
        <v>239</v>
      </c>
      <c r="C245" s="232" t="s">
        <v>293</v>
      </c>
      <c r="D245" s="231" t="s">
        <v>16</v>
      </c>
      <c r="E245" s="232" t="s">
        <v>294</v>
      </c>
      <c r="F245" s="232" t="s">
        <v>34</v>
      </c>
      <c r="G245" s="231" t="s">
        <v>12</v>
      </c>
      <c r="H245" s="231"/>
      <c r="I245" s="232"/>
    </row>
    <row r="246" spans="1:9" ht="22.5">
      <c r="A246" s="231">
        <v>701001</v>
      </c>
      <c r="B246" s="231">
        <v>240</v>
      </c>
      <c r="C246" s="232" t="s">
        <v>295</v>
      </c>
      <c r="D246" s="231"/>
      <c r="E246" s="232" t="s">
        <v>295</v>
      </c>
      <c r="F246" s="232" t="s">
        <v>296</v>
      </c>
      <c r="G246" s="231" t="s">
        <v>12</v>
      </c>
      <c r="H246" s="231"/>
      <c r="I246" s="232"/>
    </row>
    <row r="247" spans="1:9" ht="22.5">
      <c r="A247" s="231">
        <v>702001</v>
      </c>
      <c r="B247" s="231">
        <v>241</v>
      </c>
      <c r="C247" s="232" t="s">
        <v>297</v>
      </c>
      <c r="D247" s="231"/>
      <c r="E247" s="232" t="s">
        <v>297</v>
      </c>
      <c r="F247" s="232" t="s">
        <v>296</v>
      </c>
      <c r="G247" s="231" t="s">
        <v>12</v>
      </c>
      <c r="H247" s="231"/>
      <c r="I247" s="232"/>
    </row>
    <row r="248" spans="1:9" ht="22.5">
      <c r="A248" s="231">
        <v>703001</v>
      </c>
      <c r="B248" s="231">
        <v>242</v>
      </c>
      <c r="C248" s="232" t="s">
        <v>298</v>
      </c>
      <c r="D248" s="231"/>
      <c r="E248" s="232" t="s">
        <v>298</v>
      </c>
      <c r="F248" s="232" t="s">
        <v>296</v>
      </c>
      <c r="G248" s="231" t="s">
        <v>12</v>
      </c>
      <c r="H248" s="231"/>
      <c r="I248" s="232"/>
    </row>
    <row r="249" spans="1:9" ht="22.5">
      <c r="A249" s="231">
        <v>250062</v>
      </c>
      <c r="B249" s="231">
        <v>243</v>
      </c>
      <c r="C249" s="232" t="s">
        <v>299</v>
      </c>
      <c r="D249" s="231"/>
      <c r="E249" s="232" t="s">
        <v>299</v>
      </c>
      <c r="F249" s="232" t="s">
        <v>20</v>
      </c>
      <c r="G249" s="231" t="s">
        <v>175</v>
      </c>
      <c r="H249" s="231"/>
      <c r="I249" s="232"/>
    </row>
    <row r="250" spans="1:9" ht="22.5">
      <c r="A250" s="231">
        <v>250063</v>
      </c>
      <c r="B250" s="231">
        <v>244</v>
      </c>
      <c r="C250" s="232" t="s">
        <v>300</v>
      </c>
      <c r="D250" s="231"/>
      <c r="E250" s="232" t="s">
        <v>300</v>
      </c>
      <c r="F250" s="232" t="s">
        <v>20</v>
      </c>
      <c r="G250" s="231" t="s">
        <v>175</v>
      </c>
      <c r="H250" s="231"/>
      <c r="I250" s="232"/>
    </row>
    <row r="251" spans="1:9" ht="22.5">
      <c r="A251" s="231">
        <v>429001</v>
      </c>
      <c r="B251" s="231">
        <v>245</v>
      </c>
      <c r="C251" s="232" t="s">
        <v>301</v>
      </c>
      <c r="D251" s="231"/>
      <c r="E251" s="232" t="s">
        <v>301</v>
      </c>
      <c r="F251" s="232" t="s">
        <v>31</v>
      </c>
      <c r="G251" s="231" t="s">
        <v>12</v>
      </c>
      <c r="H251" s="231"/>
      <c r="I251" s="232"/>
    </row>
    <row r="252" spans="1:9" ht="22.5">
      <c r="A252" s="231">
        <v>145001</v>
      </c>
      <c r="B252" s="231">
        <v>246</v>
      </c>
      <c r="C252" s="232" t="s">
        <v>302</v>
      </c>
      <c r="D252" s="231"/>
      <c r="E252" s="232" t="s">
        <v>302</v>
      </c>
      <c r="F252" s="232" t="s">
        <v>11</v>
      </c>
      <c r="G252" s="231" t="s">
        <v>12</v>
      </c>
      <c r="H252" s="231"/>
      <c r="I252" s="232"/>
    </row>
    <row r="253" spans="1:9" ht="22.5">
      <c r="A253" s="231">
        <v>170001</v>
      </c>
      <c r="B253" s="231">
        <v>247</v>
      </c>
      <c r="C253" s="232" t="s">
        <v>303</v>
      </c>
      <c r="D253" s="231"/>
      <c r="E253" s="232" t="s">
        <v>303</v>
      </c>
      <c r="F253" s="232" t="s">
        <v>11</v>
      </c>
      <c r="G253" s="231" t="s">
        <v>12</v>
      </c>
      <c r="H253" s="231"/>
      <c r="I253" s="232"/>
    </row>
    <row r="254" spans="1:9" ht="22.5">
      <c r="A254" s="231">
        <v>171001</v>
      </c>
      <c r="B254" s="231">
        <v>248</v>
      </c>
      <c r="C254" s="232" t="s">
        <v>304</v>
      </c>
      <c r="D254" s="231"/>
      <c r="E254" s="232" t="s">
        <v>304</v>
      </c>
      <c r="F254" s="232" t="s">
        <v>11</v>
      </c>
      <c r="G254" s="231" t="s">
        <v>12</v>
      </c>
      <c r="H254" s="231"/>
      <c r="I254" s="232"/>
    </row>
    <row r="255" spans="1:9" ht="22.5">
      <c r="A255" s="231">
        <v>156001</v>
      </c>
      <c r="B255" s="231">
        <v>249</v>
      </c>
      <c r="C255" s="232" t="s">
        <v>305</v>
      </c>
      <c r="D255" s="231" t="s">
        <v>16</v>
      </c>
      <c r="E255" s="232" t="s">
        <v>306</v>
      </c>
      <c r="F255" s="232" t="s">
        <v>11</v>
      </c>
      <c r="G255" s="231" t="s">
        <v>12</v>
      </c>
      <c r="H255" s="231"/>
      <c r="I255" s="232"/>
    </row>
    <row r="256" spans="1:9" ht="22.5">
      <c r="A256" s="233">
        <v>177001</v>
      </c>
      <c r="B256" s="233">
        <v>250</v>
      </c>
      <c r="C256" s="234"/>
      <c r="D256" s="233"/>
      <c r="E256" s="234" t="s">
        <v>307</v>
      </c>
      <c r="F256" s="234" t="s">
        <v>11</v>
      </c>
      <c r="G256" s="233" t="s">
        <v>12</v>
      </c>
      <c r="H256" s="233"/>
      <c r="I256" s="234" t="s">
        <v>308</v>
      </c>
    </row>
    <row r="257" spans="1:9" ht="22.5">
      <c r="A257" s="233">
        <v>302001</v>
      </c>
      <c r="B257" s="233">
        <v>251</v>
      </c>
      <c r="C257" s="234"/>
      <c r="D257" s="233"/>
      <c r="E257" s="234" t="s">
        <v>309</v>
      </c>
      <c r="F257" s="234" t="s">
        <v>44</v>
      </c>
      <c r="G257" s="233" t="s">
        <v>12</v>
      </c>
      <c r="H257" s="233"/>
      <c r="I257" s="234" t="s">
        <v>308</v>
      </c>
    </row>
    <row r="258" spans="1:9" ht="22.5">
      <c r="A258" s="233">
        <v>313001</v>
      </c>
      <c r="B258" s="233">
        <v>252</v>
      </c>
      <c r="C258" s="234"/>
      <c r="D258" s="233"/>
      <c r="E258" s="234" t="s">
        <v>310</v>
      </c>
      <c r="F258" s="234" t="s">
        <v>44</v>
      </c>
      <c r="G258" s="233" t="s">
        <v>12</v>
      </c>
      <c r="H258" s="233"/>
      <c r="I258" s="23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23" sqref="G23"/>
    </sheetView>
  </sheetViews>
  <sheetFormatPr defaultColWidth="31.125" defaultRowHeight="14.25"/>
  <cols>
    <col min="1" max="1" width="11.375" style="0" customWidth="1"/>
    <col min="2" max="2" width="9.625" style="0" customWidth="1"/>
    <col min="3" max="3" width="10.625" style="0" customWidth="1"/>
    <col min="4" max="4" width="13.625" style="0" customWidth="1"/>
    <col min="5" max="5" width="10.375" style="0" customWidth="1"/>
    <col min="6" max="8" width="9.00390625" style="0" customWidth="1"/>
    <col min="9" max="9" width="10.00390625" style="0" customWidth="1"/>
    <col min="10" max="10" width="7.625" style="0" customWidth="1"/>
    <col min="11" max="11" width="8.875" style="0" customWidth="1"/>
    <col min="12" max="32" width="9.00390625" style="0" customWidth="1"/>
    <col min="33" max="224" width="31.125" style="0" customWidth="1"/>
    <col min="225" max="255" width="9.00390625" style="0" customWidth="1"/>
  </cols>
  <sheetData>
    <row r="1" spans="1:6" ht="18" customHeight="1">
      <c r="A1" s="37" t="s">
        <v>521</v>
      </c>
      <c r="B1" s="38"/>
      <c r="C1" s="38"/>
      <c r="D1" s="38"/>
      <c r="E1" s="38"/>
      <c r="F1" s="38"/>
    </row>
    <row r="2" spans="1:11" ht="31.5" customHeight="1">
      <c r="A2" s="39" t="s">
        <v>522</v>
      </c>
      <c r="B2" s="39"/>
      <c r="C2" s="39"/>
      <c r="D2" s="39"/>
      <c r="E2" s="39"/>
      <c r="F2" s="39"/>
      <c r="G2" s="39"/>
      <c r="H2" s="39"/>
      <c r="I2" s="39"/>
      <c r="J2" s="39"/>
      <c r="K2" s="39"/>
    </row>
    <row r="3" spans="1:11" ht="21.75" customHeight="1">
      <c r="A3" s="38"/>
      <c r="B3" s="38"/>
      <c r="C3" s="38"/>
      <c r="D3" s="38"/>
      <c r="E3" s="38"/>
      <c r="F3" s="38"/>
      <c r="J3" s="45" t="s">
        <v>313</v>
      </c>
      <c r="K3" s="45"/>
    </row>
    <row r="4" spans="1:11" ht="26.25" customHeight="1">
      <c r="A4" s="40" t="s">
        <v>316</v>
      </c>
      <c r="B4" s="41" t="s">
        <v>318</v>
      </c>
      <c r="C4" s="41" t="s">
        <v>478</v>
      </c>
      <c r="D4" s="41" t="s">
        <v>468</v>
      </c>
      <c r="E4" s="41" t="s">
        <v>469</v>
      </c>
      <c r="F4" s="41" t="s">
        <v>470</v>
      </c>
      <c r="G4" s="41" t="s">
        <v>471</v>
      </c>
      <c r="H4" s="41"/>
      <c r="I4" s="41" t="s">
        <v>472</v>
      </c>
      <c r="J4" s="41" t="s">
        <v>473</v>
      </c>
      <c r="K4" s="41" t="s">
        <v>476</v>
      </c>
    </row>
    <row r="5" spans="1:11" s="36" customFormat="1" ht="54" customHeight="1">
      <c r="A5" s="40"/>
      <c r="B5" s="41"/>
      <c r="C5" s="41"/>
      <c r="D5" s="41"/>
      <c r="E5" s="41"/>
      <c r="F5" s="41"/>
      <c r="G5" s="41" t="s">
        <v>485</v>
      </c>
      <c r="H5" s="41" t="s">
        <v>523</v>
      </c>
      <c r="I5" s="41"/>
      <c r="J5" s="41"/>
      <c r="K5" s="41"/>
    </row>
    <row r="6" spans="1:11" ht="30" customHeight="1">
      <c r="A6" s="42" t="s">
        <v>318</v>
      </c>
      <c r="B6" s="43">
        <f>SUM(C6:K6)</f>
        <v>403.24</v>
      </c>
      <c r="C6" s="43">
        <v>236.24</v>
      </c>
      <c r="D6" s="43">
        <v>167</v>
      </c>
      <c r="E6" s="44"/>
      <c r="F6" s="44"/>
      <c r="G6" s="44"/>
      <c r="H6" s="44"/>
      <c r="I6" s="44"/>
      <c r="J6" s="44"/>
      <c r="K6" s="44"/>
    </row>
    <row r="7" spans="1:11" ht="35.25" customHeight="1">
      <c r="A7" s="42" t="s">
        <v>524</v>
      </c>
      <c r="B7" s="43">
        <f>SUM(C7:K7)</f>
        <v>61.91</v>
      </c>
      <c r="C7" s="43">
        <v>26.91</v>
      </c>
      <c r="D7" s="43">
        <v>35</v>
      </c>
      <c r="E7" s="44"/>
      <c r="F7" s="44"/>
      <c r="G7" s="44"/>
      <c r="H7" s="44"/>
      <c r="I7" s="44"/>
      <c r="J7" s="44"/>
      <c r="K7" s="44"/>
    </row>
    <row r="8" spans="1:11" ht="35.25" customHeight="1">
      <c r="A8" s="42" t="s">
        <v>525</v>
      </c>
      <c r="B8" s="43">
        <f>SUM(C8:K8)</f>
        <v>341.33000000000004</v>
      </c>
      <c r="C8" s="43">
        <v>209.33</v>
      </c>
      <c r="D8" s="43">
        <v>132</v>
      </c>
      <c r="E8" s="44"/>
      <c r="F8" s="44"/>
      <c r="G8" s="44"/>
      <c r="H8" s="44"/>
      <c r="I8" s="44"/>
      <c r="J8" s="44"/>
      <c r="K8" s="44"/>
    </row>
    <row r="9" spans="1:11" ht="35.25" customHeight="1">
      <c r="A9" s="42" t="s">
        <v>526</v>
      </c>
      <c r="B9" s="43">
        <f>SUM(C9:K9)</f>
        <v>0</v>
      </c>
      <c r="C9" s="43">
        <v>0</v>
      </c>
      <c r="D9" s="43">
        <v>0</v>
      </c>
      <c r="E9" s="44"/>
      <c r="F9" s="44"/>
      <c r="G9" s="44"/>
      <c r="H9" s="44"/>
      <c r="I9" s="44"/>
      <c r="J9" s="44"/>
      <c r="K9" s="44"/>
    </row>
    <row r="11" ht="14.25" customHeight="1"/>
  </sheetData>
  <sheetProtection/>
  <mergeCells count="12">
    <mergeCell ref="A2:K2"/>
    <mergeCell ref="J3:K3"/>
    <mergeCell ref="G4:H4"/>
    <mergeCell ref="A4:A5"/>
    <mergeCell ref="B4:B5"/>
    <mergeCell ref="C4:C5"/>
    <mergeCell ref="D4:D5"/>
    <mergeCell ref="E4:E5"/>
    <mergeCell ref="F4:F5"/>
    <mergeCell ref="I4:I5"/>
    <mergeCell ref="J4:J5"/>
    <mergeCell ref="K4:K5"/>
  </mergeCells>
  <printOptions horizontalCentered="1"/>
  <pageMargins left="0.65" right="0.71" top="0.75" bottom="0.75" header="0.31" footer="0.31"/>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2:E21"/>
  <sheetViews>
    <sheetView zoomScaleSheetLayoutView="100" workbookViewId="0" topLeftCell="A1">
      <selection activeCell="G9" sqref="G9"/>
    </sheetView>
  </sheetViews>
  <sheetFormatPr defaultColWidth="8.00390625" defaultRowHeight="14.25"/>
  <cols>
    <col min="1" max="1" width="12.25390625" style="2" customWidth="1"/>
    <col min="2" max="2" width="36.125" style="2" customWidth="1"/>
    <col min="3" max="3" width="12.25390625" style="2" customWidth="1"/>
    <col min="4" max="4" width="12.00390625" style="2" customWidth="1"/>
    <col min="5" max="5" width="16.25390625" style="2" customWidth="1"/>
    <col min="6" max="32" width="9.00390625" style="2" customWidth="1"/>
    <col min="33" max="224" width="8.00390625" style="2" customWidth="1"/>
    <col min="225" max="255" width="9.00390625" style="2" customWidth="1"/>
    <col min="256" max="256" width="8.00390625" style="2" customWidth="1"/>
  </cols>
  <sheetData>
    <row r="2" spans="1:5" s="1" customFormat="1" ht="31.5" customHeight="1">
      <c r="A2" s="3" t="s">
        <v>527</v>
      </c>
      <c r="B2" s="3"/>
      <c r="C2" s="3"/>
      <c r="D2" s="3"/>
      <c r="E2" s="3"/>
    </row>
    <row r="3" spans="1:5" s="1" customFormat="1" ht="19.5" customHeight="1">
      <c r="A3" s="4" t="s">
        <v>528</v>
      </c>
      <c r="B3" s="5" t="s">
        <v>529</v>
      </c>
      <c r="C3" s="5"/>
      <c r="D3" s="4" t="s">
        <v>530</v>
      </c>
      <c r="E3" s="4" t="s">
        <v>313</v>
      </c>
    </row>
    <row r="4" spans="1:5" s="1" customFormat="1" ht="24" customHeight="1">
      <c r="A4" s="6" t="s">
        <v>531</v>
      </c>
      <c r="B4" s="6" t="s">
        <v>532</v>
      </c>
      <c r="C4" s="7"/>
      <c r="D4" s="6" t="s">
        <v>533</v>
      </c>
      <c r="E4" s="6" t="s">
        <v>529</v>
      </c>
    </row>
    <row r="5" spans="1:5" s="1" customFormat="1" ht="18.75" customHeight="1">
      <c r="A5" s="6" t="s">
        <v>534</v>
      </c>
      <c r="B5" s="8">
        <v>500</v>
      </c>
      <c r="C5" s="9"/>
      <c r="D5" s="9"/>
      <c r="E5" s="10"/>
    </row>
    <row r="6" spans="1:5" s="1" customFormat="1" ht="21" customHeight="1">
      <c r="A6" s="6"/>
      <c r="B6" s="11"/>
      <c r="C6" s="12"/>
      <c r="D6" s="12"/>
      <c r="E6" s="13"/>
    </row>
    <row r="7" spans="1:5" s="1" customFormat="1" ht="93.75" customHeight="1">
      <c r="A7" s="6" t="s">
        <v>535</v>
      </c>
      <c r="B7" s="35" t="s">
        <v>536</v>
      </c>
      <c r="C7" s="35"/>
      <c r="D7" s="35"/>
      <c r="E7" s="35"/>
    </row>
    <row r="8" spans="1:5" s="1" customFormat="1" ht="132.75" customHeight="1">
      <c r="A8" s="6" t="s">
        <v>537</v>
      </c>
      <c r="B8" s="14" t="s">
        <v>538</v>
      </c>
      <c r="C8" s="14"/>
      <c r="D8" s="14"/>
      <c r="E8" s="14"/>
    </row>
    <row r="9" spans="1:5" s="1" customFormat="1" ht="134.25" customHeight="1">
      <c r="A9" s="15" t="s">
        <v>539</v>
      </c>
      <c r="B9" s="16" t="s">
        <v>540</v>
      </c>
      <c r="C9" s="16"/>
      <c r="D9" s="16"/>
      <c r="E9" s="16"/>
    </row>
    <row r="10" spans="1:5" s="1" customFormat="1" ht="21.75" customHeight="1">
      <c r="A10" s="17" t="s">
        <v>541</v>
      </c>
      <c r="B10" s="17" t="s">
        <v>542</v>
      </c>
      <c r="C10" s="18" t="s">
        <v>543</v>
      </c>
      <c r="D10" s="17" t="s">
        <v>544</v>
      </c>
      <c r="E10" s="18" t="s">
        <v>545</v>
      </c>
    </row>
    <row r="11" spans="1:5" s="1" customFormat="1" ht="18" customHeight="1">
      <c r="A11" s="17"/>
      <c r="B11" s="30" t="s">
        <v>546</v>
      </c>
      <c r="C11" s="31">
        <v>0.09</v>
      </c>
      <c r="D11" s="18" t="s">
        <v>547</v>
      </c>
      <c r="E11" s="31" t="s">
        <v>548</v>
      </c>
    </row>
    <row r="12" spans="1:5" s="1" customFormat="1" ht="18" customHeight="1">
      <c r="A12" s="17"/>
      <c r="B12" s="30" t="s">
        <v>549</v>
      </c>
      <c r="C12" s="31">
        <v>0.1</v>
      </c>
      <c r="D12" s="18" t="s">
        <v>547</v>
      </c>
      <c r="E12" s="31" t="s">
        <v>550</v>
      </c>
    </row>
    <row r="13" spans="1:5" s="1" customFormat="1" ht="18" customHeight="1">
      <c r="A13" s="17"/>
      <c r="B13" s="30" t="s">
        <v>551</v>
      </c>
      <c r="C13" s="31">
        <v>0.09</v>
      </c>
      <c r="D13" s="18" t="s">
        <v>547</v>
      </c>
      <c r="E13" s="31" t="s">
        <v>550</v>
      </c>
    </row>
    <row r="14" spans="1:5" s="1" customFormat="1" ht="18" customHeight="1">
      <c r="A14" s="17"/>
      <c r="B14" s="30" t="s">
        <v>552</v>
      </c>
      <c r="C14" s="31">
        <v>0.09</v>
      </c>
      <c r="D14" s="18"/>
      <c r="E14" s="18" t="s">
        <v>553</v>
      </c>
    </row>
    <row r="15" spans="1:5" s="1" customFormat="1" ht="18" customHeight="1">
      <c r="A15" s="17"/>
      <c r="B15" s="30" t="s">
        <v>554</v>
      </c>
      <c r="C15" s="31">
        <v>0.09</v>
      </c>
      <c r="D15" s="18" t="s">
        <v>547</v>
      </c>
      <c r="E15" s="31" t="s">
        <v>550</v>
      </c>
    </row>
    <row r="16" spans="1:5" s="1" customFormat="1" ht="18" customHeight="1">
      <c r="A16" s="17"/>
      <c r="B16" s="30" t="s">
        <v>555</v>
      </c>
      <c r="C16" s="31">
        <v>0.09</v>
      </c>
      <c r="D16" s="18" t="s">
        <v>547</v>
      </c>
      <c r="E16" s="31" t="s">
        <v>548</v>
      </c>
    </row>
    <row r="17" spans="1:5" s="1" customFormat="1" ht="18" customHeight="1">
      <c r="A17" s="17"/>
      <c r="B17" s="30" t="s">
        <v>556</v>
      </c>
      <c r="C17" s="31">
        <v>0.09</v>
      </c>
      <c r="D17" s="18"/>
      <c r="E17" s="18" t="s">
        <v>553</v>
      </c>
    </row>
    <row r="18" spans="1:5" s="1" customFormat="1" ht="18" customHeight="1">
      <c r="A18" s="17"/>
      <c r="B18" s="30" t="s">
        <v>557</v>
      </c>
      <c r="C18" s="31">
        <v>0.09</v>
      </c>
      <c r="D18" s="18" t="s">
        <v>547</v>
      </c>
      <c r="E18" s="31" t="s">
        <v>558</v>
      </c>
    </row>
    <row r="19" spans="1:5" s="1" customFormat="1" ht="18" customHeight="1">
      <c r="A19" s="17"/>
      <c r="B19" s="27" t="s">
        <v>559</v>
      </c>
      <c r="C19" s="20">
        <v>0.09</v>
      </c>
      <c r="D19" s="18" t="s">
        <v>547</v>
      </c>
      <c r="E19" s="20" t="s">
        <v>550</v>
      </c>
    </row>
    <row r="20" spans="1:5" s="2" customFormat="1" ht="13.5" customHeight="1">
      <c r="A20" s="17"/>
      <c r="B20" s="34" t="s">
        <v>560</v>
      </c>
      <c r="C20" s="20">
        <v>0.09</v>
      </c>
      <c r="D20" s="18" t="s">
        <v>547</v>
      </c>
      <c r="E20" s="20" t="s">
        <v>550</v>
      </c>
    </row>
    <row r="21" spans="1:5" s="2" customFormat="1" ht="27" customHeight="1">
      <c r="A21" s="17"/>
      <c r="B21" s="27" t="s">
        <v>561</v>
      </c>
      <c r="C21" s="20">
        <v>0.09</v>
      </c>
      <c r="D21" s="18" t="s">
        <v>547</v>
      </c>
      <c r="E21" s="20" t="s">
        <v>550</v>
      </c>
    </row>
  </sheetData>
  <sheetProtection/>
  <mergeCells count="9">
    <mergeCell ref="A2:E2"/>
    <mergeCell ref="B3:C3"/>
    <mergeCell ref="B4:C4"/>
    <mergeCell ref="B7:E7"/>
    <mergeCell ref="B8:E8"/>
    <mergeCell ref="B9:E9"/>
    <mergeCell ref="A5:A6"/>
    <mergeCell ref="A10:A21"/>
    <mergeCell ref="B5:E6"/>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2:E23"/>
  <sheetViews>
    <sheetView zoomScaleSheetLayoutView="100" workbookViewId="0" topLeftCell="A1">
      <selection activeCell="L7" sqref="L7"/>
    </sheetView>
  </sheetViews>
  <sheetFormatPr defaultColWidth="8.00390625" defaultRowHeight="14.25"/>
  <cols>
    <col min="1" max="1" width="12.25390625" style="2" customWidth="1"/>
    <col min="2" max="2" width="29.25390625" style="2" customWidth="1"/>
    <col min="3" max="3" width="12.25390625" style="2" customWidth="1"/>
    <col min="4" max="4" width="12.00390625" style="2" customWidth="1"/>
    <col min="5" max="5" width="16.25390625" style="2" customWidth="1"/>
    <col min="6" max="32" width="9.00390625" style="2" customWidth="1"/>
    <col min="33" max="224" width="8.00390625" style="2" customWidth="1"/>
    <col min="225" max="254" width="9.00390625" style="2" customWidth="1"/>
    <col min="255" max="16384" width="8.00390625" style="2" customWidth="1"/>
  </cols>
  <sheetData>
    <row r="2" spans="1:5" s="1" customFormat="1" ht="31.5" customHeight="1">
      <c r="A2" s="3" t="s">
        <v>527</v>
      </c>
      <c r="B2" s="3"/>
      <c r="C2" s="3"/>
      <c r="D2" s="3"/>
      <c r="E2" s="3"/>
    </row>
    <row r="3" spans="1:5" s="1" customFormat="1" ht="19.5" customHeight="1">
      <c r="A3" s="4" t="s">
        <v>528</v>
      </c>
      <c r="B3" s="5" t="s">
        <v>562</v>
      </c>
      <c r="C3" s="5"/>
      <c r="D3" s="4" t="s">
        <v>530</v>
      </c>
      <c r="E3" s="4" t="s">
        <v>313</v>
      </c>
    </row>
    <row r="4" spans="1:5" s="1" customFormat="1" ht="24" customHeight="1">
      <c r="A4" s="6" t="s">
        <v>531</v>
      </c>
      <c r="B4" s="6" t="s">
        <v>563</v>
      </c>
      <c r="C4" s="7"/>
      <c r="D4" s="6" t="s">
        <v>533</v>
      </c>
      <c r="E4" s="6" t="s">
        <v>529</v>
      </c>
    </row>
    <row r="5" spans="1:5" s="1" customFormat="1" ht="18.75" customHeight="1">
      <c r="A5" s="6" t="s">
        <v>534</v>
      </c>
      <c r="B5" s="8">
        <v>390</v>
      </c>
      <c r="C5" s="9"/>
      <c r="D5" s="9"/>
      <c r="E5" s="10"/>
    </row>
    <row r="6" spans="1:5" s="1" customFormat="1" ht="21" customHeight="1">
      <c r="A6" s="6"/>
      <c r="B6" s="11"/>
      <c r="C6" s="12"/>
      <c r="D6" s="12"/>
      <c r="E6" s="13"/>
    </row>
    <row r="7" spans="1:5" s="1" customFormat="1" ht="93.75" customHeight="1">
      <c r="A7" s="6" t="s">
        <v>535</v>
      </c>
      <c r="B7" s="14" t="s">
        <v>564</v>
      </c>
      <c r="C7" s="14"/>
      <c r="D7" s="14"/>
      <c r="E7" s="14"/>
    </row>
    <row r="8" spans="1:5" s="1" customFormat="1" ht="132.75" customHeight="1">
      <c r="A8" s="6" t="s">
        <v>537</v>
      </c>
      <c r="B8" s="14" t="s">
        <v>565</v>
      </c>
      <c r="C8" s="14"/>
      <c r="D8" s="14"/>
      <c r="E8" s="14"/>
    </row>
    <row r="9" spans="1:5" s="1" customFormat="1" ht="134.25" customHeight="1">
      <c r="A9" s="15" t="s">
        <v>539</v>
      </c>
      <c r="B9" s="16" t="s">
        <v>566</v>
      </c>
      <c r="C9" s="16"/>
      <c r="D9" s="16"/>
      <c r="E9" s="16"/>
    </row>
    <row r="10" spans="1:5" s="1" customFormat="1" ht="21.75" customHeight="1">
      <c r="A10" s="17" t="s">
        <v>541</v>
      </c>
      <c r="B10" s="17" t="s">
        <v>542</v>
      </c>
      <c r="C10" s="18" t="s">
        <v>543</v>
      </c>
      <c r="D10" s="17" t="s">
        <v>544</v>
      </c>
      <c r="E10" s="18" t="s">
        <v>545</v>
      </c>
    </row>
    <row r="11" spans="1:5" s="1" customFormat="1" ht="18" customHeight="1">
      <c r="A11" s="17"/>
      <c r="B11" s="30" t="s">
        <v>567</v>
      </c>
      <c r="C11" s="31">
        <v>0.07</v>
      </c>
      <c r="D11" s="18" t="s">
        <v>568</v>
      </c>
      <c r="E11" s="32">
        <v>3</v>
      </c>
    </row>
    <row r="12" spans="1:5" s="1" customFormat="1" ht="18" customHeight="1">
      <c r="A12" s="17"/>
      <c r="B12" s="30" t="s">
        <v>569</v>
      </c>
      <c r="C12" s="31">
        <v>0.08</v>
      </c>
      <c r="D12" s="18" t="s">
        <v>547</v>
      </c>
      <c r="E12" s="31" t="s">
        <v>550</v>
      </c>
    </row>
    <row r="13" spans="1:5" s="29" customFormat="1" ht="18" customHeight="1">
      <c r="A13" s="17"/>
      <c r="B13" s="19" t="s">
        <v>570</v>
      </c>
      <c r="C13" s="20">
        <v>0.08</v>
      </c>
      <c r="D13" s="22" t="s">
        <v>547</v>
      </c>
      <c r="E13" s="20" t="s">
        <v>550</v>
      </c>
    </row>
    <row r="14" spans="1:5" s="29" customFormat="1" ht="18" customHeight="1">
      <c r="A14" s="17"/>
      <c r="B14" s="19" t="s">
        <v>552</v>
      </c>
      <c r="C14" s="20">
        <v>0.08</v>
      </c>
      <c r="D14" s="22"/>
      <c r="E14" s="22" t="s">
        <v>553</v>
      </c>
    </row>
    <row r="15" spans="1:5" s="29" customFormat="1" ht="18" customHeight="1">
      <c r="A15" s="17"/>
      <c r="B15" s="19" t="s">
        <v>571</v>
      </c>
      <c r="C15" s="20">
        <v>0.08</v>
      </c>
      <c r="D15" s="22" t="s">
        <v>572</v>
      </c>
      <c r="E15" s="23" t="s">
        <v>573</v>
      </c>
    </row>
    <row r="16" spans="1:5" s="29" customFormat="1" ht="18" customHeight="1">
      <c r="A16" s="17"/>
      <c r="B16" s="19" t="s">
        <v>574</v>
      </c>
      <c r="C16" s="20">
        <v>0.08</v>
      </c>
      <c r="D16" s="22" t="s">
        <v>575</v>
      </c>
      <c r="E16" s="22" t="s">
        <v>576</v>
      </c>
    </row>
    <row r="17" spans="1:5" s="29" customFormat="1" ht="18" customHeight="1">
      <c r="A17" s="17"/>
      <c r="B17" s="19" t="s">
        <v>577</v>
      </c>
      <c r="C17" s="20">
        <v>0.08</v>
      </c>
      <c r="D17" s="22" t="s">
        <v>575</v>
      </c>
      <c r="E17" s="22" t="s">
        <v>578</v>
      </c>
    </row>
    <row r="18" spans="1:5" s="29" customFormat="1" ht="18" customHeight="1">
      <c r="A18" s="17"/>
      <c r="B18" s="24" t="s">
        <v>579</v>
      </c>
      <c r="C18" s="20">
        <v>0.08</v>
      </c>
      <c r="D18" s="18" t="s">
        <v>547</v>
      </c>
      <c r="E18" s="20" t="s">
        <v>550</v>
      </c>
    </row>
    <row r="19" spans="1:5" s="1" customFormat="1" ht="18" customHeight="1">
      <c r="A19" s="17"/>
      <c r="B19" s="19" t="s">
        <v>580</v>
      </c>
      <c r="C19" s="20">
        <v>0.08</v>
      </c>
      <c r="D19" s="22" t="s">
        <v>547</v>
      </c>
      <c r="E19" s="20" t="s">
        <v>548</v>
      </c>
    </row>
    <row r="20" spans="1:5" s="1" customFormat="1" ht="18" customHeight="1">
      <c r="A20" s="17"/>
      <c r="B20" s="19" t="s">
        <v>581</v>
      </c>
      <c r="C20" s="20">
        <v>0.07</v>
      </c>
      <c r="D20" s="25" t="s">
        <v>547</v>
      </c>
      <c r="E20" s="26" t="s">
        <v>550</v>
      </c>
    </row>
    <row r="21" spans="1:5" ht="13.5" customHeight="1">
      <c r="A21" s="17"/>
      <c r="B21" s="33" t="s">
        <v>582</v>
      </c>
      <c r="C21" s="20">
        <v>0.08</v>
      </c>
      <c r="D21" s="25" t="s">
        <v>547</v>
      </c>
      <c r="E21" s="26" t="s">
        <v>550</v>
      </c>
    </row>
    <row r="22" spans="1:5" ht="13.5" customHeight="1">
      <c r="A22" s="17"/>
      <c r="B22" s="34" t="s">
        <v>560</v>
      </c>
      <c r="C22" s="20">
        <v>0.07</v>
      </c>
      <c r="D22" s="18" t="s">
        <v>547</v>
      </c>
      <c r="E22" s="20" t="s">
        <v>550</v>
      </c>
    </row>
    <row r="23" spans="1:5" ht="27" customHeight="1">
      <c r="A23" s="17"/>
      <c r="B23" s="27" t="s">
        <v>561</v>
      </c>
      <c r="C23" s="20">
        <v>0.07</v>
      </c>
      <c r="D23" s="18" t="s">
        <v>547</v>
      </c>
      <c r="E23" s="20" t="s">
        <v>550</v>
      </c>
    </row>
  </sheetData>
  <sheetProtection/>
  <mergeCells count="9">
    <mergeCell ref="A2:E2"/>
    <mergeCell ref="B3:C3"/>
    <mergeCell ref="B4:C4"/>
    <mergeCell ref="B7:E7"/>
    <mergeCell ref="B8:E8"/>
    <mergeCell ref="B9:E9"/>
    <mergeCell ref="A5:A6"/>
    <mergeCell ref="A10:A23"/>
    <mergeCell ref="B5:E6"/>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2:E23"/>
  <sheetViews>
    <sheetView zoomScaleSheetLayoutView="100" workbookViewId="0" topLeftCell="A1">
      <selection activeCell="A1" sqref="A1:IV16384"/>
    </sheetView>
  </sheetViews>
  <sheetFormatPr defaultColWidth="8.00390625" defaultRowHeight="14.25"/>
  <cols>
    <col min="1" max="1" width="12.25390625" style="2" customWidth="1"/>
    <col min="2" max="2" width="29.25390625" style="2" customWidth="1"/>
    <col min="3" max="3" width="12.25390625" style="2" customWidth="1"/>
    <col min="4" max="4" width="12.00390625" style="2" customWidth="1"/>
    <col min="5" max="5" width="16.25390625" style="2" customWidth="1"/>
    <col min="6" max="32" width="9.00390625" style="2" customWidth="1"/>
    <col min="33" max="224" width="8.00390625" style="2" customWidth="1"/>
    <col min="225" max="255" width="9.00390625" style="2" customWidth="1"/>
    <col min="256" max="256" width="8.00390625" style="2" customWidth="1"/>
  </cols>
  <sheetData>
    <row r="2" spans="1:5" s="1" customFormat="1" ht="31.5" customHeight="1">
      <c r="A2" s="3" t="s">
        <v>527</v>
      </c>
      <c r="B2" s="3"/>
      <c r="C2" s="3"/>
      <c r="D2" s="3"/>
      <c r="E2" s="3"/>
    </row>
    <row r="3" spans="1:5" s="1" customFormat="1" ht="19.5" customHeight="1">
      <c r="A3" s="4" t="s">
        <v>528</v>
      </c>
      <c r="B3" s="5" t="s">
        <v>562</v>
      </c>
      <c r="C3" s="5"/>
      <c r="D3" s="4" t="s">
        <v>530</v>
      </c>
      <c r="E3" s="4" t="s">
        <v>313</v>
      </c>
    </row>
    <row r="4" spans="1:5" s="1" customFormat="1" ht="24" customHeight="1">
      <c r="A4" s="6" t="s">
        <v>531</v>
      </c>
      <c r="B4" s="6" t="s">
        <v>583</v>
      </c>
      <c r="C4" s="7"/>
      <c r="D4" s="6" t="s">
        <v>533</v>
      </c>
      <c r="E4" s="6" t="s">
        <v>529</v>
      </c>
    </row>
    <row r="5" spans="1:5" s="1" customFormat="1" ht="18.75" customHeight="1">
      <c r="A5" s="6" t="s">
        <v>534</v>
      </c>
      <c r="B5" s="8">
        <v>1000</v>
      </c>
      <c r="C5" s="9"/>
      <c r="D5" s="9"/>
      <c r="E5" s="10"/>
    </row>
    <row r="6" spans="1:5" s="1" customFormat="1" ht="21" customHeight="1">
      <c r="A6" s="6"/>
      <c r="B6" s="11"/>
      <c r="C6" s="12"/>
      <c r="D6" s="12"/>
      <c r="E6" s="13"/>
    </row>
    <row r="7" spans="1:5" s="1" customFormat="1" ht="93.75" customHeight="1">
      <c r="A7" s="6" t="s">
        <v>535</v>
      </c>
      <c r="B7" s="14" t="s">
        <v>584</v>
      </c>
      <c r="C7" s="14"/>
      <c r="D7" s="14"/>
      <c r="E7" s="14"/>
    </row>
    <row r="8" spans="1:5" s="1" customFormat="1" ht="132.75" customHeight="1">
      <c r="A8" s="6" t="s">
        <v>537</v>
      </c>
      <c r="B8" s="14" t="s">
        <v>585</v>
      </c>
      <c r="C8" s="14"/>
      <c r="D8" s="14"/>
      <c r="E8" s="14"/>
    </row>
    <row r="9" spans="1:5" s="1" customFormat="1" ht="134.25" customHeight="1">
      <c r="A9" s="15" t="s">
        <v>539</v>
      </c>
      <c r="B9" s="16" t="s">
        <v>586</v>
      </c>
      <c r="C9" s="16"/>
      <c r="D9" s="16"/>
      <c r="E9" s="16"/>
    </row>
    <row r="10" spans="1:5" s="1" customFormat="1" ht="21.75" customHeight="1">
      <c r="A10" s="17" t="s">
        <v>541</v>
      </c>
      <c r="B10" s="17" t="s">
        <v>542</v>
      </c>
      <c r="C10" s="18" t="s">
        <v>543</v>
      </c>
      <c r="D10" s="17" t="s">
        <v>544</v>
      </c>
      <c r="E10" s="18" t="s">
        <v>545</v>
      </c>
    </row>
    <row r="11" spans="1:5" s="1" customFormat="1" ht="18" customHeight="1">
      <c r="A11" s="17"/>
      <c r="B11" s="19" t="s">
        <v>587</v>
      </c>
      <c r="C11" s="20">
        <v>0.08</v>
      </c>
      <c r="D11" s="18" t="s">
        <v>568</v>
      </c>
      <c r="E11" s="21">
        <v>5</v>
      </c>
    </row>
    <row r="12" spans="1:5" s="1" customFormat="1" ht="18" customHeight="1">
      <c r="A12" s="17"/>
      <c r="B12" s="19" t="s">
        <v>569</v>
      </c>
      <c r="C12" s="20">
        <v>0.09</v>
      </c>
      <c r="D12" s="22" t="s">
        <v>547</v>
      </c>
      <c r="E12" s="20" t="s">
        <v>550</v>
      </c>
    </row>
    <row r="13" spans="1:5" s="1" customFormat="1" ht="18" customHeight="1">
      <c r="A13" s="17"/>
      <c r="B13" s="19" t="s">
        <v>570</v>
      </c>
      <c r="C13" s="20">
        <v>0.08</v>
      </c>
      <c r="D13" s="22" t="s">
        <v>547</v>
      </c>
      <c r="E13" s="20" t="s">
        <v>550</v>
      </c>
    </row>
    <row r="14" spans="1:5" s="1" customFormat="1" ht="18" customHeight="1">
      <c r="A14" s="17"/>
      <c r="B14" s="19" t="s">
        <v>552</v>
      </c>
      <c r="C14" s="20">
        <v>0.08</v>
      </c>
      <c r="D14" s="22"/>
      <c r="E14" s="22" t="s">
        <v>553</v>
      </c>
    </row>
    <row r="15" spans="1:5" s="1" customFormat="1" ht="18" customHeight="1">
      <c r="A15" s="17"/>
      <c r="B15" s="19" t="s">
        <v>588</v>
      </c>
      <c r="C15" s="20">
        <v>0.09</v>
      </c>
      <c r="D15" s="22" t="s">
        <v>572</v>
      </c>
      <c r="E15" s="23" t="s">
        <v>589</v>
      </c>
    </row>
    <row r="16" spans="1:5" s="1" customFormat="1" ht="18" customHeight="1">
      <c r="A16" s="17"/>
      <c r="B16" s="19" t="s">
        <v>574</v>
      </c>
      <c r="C16" s="20">
        <v>0.09</v>
      </c>
      <c r="D16" s="22" t="s">
        <v>575</v>
      </c>
      <c r="E16" s="22" t="s">
        <v>590</v>
      </c>
    </row>
    <row r="17" spans="1:5" s="1" customFormat="1" ht="18" customHeight="1">
      <c r="A17" s="17"/>
      <c r="B17" s="24" t="s">
        <v>591</v>
      </c>
      <c r="C17" s="20">
        <v>0.08</v>
      </c>
      <c r="D17" s="22" t="s">
        <v>547</v>
      </c>
      <c r="E17" s="20" t="s">
        <v>550</v>
      </c>
    </row>
    <row r="18" spans="1:5" s="1" customFormat="1" ht="18" customHeight="1">
      <c r="A18" s="17"/>
      <c r="B18" s="19" t="s">
        <v>580</v>
      </c>
      <c r="C18" s="20">
        <v>0.09</v>
      </c>
      <c r="D18" s="22" t="s">
        <v>547</v>
      </c>
      <c r="E18" s="20" t="s">
        <v>548</v>
      </c>
    </row>
    <row r="19" spans="1:5" s="1" customFormat="1" ht="18" customHeight="1">
      <c r="A19" s="17"/>
      <c r="B19" s="19" t="s">
        <v>581</v>
      </c>
      <c r="C19" s="20">
        <v>0.08</v>
      </c>
      <c r="D19" s="25" t="s">
        <v>547</v>
      </c>
      <c r="E19" s="26" t="s">
        <v>550</v>
      </c>
    </row>
    <row r="20" spans="1:5" s="1" customFormat="1" ht="18" customHeight="1">
      <c r="A20" s="17"/>
      <c r="B20" s="19" t="s">
        <v>582</v>
      </c>
      <c r="C20" s="20">
        <v>0.08</v>
      </c>
      <c r="D20" s="22" t="s">
        <v>547</v>
      </c>
      <c r="E20" s="20" t="s">
        <v>550</v>
      </c>
    </row>
    <row r="21" spans="1:5" s="2" customFormat="1" ht="13.5" customHeight="1">
      <c r="A21" s="17"/>
      <c r="B21" s="19" t="s">
        <v>560</v>
      </c>
      <c r="C21" s="20">
        <v>0.08</v>
      </c>
      <c r="D21" s="22" t="s">
        <v>547</v>
      </c>
      <c r="E21" s="20" t="s">
        <v>550</v>
      </c>
    </row>
    <row r="22" spans="1:5" s="2" customFormat="1" ht="27" customHeight="1">
      <c r="A22" s="17"/>
      <c r="B22" s="27" t="s">
        <v>561</v>
      </c>
      <c r="C22" s="20">
        <v>0.08</v>
      </c>
      <c r="D22" s="22" t="s">
        <v>547</v>
      </c>
      <c r="E22" s="20" t="s">
        <v>550</v>
      </c>
    </row>
    <row r="23" s="2" customFormat="1" ht="13.5" customHeight="1">
      <c r="B23" s="28"/>
    </row>
  </sheetData>
  <sheetProtection/>
  <mergeCells count="9">
    <mergeCell ref="A2:E2"/>
    <mergeCell ref="B3:C3"/>
    <mergeCell ref="B4:C4"/>
    <mergeCell ref="B7:E7"/>
    <mergeCell ref="B8:E8"/>
    <mergeCell ref="B9:E9"/>
    <mergeCell ref="A5:A6"/>
    <mergeCell ref="A10:A22"/>
    <mergeCell ref="B5:E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20"/>
  <sheetViews>
    <sheetView showGridLines="0" showZeros="0" workbookViewId="0" topLeftCell="A6">
      <selection activeCell="A8" sqref="A8"/>
    </sheetView>
  </sheetViews>
  <sheetFormatPr defaultColWidth="6.875" defaultRowHeight="19.5" customHeight="1"/>
  <cols>
    <col min="1" max="1" width="22.875" style="190" customWidth="1"/>
    <col min="2" max="2" width="11.625" style="190" customWidth="1"/>
    <col min="3" max="3" width="20.50390625" style="190" customWidth="1"/>
    <col min="4" max="4" width="12.25390625" style="190" customWidth="1"/>
    <col min="5" max="5" width="14.625" style="190" customWidth="1"/>
    <col min="6" max="6" width="16.25390625" style="190" customWidth="1"/>
    <col min="7" max="7" width="15.50390625" style="190" customWidth="1"/>
    <col min="8" max="8" width="6.875" style="191" customWidth="1"/>
    <col min="9" max="10" width="6.875" style="191" hidden="1" customWidth="1"/>
    <col min="11" max="13" width="11.125" style="191" hidden="1" customWidth="1"/>
    <col min="14" max="16384" width="6.875" style="191" customWidth="1"/>
  </cols>
  <sheetData>
    <row r="1" spans="1:7" s="189" customFormat="1" ht="19.5" customHeight="1">
      <c r="A1" s="37" t="s">
        <v>311</v>
      </c>
      <c r="B1" s="192"/>
      <c r="C1" s="192"/>
      <c r="D1" s="192"/>
      <c r="E1" s="192"/>
      <c r="F1" s="192"/>
      <c r="G1" s="192"/>
    </row>
    <row r="2" spans="1:7" s="189" customFormat="1" ht="27.75" customHeight="1">
      <c r="A2" s="193" t="s">
        <v>312</v>
      </c>
      <c r="B2" s="194"/>
      <c r="C2" s="194"/>
      <c r="D2" s="194"/>
      <c r="E2" s="194"/>
      <c r="F2" s="194"/>
      <c r="G2" s="194"/>
    </row>
    <row r="3" spans="1:7" s="189" customFormat="1" ht="19.5" customHeight="1">
      <c r="A3" s="195"/>
      <c r="B3" s="192"/>
      <c r="C3" s="192"/>
      <c r="D3" s="192"/>
      <c r="E3" s="192"/>
      <c r="F3" s="192"/>
      <c r="G3" s="192"/>
    </row>
    <row r="4" spans="1:7" s="189" customFormat="1" ht="19.5" customHeight="1">
      <c r="A4" s="196"/>
      <c r="B4" s="197"/>
      <c r="C4" s="197"/>
      <c r="D4" s="197"/>
      <c r="E4" s="197"/>
      <c r="F4" s="197"/>
      <c r="G4" s="198" t="s">
        <v>313</v>
      </c>
    </row>
    <row r="5" spans="1:7" s="189" customFormat="1" ht="27" customHeight="1">
      <c r="A5" s="199" t="s">
        <v>314</v>
      </c>
      <c r="B5" s="199"/>
      <c r="C5" s="199" t="s">
        <v>315</v>
      </c>
      <c r="D5" s="199"/>
      <c r="E5" s="199"/>
      <c r="F5" s="199"/>
      <c r="G5" s="199"/>
    </row>
    <row r="6" spans="1:7" s="189" customFormat="1" ht="45" customHeight="1">
      <c r="A6" s="200" t="s">
        <v>316</v>
      </c>
      <c r="B6" s="200" t="s">
        <v>317</v>
      </c>
      <c r="C6" s="200" t="s">
        <v>316</v>
      </c>
      <c r="D6" s="200" t="s">
        <v>318</v>
      </c>
      <c r="E6" s="200" t="s">
        <v>319</v>
      </c>
      <c r="F6" s="200" t="s">
        <v>320</v>
      </c>
      <c r="G6" s="200" t="s">
        <v>321</v>
      </c>
    </row>
    <row r="7" spans="1:13" s="189" customFormat="1" ht="21" customHeight="1">
      <c r="A7" s="201" t="s">
        <v>322</v>
      </c>
      <c r="B7" s="202">
        <f>SUM(B8:B10)</f>
        <v>5017.52</v>
      </c>
      <c r="C7" s="203" t="s">
        <v>323</v>
      </c>
      <c r="D7" s="204">
        <f>SUM(E7:G7)</f>
        <v>31712.690000000002</v>
      </c>
      <c r="E7" s="205">
        <f>SUM(E8:E15)</f>
        <v>30271.45</v>
      </c>
      <c r="F7" s="205">
        <f>SUM(F8:F15)</f>
        <v>1441.24</v>
      </c>
      <c r="G7" s="204">
        <f>SUM(G8:G15)</f>
        <v>0</v>
      </c>
      <c r="J7" s="114" t="s">
        <v>324</v>
      </c>
      <c r="K7" s="114" t="s">
        <v>325</v>
      </c>
      <c r="L7" s="114" t="s">
        <v>326</v>
      </c>
      <c r="M7" s="114" t="s">
        <v>318</v>
      </c>
    </row>
    <row r="8" spans="1:13" s="189" customFormat="1" ht="21" customHeight="1">
      <c r="A8" s="206" t="s">
        <v>327</v>
      </c>
      <c r="B8" s="207">
        <v>5017.52</v>
      </c>
      <c r="C8" s="208" t="s">
        <v>328</v>
      </c>
      <c r="D8" s="204">
        <f>E8+F8+G8</f>
        <v>5.53</v>
      </c>
      <c r="E8" s="209">
        <v>5.53</v>
      </c>
      <c r="F8" s="209">
        <v>0</v>
      </c>
      <c r="G8" s="210"/>
      <c r="I8" s="226" t="s">
        <v>329</v>
      </c>
      <c r="J8" s="47" t="e">
        <f>_xlfn.SUMIFS('[1]Sheet1 (2)'!$J:$J,'[1]Sheet1 (2)'!$W:$W,I8)</f>
        <v>#VALUE!</v>
      </c>
      <c r="K8" s="114" t="e">
        <f>_xlfn.SUMIFS('[2]Sheet0'!$E:$E,'[2]Sheet0'!$N:$N,I8,'[2]Sheet0'!$P:$P,"&lt;&gt;12_政府性基金")</f>
        <v>#VALUE!</v>
      </c>
      <c r="L8" s="114" t="e">
        <f>_xlfn.SUMIFS('[2]Sheet0'!$E:$E,'[2]Sheet0'!$N:$N,I8,'[2]Sheet0'!$P:$P,"12_政府性基金")</f>
        <v>#VALUE!</v>
      </c>
      <c r="M8" s="114" t="e">
        <f aca="true" t="shared" si="0" ref="M8:M15">J8+K8</f>
        <v>#VALUE!</v>
      </c>
    </row>
    <row r="9" spans="1:13" s="189" customFormat="1" ht="21" customHeight="1">
      <c r="A9" s="206" t="s">
        <v>330</v>
      </c>
      <c r="B9" s="126"/>
      <c r="C9" s="208" t="s">
        <v>331</v>
      </c>
      <c r="D9" s="204">
        <f aca="true" t="shared" si="1" ref="D9:D15">E9+F9+G9</f>
        <v>1196.25</v>
      </c>
      <c r="E9" s="99">
        <v>250.01</v>
      </c>
      <c r="F9" s="99">
        <v>946.24</v>
      </c>
      <c r="G9" s="210"/>
      <c r="I9" s="226" t="s">
        <v>332</v>
      </c>
      <c r="J9" s="47" t="e">
        <f>_xlfn.SUMIFS('[1]Sheet1 (2)'!$J:$J,'[1]Sheet1 (2)'!$W:$W,I9)</f>
        <v>#VALUE!</v>
      </c>
      <c r="K9" s="114" t="e">
        <f>_xlfn.SUMIFS('[2]Sheet0'!$E:$E,'[2]Sheet0'!$N:$N,I9,'[2]Sheet0'!$P:$P,"&lt;&gt;12_政府性基金")</f>
        <v>#VALUE!</v>
      </c>
      <c r="L9" s="114" t="e">
        <f>_xlfn.SUMIFS('[2]Sheet0'!$E:$E,'[2]Sheet0'!$N:$N,I9,'[2]Sheet0'!$P:$P,"12_政府性基金")</f>
        <v>#VALUE!</v>
      </c>
      <c r="M9" s="114" t="e">
        <f t="shared" si="0"/>
        <v>#VALUE!</v>
      </c>
    </row>
    <row r="10" spans="1:13" s="189" customFormat="1" ht="21" customHeight="1">
      <c r="A10" s="211" t="s">
        <v>333</v>
      </c>
      <c r="B10" s="212"/>
      <c r="C10" s="213" t="s">
        <v>334</v>
      </c>
      <c r="D10" s="204">
        <f t="shared" si="1"/>
        <v>84.88</v>
      </c>
      <c r="E10" s="209">
        <v>84.88</v>
      </c>
      <c r="F10" s="209">
        <v>0</v>
      </c>
      <c r="G10" s="139"/>
      <c r="I10" s="226" t="s">
        <v>335</v>
      </c>
      <c r="J10" s="47" t="e">
        <f>_xlfn.SUMIFS('[1]Sheet1 (2)'!$J:$J,'[1]Sheet1 (2)'!$W:$W,I10)</f>
        <v>#VALUE!</v>
      </c>
      <c r="K10" s="114" t="e">
        <f>_xlfn.SUMIFS('[2]Sheet0'!$E:$E,'[2]Sheet0'!$N:$N,I10,'[2]Sheet0'!$P:$P,"&lt;&gt;12_政府性基金")</f>
        <v>#VALUE!</v>
      </c>
      <c r="L10" s="114" t="e">
        <f>_xlfn.SUMIFS('[2]Sheet0'!$E:$E,'[2]Sheet0'!$N:$N,I10,'[2]Sheet0'!$P:$P,"12_政府性基金")</f>
        <v>#VALUE!</v>
      </c>
      <c r="M10" s="114" t="e">
        <f t="shared" si="0"/>
        <v>#VALUE!</v>
      </c>
    </row>
    <row r="11" spans="1:13" s="189" customFormat="1" ht="21" customHeight="1">
      <c r="A11" s="214" t="s">
        <v>336</v>
      </c>
      <c r="B11" s="202">
        <f>B12+B13</f>
        <v>26695.170000000002</v>
      </c>
      <c r="C11" s="215" t="s">
        <v>337</v>
      </c>
      <c r="D11" s="204">
        <f t="shared" si="1"/>
        <v>868.65</v>
      </c>
      <c r="E11" s="209">
        <v>868.65</v>
      </c>
      <c r="F11" s="209">
        <v>0</v>
      </c>
      <c r="G11" s="210"/>
      <c r="I11" s="226" t="s">
        <v>338</v>
      </c>
      <c r="J11" s="47" t="e">
        <f>_xlfn.SUMIFS('[1]Sheet1 (2)'!$J:$J,'[1]Sheet1 (2)'!$W:$W,I11)</f>
        <v>#VALUE!</v>
      </c>
      <c r="K11" s="114" t="e">
        <f>_xlfn.SUMIFS('[2]Sheet0'!$E:$E,'[2]Sheet0'!$N:$N,I11,'[2]Sheet0'!$P:$P,"&lt;&gt;12_政府性基金")</f>
        <v>#VALUE!</v>
      </c>
      <c r="L11" s="114" t="e">
        <f>_xlfn.SUMIFS('[2]Sheet0'!$E:$E,'[2]Sheet0'!$N:$N,I11,'[2]Sheet0'!$P:$P,"12_政府性基金")</f>
        <v>#VALUE!</v>
      </c>
      <c r="M11" s="114" t="e">
        <f t="shared" si="0"/>
        <v>#VALUE!</v>
      </c>
    </row>
    <row r="12" spans="1:13" s="189" customFormat="1" ht="21" customHeight="1">
      <c r="A12" s="211" t="s">
        <v>327</v>
      </c>
      <c r="B12" s="207">
        <v>25253.93</v>
      </c>
      <c r="C12" s="213" t="s">
        <v>339</v>
      </c>
      <c r="D12" s="204">
        <f t="shared" si="1"/>
        <v>1615.59</v>
      </c>
      <c r="E12" s="99">
        <v>1147.59</v>
      </c>
      <c r="F12" s="99">
        <v>468</v>
      </c>
      <c r="G12" s="210"/>
      <c r="I12" s="226" t="s">
        <v>340</v>
      </c>
      <c r="J12" s="47" t="e">
        <f>_xlfn.SUMIFS('[1]Sheet1 (2)'!$J:$J,'[1]Sheet1 (2)'!$W:$W,I12)</f>
        <v>#VALUE!</v>
      </c>
      <c r="K12" s="114" t="e">
        <f>_xlfn.SUMIFS('[2]Sheet0'!$E:$E,'[2]Sheet0'!$N:$N,I12,'[2]Sheet0'!$P:$P,"&lt;&gt;12_政府性基金")</f>
        <v>#VALUE!</v>
      </c>
      <c r="L12" s="114" t="e">
        <f>_xlfn.SUMIFS('[2]Sheet0'!$E:$E,'[2]Sheet0'!$N:$N,I12,'[2]Sheet0'!$P:$P,"12_政府性基金")</f>
        <v>#VALUE!</v>
      </c>
      <c r="M12" s="114" t="e">
        <f t="shared" si="0"/>
        <v>#VALUE!</v>
      </c>
    </row>
    <row r="13" spans="1:13" s="189" customFormat="1" ht="21" customHeight="1">
      <c r="A13" s="211" t="s">
        <v>330</v>
      </c>
      <c r="B13" s="126">
        <v>1441.24</v>
      </c>
      <c r="C13" s="213" t="s">
        <v>341</v>
      </c>
      <c r="D13" s="204">
        <f t="shared" si="1"/>
        <v>25891.99</v>
      </c>
      <c r="E13" s="99">
        <v>25864.99</v>
      </c>
      <c r="F13" s="209">
        <v>27</v>
      </c>
      <c r="G13" s="210"/>
      <c r="I13" s="189" t="s">
        <v>342</v>
      </c>
      <c r="J13" s="47" t="e">
        <f>_xlfn.SUMIFS('[1]Sheet1 (2)'!$J:$J,'[1]Sheet1 (2)'!$W:$W,I13)</f>
        <v>#VALUE!</v>
      </c>
      <c r="K13" s="114" t="e">
        <f>_xlfn.SUMIFS('[2]Sheet0'!$E:$E,'[2]Sheet0'!$N:$N,I13,'[2]Sheet0'!$P:$P,"&lt;&gt;12_政府性基金")</f>
        <v>#VALUE!</v>
      </c>
      <c r="L13" s="114" t="e">
        <f>_xlfn.SUMIFS('[2]Sheet0'!$E:$E,'[2]Sheet0'!$N:$N,I13,'[2]Sheet0'!$P:$P,"12_政府性基金")</f>
        <v>#VALUE!</v>
      </c>
      <c r="M13" s="114" t="e">
        <f t="shared" si="0"/>
        <v>#VALUE!</v>
      </c>
    </row>
    <row r="14" spans="1:14" s="189" customFormat="1" ht="21" customHeight="1">
      <c r="A14" s="206" t="s">
        <v>333</v>
      </c>
      <c r="B14" s="212"/>
      <c r="C14" s="213" t="s">
        <v>343</v>
      </c>
      <c r="D14" s="204">
        <f t="shared" si="1"/>
        <v>1924.66</v>
      </c>
      <c r="E14" s="99">
        <v>1924.66</v>
      </c>
      <c r="F14" s="209">
        <v>0</v>
      </c>
      <c r="G14" s="210"/>
      <c r="I14" s="189" t="s">
        <v>344</v>
      </c>
      <c r="J14" s="47" t="e">
        <f>_xlfn.SUMIFS('[1]Sheet1 (2)'!$J:$J,'[1]Sheet1 (2)'!$W:$W,I14)</f>
        <v>#VALUE!</v>
      </c>
      <c r="K14" s="114" t="e">
        <f>_xlfn.SUMIFS('[2]Sheet0'!$E:$E,'[2]Sheet0'!$N:$N,I14,'[2]Sheet0'!$P:$P,"&lt;&gt;12_政府性基金")</f>
        <v>#VALUE!</v>
      </c>
      <c r="L14" s="114" t="e">
        <f>_xlfn.SUMIFS('[2]Sheet0'!$E:$E,'[2]Sheet0'!$N:$N,I14,'[2]Sheet0'!$P:$P,"12_政府性基金")</f>
        <v>#VALUE!</v>
      </c>
      <c r="M14" s="114" t="e">
        <f t="shared" si="0"/>
        <v>#VALUE!</v>
      </c>
      <c r="N14" s="227"/>
    </row>
    <row r="15" spans="1:14" s="189" customFormat="1" ht="21" customHeight="1">
      <c r="A15" s="216"/>
      <c r="B15" s="212"/>
      <c r="C15" s="213" t="s">
        <v>345</v>
      </c>
      <c r="D15" s="204">
        <f t="shared" si="1"/>
        <v>125.14</v>
      </c>
      <c r="E15" s="99">
        <v>125.14</v>
      </c>
      <c r="F15" s="209">
        <v>0</v>
      </c>
      <c r="G15" s="210"/>
      <c r="I15" s="189" t="s">
        <v>346</v>
      </c>
      <c r="J15" s="47" t="e">
        <f>_xlfn.SUMIFS('[1]Sheet1 (2)'!$J:$J,'[1]Sheet1 (2)'!$W:$W,I15)</f>
        <v>#VALUE!</v>
      </c>
      <c r="K15" s="114" t="e">
        <f>_xlfn.SUMIFS('[2]Sheet0'!$E:$E,'[2]Sheet0'!$N:$N,I15,'[2]Sheet0'!$P:$P,"&lt;&gt;12_政府性基金")</f>
        <v>#VALUE!</v>
      </c>
      <c r="L15" s="114" t="e">
        <f>_xlfn.SUMIFS('[2]Sheet0'!$E:$E,'[2]Sheet0'!$N:$N,I15,'[2]Sheet0'!$P:$P,"12_政府性基金")</f>
        <v>#VALUE!</v>
      </c>
      <c r="M15" s="114" t="e">
        <f t="shared" si="0"/>
        <v>#VALUE!</v>
      </c>
      <c r="N15" s="227"/>
    </row>
    <row r="16" spans="1:7" s="189" customFormat="1" ht="21" customHeight="1">
      <c r="A16" s="217"/>
      <c r="B16" s="218"/>
      <c r="C16" s="218" t="s">
        <v>347</v>
      </c>
      <c r="D16" s="219">
        <v>0</v>
      </c>
      <c r="E16" s="220">
        <v>0</v>
      </c>
      <c r="F16" s="220">
        <v>0</v>
      </c>
      <c r="G16" s="220">
        <f>B10+B14-G7</f>
        <v>0</v>
      </c>
    </row>
    <row r="17" spans="1:7" s="189" customFormat="1" ht="21" customHeight="1">
      <c r="A17" s="217"/>
      <c r="B17" s="221"/>
      <c r="C17" s="218"/>
      <c r="D17" s="220"/>
      <c r="E17" s="220"/>
      <c r="F17" s="220"/>
      <c r="G17" s="222"/>
    </row>
    <row r="18" spans="1:7" s="189" customFormat="1" ht="21" customHeight="1">
      <c r="A18" s="217" t="s">
        <v>348</v>
      </c>
      <c r="B18" s="221">
        <f>B7+B11</f>
        <v>31712.690000000002</v>
      </c>
      <c r="C18" s="221" t="s">
        <v>349</v>
      </c>
      <c r="D18" s="220">
        <f>D16+D7</f>
        <v>31712.690000000002</v>
      </c>
      <c r="E18" s="220">
        <f>E16+E7</f>
        <v>30271.45</v>
      </c>
      <c r="F18" s="220">
        <f>F16+F7</f>
        <v>1441.24</v>
      </c>
      <c r="G18" s="220">
        <f>SUM(G7+G16)</f>
        <v>0</v>
      </c>
    </row>
    <row r="19" spans="1:6" ht="19.5" customHeight="1">
      <c r="A19" s="223"/>
      <c r="B19" s="224"/>
      <c r="C19" s="223"/>
      <c r="D19" s="223"/>
      <c r="E19" s="223"/>
      <c r="F19" s="223"/>
    </row>
    <row r="20" ht="19.5" customHeight="1">
      <c r="B20" s="225"/>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1">
      <pane xSplit="1" ySplit="7" topLeftCell="B8" activePane="bottomRight" state="frozen"/>
      <selection pane="bottomRight" activeCell="B39" sqref="B39"/>
    </sheetView>
  </sheetViews>
  <sheetFormatPr defaultColWidth="23.625" defaultRowHeight="12.75" customHeight="1"/>
  <cols>
    <col min="1" max="1" width="9.625" style="47" customWidth="1"/>
    <col min="2" max="2" width="37.50390625" style="47" customWidth="1"/>
    <col min="3" max="3" width="12.50390625" style="47" customWidth="1"/>
    <col min="4" max="5" width="13.625" style="47" customWidth="1"/>
    <col min="6" max="249" width="6.875" style="47" customWidth="1"/>
    <col min="250" max="16384" width="23.625" style="47" customWidth="1"/>
  </cols>
  <sheetData>
    <row r="1" ht="19.5" customHeight="1">
      <c r="A1" s="49" t="s">
        <v>350</v>
      </c>
    </row>
    <row r="2" spans="1:5" ht="25.5" customHeight="1">
      <c r="A2" s="166" t="s">
        <v>351</v>
      </c>
      <c r="B2" s="155"/>
      <c r="C2" s="155"/>
      <c r="D2" s="155"/>
      <c r="E2" s="155"/>
    </row>
    <row r="3" spans="1:5" ht="19.5" customHeight="1">
      <c r="A3" s="155"/>
      <c r="B3" s="155"/>
      <c r="C3" s="155"/>
      <c r="D3" s="155"/>
      <c r="E3" s="155"/>
    </row>
    <row r="4" spans="1:5" ht="19.5" customHeight="1">
      <c r="A4" s="54"/>
      <c r="B4" s="54"/>
      <c r="C4" s="54"/>
      <c r="D4" s="54"/>
      <c r="E4" s="184" t="s">
        <v>313</v>
      </c>
    </row>
    <row r="5" spans="1:5" s="46" customFormat="1" ht="19.5" customHeight="1">
      <c r="A5" s="185" t="s">
        <v>352</v>
      </c>
      <c r="B5" s="185"/>
      <c r="C5" s="185" t="s">
        <v>353</v>
      </c>
      <c r="D5" s="185"/>
      <c r="E5" s="185"/>
    </row>
    <row r="6" spans="1:5" s="46" customFormat="1" ht="19.5" customHeight="1">
      <c r="A6" s="186" t="s">
        <v>354</v>
      </c>
      <c r="B6" s="186" t="s">
        <v>355</v>
      </c>
      <c r="C6" s="186" t="s">
        <v>356</v>
      </c>
      <c r="D6" s="186" t="s">
        <v>357</v>
      </c>
      <c r="E6" s="186" t="s">
        <v>358</v>
      </c>
    </row>
    <row r="7" spans="1:5" ht="19.5" customHeight="1">
      <c r="A7" s="123"/>
      <c r="B7" s="123" t="s">
        <v>318</v>
      </c>
      <c r="C7" s="187">
        <f>SUM(C8:C38)/3</f>
        <v>5017.520000000001</v>
      </c>
      <c r="D7" s="187">
        <f>SUM(D8:D38)/3</f>
        <v>1580.8299999999997</v>
      </c>
      <c r="E7" s="187">
        <f>SUM(E8:E38)/3</f>
        <v>3436.6900000000005</v>
      </c>
    </row>
    <row r="8" spans="1:5" ht="19.5" customHeight="1">
      <c r="A8" s="94">
        <v>208</v>
      </c>
      <c r="B8" s="94" t="s">
        <v>331</v>
      </c>
      <c r="C8" s="187">
        <v>217.67</v>
      </c>
      <c r="D8" s="187">
        <v>217.13</v>
      </c>
      <c r="E8" s="187">
        <v>0.54</v>
      </c>
    </row>
    <row r="9" spans="1:5" ht="19.5" customHeight="1">
      <c r="A9" s="61">
        <v>20805</v>
      </c>
      <c r="B9" s="61" t="s">
        <v>359</v>
      </c>
      <c r="C9" s="188">
        <v>217.13</v>
      </c>
      <c r="D9" s="188">
        <v>217.13</v>
      </c>
      <c r="E9" s="188">
        <v>0</v>
      </c>
    </row>
    <row r="10" spans="1:5" ht="19.5" customHeight="1">
      <c r="A10" s="61">
        <v>2080505</v>
      </c>
      <c r="B10" s="61" t="s">
        <v>360</v>
      </c>
      <c r="C10" s="188">
        <v>95.27</v>
      </c>
      <c r="D10" s="188">
        <v>95.27</v>
      </c>
      <c r="E10" s="188">
        <v>0</v>
      </c>
    </row>
    <row r="11" spans="1:5" ht="19.5" customHeight="1">
      <c r="A11" s="61">
        <v>2080506</v>
      </c>
      <c r="B11" s="61" t="s">
        <v>361</v>
      </c>
      <c r="C11" s="188">
        <v>47.63</v>
      </c>
      <c r="D11" s="188">
        <v>47.63</v>
      </c>
      <c r="E11" s="188">
        <v>0</v>
      </c>
    </row>
    <row r="12" spans="1:5" ht="19.5" customHeight="1">
      <c r="A12" s="61">
        <v>2080599</v>
      </c>
      <c r="B12" s="61" t="s">
        <v>362</v>
      </c>
      <c r="C12" s="188">
        <v>74.23</v>
      </c>
      <c r="D12" s="188">
        <v>74.23</v>
      </c>
      <c r="E12" s="188">
        <v>0</v>
      </c>
    </row>
    <row r="13" spans="1:5" ht="19.5" customHeight="1">
      <c r="A13" s="61">
        <v>20808</v>
      </c>
      <c r="B13" s="61" t="s">
        <v>363</v>
      </c>
      <c r="C13" s="188">
        <v>0.54</v>
      </c>
      <c r="D13" s="188">
        <v>0</v>
      </c>
      <c r="E13" s="188">
        <v>0.54</v>
      </c>
    </row>
    <row r="14" spans="1:5" ht="19.5" customHeight="1">
      <c r="A14" s="61">
        <v>2080899</v>
      </c>
      <c r="B14" s="61" t="s">
        <v>364</v>
      </c>
      <c r="C14" s="188">
        <v>0.54</v>
      </c>
      <c r="D14" s="188">
        <v>0</v>
      </c>
      <c r="E14" s="188">
        <v>0.54</v>
      </c>
    </row>
    <row r="15" spans="1:5" ht="19.5" customHeight="1">
      <c r="A15" s="94">
        <v>210</v>
      </c>
      <c r="B15" s="105" t="s">
        <v>365</v>
      </c>
      <c r="C15" s="187">
        <v>81.11</v>
      </c>
      <c r="D15" s="187">
        <v>81.11</v>
      </c>
      <c r="E15" s="188">
        <v>0</v>
      </c>
    </row>
    <row r="16" spans="1:5" ht="19.5" customHeight="1">
      <c r="A16" s="61">
        <v>21011</v>
      </c>
      <c r="B16" s="63" t="s">
        <v>366</v>
      </c>
      <c r="C16" s="188">
        <v>81.11</v>
      </c>
      <c r="D16" s="188">
        <v>81.11</v>
      </c>
      <c r="E16" s="188">
        <v>0</v>
      </c>
    </row>
    <row r="17" spans="1:5" ht="19.5" customHeight="1">
      <c r="A17" s="61">
        <v>2101101</v>
      </c>
      <c r="B17" s="61" t="s">
        <v>367</v>
      </c>
      <c r="C17" s="188">
        <v>24.9</v>
      </c>
      <c r="D17" s="188">
        <v>24.9</v>
      </c>
      <c r="E17" s="188">
        <v>0</v>
      </c>
    </row>
    <row r="18" spans="1:5" ht="19.5" customHeight="1">
      <c r="A18" s="61">
        <v>2101102</v>
      </c>
      <c r="B18" s="61" t="s">
        <v>368</v>
      </c>
      <c r="C18" s="188">
        <v>35.37</v>
      </c>
      <c r="D18" s="188">
        <v>35.37</v>
      </c>
      <c r="E18" s="188">
        <v>0</v>
      </c>
    </row>
    <row r="19" spans="1:5" ht="19.5" customHeight="1">
      <c r="A19" s="61">
        <v>2101103</v>
      </c>
      <c r="B19" s="61" t="s">
        <v>369</v>
      </c>
      <c r="C19" s="188">
        <v>10.68</v>
      </c>
      <c r="D19" s="188">
        <v>10.68</v>
      </c>
      <c r="E19" s="188">
        <v>0</v>
      </c>
    </row>
    <row r="20" spans="1:5" ht="19.5" customHeight="1">
      <c r="A20" s="61">
        <v>2101199</v>
      </c>
      <c r="B20" s="61" t="s">
        <v>370</v>
      </c>
      <c r="C20" s="188">
        <v>10.16</v>
      </c>
      <c r="D20" s="188">
        <v>10.16</v>
      </c>
      <c r="E20" s="188">
        <v>0</v>
      </c>
    </row>
    <row r="21" spans="1:5" ht="19.5" customHeight="1">
      <c r="A21" s="94">
        <v>213</v>
      </c>
      <c r="B21" s="105" t="s">
        <v>341</v>
      </c>
      <c r="C21" s="187">
        <v>4647.29</v>
      </c>
      <c r="D21" s="187">
        <v>1211.14</v>
      </c>
      <c r="E21" s="187">
        <v>3436.15</v>
      </c>
    </row>
    <row r="22" spans="1:5" ht="19.5" customHeight="1">
      <c r="A22" s="61">
        <v>21303</v>
      </c>
      <c r="B22" s="63" t="s">
        <v>371</v>
      </c>
      <c r="C22" s="188">
        <v>4647.29</v>
      </c>
      <c r="D22" s="188">
        <v>1211.14</v>
      </c>
      <c r="E22" s="188">
        <v>3436.15</v>
      </c>
    </row>
    <row r="23" spans="1:5" ht="19.5" customHeight="1">
      <c r="A23" s="61">
        <v>2130301</v>
      </c>
      <c r="B23" s="63" t="s">
        <v>372</v>
      </c>
      <c r="C23" s="188">
        <v>468.97</v>
      </c>
      <c r="D23" s="188">
        <v>468.97</v>
      </c>
      <c r="E23" s="188">
        <v>0</v>
      </c>
    </row>
    <row r="24" spans="1:5" ht="19.5" customHeight="1">
      <c r="A24" s="61">
        <v>2130302</v>
      </c>
      <c r="B24" s="63" t="s">
        <v>373</v>
      </c>
      <c r="C24" s="188">
        <v>705.3</v>
      </c>
      <c r="D24" s="188">
        <v>0</v>
      </c>
      <c r="E24" s="188">
        <v>705.3</v>
      </c>
    </row>
    <row r="25" spans="1:5" ht="19.5" customHeight="1">
      <c r="A25" s="61">
        <v>2130304</v>
      </c>
      <c r="B25" s="61" t="s">
        <v>374</v>
      </c>
      <c r="C25" s="188">
        <v>308.69</v>
      </c>
      <c r="D25" s="188">
        <v>187.59</v>
      </c>
      <c r="E25" s="188">
        <v>121.1</v>
      </c>
    </row>
    <row r="26" spans="1:5" ht="19.5" customHeight="1">
      <c r="A26" s="61">
        <v>2130306</v>
      </c>
      <c r="B26" s="61" t="s">
        <v>375</v>
      </c>
      <c r="C26" s="188">
        <v>539.35</v>
      </c>
      <c r="D26" s="188">
        <v>292.95</v>
      </c>
      <c r="E26" s="188">
        <v>246.4</v>
      </c>
    </row>
    <row r="27" spans="1:5" ht="19.5" customHeight="1">
      <c r="A27" s="61">
        <v>2130308</v>
      </c>
      <c r="B27" s="63" t="s">
        <v>376</v>
      </c>
      <c r="C27" s="188">
        <v>200</v>
      </c>
      <c r="D27" s="188">
        <v>0</v>
      </c>
      <c r="E27" s="188">
        <v>200</v>
      </c>
    </row>
    <row r="28" spans="1:5" ht="19.5" customHeight="1">
      <c r="A28" s="61">
        <v>2130309</v>
      </c>
      <c r="B28" s="61" t="s">
        <v>377</v>
      </c>
      <c r="C28" s="188">
        <v>18</v>
      </c>
      <c r="D28" s="188">
        <v>0</v>
      </c>
      <c r="E28" s="188">
        <v>18</v>
      </c>
    </row>
    <row r="29" spans="1:5" ht="19.5" customHeight="1">
      <c r="A29" s="61">
        <v>2130310</v>
      </c>
      <c r="B29" s="61" t="s">
        <v>378</v>
      </c>
      <c r="C29" s="188">
        <v>170.19</v>
      </c>
      <c r="D29" s="188">
        <v>40.19</v>
      </c>
      <c r="E29" s="188">
        <v>130</v>
      </c>
    </row>
    <row r="30" spans="1:5" ht="19.5" customHeight="1">
      <c r="A30" s="61">
        <v>2130311</v>
      </c>
      <c r="B30" s="61" t="s">
        <v>379</v>
      </c>
      <c r="C30" s="188">
        <v>368</v>
      </c>
      <c r="D30" s="188">
        <v>0</v>
      </c>
      <c r="E30" s="188">
        <v>368</v>
      </c>
    </row>
    <row r="31" spans="1:5" ht="19.5" customHeight="1">
      <c r="A31" s="61">
        <v>2130312</v>
      </c>
      <c r="B31" s="61" t="s">
        <v>380</v>
      </c>
      <c r="C31" s="188">
        <v>141</v>
      </c>
      <c r="D31" s="188">
        <v>46.75</v>
      </c>
      <c r="E31" s="188">
        <v>94.25</v>
      </c>
    </row>
    <row r="32" spans="1:5" ht="19.5" customHeight="1">
      <c r="A32" s="61">
        <v>2130313</v>
      </c>
      <c r="B32" s="61" t="s">
        <v>381</v>
      </c>
      <c r="C32" s="188">
        <v>205.74</v>
      </c>
      <c r="D32" s="188">
        <v>135.74</v>
      </c>
      <c r="E32" s="188">
        <v>70</v>
      </c>
    </row>
    <row r="33" spans="1:5" ht="19.5" customHeight="1">
      <c r="A33" s="61">
        <v>2130314</v>
      </c>
      <c r="B33" s="61" t="s">
        <v>382</v>
      </c>
      <c r="C33" s="188">
        <v>93.1</v>
      </c>
      <c r="D33" s="188">
        <v>0</v>
      </c>
      <c r="E33" s="188">
        <v>93.1</v>
      </c>
    </row>
    <row r="34" spans="1:5" ht="19.5" customHeight="1">
      <c r="A34" s="61">
        <v>2130334</v>
      </c>
      <c r="B34" s="63" t="s">
        <v>383</v>
      </c>
      <c r="C34" s="188">
        <v>38.95</v>
      </c>
      <c r="D34" s="188">
        <v>38.95</v>
      </c>
      <c r="E34" s="188">
        <v>0</v>
      </c>
    </row>
    <row r="35" spans="1:5" ht="19.5" customHeight="1">
      <c r="A35" s="61">
        <v>2130335</v>
      </c>
      <c r="B35" s="63" t="s">
        <v>384</v>
      </c>
      <c r="C35" s="188">
        <v>1390</v>
      </c>
      <c r="D35" s="188">
        <v>0</v>
      </c>
      <c r="E35" s="188">
        <v>1390</v>
      </c>
    </row>
    <row r="36" spans="1:5" ht="19.5" customHeight="1">
      <c r="A36" s="94">
        <v>221</v>
      </c>
      <c r="B36" s="94" t="s">
        <v>343</v>
      </c>
      <c r="C36" s="187">
        <v>71.45</v>
      </c>
      <c r="D36" s="187">
        <v>71.45</v>
      </c>
      <c r="E36" s="188"/>
    </row>
    <row r="37" spans="1:5" ht="19.5" customHeight="1">
      <c r="A37" s="61">
        <v>22102</v>
      </c>
      <c r="B37" s="63" t="s">
        <v>385</v>
      </c>
      <c r="C37" s="188">
        <v>71.45</v>
      </c>
      <c r="D37" s="188">
        <v>71.45</v>
      </c>
      <c r="E37" s="188">
        <v>0</v>
      </c>
    </row>
    <row r="38" spans="1:5" ht="19.5" customHeight="1">
      <c r="A38" s="61">
        <v>2210201</v>
      </c>
      <c r="B38" s="63" t="s">
        <v>386</v>
      </c>
      <c r="C38" s="188">
        <v>71.45</v>
      </c>
      <c r="D38" s="188">
        <v>71.45</v>
      </c>
      <c r="E38" s="188">
        <v>0</v>
      </c>
    </row>
    <row r="39" ht="19.5" customHeight="1">
      <c r="A39" s="46" t="s">
        <v>387</v>
      </c>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E39"/>
  <sheetViews>
    <sheetView showGridLines="0" showZeros="0" workbookViewId="0" topLeftCell="A1">
      <selection activeCell="C8" sqref="C8"/>
    </sheetView>
  </sheetViews>
  <sheetFormatPr defaultColWidth="6.875" defaultRowHeight="19.5" customHeight="1"/>
  <cols>
    <col min="1" max="1" width="14.50390625" style="69" customWidth="1"/>
    <col min="2" max="2" width="33.375" style="69" customWidth="1"/>
    <col min="3" max="3" width="16.125" style="69" customWidth="1"/>
    <col min="4" max="5" width="14.375" style="69" customWidth="1"/>
    <col min="6" max="7" width="6.875" style="69" customWidth="1"/>
    <col min="8" max="8" width="20.625" style="69" customWidth="1"/>
    <col min="9" max="16384" width="6.875" style="69" customWidth="1"/>
  </cols>
  <sheetData>
    <row r="1" spans="1:5" ht="19.5" customHeight="1">
      <c r="A1" s="49" t="s">
        <v>388</v>
      </c>
      <c r="E1" s="165"/>
    </row>
    <row r="2" spans="1:5" ht="34.5" customHeight="1">
      <c r="A2" s="166" t="s">
        <v>389</v>
      </c>
      <c r="B2" s="167"/>
      <c r="C2" s="167"/>
      <c r="D2" s="167"/>
      <c r="E2" s="167"/>
    </row>
    <row r="3" spans="1:5" ht="19.5" customHeight="1">
      <c r="A3" s="167"/>
      <c r="B3" s="167"/>
      <c r="C3" s="167"/>
      <c r="D3" s="167"/>
      <c r="E3" s="167"/>
    </row>
    <row r="4" spans="1:5" s="68" customFormat="1" ht="19.5" customHeight="1">
      <c r="A4" s="54"/>
      <c r="B4" s="168"/>
      <c r="C4" s="168"/>
      <c r="D4" s="168"/>
      <c r="E4" s="169" t="s">
        <v>313</v>
      </c>
    </row>
    <row r="5" spans="1:5" s="68" customFormat="1" ht="19.5" customHeight="1">
      <c r="A5" s="122" t="s">
        <v>390</v>
      </c>
      <c r="B5" s="122"/>
      <c r="C5" s="122" t="s">
        <v>391</v>
      </c>
      <c r="D5" s="122"/>
      <c r="E5" s="122"/>
    </row>
    <row r="6" spans="1:5" s="68" customFormat="1" ht="19.5" customHeight="1">
      <c r="A6" s="122" t="s">
        <v>354</v>
      </c>
      <c r="B6" s="122" t="s">
        <v>355</v>
      </c>
      <c r="C6" s="122" t="s">
        <v>318</v>
      </c>
      <c r="D6" s="122" t="s">
        <v>392</v>
      </c>
      <c r="E6" s="122" t="s">
        <v>393</v>
      </c>
    </row>
    <row r="7" spans="1:5" s="164" customFormat="1" ht="19.5" customHeight="1">
      <c r="A7" s="170" t="s">
        <v>394</v>
      </c>
      <c r="B7" s="171" t="s">
        <v>395</v>
      </c>
      <c r="C7" s="172">
        <f>D7+E7</f>
        <v>1580.8300000000002</v>
      </c>
      <c r="D7" s="172">
        <f>D8+D20+D33</f>
        <v>1310.3100000000002</v>
      </c>
      <c r="E7" s="172">
        <f>E8+E20+E33</f>
        <v>270.52</v>
      </c>
    </row>
    <row r="8" spans="1:5" s="68" customFormat="1" ht="19.5" customHeight="1">
      <c r="A8" s="173" t="s">
        <v>396</v>
      </c>
      <c r="B8" s="174" t="s">
        <v>397</v>
      </c>
      <c r="C8" s="175">
        <f>D8+E8</f>
        <v>1221.0400000000002</v>
      </c>
      <c r="D8" s="176">
        <f>SUM(D9:D19)</f>
        <v>1221.0400000000002</v>
      </c>
      <c r="E8" s="176">
        <v>0</v>
      </c>
    </row>
    <row r="9" spans="1:5" s="68" customFormat="1" ht="19.5" customHeight="1">
      <c r="A9" s="173" t="s">
        <v>398</v>
      </c>
      <c r="B9" s="174" t="s">
        <v>399</v>
      </c>
      <c r="C9" s="175">
        <f aca="true" t="shared" si="0" ref="C9:C37">D9+E9</f>
        <v>303.11</v>
      </c>
      <c r="D9" s="177">
        <v>303.11</v>
      </c>
      <c r="E9" s="178">
        <v>0</v>
      </c>
    </row>
    <row r="10" spans="1:5" s="68" customFormat="1" ht="19.5" customHeight="1">
      <c r="A10" s="173" t="s">
        <v>400</v>
      </c>
      <c r="B10" s="174" t="s">
        <v>401</v>
      </c>
      <c r="C10" s="175">
        <f t="shared" si="0"/>
        <v>102.43</v>
      </c>
      <c r="D10" s="177">
        <v>102.43</v>
      </c>
      <c r="E10" s="177">
        <v>0</v>
      </c>
    </row>
    <row r="11" spans="1:5" s="68" customFormat="1" ht="19.5" customHeight="1">
      <c r="A11" s="173" t="s">
        <v>402</v>
      </c>
      <c r="B11" s="174" t="s">
        <v>403</v>
      </c>
      <c r="C11" s="175">
        <f t="shared" si="0"/>
        <v>84.7</v>
      </c>
      <c r="D11" s="177">
        <v>84.7</v>
      </c>
      <c r="E11" s="177">
        <v>0</v>
      </c>
    </row>
    <row r="12" spans="1:5" s="68" customFormat="1" ht="19.5" customHeight="1">
      <c r="A12" s="173" t="s">
        <v>404</v>
      </c>
      <c r="B12" s="174" t="s">
        <v>405</v>
      </c>
      <c r="C12" s="175">
        <f t="shared" si="0"/>
        <v>395.78</v>
      </c>
      <c r="D12" s="179">
        <v>395.78</v>
      </c>
      <c r="E12" s="177">
        <v>0</v>
      </c>
    </row>
    <row r="13" spans="1:5" s="68" customFormat="1" ht="19.5" customHeight="1">
      <c r="A13" s="173" t="s">
        <v>406</v>
      </c>
      <c r="B13" s="174" t="s">
        <v>407</v>
      </c>
      <c r="C13" s="175">
        <f t="shared" si="0"/>
        <v>95.27</v>
      </c>
      <c r="D13" s="177">
        <v>95.27</v>
      </c>
      <c r="E13" s="177">
        <v>0</v>
      </c>
    </row>
    <row r="14" spans="1:5" s="68" customFormat="1" ht="19.5" customHeight="1">
      <c r="A14" s="173" t="s">
        <v>408</v>
      </c>
      <c r="B14" s="174" t="s">
        <v>409</v>
      </c>
      <c r="C14" s="175">
        <f t="shared" si="0"/>
        <v>47.63</v>
      </c>
      <c r="D14" s="180">
        <v>47.63</v>
      </c>
      <c r="E14" s="177">
        <v>0</v>
      </c>
    </row>
    <row r="15" spans="1:5" s="68" customFormat="1" ht="19.5" customHeight="1">
      <c r="A15" s="173" t="s">
        <v>410</v>
      </c>
      <c r="B15" s="174" t="s">
        <v>411</v>
      </c>
      <c r="C15" s="175">
        <f t="shared" si="0"/>
        <v>56.57</v>
      </c>
      <c r="D15" s="180">
        <v>56.57</v>
      </c>
      <c r="E15" s="177">
        <v>0</v>
      </c>
    </row>
    <row r="16" spans="1:5" s="68" customFormat="1" ht="19.5" customHeight="1">
      <c r="A16" s="173" t="s">
        <v>412</v>
      </c>
      <c r="B16" s="174" t="s">
        <v>413</v>
      </c>
      <c r="C16" s="175">
        <f t="shared" si="0"/>
        <v>4.76</v>
      </c>
      <c r="D16" s="180">
        <v>4.76</v>
      </c>
      <c r="E16" s="177">
        <v>0</v>
      </c>
    </row>
    <row r="17" spans="1:5" s="68" customFormat="1" ht="19.5" customHeight="1">
      <c r="A17" s="173" t="s">
        <v>414</v>
      </c>
      <c r="B17" s="174" t="s">
        <v>386</v>
      </c>
      <c r="C17" s="175">
        <f t="shared" si="0"/>
        <v>71.45</v>
      </c>
      <c r="D17" s="180">
        <v>71.45</v>
      </c>
      <c r="E17" s="177">
        <v>0</v>
      </c>
    </row>
    <row r="18" spans="1:5" s="68" customFormat="1" ht="19.5" customHeight="1">
      <c r="A18" s="173" t="s">
        <v>415</v>
      </c>
      <c r="B18" s="174" t="s">
        <v>416</v>
      </c>
      <c r="C18" s="175">
        <f t="shared" si="0"/>
        <v>12.64</v>
      </c>
      <c r="D18" s="180">
        <v>12.64</v>
      </c>
      <c r="E18" s="177">
        <v>0</v>
      </c>
    </row>
    <row r="19" spans="1:5" s="68" customFormat="1" ht="19.5" customHeight="1">
      <c r="A19" s="173" t="s">
        <v>417</v>
      </c>
      <c r="B19" s="174" t="s">
        <v>418</v>
      </c>
      <c r="C19" s="175">
        <f t="shared" si="0"/>
        <v>46.7</v>
      </c>
      <c r="D19" s="177">
        <v>46.7</v>
      </c>
      <c r="E19" s="177">
        <v>0</v>
      </c>
    </row>
    <row r="20" spans="1:5" s="68" customFormat="1" ht="19.5" customHeight="1">
      <c r="A20" s="173" t="s">
        <v>419</v>
      </c>
      <c r="B20" s="174" t="s">
        <v>420</v>
      </c>
      <c r="C20" s="175">
        <f t="shared" si="0"/>
        <v>270.52</v>
      </c>
      <c r="D20" s="181">
        <v>0</v>
      </c>
      <c r="E20" s="176">
        <f>SUM(E21:E32)</f>
        <v>270.52</v>
      </c>
    </row>
    <row r="21" spans="1:5" s="68" customFormat="1" ht="19.5" customHeight="1">
      <c r="A21" s="173" t="s">
        <v>421</v>
      </c>
      <c r="B21" s="182" t="s">
        <v>422</v>
      </c>
      <c r="C21" s="175">
        <f t="shared" si="0"/>
        <v>7.11</v>
      </c>
      <c r="D21" s="177">
        <v>0</v>
      </c>
      <c r="E21" s="177">
        <v>7.11</v>
      </c>
    </row>
    <row r="22" spans="1:5" s="68" customFormat="1" ht="19.5" customHeight="1">
      <c r="A22" s="173" t="s">
        <v>423</v>
      </c>
      <c r="B22" s="183" t="s">
        <v>424</v>
      </c>
      <c r="C22" s="175">
        <f t="shared" si="0"/>
        <v>8.74</v>
      </c>
      <c r="D22" s="177">
        <v>0</v>
      </c>
      <c r="E22" s="177">
        <v>8.74</v>
      </c>
    </row>
    <row r="23" spans="1:5" s="68" customFormat="1" ht="19.5" customHeight="1">
      <c r="A23" s="173" t="s">
        <v>425</v>
      </c>
      <c r="B23" s="183" t="s">
        <v>426</v>
      </c>
      <c r="C23" s="175">
        <f t="shared" si="0"/>
        <v>1.52</v>
      </c>
      <c r="D23" s="177">
        <v>0</v>
      </c>
      <c r="E23" s="177">
        <v>1.52</v>
      </c>
    </row>
    <row r="24" spans="1:5" s="68" customFormat="1" ht="19.5" customHeight="1">
      <c r="A24" s="173" t="s">
        <v>427</v>
      </c>
      <c r="B24" s="182" t="s">
        <v>428</v>
      </c>
      <c r="C24" s="175">
        <f t="shared" si="0"/>
        <v>142.2</v>
      </c>
      <c r="D24" s="177">
        <v>0</v>
      </c>
      <c r="E24" s="177">
        <v>142.2</v>
      </c>
    </row>
    <row r="25" spans="1:5" s="68" customFormat="1" ht="19.5" customHeight="1">
      <c r="A25" s="173" t="s">
        <v>429</v>
      </c>
      <c r="B25" s="183" t="s">
        <v>430</v>
      </c>
      <c r="C25" s="175">
        <f t="shared" si="0"/>
        <v>5.53</v>
      </c>
      <c r="D25" s="177">
        <v>0</v>
      </c>
      <c r="E25" s="177">
        <v>5.53</v>
      </c>
    </row>
    <row r="26" spans="1:5" s="68" customFormat="1" ht="19.5" customHeight="1">
      <c r="A26" s="173" t="s">
        <v>431</v>
      </c>
      <c r="B26" s="183" t="s">
        <v>432</v>
      </c>
      <c r="C26" s="175">
        <f t="shared" si="0"/>
        <v>8.67</v>
      </c>
      <c r="D26" s="177">
        <v>0</v>
      </c>
      <c r="E26" s="177">
        <v>8.67</v>
      </c>
    </row>
    <row r="27" spans="1:5" s="68" customFormat="1" ht="19.5" customHeight="1">
      <c r="A27" s="173" t="s">
        <v>433</v>
      </c>
      <c r="B27" s="183" t="s">
        <v>434</v>
      </c>
      <c r="C27" s="175">
        <f t="shared" si="0"/>
        <v>20.6</v>
      </c>
      <c r="D27" s="177">
        <v>0</v>
      </c>
      <c r="E27" s="177">
        <v>20.6</v>
      </c>
    </row>
    <row r="28" spans="1:5" s="68" customFormat="1" ht="19.5" customHeight="1">
      <c r="A28" s="173" t="s">
        <v>435</v>
      </c>
      <c r="B28" s="182" t="s">
        <v>436</v>
      </c>
      <c r="C28" s="175">
        <f t="shared" si="0"/>
        <v>11.56</v>
      </c>
      <c r="D28" s="177">
        <v>0</v>
      </c>
      <c r="E28" s="177">
        <v>11.56</v>
      </c>
    </row>
    <row r="29" spans="1:5" s="68" customFormat="1" ht="19.5" customHeight="1">
      <c r="A29" s="173" t="s">
        <v>437</v>
      </c>
      <c r="B29" s="183" t="s">
        <v>438</v>
      </c>
      <c r="C29" s="175">
        <f t="shared" si="0"/>
        <v>9.09</v>
      </c>
      <c r="D29" s="177">
        <v>0</v>
      </c>
      <c r="E29" s="177">
        <v>9.09</v>
      </c>
    </row>
    <row r="30" spans="1:5" s="68" customFormat="1" ht="19.5" customHeight="1">
      <c r="A30" s="173" t="s">
        <v>439</v>
      </c>
      <c r="B30" s="183" t="s">
        <v>440</v>
      </c>
      <c r="C30" s="175">
        <f t="shared" si="0"/>
        <v>28</v>
      </c>
      <c r="D30" s="177">
        <v>0</v>
      </c>
      <c r="E30" s="177">
        <v>28</v>
      </c>
    </row>
    <row r="31" spans="1:5" s="68" customFormat="1" ht="19.5" customHeight="1">
      <c r="A31" s="173" t="s">
        <v>441</v>
      </c>
      <c r="B31" s="183" t="s">
        <v>442</v>
      </c>
      <c r="C31" s="175">
        <f t="shared" si="0"/>
        <v>23.38</v>
      </c>
      <c r="D31" s="177">
        <v>0</v>
      </c>
      <c r="E31" s="177">
        <v>23.38</v>
      </c>
    </row>
    <row r="32" spans="1:5" s="68" customFormat="1" ht="19.5" customHeight="1">
      <c r="A32" s="173" t="s">
        <v>443</v>
      </c>
      <c r="B32" s="183" t="s">
        <v>444</v>
      </c>
      <c r="C32" s="175">
        <f t="shared" si="0"/>
        <v>4.12</v>
      </c>
      <c r="D32" s="177">
        <v>0</v>
      </c>
      <c r="E32" s="177">
        <v>4.12</v>
      </c>
    </row>
    <row r="33" spans="1:5" s="68" customFormat="1" ht="19.5" customHeight="1">
      <c r="A33" s="173" t="s">
        <v>445</v>
      </c>
      <c r="B33" s="174" t="s">
        <v>446</v>
      </c>
      <c r="C33" s="175">
        <f t="shared" si="0"/>
        <v>89.27</v>
      </c>
      <c r="D33" s="176">
        <f>SUM(D34:D37)</f>
        <v>89.27</v>
      </c>
      <c r="E33" s="181">
        <v>0</v>
      </c>
    </row>
    <row r="34" spans="1:5" s="68" customFormat="1" ht="19.5" customHeight="1">
      <c r="A34" s="173" t="s">
        <v>447</v>
      </c>
      <c r="B34" s="183" t="s">
        <v>448</v>
      </c>
      <c r="C34" s="175">
        <f t="shared" si="0"/>
        <v>7.24</v>
      </c>
      <c r="D34" s="177">
        <v>7.24</v>
      </c>
      <c r="E34" s="177">
        <v>0</v>
      </c>
    </row>
    <row r="35" spans="1:5" s="68" customFormat="1" ht="19.5" customHeight="1">
      <c r="A35" s="173" t="s">
        <v>449</v>
      </c>
      <c r="B35" s="183" t="s">
        <v>416</v>
      </c>
      <c r="C35" s="175">
        <f t="shared" si="0"/>
        <v>11.91</v>
      </c>
      <c r="D35" s="177">
        <v>11.91</v>
      </c>
      <c r="E35" s="177">
        <v>0</v>
      </c>
    </row>
    <row r="36" spans="1:5" s="68" customFormat="1" ht="19.5" customHeight="1">
      <c r="A36" s="173" t="s">
        <v>450</v>
      </c>
      <c r="B36" s="183" t="s">
        <v>451</v>
      </c>
      <c r="C36" s="175">
        <f t="shared" si="0"/>
        <v>0.01</v>
      </c>
      <c r="D36" s="177">
        <v>0.01</v>
      </c>
      <c r="E36" s="177">
        <v>0</v>
      </c>
    </row>
    <row r="37" spans="1:5" s="68" customFormat="1" ht="19.5" customHeight="1">
      <c r="A37" s="173" t="s">
        <v>452</v>
      </c>
      <c r="B37" s="183" t="s">
        <v>453</v>
      </c>
      <c r="C37" s="175">
        <f t="shared" si="0"/>
        <v>70.11</v>
      </c>
      <c r="D37" s="177">
        <v>70.11</v>
      </c>
      <c r="E37" s="177">
        <v>0</v>
      </c>
    </row>
    <row r="38" spans="3:5" ht="19.5" customHeight="1">
      <c r="C38" s="47"/>
      <c r="D38" s="47"/>
      <c r="E38" s="47"/>
    </row>
    <row r="39" spans="4:5" ht="19.5" customHeight="1">
      <c r="D39" s="47"/>
      <c r="E39" s="47"/>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A1" sqref="A1:F8"/>
    </sheetView>
  </sheetViews>
  <sheetFormatPr defaultColWidth="11.625" defaultRowHeight="12.75" customHeight="1"/>
  <cols>
    <col min="1" max="1" width="16.50390625" style="69" customWidth="1"/>
    <col min="2" max="2" width="11.625" style="69" customWidth="1"/>
    <col min="3" max="3" width="13.375" style="69" customWidth="1"/>
    <col min="4" max="4" width="19.25390625" style="69" customWidth="1"/>
    <col min="5" max="5" width="19.875" style="69" customWidth="1"/>
    <col min="6" max="6" width="13.125" style="69" customWidth="1"/>
    <col min="7" max="250" width="6.875" style="69" customWidth="1"/>
    <col min="251" max="16384" width="11.625" style="69" customWidth="1"/>
  </cols>
  <sheetData>
    <row r="1" ht="19.5" customHeight="1">
      <c r="A1" s="49" t="s">
        <v>454</v>
      </c>
    </row>
    <row r="2" spans="1:6" ht="27">
      <c r="A2" s="144" t="s">
        <v>455</v>
      </c>
      <c r="B2" s="145"/>
      <c r="C2" s="145"/>
      <c r="D2" s="145"/>
      <c r="E2" s="145"/>
      <c r="F2" s="145"/>
    </row>
    <row r="3" spans="1:6" ht="19.5" customHeight="1">
      <c r="A3" s="155"/>
      <c r="B3" s="145"/>
      <c r="C3" s="145"/>
      <c r="D3" s="145"/>
      <c r="E3" s="145"/>
      <c r="F3" s="145"/>
    </row>
    <row r="4" spans="1:6" ht="19.5" customHeight="1">
      <c r="A4" s="68"/>
      <c r="B4" s="68"/>
      <c r="C4" s="68"/>
      <c r="D4" s="68"/>
      <c r="E4" s="68"/>
      <c r="F4" s="121" t="s">
        <v>313</v>
      </c>
    </row>
    <row r="5" spans="1:6" ht="35.25" customHeight="1">
      <c r="A5" s="122" t="s">
        <v>353</v>
      </c>
      <c r="B5" s="122"/>
      <c r="C5" s="122"/>
      <c r="D5" s="122"/>
      <c r="E5" s="122"/>
      <c r="F5" s="122"/>
    </row>
    <row r="6" spans="1:6" ht="26.25" customHeight="1">
      <c r="A6" s="122" t="s">
        <v>318</v>
      </c>
      <c r="B6" s="156" t="s">
        <v>456</v>
      </c>
      <c r="C6" s="123" t="s">
        <v>457</v>
      </c>
      <c r="D6" s="123"/>
      <c r="E6" s="157"/>
      <c r="F6" s="123" t="s">
        <v>458</v>
      </c>
    </row>
    <row r="7" spans="1:6" ht="26.25" customHeight="1">
      <c r="A7" s="122"/>
      <c r="B7" s="111"/>
      <c r="C7" s="158" t="s">
        <v>356</v>
      </c>
      <c r="D7" s="159" t="s">
        <v>459</v>
      </c>
      <c r="E7" s="160" t="s">
        <v>460</v>
      </c>
      <c r="F7" s="150"/>
    </row>
    <row r="8" spans="1:6" ht="32.25" customHeight="1">
      <c r="A8" s="161">
        <f>B8+C8+F8</f>
        <v>72</v>
      </c>
      <c r="B8" s="130">
        <v>0</v>
      </c>
      <c r="C8" s="162">
        <v>40</v>
      </c>
      <c r="D8" s="163"/>
      <c r="E8" s="161">
        <v>40</v>
      </c>
      <c r="F8" s="130">
        <v>32</v>
      </c>
    </row>
    <row r="9" spans="2:6" ht="22.5" customHeight="1">
      <c r="B9" s="47"/>
      <c r="C9" s="47"/>
      <c r="D9" s="47"/>
      <c r="E9" s="47"/>
      <c r="F9" s="47"/>
    </row>
    <row r="10" spans="2:6" ht="12.75" customHeight="1">
      <c r="B10" s="47"/>
      <c r="C10" s="47"/>
      <c r="D10" s="47"/>
      <c r="E10" s="47"/>
      <c r="F10" s="47"/>
    </row>
    <row r="11" spans="2:6" ht="12.75" customHeight="1">
      <c r="B11" s="47"/>
      <c r="C11" s="47"/>
      <c r="D11" s="47"/>
      <c r="E11" s="47"/>
      <c r="F11" s="47"/>
    </row>
    <row r="12" spans="2:4" ht="12.75" customHeight="1">
      <c r="B12" s="47"/>
      <c r="C12" s="47"/>
      <c r="D12" s="47"/>
    </row>
    <row r="13" spans="2:6" ht="12.75" customHeight="1">
      <c r="B13" s="47"/>
      <c r="C13" s="47"/>
      <c r="D13" s="47"/>
      <c r="E13" s="47"/>
      <c r="F13" s="47"/>
    </row>
    <row r="14" spans="2:4" ht="12.75" customHeight="1">
      <c r="B14" s="47"/>
      <c r="C14" s="47"/>
      <c r="D14" s="47"/>
    </row>
    <row r="15" ht="12.75" customHeight="1">
      <c r="E15" s="47"/>
    </row>
    <row r="16" ht="12.75" customHeight="1">
      <c r="F16" s="47"/>
    </row>
    <row r="20" ht="12.75" customHeight="1">
      <c r="C20" s="47"/>
    </row>
  </sheetData>
  <sheetProtection/>
  <mergeCells count="5">
    <mergeCell ref="A5:F5"/>
    <mergeCell ref="C6:E6"/>
    <mergeCell ref="A6:A7"/>
    <mergeCell ref="B6:B7"/>
    <mergeCell ref="F6:F7"/>
  </mergeCells>
  <printOptions horizontalCentered="1"/>
  <pageMargins left="0" right="0" top="1" bottom="1" header="0.5" footer="0.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E32" sqref="E32"/>
    </sheetView>
  </sheetViews>
  <sheetFormatPr defaultColWidth="6.875" defaultRowHeight="12.75" customHeight="1"/>
  <cols>
    <col min="1" max="1" width="11.75390625" style="69" customWidth="1"/>
    <col min="2" max="2" width="36.875" style="69" customWidth="1"/>
    <col min="3" max="5" width="18.25390625" style="69" customWidth="1"/>
    <col min="6" max="16384" width="6.875" style="69" customWidth="1"/>
  </cols>
  <sheetData>
    <row r="1" spans="1:5" ht="19.5" customHeight="1">
      <c r="A1" s="49" t="s">
        <v>461</v>
      </c>
      <c r="E1" s="115"/>
    </row>
    <row r="2" spans="1:5" ht="27">
      <c r="A2" s="144" t="s">
        <v>462</v>
      </c>
      <c r="B2" s="145"/>
      <c r="C2" s="145"/>
      <c r="D2" s="145"/>
      <c r="E2" s="145"/>
    </row>
    <row r="3" spans="1:5" ht="19.5" customHeight="1">
      <c r="A3" s="145"/>
      <c r="B3" s="145"/>
      <c r="C3" s="145"/>
      <c r="D3" s="145"/>
      <c r="E3" s="145"/>
    </row>
    <row r="4" spans="1:5" ht="19.5" customHeight="1">
      <c r="A4" s="146"/>
      <c r="B4" s="147"/>
      <c r="C4" s="147"/>
      <c r="D4" s="147"/>
      <c r="E4" s="148" t="s">
        <v>313</v>
      </c>
    </row>
    <row r="5" spans="1:5" ht="25.5" customHeight="1">
      <c r="A5" s="122" t="s">
        <v>354</v>
      </c>
      <c r="B5" s="149" t="s">
        <v>355</v>
      </c>
      <c r="C5" s="122" t="s">
        <v>463</v>
      </c>
      <c r="D5" s="122"/>
      <c r="E5" s="122"/>
    </row>
    <row r="6" spans="1:5" ht="25.5" customHeight="1">
      <c r="A6" s="150"/>
      <c r="B6" s="150"/>
      <c r="C6" s="151" t="s">
        <v>318</v>
      </c>
      <c r="D6" s="151" t="s">
        <v>357</v>
      </c>
      <c r="E6" s="151" t="s">
        <v>358</v>
      </c>
    </row>
    <row r="7" spans="1:5" ht="19.5" customHeight="1">
      <c r="A7" s="152"/>
      <c r="B7" s="153"/>
      <c r="C7" s="154"/>
      <c r="D7" s="154"/>
      <c r="E7" s="154"/>
    </row>
    <row r="8" spans="1:5" ht="20.25" customHeight="1">
      <c r="A8" s="46" t="s">
        <v>464</v>
      </c>
      <c r="B8" s="47"/>
      <c r="C8" s="47"/>
      <c r="D8" s="47"/>
      <c r="E8" s="47"/>
    </row>
    <row r="9" spans="1:5" ht="20.25" customHeight="1">
      <c r="A9" s="47"/>
      <c r="B9" s="47"/>
      <c r="C9" s="47"/>
      <c r="D9" s="47"/>
      <c r="E9" s="47"/>
    </row>
    <row r="10" spans="1:5" ht="12.75" customHeight="1">
      <c r="A10" s="47"/>
      <c r="B10" s="47"/>
      <c r="C10" s="47"/>
      <c r="E10" s="47"/>
    </row>
    <row r="11" spans="1:5" ht="12.75" customHeight="1">
      <c r="A11" s="47"/>
      <c r="B11" s="47"/>
      <c r="C11" s="47"/>
      <c r="D11" s="47"/>
      <c r="E11" s="47"/>
    </row>
    <row r="12" spans="1:5" ht="12.75" customHeight="1">
      <c r="A12" s="47"/>
      <c r="B12" s="47"/>
      <c r="C12" s="47"/>
      <c r="E12" s="47"/>
    </row>
    <row r="13" spans="1:5" ht="12.75" customHeight="1">
      <c r="A13" s="47"/>
      <c r="B13" s="47"/>
      <c r="D13" s="47"/>
      <c r="E13" s="47"/>
    </row>
    <row r="14" spans="1:5" ht="12.75" customHeight="1">
      <c r="A14" s="47"/>
      <c r="E14" s="47"/>
    </row>
    <row r="15" ht="12.75" customHeight="1">
      <c r="B15" s="47"/>
    </row>
    <row r="16" ht="12.75" customHeight="1">
      <c r="B16" s="47"/>
    </row>
    <row r="17" ht="12.75" customHeight="1">
      <c r="B17" s="47"/>
    </row>
    <row r="18" ht="12.75" customHeight="1">
      <c r="B18" s="47"/>
    </row>
    <row r="19" ht="12.75" customHeight="1">
      <c r="B19" s="47"/>
    </row>
    <row r="20" ht="12.75" customHeight="1">
      <c r="B20" s="47"/>
    </row>
    <row r="22" ht="12.75" customHeight="1">
      <c r="B22" s="47"/>
    </row>
    <row r="23" ht="12.75" customHeight="1">
      <c r="B23" s="47"/>
    </row>
    <row r="25" ht="12.75" customHeight="1">
      <c r="B25" s="47"/>
    </row>
    <row r="26" ht="12.75" customHeight="1">
      <c r="B26" s="47"/>
    </row>
    <row r="27" ht="12.75" customHeight="1">
      <c r="D27" s="47"/>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rgb="FFFFFF00"/>
    <pageSetUpPr fitToPage="1"/>
  </sheetPr>
  <dimension ref="A1:IQ25"/>
  <sheetViews>
    <sheetView showGridLines="0" showZeros="0" tabSelected="1" workbookViewId="0" topLeftCell="A1">
      <selection activeCell="A7" sqref="A7"/>
    </sheetView>
  </sheetViews>
  <sheetFormatPr defaultColWidth="6.875" defaultRowHeight="19.5" customHeight="1"/>
  <cols>
    <col min="1" max="1" width="27.625" style="69" customWidth="1"/>
    <col min="2" max="2" width="18.625" style="69" customWidth="1"/>
    <col min="3" max="3" width="27.625" style="69" customWidth="1"/>
    <col min="4" max="4" width="18.625" style="69" customWidth="1"/>
    <col min="5" max="5" width="6.75390625" style="69" customWidth="1"/>
    <col min="6" max="6" width="6.75390625" style="69" hidden="1" customWidth="1"/>
    <col min="7" max="7" width="9.625" style="69" hidden="1" customWidth="1"/>
    <col min="8" max="9" width="11.125" style="69" hidden="1" customWidth="1"/>
    <col min="10" max="159" width="6.75390625" style="69" customWidth="1"/>
    <col min="160" max="16384" width="6.875" style="69" customWidth="1"/>
  </cols>
  <sheetData>
    <row r="1" spans="1:251" ht="19.5" customHeight="1">
      <c r="A1" s="49" t="s">
        <v>465</v>
      </c>
      <c r="B1" s="113"/>
      <c r="C1" s="114"/>
      <c r="D1" s="115"/>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c r="IQ1" s="143"/>
    </row>
    <row r="2" spans="1:251" ht="27">
      <c r="A2" s="116" t="s">
        <v>466</v>
      </c>
      <c r="B2" s="117"/>
      <c r="C2" s="118"/>
      <c r="D2" s="117"/>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row>
    <row r="3" spans="1:251" ht="19.5" customHeight="1">
      <c r="A3" s="117"/>
      <c r="B3" s="117"/>
      <c r="C3" s="118"/>
      <c r="D3" s="117"/>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row>
    <row r="4" spans="1:251" ht="19.5" customHeight="1">
      <c r="A4" s="54"/>
      <c r="B4" s="119"/>
      <c r="C4" s="120"/>
      <c r="D4" s="121" t="s">
        <v>313</v>
      </c>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row>
    <row r="5" spans="1:251" ht="23.25" customHeight="1">
      <c r="A5" s="122" t="s">
        <v>314</v>
      </c>
      <c r="B5" s="122"/>
      <c r="C5" s="122" t="s">
        <v>315</v>
      </c>
      <c r="D5" s="122"/>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143"/>
      <c r="GV5" s="143"/>
      <c r="GW5" s="143"/>
      <c r="GX5" s="143"/>
      <c r="GY5" s="143"/>
      <c r="GZ5" s="143"/>
      <c r="HA5" s="143"/>
      <c r="HB5" s="143"/>
      <c r="HC5" s="143"/>
      <c r="HD5" s="143"/>
      <c r="HE5" s="143"/>
      <c r="HF5" s="143"/>
      <c r="HG5" s="143"/>
      <c r="HH5" s="143"/>
      <c r="HI5" s="143"/>
      <c r="HJ5" s="143"/>
      <c r="HK5" s="143"/>
      <c r="HL5" s="143"/>
      <c r="HM5" s="143"/>
      <c r="HN5" s="143"/>
      <c r="HO5" s="143"/>
      <c r="HP5" s="143"/>
      <c r="HQ5" s="143"/>
      <c r="HR5" s="143"/>
      <c r="HS5" s="143"/>
      <c r="HT5" s="143"/>
      <c r="HU5" s="143"/>
      <c r="HV5" s="143"/>
      <c r="HW5" s="143"/>
      <c r="HX5" s="143"/>
      <c r="HY5" s="143"/>
      <c r="HZ5" s="143"/>
      <c r="IA5" s="143"/>
      <c r="IB5" s="143"/>
      <c r="IC5" s="143"/>
      <c r="ID5" s="143"/>
      <c r="IE5" s="143"/>
      <c r="IF5" s="143"/>
      <c r="IG5" s="143"/>
      <c r="IH5" s="143"/>
      <c r="II5" s="143"/>
      <c r="IJ5" s="143"/>
      <c r="IK5" s="143"/>
      <c r="IL5" s="143"/>
      <c r="IM5" s="143"/>
      <c r="IN5" s="143"/>
      <c r="IO5" s="143"/>
      <c r="IP5" s="143"/>
      <c r="IQ5" s="143"/>
    </row>
    <row r="6" spans="1:251" ht="24" customHeight="1">
      <c r="A6" s="123" t="s">
        <v>316</v>
      </c>
      <c r="B6" s="124" t="s">
        <v>317</v>
      </c>
      <c r="C6" s="123" t="s">
        <v>316</v>
      </c>
      <c r="D6" s="123" t="s">
        <v>317</v>
      </c>
      <c r="E6" s="114"/>
      <c r="F6" s="114"/>
      <c r="G6" s="114" t="s">
        <v>324</v>
      </c>
      <c r="H6" s="114" t="s">
        <v>467</v>
      </c>
      <c r="I6" s="114" t="s">
        <v>318</v>
      </c>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row>
    <row r="7" spans="1:251" ht="19.5" customHeight="1">
      <c r="A7" s="125" t="s">
        <v>468</v>
      </c>
      <c r="B7" s="126">
        <v>5017.52</v>
      </c>
      <c r="C7" s="127" t="s">
        <v>328</v>
      </c>
      <c r="D7" s="128">
        <v>5.53</v>
      </c>
      <c r="E7" s="114"/>
      <c r="F7" s="114" t="s">
        <v>329</v>
      </c>
      <c r="G7" s="47" t="e">
        <f>_xlfn.SUMIFS('[1]Sheet1 (2)'!$J:$J,'[1]Sheet1 (2)'!$W:$W,F7)</f>
        <v>#VALUE!</v>
      </c>
      <c r="H7" s="114" t="e">
        <f>_xlfn.SUMIFS('[2]Sheet0'!$E:$E,'[2]Sheet0'!$N:$N,F7)</f>
        <v>#VALUE!</v>
      </c>
      <c r="I7" s="114" t="e">
        <f aca="true" t="shared" si="0" ref="I7:I14">G7+H7</f>
        <v>#VALUE!</v>
      </c>
      <c r="J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row>
    <row r="8" spans="1:251" ht="19.5" customHeight="1">
      <c r="A8" s="129" t="s">
        <v>469</v>
      </c>
      <c r="B8" s="130"/>
      <c r="C8" s="127" t="s">
        <v>331</v>
      </c>
      <c r="D8" s="128">
        <v>1196.25</v>
      </c>
      <c r="E8" s="114"/>
      <c r="F8" s="114" t="s">
        <v>332</v>
      </c>
      <c r="G8" s="47" t="e">
        <f>_xlfn.SUMIFS('[1]Sheet1 (2)'!$J:$J,'[1]Sheet1 (2)'!$W:$W,F8)</f>
        <v>#VALUE!</v>
      </c>
      <c r="H8" s="114" t="e">
        <f>_xlfn.SUMIFS('[2]Sheet0'!$E:$E,'[2]Sheet0'!$N:$N,F8)</f>
        <v>#VALUE!</v>
      </c>
      <c r="I8" s="114" t="e">
        <f t="shared" si="0"/>
        <v>#VALUE!</v>
      </c>
      <c r="J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row>
    <row r="9" spans="1:251" ht="19.5" customHeight="1">
      <c r="A9" s="131" t="s">
        <v>470</v>
      </c>
      <c r="B9" s="130"/>
      <c r="C9" s="132" t="s">
        <v>334</v>
      </c>
      <c r="D9" s="128">
        <v>84.88</v>
      </c>
      <c r="E9" s="114"/>
      <c r="F9" s="114" t="s">
        <v>335</v>
      </c>
      <c r="G9" s="47" t="e">
        <f>_xlfn.SUMIFS('[1]Sheet1 (2)'!$J:$J,'[1]Sheet1 (2)'!$W:$W,F9)</f>
        <v>#VALUE!</v>
      </c>
      <c r="H9" s="114" t="e">
        <f>_xlfn.SUMIFS('[2]Sheet0'!$E:$E,'[2]Sheet0'!$N:$N,F9)</f>
        <v>#VALUE!</v>
      </c>
      <c r="I9" s="114" t="e">
        <f t="shared" si="0"/>
        <v>#VALUE!</v>
      </c>
      <c r="J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row>
    <row r="10" spans="1:251" ht="19.5" customHeight="1">
      <c r="A10" s="133" t="s">
        <v>471</v>
      </c>
      <c r="B10" s="130"/>
      <c r="C10" s="132" t="s">
        <v>337</v>
      </c>
      <c r="D10" s="128">
        <v>868.65</v>
      </c>
      <c r="E10" s="114"/>
      <c r="F10" s="114" t="s">
        <v>338</v>
      </c>
      <c r="G10" s="47" t="e">
        <f>_xlfn.SUMIFS('[1]Sheet1 (2)'!$J:$J,'[1]Sheet1 (2)'!$W:$W,F10)</f>
        <v>#VALUE!</v>
      </c>
      <c r="H10" s="114" t="e">
        <f>_xlfn.SUMIFS('[2]Sheet0'!$E:$E,'[2]Sheet0'!$N:$N,F10)</f>
        <v>#VALUE!</v>
      </c>
      <c r="I10" s="114" t="e">
        <f t="shared" si="0"/>
        <v>#VALUE!</v>
      </c>
      <c r="J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c r="IJ10" s="143"/>
      <c r="IK10" s="143"/>
      <c r="IL10" s="143"/>
      <c r="IM10" s="143"/>
      <c r="IN10" s="143"/>
      <c r="IO10" s="143"/>
      <c r="IP10" s="143"/>
      <c r="IQ10" s="143"/>
    </row>
    <row r="11" spans="1:251" ht="19.5" customHeight="1">
      <c r="A11" s="133" t="s">
        <v>472</v>
      </c>
      <c r="B11" s="130"/>
      <c r="C11" s="132" t="s">
        <v>339</v>
      </c>
      <c r="D11" s="128">
        <v>1615.59</v>
      </c>
      <c r="E11" s="114"/>
      <c r="F11" s="114" t="s">
        <v>340</v>
      </c>
      <c r="G11" s="47" t="e">
        <f>_xlfn.SUMIFS('[1]Sheet1 (2)'!$J:$J,'[1]Sheet1 (2)'!$W:$W,F11)</f>
        <v>#VALUE!</v>
      </c>
      <c r="H11" s="114" t="e">
        <f>_xlfn.SUMIFS('[2]Sheet0'!$E:$E,'[2]Sheet0'!$N:$N,F11)</f>
        <v>#VALUE!</v>
      </c>
      <c r="I11" s="114" t="e">
        <f t="shared" si="0"/>
        <v>#VALUE!</v>
      </c>
      <c r="J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3"/>
    </row>
    <row r="12" spans="1:251" ht="19.5" customHeight="1">
      <c r="A12" s="133" t="s">
        <v>473</v>
      </c>
      <c r="B12" s="130"/>
      <c r="C12" s="132" t="s">
        <v>341</v>
      </c>
      <c r="D12" s="128">
        <v>25891.99</v>
      </c>
      <c r="E12" s="114"/>
      <c r="F12" s="114" t="s">
        <v>342</v>
      </c>
      <c r="G12" s="47" t="e">
        <f>_xlfn.SUMIFS('[1]Sheet1 (2)'!$J:$J,'[1]Sheet1 (2)'!$W:$W,F12)</f>
        <v>#VALUE!</v>
      </c>
      <c r="H12" s="114" t="e">
        <f>_xlfn.SUMIFS('[2]Sheet0'!$E:$E,'[2]Sheet0'!$N:$N,F12)</f>
        <v>#VALUE!</v>
      </c>
      <c r="I12" s="114" t="e">
        <f t="shared" si="0"/>
        <v>#VALUE!</v>
      </c>
      <c r="J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c r="IJ12" s="143"/>
      <c r="IK12" s="143"/>
      <c r="IL12" s="143"/>
      <c r="IM12" s="143"/>
      <c r="IN12" s="143"/>
      <c r="IO12" s="143"/>
      <c r="IP12" s="143"/>
      <c r="IQ12" s="143"/>
    </row>
    <row r="13" spans="1:251" ht="19.5" customHeight="1">
      <c r="A13" s="133"/>
      <c r="B13" s="130"/>
      <c r="C13" s="132" t="s">
        <v>343</v>
      </c>
      <c r="D13" s="128">
        <v>1924.66</v>
      </c>
      <c r="E13" s="114"/>
      <c r="F13" s="114" t="s">
        <v>344</v>
      </c>
      <c r="G13" s="47" t="e">
        <f>_xlfn.SUMIFS('[1]Sheet1 (2)'!$J:$J,'[1]Sheet1 (2)'!$W:$W,F13)</f>
        <v>#VALUE!</v>
      </c>
      <c r="H13" s="114" t="e">
        <f>_xlfn.SUMIFS('[2]Sheet0'!$E:$E,'[2]Sheet0'!$N:$N,F13)</f>
        <v>#VALUE!</v>
      </c>
      <c r="I13" s="114" t="e">
        <f t="shared" si="0"/>
        <v>#VALUE!</v>
      </c>
      <c r="J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row>
    <row r="14" spans="1:251" ht="19.5" customHeight="1">
      <c r="A14" s="133"/>
      <c r="B14" s="134"/>
      <c r="C14" s="132" t="s">
        <v>345</v>
      </c>
      <c r="D14" s="128">
        <v>125.14</v>
      </c>
      <c r="E14" s="114"/>
      <c r="F14" s="114" t="s">
        <v>346</v>
      </c>
      <c r="G14" s="47" t="e">
        <f>_xlfn.SUMIFS('[1]Sheet1 (2)'!$J:$J,'[1]Sheet1 (2)'!$W:$W,F14)</f>
        <v>#VALUE!</v>
      </c>
      <c r="H14" s="114" t="e">
        <f>_xlfn.SUMIFS('[2]Sheet0'!$E:$E,'[2]Sheet0'!$N:$N,F14)</f>
        <v>#VALUE!</v>
      </c>
      <c r="I14" s="114" t="e">
        <f t="shared" si="0"/>
        <v>#VALUE!</v>
      </c>
      <c r="J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row>
    <row r="15" spans="1:251" ht="19.5" customHeight="1">
      <c r="A15" s="135" t="s">
        <v>474</v>
      </c>
      <c r="B15" s="134">
        <v>5017.52</v>
      </c>
      <c r="C15" s="57" t="s">
        <v>475</v>
      </c>
      <c r="D15" s="136">
        <f>SUM(D7:D14)</f>
        <v>31712.69</v>
      </c>
      <c r="F15" s="47"/>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c r="ID15" s="143"/>
      <c r="IE15" s="143"/>
      <c r="IF15" s="143"/>
      <c r="IG15" s="143"/>
      <c r="IH15" s="143"/>
      <c r="II15" s="143"/>
      <c r="IJ15" s="143"/>
      <c r="IK15" s="143"/>
      <c r="IL15" s="143"/>
      <c r="IM15" s="143"/>
      <c r="IN15" s="143"/>
      <c r="IO15" s="143"/>
      <c r="IP15" s="143"/>
      <c r="IQ15" s="143"/>
    </row>
    <row r="16" spans="1:251" ht="19.5" customHeight="1">
      <c r="A16" s="133" t="s">
        <v>476</v>
      </c>
      <c r="B16" s="134"/>
      <c r="C16" s="137" t="s">
        <v>477</v>
      </c>
      <c r="D16" s="136">
        <v>0</v>
      </c>
      <c r="E16" s="47"/>
      <c r="F16" s="47"/>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c r="IL16" s="143"/>
      <c r="IM16" s="143"/>
      <c r="IN16" s="143"/>
      <c r="IO16" s="143"/>
      <c r="IP16" s="143"/>
      <c r="IQ16" s="143"/>
    </row>
    <row r="17" spans="1:251" ht="19.5" customHeight="1">
      <c r="A17" s="138" t="s">
        <v>478</v>
      </c>
      <c r="B17" s="139">
        <v>26695.17</v>
      </c>
      <c r="C17" s="140"/>
      <c r="D17" s="136"/>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c r="ID17" s="143"/>
      <c r="IE17" s="143"/>
      <c r="IF17" s="143"/>
      <c r="IG17" s="143"/>
      <c r="IH17" s="143"/>
      <c r="II17" s="143"/>
      <c r="IJ17" s="143"/>
      <c r="IK17" s="143"/>
      <c r="IL17" s="143"/>
      <c r="IM17" s="143"/>
      <c r="IN17" s="143"/>
      <c r="IO17" s="143"/>
      <c r="IP17" s="143"/>
      <c r="IQ17" s="143"/>
    </row>
    <row r="18" spans="1:5" ht="19.5" customHeight="1">
      <c r="A18" s="141" t="s">
        <v>479</v>
      </c>
      <c r="B18" s="134">
        <f>B17+B15</f>
        <v>31712.69</v>
      </c>
      <c r="C18" s="142" t="s">
        <v>480</v>
      </c>
      <c r="D18" s="136">
        <v>31712.69</v>
      </c>
      <c r="E18" s="47"/>
    </row>
    <row r="25" ht="19.5" customHeight="1">
      <c r="C25" s="47"/>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P90"/>
  <sheetViews>
    <sheetView showGridLines="0" showZeros="0" workbookViewId="0" topLeftCell="A1">
      <selection activeCell="F38" sqref="F38"/>
    </sheetView>
  </sheetViews>
  <sheetFormatPr defaultColWidth="6.875" defaultRowHeight="12.75" customHeight="1"/>
  <cols>
    <col min="1" max="1" width="7.375" style="69" customWidth="1"/>
    <col min="2" max="2" width="32.00390625" style="69" customWidth="1"/>
    <col min="3" max="3" width="12.50390625" style="69" customWidth="1"/>
    <col min="4" max="4" width="13.25390625" style="70" bestFit="1" customWidth="1"/>
    <col min="5" max="5" width="11.50390625" style="70" customWidth="1"/>
    <col min="6" max="6" width="10.375" style="70" customWidth="1"/>
    <col min="7" max="7" width="7.125" style="70" customWidth="1"/>
    <col min="8" max="8" width="7.75390625" style="69" customWidth="1"/>
    <col min="9" max="9" width="7.375" style="69" customWidth="1"/>
    <col min="10" max="10" width="7.25390625" style="69" customWidth="1"/>
    <col min="11" max="11" width="5.375" style="69" customWidth="1"/>
    <col min="12" max="12" width="6.50390625" style="69" customWidth="1"/>
    <col min="13" max="14" width="6.875" style="69" customWidth="1"/>
    <col min="15" max="16384" width="6.875" style="69" customWidth="1"/>
  </cols>
  <sheetData>
    <row r="1" spans="1:12" ht="19.5" customHeight="1">
      <c r="A1" s="49" t="s">
        <v>481</v>
      </c>
      <c r="L1" s="108"/>
    </row>
    <row r="2" spans="1:12" ht="28.5" customHeight="1">
      <c r="A2" s="71" t="s">
        <v>482</v>
      </c>
      <c r="B2" s="53"/>
      <c r="C2" s="53"/>
      <c r="D2" s="72"/>
      <c r="E2" s="72"/>
      <c r="F2" s="72"/>
      <c r="G2" s="72"/>
      <c r="H2" s="53"/>
      <c r="I2" s="53"/>
      <c r="J2" s="53"/>
      <c r="K2" s="53"/>
      <c r="L2" s="53"/>
    </row>
    <row r="3" spans="1:12" ht="12" customHeight="1">
      <c r="A3" s="73"/>
      <c r="B3" s="73"/>
      <c r="C3" s="73"/>
      <c r="D3" s="74"/>
      <c r="E3" s="74"/>
      <c r="F3" s="74"/>
      <c r="G3" s="74"/>
      <c r="H3" s="73"/>
      <c r="I3" s="73"/>
      <c r="J3" s="73"/>
      <c r="K3" s="73"/>
      <c r="L3" s="73"/>
    </row>
    <row r="4" spans="1:12" ht="15" customHeight="1">
      <c r="A4" s="75"/>
      <c r="B4" s="75"/>
      <c r="C4" s="75"/>
      <c r="D4" s="76"/>
      <c r="E4" s="76"/>
      <c r="F4" s="76"/>
      <c r="G4" s="76"/>
      <c r="H4" s="75"/>
      <c r="I4" s="75"/>
      <c r="J4" s="109" t="s">
        <v>313</v>
      </c>
      <c r="K4" s="109"/>
      <c r="L4" s="109"/>
    </row>
    <row r="5" spans="1:12" s="68" customFormat="1" ht="23.25" customHeight="1">
      <c r="A5" s="77" t="s">
        <v>483</v>
      </c>
      <c r="B5" s="77"/>
      <c r="C5" s="78" t="s">
        <v>318</v>
      </c>
      <c r="D5" s="79" t="s">
        <v>478</v>
      </c>
      <c r="E5" s="79" t="s">
        <v>468</v>
      </c>
      <c r="F5" s="79" t="s">
        <v>469</v>
      </c>
      <c r="G5" s="79" t="s">
        <v>470</v>
      </c>
      <c r="H5" s="80" t="s">
        <v>471</v>
      </c>
      <c r="I5" s="78"/>
      <c r="J5" s="85" t="s">
        <v>472</v>
      </c>
      <c r="K5" s="85" t="s">
        <v>473</v>
      </c>
      <c r="L5" s="110" t="s">
        <v>476</v>
      </c>
    </row>
    <row r="6" spans="1:12" s="68" customFormat="1" ht="45" customHeight="1">
      <c r="A6" s="81" t="s">
        <v>484</v>
      </c>
      <c r="B6" s="82" t="s">
        <v>355</v>
      </c>
      <c r="C6" s="83"/>
      <c r="D6" s="84"/>
      <c r="E6" s="84"/>
      <c r="F6" s="84"/>
      <c r="G6" s="84"/>
      <c r="H6" s="85" t="s">
        <v>485</v>
      </c>
      <c r="I6" s="85" t="s">
        <v>486</v>
      </c>
      <c r="J6" s="83"/>
      <c r="K6" s="83"/>
      <c r="L6" s="83"/>
    </row>
    <row r="7" spans="1:12" ht="18" customHeight="1">
      <c r="A7" s="86"/>
      <c r="B7" s="87" t="s">
        <v>318</v>
      </c>
      <c r="C7" s="88">
        <f>D7+E7</f>
        <v>31712.69</v>
      </c>
      <c r="D7" s="89">
        <f>D8+D11+D23+D29+D34+D41+D67+D72</f>
        <v>26695.17</v>
      </c>
      <c r="E7" s="90">
        <v>5017.52</v>
      </c>
      <c r="F7" s="91"/>
      <c r="G7" s="91"/>
      <c r="H7" s="92"/>
      <c r="I7" s="92"/>
      <c r="J7" s="111"/>
      <c r="K7" s="112"/>
      <c r="L7" s="111"/>
    </row>
    <row r="8" spans="1:12" ht="18" customHeight="1">
      <c r="A8" s="93">
        <v>206</v>
      </c>
      <c r="B8" s="94" t="s">
        <v>328</v>
      </c>
      <c r="C8" s="88">
        <f>SUM(D8:L8)</f>
        <v>5.53</v>
      </c>
      <c r="D8" s="89">
        <f>SUM(D9)</f>
        <v>5.53</v>
      </c>
      <c r="E8" s="95">
        <v>0</v>
      </c>
      <c r="F8" s="91"/>
      <c r="G8" s="91"/>
      <c r="H8" s="92"/>
      <c r="I8" s="92"/>
      <c r="J8" s="111"/>
      <c r="K8" s="112"/>
      <c r="L8" s="111"/>
    </row>
    <row r="9" spans="1:12" ht="18" customHeight="1">
      <c r="A9" s="96">
        <v>20604</v>
      </c>
      <c r="B9" s="61" t="s">
        <v>487</v>
      </c>
      <c r="C9" s="88">
        <f aca="true" t="shared" si="0" ref="C9:C72">SUM(D9:L9)</f>
        <v>5.53</v>
      </c>
      <c r="D9" s="97">
        <f>D10</f>
        <v>5.53</v>
      </c>
      <c r="E9" s="95">
        <v>0</v>
      </c>
      <c r="F9" s="91"/>
      <c r="G9" s="91"/>
      <c r="H9" s="92"/>
      <c r="I9" s="92"/>
      <c r="J9" s="111"/>
      <c r="K9" s="112"/>
      <c r="L9" s="111"/>
    </row>
    <row r="10" spans="1:12" ht="18" customHeight="1">
      <c r="A10" s="96">
        <v>2060404</v>
      </c>
      <c r="B10" s="98" t="s">
        <v>488</v>
      </c>
      <c r="C10" s="88">
        <f t="shared" si="0"/>
        <v>5.53</v>
      </c>
      <c r="D10" s="99">
        <v>5.53</v>
      </c>
      <c r="E10" s="95">
        <v>0</v>
      </c>
      <c r="F10" s="91"/>
      <c r="G10" s="91"/>
      <c r="H10" s="92"/>
      <c r="I10" s="92"/>
      <c r="J10" s="111"/>
      <c r="K10" s="112"/>
      <c r="L10" s="111"/>
    </row>
    <row r="11" spans="1:12" ht="18" customHeight="1">
      <c r="A11" s="93">
        <v>208</v>
      </c>
      <c r="B11" s="94" t="s">
        <v>331</v>
      </c>
      <c r="C11" s="88">
        <f t="shared" si="0"/>
        <v>1196.25</v>
      </c>
      <c r="D11" s="89">
        <f>D12+D16+D18+D21</f>
        <v>978.58</v>
      </c>
      <c r="E11" s="90">
        <v>217.67</v>
      </c>
      <c r="F11" s="100"/>
      <c r="G11" s="101"/>
      <c r="H11" s="92"/>
      <c r="I11" s="92"/>
      <c r="J11" s="111"/>
      <c r="K11" s="112"/>
      <c r="L11" s="111"/>
    </row>
    <row r="12" spans="1:12" ht="18" customHeight="1">
      <c r="A12" s="96">
        <v>20805</v>
      </c>
      <c r="B12" s="61" t="s">
        <v>359</v>
      </c>
      <c r="C12" s="88">
        <f t="shared" si="0"/>
        <v>249.42</v>
      </c>
      <c r="D12" s="97">
        <f>D13+D14+D15</f>
        <v>32.29</v>
      </c>
      <c r="E12" s="95">
        <v>217.13</v>
      </c>
      <c r="F12" s="100"/>
      <c r="G12" s="101"/>
      <c r="H12" s="92"/>
      <c r="I12" s="92"/>
      <c r="J12" s="111"/>
      <c r="K12" s="112"/>
      <c r="L12" s="111"/>
    </row>
    <row r="13" spans="1:12" ht="18" customHeight="1">
      <c r="A13" s="96">
        <v>2080505</v>
      </c>
      <c r="B13" s="61" t="s">
        <v>360</v>
      </c>
      <c r="C13" s="88">
        <f t="shared" si="0"/>
        <v>115.92999999999999</v>
      </c>
      <c r="D13" s="99">
        <v>20.66</v>
      </c>
      <c r="E13" s="95">
        <v>95.27</v>
      </c>
      <c r="F13" s="100"/>
      <c r="G13" s="101"/>
      <c r="H13" s="92"/>
      <c r="I13" s="92"/>
      <c r="J13" s="111"/>
      <c r="K13" s="112"/>
      <c r="L13" s="111"/>
    </row>
    <row r="14" spans="1:12" ht="18" customHeight="1">
      <c r="A14" s="96">
        <v>2080506</v>
      </c>
      <c r="B14" s="61" t="s">
        <v>361</v>
      </c>
      <c r="C14" s="88">
        <f t="shared" si="0"/>
        <v>51.260000000000005</v>
      </c>
      <c r="D14" s="99">
        <v>3.63</v>
      </c>
      <c r="E14" s="95">
        <v>47.63</v>
      </c>
      <c r="F14" s="100"/>
      <c r="G14" s="101"/>
      <c r="H14" s="92"/>
      <c r="I14" s="92"/>
      <c r="J14" s="111"/>
      <c r="K14" s="112"/>
      <c r="L14" s="111"/>
    </row>
    <row r="15" spans="1:12" ht="18" customHeight="1">
      <c r="A15" s="96">
        <v>2080599</v>
      </c>
      <c r="B15" s="61" t="s">
        <v>362</v>
      </c>
      <c r="C15" s="88">
        <f t="shared" si="0"/>
        <v>82.23</v>
      </c>
      <c r="D15" s="99">
        <v>8</v>
      </c>
      <c r="E15" s="95">
        <v>74.23</v>
      </c>
      <c r="F15" s="102"/>
      <c r="G15" s="101"/>
      <c r="H15" s="92"/>
      <c r="I15" s="92"/>
      <c r="J15" s="111"/>
      <c r="K15" s="112"/>
      <c r="L15" s="111"/>
    </row>
    <row r="16" spans="1:12" ht="18" customHeight="1">
      <c r="A16" s="96">
        <v>20808</v>
      </c>
      <c r="B16" s="61" t="s">
        <v>363</v>
      </c>
      <c r="C16" s="103">
        <f t="shared" si="0"/>
        <v>0.5900000000000001</v>
      </c>
      <c r="D16" s="104">
        <f>D17</f>
        <v>0.05</v>
      </c>
      <c r="E16" s="104">
        <v>0.54</v>
      </c>
      <c r="F16" s="102"/>
      <c r="G16" s="101"/>
      <c r="H16" s="92"/>
      <c r="I16" s="92"/>
      <c r="J16" s="111"/>
      <c r="K16" s="112"/>
      <c r="L16" s="111"/>
    </row>
    <row r="17" spans="1:12" ht="18" customHeight="1">
      <c r="A17" s="96">
        <v>2080899</v>
      </c>
      <c r="B17" s="61" t="s">
        <v>364</v>
      </c>
      <c r="C17" s="103">
        <f t="shared" si="0"/>
        <v>0.5900000000000001</v>
      </c>
      <c r="D17" s="99">
        <v>0.05</v>
      </c>
      <c r="E17" s="104">
        <v>0.54</v>
      </c>
      <c r="F17" s="102"/>
      <c r="G17" s="101"/>
      <c r="H17" s="92"/>
      <c r="I17" s="92"/>
      <c r="J17" s="111"/>
      <c r="K17" s="112"/>
      <c r="L17" s="111"/>
    </row>
    <row r="18" spans="1:12" ht="18" customHeight="1">
      <c r="A18" s="96">
        <v>20822</v>
      </c>
      <c r="B18" s="63" t="s">
        <v>489</v>
      </c>
      <c r="C18" s="103">
        <f t="shared" si="0"/>
        <v>906.86</v>
      </c>
      <c r="D18" s="104">
        <f>D19+D20</f>
        <v>906.86</v>
      </c>
      <c r="E18" s="104">
        <v>0</v>
      </c>
      <c r="F18" s="91"/>
      <c r="G18" s="91"/>
      <c r="H18" s="92"/>
      <c r="I18" s="92"/>
      <c r="J18" s="111"/>
      <c r="K18" s="112"/>
      <c r="L18" s="111"/>
    </row>
    <row r="19" spans="1:12" ht="18" customHeight="1">
      <c r="A19" s="96">
        <v>2082201</v>
      </c>
      <c r="B19" s="98" t="s">
        <v>490</v>
      </c>
      <c r="C19" s="103">
        <f t="shared" si="0"/>
        <v>85.16</v>
      </c>
      <c r="D19" s="99">
        <v>85.16</v>
      </c>
      <c r="E19" s="104">
        <v>0</v>
      </c>
      <c r="F19" s="91"/>
      <c r="G19" s="91"/>
      <c r="H19" s="92"/>
      <c r="I19" s="92"/>
      <c r="J19" s="111"/>
      <c r="K19" s="112"/>
      <c r="L19" s="111"/>
    </row>
    <row r="20" spans="1:12" ht="18" customHeight="1">
      <c r="A20" s="96">
        <v>2082202</v>
      </c>
      <c r="B20" s="98" t="s">
        <v>491</v>
      </c>
      <c r="C20" s="103">
        <f t="shared" si="0"/>
        <v>821.7</v>
      </c>
      <c r="D20" s="99">
        <v>821.7</v>
      </c>
      <c r="E20" s="104">
        <v>0</v>
      </c>
      <c r="F20" s="91"/>
      <c r="G20" s="91"/>
      <c r="H20" s="92"/>
      <c r="I20" s="92"/>
      <c r="J20" s="111"/>
      <c r="K20" s="112"/>
      <c r="L20" s="111"/>
    </row>
    <row r="21" spans="1:12" ht="27" customHeight="1">
      <c r="A21" s="96">
        <v>20823</v>
      </c>
      <c r="B21" s="61" t="s">
        <v>492</v>
      </c>
      <c r="C21" s="103">
        <f t="shared" si="0"/>
        <v>39.38</v>
      </c>
      <c r="D21" s="104">
        <f>D22</f>
        <v>39.38</v>
      </c>
      <c r="E21" s="104">
        <v>0</v>
      </c>
      <c r="F21" s="91"/>
      <c r="G21" s="91"/>
      <c r="H21" s="92"/>
      <c r="I21" s="92"/>
      <c r="J21" s="111"/>
      <c r="K21" s="112"/>
      <c r="L21" s="111"/>
    </row>
    <row r="22" spans="1:12" ht="18" customHeight="1">
      <c r="A22" s="96">
        <v>2082302</v>
      </c>
      <c r="B22" s="98" t="s">
        <v>491</v>
      </c>
      <c r="C22" s="103">
        <f t="shared" si="0"/>
        <v>39.38</v>
      </c>
      <c r="D22" s="99">
        <v>39.38</v>
      </c>
      <c r="E22" s="104">
        <v>0</v>
      </c>
      <c r="F22" s="91"/>
      <c r="G22" s="91"/>
      <c r="H22" s="92"/>
      <c r="I22" s="92"/>
      <c r="J22" s="111"/>
      <c r="K22" s="112"/>
      <c r="L22" s="111"/>
    </row>
    <row r="23" spans="1:12" ht="18" customHeight="1">
      <c r="A23" s="93">
        <v>210</v>
      </c>
      <c r="B23" s="105" t="s">
        <v>365</v>
      </c>
      <c r="C23" s="103">
        <f t="shared" si="0"/>
        <v>84.88</v>
      </c>
      <c r="D23" s="106">
        <f>D24</f>
        <v>3.77</v>
      </c>
      <c r="E23" s="106">
        <v>81.11</v>
      </c>
      <c r="F23" s="91"/>
      <c r="G23" s="91"/>
      <c r="H23" s="92"/>
      <c r="I23" s="92"/>
      <c r="J23" s="111"/>
      <c r="K23" s="112"/>
      <c r="L23" s="111"/>
    </row>
    <row r="24" spans="1:12" ht="18" customHeight="1">
      <c r="A24" s="96">
        <v>21011</v>
      </c>
      <c r="B24" s="63" t="s">
        <v>366</v>
      </c>
      <c r="C24" s="103">
        <f t="shared" si="0"/>
        <v>84.88</v>
      </c>
      <c r="D24" s="104">
        <f>SUM(D25:D28)</f>
        <v>3.77</v>
      </c>
      <c r="E24" s="104">
        <v>81.11</v>
      </c>
      <c r="F24" s="100"/>
      <c r="G24" s="101"/>
      <c r="H24" s="92"/>
      <c r="I24" s="92"/>
      <c r="J24" s="111"/>
      <c r="K24" s="112"/>
      <c r="L24" s="111"/>
    </row>
    <row r="25" spans="1:12" ht="18" customHeight="1">
      <c r="A25" s="96">
        <v>2101101</v>
      </c>
      <c r="B25" s="61" t="s">
        <v>367</v>
      </c>
      <c r="C25" s="103">
        <f t="shared" si="0"/>
        <v>26.33</v>
      </c>
      <c r="D25" s="99">
        <v>1.43</v>
      </c>
      <c r="E25" s="104">
        <v>24.9</v>
      </c>
      <c r="F25" s="100"/>
      <c r="G25" s="101"/>
      <c r="H25" s="92"/>
      <c r="I25" s="92"/>
      <c r="J25" s="111"/>
      <c r="K25" s="112"/>
      <c r="L25" s="111"/>
    </row>
    <row r="26" spans="1:12" ht="18" customHeight="1">
      <c r="A26" s="96">
        <v>2101102</v>
      </c>
      <c r="B26" s="61" t="s">
        <v>368</v>
      </c>
      <c r="C26" s="103">
        <f t="shared" si="0"/>
        <v>37.19</v>
      </c>
      <c r="D26" s="99">
        <v>1.82</v>
      </c>
      <c r="E26" s="104">
        <v>35.37</v>
      </c>
      <c r="F26" s="100"/>
      <c r="G26" s="101"/>
      <c r="H26" s="92"/>
      <c r="I26" s="92"/>
      <c r="J26" s="111"/>
      <c r="K26" s="112"/>
      <c r="L26" s="111"/>
    </row>
    <row r="27" spans="1:12" ht="18" customHeight="1">
      <c r="A27" s="96">
        <v>2101103</v>
      </c>
      <c r="B27" s="61" t="s">
        <v>369</v>
      </c>
      <c r="C27" s="103">
        <f t="shared" si="0"/>
        <v>11.2</v>
      </c>
      <c r="D27" s="99">
        <v>0.52</v>
      </c>
      <c r="E27" s="104">
        <v>10.68</v>
      </c>
      <c r="F27" s="100"/>
      <c r="G27" s="99"/>
      <c r="H27" s="92"/>
      <c r="I27" s="92"/>
      <c r="J27" s="111"/>
      <c r="K27" s="112"/>
      <c r="L27" s="111"/>
    </row>
    <row r="28" spans="1:12" ht="18" customHeight="1">
      <c r="A28" s="96">
        <v>2101199</v>
      </c>
      <c r="B28" s="61" t="s">
        <v>370</v>
      </c>
      <c r="C28" s="103">
        <f t="shared" si="0"/>
        <v>10.16</v>
      </c>
      <c r="D28" s="104"/>
      <c r="E28" s="104">
        <v>10.16</v>
      </c>
      <c r="F28" s="91"/>
      <c r="G28" s="91"/>
      <c r="H28" s="92"/>
      <c r="I28" s="92"/>
      <c r="J28" s="111"/>
      <c r="K28" s="112"/>
      <c r="L28" s="111"/>
    </row>
    <row r="29" spans="1:12" ht="18" customHeight="1">
      <c r="A29" s="93">
        <v>211</v>
      </c>
      <c r="B29" s="105" t="s">
        <v>337</v>
      </c>
      <c r="C29" s="103">
        <f t="shared" si="0"/>
        <v>868.65</v>
      </c>
      <c r="D29" s="106">
        <f>D30+D32</f>
        <v>868.65</v>
      </c>
      <c r="E29" s="106">
        <v>0</v>
      </c>
      <c r="F29" s="102"/>
      <c r="G29" s="101"/>
      <c r="H29" s="92"/>
      <c r="I29" s="92"/>
      <c r="J29" s="111"/>
      <c r="K29" s="112"/>
      <c r="L29" s="111"/>
    </row>
    <row r="30" spans="1:12" ht="18" customHeight="1">
      <c r="A30" s="96">
        <v>21110</v>
      </c>
      <c r="B30" s="63" t="s">
        <v>493</v>
      </c>
      <c r="C30" s="103">
        <f t="shared" si="0"/>
        <v>679.65</v>
      </c>
      <c r="D30" s="104">
        <f>SUM(D31)</f>
        <v>679.65</v>
      </c>
      <c r="E30" s="104">
        <v>0</v>
      </c>
      <c r="F30" s="102"/>
      <c r="G30" s="101"/>
      <c r="H30" s="92"/>
      <c r="I30" s="92"/>
      <c r="J30" s="111"/>
      <c r="K30" s="112"/>
      <c r="L30" s="111"/>
    </row>
    <row r="31" spans="1:12" ht="18" customHeight="1">
      <c r="A31" s="96">
        <v>2111001</v>
      </c>
      <c r="B31" s="98" t="s">
        <v>494</v>
      </c>
      <c r="C31" s="103">
        <f t="shared" si="0"/>
        <v>679.65</v>
      </c>
      <c r="D31" s="99">
        <v>679.65</v>
      </c>
      <c r="E31" s="104">
        <v>0</v>
      </c>
      <c r="F31" s="102"/>
      <c r="G31" s="101"/>
      <c r="H31" s="92"/>
      <c r="I31" s="92"/>
      <c r="J31" s="111"/>
      <c r="K31" s="112"/>
      <c r="L31" s="111"/>
    </row>
    <row r="32" spans="1:12" ht="18" customHeight="1">
      <c r="A32" s="96">
        <v>21112</v>
      </c>
      <c r="B32" s="61" t="s">
        <v>495</v>
      </c>
      <c r="C32" s="103">
        <f t="shared" si="0"/>
        <v>189</v>
      </c>
      <c r="D32" s="104">
        <f>SUM(D33)</f>
        <v>189</v>
      </c>
      <c r="E32" s="104">
        <v>0</v>
      </c>
      <c r="F32" s="102"/>
      <c r="G32" s="101"/>
      <c r="H32" s="92"/>
      <c r="I32" s="92"/>
      <c r="J32" s="111"/>
      <c r="K32" s="112"/>
      <c r="L32" s="111"/>
    </row>
    <row r="33" spans="1:12" ht="18" customHeight="1">
      <c r="A33" s="107">
        <v>2111201</v>
      </c>
      <c r="B33" s="61" t="s">
        <v>496</v>
      </c>
      <c r="C33" s="103">
        <f t="shared" si="0"/>
        <v>189</v>
      </c>
      <c r="D33" s="99">
        <v>189</v>
      </c>
      <c r="E33" s="104">
        <v>0</v>
      </c>
      <c r="F33" s="102"/>
      <c r="G33" s="101"/>
      <c r="H33" s="92"/>
      <c r="I33" s="92"/>
      <c r="J33" s="111"/>
      <c r="K33" s="112"/>
      <c r="L33" s="111"/>
    </row>
    <row r="34" spans="1:13" ht="18" customHeight="1">
      <c r="A34" s="94">
        <v>212</v>
      </c>
      <c r="B34" s="105" t="s">
        <v>339</v>
      </c>
      <c r="C34" s="103">
        <f t="shared" si="0"/>
        <v>1615.59</v>
      </c>
      <c r="D34" s="106">
        <f>D35+D37+D39</f>
        <v>1615.59</v>
      </c>
      <c r="E34" s="104">
        <v>0</v>
      </c>
      <c r="F34" s="91"/>
      <c r="G34" s="91"/>
      <c r="H34" s="92"/>
      <c r="I34" s="92"/>
      <c r="J34" s="111"/>
      <c r="K34" s="112"/>
      <c r="L34" s="111"/>
      <c r="M34" s="47"/>
    </row>
    <row r="35" spans="1:13" ht="18" customHeight="1">
      <c r="A35" s="94"/>
      <c r="B35" s="63" t="s">
        <v>497</v>
      </c>
      <c r="C35" s="103">
        <f t="shared" si="0"/>
        <v>1093.33</v>
      </c>
      <c r="D35" s="106">
        <f>D36</f>
        <v>1093.33</v>
      </c>
      <c r="E35" s="104"/>
      <c r="F35" s="91"/>
      <c r="G35" s="91"/>
      <c r="H35" s="92"/>
      <c r="I35" s="92"/>
      <c r="J35" s="111"/>
      <c r="K35" s="112"/>
      <c r="L35" s="111"/>
      <c r="M35" s="47"/>
    </row>
    <row r="36" spans="1:13" ht="18" customHeight="1">
      <c r="A36" s="94"/>
      <c r="B36" s="63" t="s">
        <v>498</v>
      </c>
      <c r="C36" s="103">
        <f t="shared" si="0"/>
        <v>1093.33</v>
      </c>
      <c r="D36" s="99">
        <v>1093.33</v>
      </c>
      <c r="E36" s="104"/>
      <c r="F36" s="91"/>
      <c r="G36" s="91"/>
      <c r="H36" s="92"/>
      <c r="I36" s="92"/>
      <c r="J36" s="111"/>
      <c r="K36" s="112"/>
      <c r="L36" s="111"/>
      <c r="M36" s="47"/>
    </row>
    <row r="37" spans="1:13" ht="18" customHeight="1">
      <c r="A37" s="94"/>
      <c r="B37" s="63" t="s">
        <v>499</v>
      </c>
      <c r="C37" s="103">
        <f t="shared" si="0"/>
        <v>468</v>
      </c>
      <c r="D37" s="106">
        <f>D38</f>
        <v>468</v>
      </c>
      <c r="E37" s="104"/>
      <c r="F37" s="91"/>
      <c r="G37" s="91"/>
      <c r="H37" s="92"/>
      <c r="I37" s="92"/>
      <c r="J37" s="111"/>
      <c r="K37" s="112"/>
      <c r="L37" s="111"/>
      <c r="M37" s="47"/>
    </row>
    <row r="38" spans="1:13" ht="18" customHeight="1">
      <c r="A38" s="94"/>
      <c r="B38" s="63" t="s">
        <v>500</v>
      </c>
      <c r="C38" s="103">
        <f t="shared" si="0"/>
        <v>468</v>
      </c>
      <c r="D38" s="99">
        <v>468</v>
      </c>
      <c r="E38" s="104"/>
      <c r="F38" s="91"/>
      <c r="G38" s="91"/>
      <c r="H38" s="92"/>
      <c r="I38" s="92"/>
      <c r="J38" s="111"/>
      <c r="K38" s="112"/>
      <c r="L38" s="111"/>
      <c r="M38" s="47"/>
    </row>
    <row r="39" spans="1:13" ht="18" customHeight="1">
      <c r="A39" s="61">
        <v>21299</v>
      </c>
      <c r="B39" s="63" t="s">
        <v>501</v>
      </c>
      <c r="C39" s="103">
        <f t="shared" si="0"/>
        <v>54.26</v>
      </c>
      <c r="D39" s="104">
        <f>D40</f>
        <v>54.26</v>
      </c>
      <c r="E39" s="104">
        <v>0</v>
      </c>
      <c r="F39" s="91"/>
      <c r="G39" s="91"/>
      <c r="H39" s="92"/>
      <c r="I39" s="92"/>
      <c r="J39" s="111"/>
      <c r="K39" s="112"/>
      <c r="L39" s="111"/>
      <c r="M39" s="47"/>
    </row>
    <row r="40" spans="1:16" ht="18" customHeight="1">
      <c r="A40" s="61">
        <v>2129901</v>
      </c>
      <c r="B40" s="63" t="s">
        <v>502</v>
      </c>
      <c r="C40" s="103">
        <f t="shared" si="0"/>
        <v>54.26</v>
      </c>
      <c r="D40" s="99">
        <v>54.26</v>
      </c>
      <c r="E40" s="104">
        <v>0</v>
      </c>
      <c r="F40" s="91"/>
      <c r="G40" s="91"/>
      <c r="H40" s="92"/>
      <c r="I40" s="92"/>
      <c r="J40" s="111"/>
      <c r="K40" s="112"/>
      <c r="L40" s="111"/>
      <c r="M40" s="47"/>
      <c r="N40" s="47"/>
      <c r="O40" s="47"/>
      <c r="P40" s="47"/>
    </row>
    <row r="41" spans="1:12" ht="18" customHeight="1">
      <c r="A41" s="93">
        <v>213</v>
      </c>
      <c r="B41" s="105" t="s">
        <v>341</v>
      </c>
      <c r="C41" s="103">
        <f t="shared" si="0"/>
        <v>25891.99</v>
      </c>
      <c r="D41" s="106">
        <f>D42+D61+D63+D65</f>
        <v>21244.7</v>
      </c>
      <c r="E41" s="106">
        <v>4647.29</v>
      </c>
      <c r="F41" s="91"/>
      <c r="G41" s="91"/>
      <c r="H41" s="92"/>
      <c r="I41" s="92"/>
      <c r="J41" s="111"/>
      <c r="K41" s="112"/>
      <c r="L41" s="111"/>
    </row>
    <row r="42" spans="1:12" ht="18" customHeight="1">
      <c r="A42" s="96">
        <v>21303</v>
      </c>
      <c r="B42" s="63" t="s">
        <v>371</v>
      </c>
      <c r="C42" s="103">
        <f t="shared" si="0"/>
        <v>25403.7</v>
      </c>
      <c r="D42" s="104">
        <f>SUM(D43:D60)</f>
        <v>20756.41</v>
      </c>
      <c r="E42" s="104">
        <v>4647.29</v>
      </c>
      <c r="F42" s="91"/>
      <c r="G42" s="91"/>
      <c r="H42" s="92"/>
      <c r="I42" s="92"/>
      <c r="J42" s="111"/>
      <c r="K42" s="112"/>
      <c r="L42" s="111"/>
    </row>
    <row r="43" spans="1:12" ht="18" customHeight="1">
      <c r="A43" s="96">
        <v>2130301</v>
      </c>
      <c r="B43" s="98" t="s">
        <v>372</v>
      </c>
      <c r="C43" s="103">
        <f t="shared" si="0"/>
        <v>469.02</v>
      </c>
      <c r="D43" s="99">
        <v>0.03</v>
      </c>
      <c r="E43" s="104">
        <v>468.99</v>
      </c>
      <c r="F43" s="100"/>
      <c r="G43" s="101"/>
      <c r="H43" s="92"/>
      <c r="I43" s="92"/>
      <c r="J43" s="111"/>
      <c r="K43" s="112"/>
      <c r="L43" s="111"/>
    </row>
    <row r="44" spans="1:12" ht="18" customHeight="1">
      <c r="A44" s="96">
        <v>2130302</v>
      </c>
      <c r="B44" s="98" t="s">
        <v>373</v>
      </c>
      <c r="C44" s="103">
        <f t="shared" si="0"/>
        <v>705.3</v>
      </c>
      <c r="D44" s="104"/>
      <c r="E44" s="104">
        <v>705.3</v>
      </c>
      <c r="F44" s="100"/>
      <c r="G44" s="99">
        <v>0</v>
      </c>
      <c r="H44" s="92"/>
      <c r="I44" s="92"/>
      <c r="J44" s="111"/>
      <c r="K44" s="112"/>
      <c r="L44" s="111"/>
    </row>
    <row r="45" spans="1:12" ht="18" customHeight="1">
      <c r="A45" s="96">
        <v>2130304</v>
      </c>
      <c r="B45" s="61" t="s">
        <v>374</v>
      </c>
      <c r="C45" s="103">
        <f t="shared" si="0"/>
        <v>311.75</v>
      </c>
      <c r="D45" s="99">
        <v>3.06</v>
      </c>
      <c r="E45" s="104">
        <v>308.69</v>
      </c>
      <c r="F45" s="100"/>
      <c r="G45" s="101"/>
      <c r="H45" s="92"/>
      <c r="I45" s="92"/>
      <c r="J45" s="111"/>
      <c r="K45" s="112"/>
      <c r="L45" s="111"/>
    </row>
    <row r="46" spans="1:12" ht="18" customHeight="1">
      <c r="A46" s="96">
        <v>2130305</v>
      </c>
      <c r="B46" s="98" t="s">
        <v>503</v>
      </c>
      <c r="C46" s="103">
        <f t="shared" si="0"/>
        <v>10343.46</v>
      </c>
      <c r="D46" s="99">
        <v>10343.46</v>
      </c>
      <c r="E46" s="104">
        <v>0</v>
      </c>
      <c r="F46" s="102"/>
      <c r="G46" s="101"/>
      <c r="H46" s="92"/>
      <c r="I46" s="92"/>
      <c r="J46" s="111"/>
      <c r="K46" s="112"/>
      <c r="L46" s="111"/>
    </row>
    <row r="47" spans="1:12" ht="18" customHeight="1">
      <c r="A47" s="96">
        <v>2130306</v>
      </c>
      <c r="B47" s="61" t="s">
        <v>375</v>
      </c>
      <c r="C47" s="103">
        <f t="shared" si="0"/>
        <v>580.02</v>
      </c>
      <c r="D47" s="99">
        <v>40.68</v>
      </c>
      <c r="E47" s="104">
        <v>539.34</v>
      </c>
      <c r="F47" s="100"/>
      <c r="G47" s="101"/>
      <c r="H47" s="92"/>
      <c r="I47" s="92"/>
      <c r="J47" s="111"/>
      <c r="K47" s="112"/>
      <c r="L47" s="111"/>
    </row>
    <row r="48" spans="1:12" ht="18" customHeight="1">
      <c r="A48" s="96">
        <v>2130308</v>
      </c>
      <c r="B48" s="98" t="s">
        <v>376</v>
      </c>
      <c r="C48" s="103">
        <f t="shared" si="0"/>
        <v>219</v>
      </c>
      <c r="D48" s="99">
        <v>19</v>
      </c>
      <c r="E48" s="104">
        <v>200</v>
      </c>
      <c r="F48" s="100"/>
      <c r="G48" s="101"/>
      <c r="H48" s="92"/>
      <c r="I48" s="92"/>
      <c r="J48" s="111"/>
      <c r="K48" s="112"/>
      <c r="L48" s="111"/>
    </row>
    <row r="49" spans="1:12" ht="18" customHeight="1">
      <c r="A49" s="96">
        <v>2130309</v>
      </c>
      <c r="B49" s="61" t="s">
        <v>377</v>
      </c>
      <c r="C49" s="103">
        <f t="shared" si="0"/>
        <v>19.53</v>
      </c>
      <c r="D49" s="99">
        <v>1.53</v>
      </c>
      <c r="E49" s="104">
        <v>18</v>
      </c>
      <c r="F49" s="100"/>
      <c r="G49" s="101"/>
      <c r="H49" s="92"/>
      <c r="I49" s="92"/>
      <c r="J49" s="111"/>
      <c r="K49" s="112"/>
      <c r="L49" s="111"/>
    </row>
    <row r="50" spans="1:12" ht="18" customHeight="1">
      <c r="A50" s="96">
        <v>2130310</v>
      </c>
      <c r="B50" s="61" t="s">
        <v>378</v>
      </c>
      <c r="C50" s="103">
        <f t="shared" si="0"/>
        <v>265.79</v>
      </c>
      <c r="D50" s="99">
        <v>95.61</v>
      </c>
      <c r="E50" s="104">
        <v>170.18</v>
      </c>
      <c r="F50" s="100"/>
      <c r="G50" s="101"/>
      <c r="H50" s="92"/>
      <c r="I50" s="92"/>
      <c r="J50" s="111"/>
      <c r="K50" s="112"/>
      <c r="L50" s="111"/>
    </row>
    <row r="51" spans="1:12" ht="18" customHeight="1">
      <c r="A51" s="96">
        <v>2130311</v>
      </c>
      <c r="B51" s="61" t="s">
        <v>379</v>
      </c>
      <c r="C51" s="103">
        <f t="shared" si="0"/>
        <v>397.53</v>
      </c>
      <c r="D51" s="99">
        <v>29.53</v>
      </c>
      <c r="E51" s="104">
        <v>368</v>
      </c>
      <c r="F51" s="100"/>
      <c r="G51" s="101"/>
      <c r="H51" s="92"/>
      <c r="I51" s="92"/>
      <c r="J51" s="111"/>
      <c r="K51" s="112"/>
      <c r="L51" s="111"/>
    </row>
    <row r="52" spans="1:12" ht="18" customHeight="1">
      <c r="A52" s="96">
        <v>2130312</v>
      </c>
      <c r="B52" s="61" t="s">
        <v>380</v>
      </c>
      <c r="C52" s="103">
        <f t="shared" si="0"/>
        <v>145.58</v>
      </c>
      <c r="D52" s="99">
        <v>4.58</v>
      </c>
      <c r="E52" s="104">
        <v>141</v>
      </c>
      <c r="F52" s="100"/>
      <c r="G52" s="101"/>
      <c r="H52" s="92"/>
      <c r="I52" s="92"/>
      <c r="J52" s="111"/>
      <c r="K52" s="112"/>
      <c r="L52" s="111"/>
    </row>
    <row r="53" spans="1:12" ht="18" customHeight="1">
      <c r="A53" s="96">
        <v>2130313</v>
      </c>
      <c r="B53" s="61" t="s">
        <v>381</v>
      </c>
      <c r="C53" s="103">
        <f t="shared" si="0"/>
        <v>672.6</v>
      </c>
      <c r="D53" s="99">
        <v>466.86</v>
      </c>
      <c r="E53" s="104">
        <v>205.74</v>
      </c>
      <c r="F53" s="100"/>
      <c r="G53" s="101"/>
      <c r="H53" s="92"/>
      <c r="I53" s="92"/>
      <c r="J53" s="111"/>
      <c r="K53" s="112"/>
      <c r="L53" s="111"/>
    </row>
    <row r="54" spans="1:12" ht="18" customHeight="1">
      <c r="A54" s="96">
        <v>2130314</v>
      </c>
      <c r="B54" s="61" t="s">
        <v>382</v>
      </c>
      <c r="C54" s="103">
        <f t="shared" si="0"/>
        <v>468.23</v>
      </c>
      <c r="D54" s="99">
        <v>375.13</v>
      </c>
      <c r="E54" s="104">
        <v>93.1</v>
      </c>
      <c r="F54" s="100"/>
      <c r="G54" s="101"/>
      <c r="H54" s="92"/>
      <c r="I54" s="92"/>
      <c r="J54" s="111"/>
      <c r="K54" s="112"/>
      <c r="L54" s="111"/>
    </row>
    <row r="55" spans="1:12" ht="18" customHeight="1">
      <c r="A55" s="96">
        <v>2130315</v>
      </c>
      <c r="B55" s="98" t="s">
        <v>504</v>
      </c>
      <c r="C55" s="103">
        <f t="shared" si="0"/>
        <v>106.31</v>
      </c>
      <c r="D55" s="99">
        <v>106.31</v>
      </c>
      <c r="E55" s="104">
        <v>0</v>
      </c>
      <c r="F55" s="100"/>
      <c r="G55" s="101"/>
      <c r="H55" s="92"/>
      <c r="I55" s="92"/>
      <c r="J55" s="111"/>
      <c r="K55" s="112"/>
      <c r="L55" s="111"/>
    </row>
    <row r="56" spans="1:12" ht="18" customHeight="1">
      <c r="A56" s="96">
        <v>2130316</v>
      </c>
      <c r="B56" s="98" t="s">
        <v>505</v>
      </c>
      <c r="C56" s="103">
        <f t="shared" si="0"/>
        <v>3858.72</v>
      </c>
      <c r="D56" s="99">
        <v>3858.72</v>
      </c>
      <c r="E56" s="104">
        <v>0</v>
      </c>
      <c r="F56" s="102"/>
      <c r="G56" s="101"/>
      <c r="H56" s="92"/>
      <c r="I56" s="92"/>
      <c r="J56" s="111"/>
      <c r="K56" s="112"/>
      <c r="L56" s="111"/>
    </row>
    <row r="57" spans="1:12" ht="18" customHeight="1">
      <c r="A57" s="96">
        <v>2130319</v>
      </c>
      <c r="B57" s="98" t="s">
        <v>506</v>
      </c>
      <c r="C57" s="103">
        <f t="shared" si="0"/>
        <v>5041.2</v>
      </c>
      <c r="D57" s="99">
        <v>5041.2</v>
      </c>
      <c r="E57" s="104">
        <v>0</v>
      </c>
      <c r="F57" s="102"/>
      <c r="G57" s="101"/>
      <c r="H57" s="92"/>
      <c r="I57" s="92"/>
      <c r="J57" s="111"/>
      <c r="K57" s="112"/>
      <c r="L57" s="111"/>
    </row>
    <row r="58" spans="1:12" ht="18" customHeight="1">
      <c r="A58" s="96">
        <v>2130321</v>
      </c>
      <c r="B58" s="98" t="s">
        <v>507</v>
      </c>
      <c r="C58" s="103">
        <f t="shared" si="0"/>
        <v>331</v>
      </c>
      <c r="D58" s="99">
        <v>331</v>
      </c>
      <c r="E58" s="104">
        <v>0</v>
      </c>
      <c r="F58" s="102"/>
      <c r="G58" s="101"/>
      <c r="H58" s="92"/>
      <c r="I58" s="92"/>
      <c r="J58" s="111"/>
      <c r="K58" s="112"/>
      <c r="L58" s="111"/>
    </row>
    <row r="59" spans="1:12" ht="18" customHeight="1">
      <c r="A59" s="96">
        <v>2130334</v>
      </c>
      <c r="B59" s="98" t="s">
        <v>383</v>
      </c>
      <c r="C59" s="103">
        <f t="shared" si="0"/>
        <v>38.95</v>
      </c>
      <c r="D59" s="104"/>
      <c r="E59" s="104">
        <v>38.95</v>
      </c>
      <c r="F59" s="100"/>
      <c r="G59" s="100"/>
      <c r="H59" s="92"/>
      <c r="I59" s="92"/>
      <c r="J59" s="111"/>
      <c r="K59" s="112"/>
      <c r="L59" s="111"/>
    </row>
    <row r="60" spans="1:12" ht="18" customHeight="1">
      <c r="A60" s="96">
        <v>2130335</v>
      </c>
      <c r="B60" s="98" t="s">
        <v>384</v>
      </c>
      <c r="C60" s="103">
        <f t="shared" si="0"/>
        <v>1429.71</v>
      </c>
      <c r="D60" s="99">
        <v>39.71</v>
      </c>
      <c r="E60" s="104">
        <v>1390</v>
      </c>
      <c r="F60" s="100"/>
      <c r="G60" s="101"/>
      <c r="H60" s="92"/>
      <c r="I60" s="92"/>
      <c r="J60" s="111"/>
      <c r="K60" s="112"/>
      <c r="L60" s="111"/>
    </row>
    <row r="61" spans="1:12" ht="18" customHeight="1">
      <c r="A61" s="96">
        <v>21305</v>
      </c>
      <c r="B61" s="63" t="s">
        <v>508</v>
      </c>
      <c r="C61" s="103">
        <f t="shared" si="0"/>
        <v>452.89</v>
      </c>
      <c r="D61" s="104">
        <f>D62</f>
        <v>452.89</v>
      </c>
      <c r="E61" s="104">
        <v>0</v>
      </c>
      <c r="F61" s="91"/>
      <c r="G61" s="91"/>
      <c r="H61" s="92"/>
      <c r="I61" s="92"/>
      <c r="J61" s="111"/>
      <c r="K61" s="112"/>
      <c r="L61" s="111"/>
    </row>
    <row r="62" spans="1:12" ht="18" customHeight="1">
      <c r="A62" s="96">
        <v>2130504</v>
      </c>
      <c r="B62" s="98" t="s">
        <v>509</v>
      </c>
      <c r="C62" s="103">
        <f t="shared" si="0"/>
        <v>452.89</v>
      </c>
      <c r="D62" s="99">
        <v>452.89</v>
      </c>
      <c r="E62" s="104">
        <v>0</v>
      </c>
      <c r="F62" s="91"/>
      <c r="G62" s="91"/>
      <c r="H62" s="92"/>
      <c r="I62" s="92"/>
      <c r="J62" s="111"/>
      <c r="K62" s="112"/>
      <c r="L62" s="111"/>
    </row>
    <row r="63" spans="1:12" ht="18" customHeight="1">
      <c r="A63" s="96">
        <v>21307</v>
      </c>
      <c r="B63" s="63" t="s">
        <v>510</v>
      </c>
      <c r="C63" s="103">
        <f t="shared" si="0"/>
        <v>8.4</v>
      </c>
      <c r="D63" s="104">
        <f>D64</f>
        <v>8.4</v>
      </c>
      <c r="E63" s="104">
        <v>0</v>
      </c>
      <c r="F63" s="91"/>
      <c r="G63" s="91"/>
      <c r="H63" s="92"/>
      <c r="I63" s="92"/>
      <c r="J63" s="111"/>
      <c r="K63" s="112"/>
      <c r="L63" s="111"/>
    </row>
    <row r="64" spans="1:12" ht="18" customHeight="1">
      <c r="A64" s="96">
        <v>2130701</v>
      </c>
      <c r="B64" s="98" t="s">
        <v>511</v>
      </c>
      <c r="C64" s="103">
        <f t="shared" si="0"/>
        <v>8.4</v>
      </c>
      <c r="D64" s="99">
        <v>8.4</v>
      </c>
      <c r="E64" s="104">
        <v>0</v>
      </c>
      <c r="F64" s="91"/>
      <c r="G64" s="91"/>
      <c r="H64" s="92"/>
      <c r="I64" s="92"/>
      <c r="J64" s="111"/>
      <c r="K64" s="112"/>
      <c r="L64" s="111"/>
    </row>
    <row r="65" spans="1:12" ht="26.25" customHeight="1">
      <c r="A65" s="96">
        <v>21366</v>
      </c>
      <c r="B65" s="61" t="s">
        <v>512</v>
      </c>
      <c r="C65" s="103">
        <f t="shared" si="0"/>
        <v>27</v>
      </c>
      <c r="D65" s="99">
        <f>D66</f>
        <v>27</v>
      </c>
      <c r="E65" s="104">
        <v>0</v>
      </c>
      <c r="F65" s="91"/>
      <c r="G65" s="91"/>
      <c r="H65" s="92"/>
      <c r="I65" s="92"/>
      <c r="J65" s="111"/>
      <c r="K65" s="112"/>
      <c r="L65" s="111"/>
    </row>
    <row r="66" spans="1:12" ht="18" customHeight="1">
      <c r="A66" s="96">
        <v>2136601</v>
      </c>
      <c r="B66" s="98" t="s">
        <v>491</v>
      </c>
      <c r="C66" s="103">
        <f t="shared" si="0"/>
        <v>27</v>
      </c>
      <c r="D66" s="99">
        <v>27</v>
      </c>
      <c r="E66" s="104">
        <v>0</v>
      </c>
      <c r="F66" s="91"/>
      <c r="G66" s="91"/>
      <c r="H66" s="92"/>
      <c r="I66" s="92"/>
      <c r="J66" s="111"/>
      <c r="K66" s="112"/>
      <c r="L66" s="111"/>
    </row>
    <row r="67" spans="1:12" ht="18" customHeight="1">
      <c r="A67" s="93">
        <v>221</v>
      </c>
      <c r="B67" s="94" t="s">
        <v>343</v>
      </c>
      <c r="C67" s="103">
        <f t="shared" si="0"/>
        <v>1924.66</v>
      </c>
      <c r="D67" s="106">
        <f>D68+D70</f>
        <v>1853.21</v>
      </c>
      <c r="E67" s="106">
        <v>71.45</v>
      </c>
      <c r="F67" s="91"/>
      <c r="G67" s="91"/>
      <c r="H67" s="92"/>
      <c r="I67" s="92"/>
      <c r="J67" s="111"/>
      <c r="K67" s="112"/>
      <c r="L67" s="111"/>
    </row>
    <row r="68" spans="1:12" ht="18" customHeight="1">
      <c r="A68" s="96">
        <v>22101</v>
      </c>
      <c r="B68" s="61" t="s">
        <v>513</v>
      </c>
      <c r="C68" s="103">
        <f t="shared" si="0"/>
        <v>1850</v>
      </c>
      <c r="D68" s="104">
        <f>D69</f>
        <v>1850</v>
      </c>
      <c r="E68" s="104">
        <v>0</v>
      </c>
      <c r="F68" s="91"/>
      <c r="G68" s="91"/>
      <c r="H68" s="92"/>
      <c r="I68" s="92"/>
      <c r="J68" s="111"/>
      <c r="K68" s="112"/>
      <c r="L68" s="111"/>
    </row>
    <row r="69" spans="1:12" ht="18" customHeight="1">
      <c r="A69" s="96">
        <v>2210199</v>
      </c>
      <c r="B69" s="98" t="s">
        <v>514</v>
      </c>
      <c r="C69" s="103">
        <f t="shared" si="0"/>
        <v>1850</v>
      </c>
      <c r="D69" s="99">
        <v>1850</v>
      </c>
      <c r="E69" s="104">
        <v>0</v>
      </c>
      <c r="F69" s="91"/>
      <c r="G69" s="91"/>
      <c r="H69" s="92"/>
      <c r="I69" s="92"/>
      <c r="J69" s="111"/>
      <c r="K69" s="112"/>
      <c r="L69" s="111"/>
    </row>
    <row r="70" spans="1:12" ht="18" customHeight="1">
      <c r="A70" s="96">
        <v>22102</v>
      </c>
      <c r="B70" s="63" t="s">
        <v>385</v>
      </c>
      <c r="C70" s="103">
        <f t="shared" si="0"/>
        <v>74.66</v>
      </c>
      <c r="D70" s="104">
        <f>D71</f>
        <v>3.21</v>
      </c>
      <c r="E70" s="104">
        <v>71.45</v>
      </c>
      <c r="F70" s="91"/>
      <c r="G70" s="91"/>
      <c r="H70" s="92"/>
      <c r="I70" s="92"/>
      <c r="J70" s="111"/>
      <c r="K70" s="112"/>
      <c r="L70" s="111"/>
    </row>
    <row r="71" spans="1:12" ht="18" customHeight="1">
      <c r="A71" s="96">
        <v>2210201</v>
      </c>
      <c r="B71" s="98" t="s">
        <v>386</v>
      </c>
      <c r="C71" s="103">
        <f t="shared" si="0"/>
        <v>74.66</v>
      </c>
      <c r="D71" s="99">
        <v>3.21</v>
      </c>
      <c r="E71" s="104">
        <v>71.45</v>
      </c>
      <c r="F71" s="91"/>
      <c r="G71" s="91"/>
      <c r="H71" s="92"/>
      <c r="I71" s="92"/>
      <c r="J71" s="111"/>
      <c r="K71" s="112"/>
      <c r="L71" s="111"/>
    </row>
    <row r="72" spans="1:12" ht="18" customHeight="1">
      <c r="A72" s="93">
        <v>229</v>
      </c>
      <c r="B72" s="105" t="s">
        <v>345</v>
      </c>
      <c r="C72" s="103">
        <f t="shared" si="0"/>
        <v>125.14</v>
      </c>
      <c r="D72" s="106">
        <f>D73</f>
        <v>125.14</v>
      </c>
      <c r="E72" s="104">
        <v>0</v>
      </c>
      <c r="F72" s="91"/>
      <c r="G72" s="91"/>
      <c r="H72" s="92"/>
      <c r="I72" s="92"/>
      <c r="J72" s="111"/>
      <c r="K72" s="112"/>
      <c r="L72" s="111"/>
    </row>
    <row r="73" spans="1:12" ht="18" customHeight="1">
      <c r="A73" s="96">
        <v>22999</v>
      </c>
      <c r="B73" s="63" t="s">
        <v>345</v>
      </c>
      <c r="C73" s="103">
        <f>SUM(D73:L73)</f>
        <v>125.14</v>
      </c>
      <c r="D73" s="104">
        <f>D74</f>
        <v>125.14</v>
      </c>
      <c r="E73" s="104">
        <v>0</v>
      </c>
      <c r="F73" s="91"/>
      <c r="G73" s="91"/>
      <c r="H73" s="92"/>
      <c r="I73" s="92"/>
      <c r="J73" s="111"/>
      <c r="K73" s="112"/>
      <c r="L73" s="111"/>
    </row>
    <row r="74" spans="1:12" ht="18" customHeight="1">
      <c r="A74" s="96">
        <v>2299901</v>
      </c>
      <c r="B74" s="98" t="s">
        <v>515</v>
      </c>
      <c r="C74" s="103">
        <f>SUM(D74:L74)</f>
        <v>125.14</v>
      </c>
      <c r="D74" s="99">
        <v>125.14</v>
      </c>
      <c r="E74" s="104">
        <v>0</v>
      </c>
      <c r="F74" s="91"/>
      <c r="G74" s="91"/>
      <c r="H74" s="41"/>
      <c r="I74" s="41"/>
      <c r="J74" s="41"/>
      <c r="K74" s="41"/>
      <c r="L74" s="41"/>
    </row>
    <row r="75" spans="2:12" ht="21" customHeight="1">
      <c r="B75" s="47"/>
      <c r="C75" s="47"/>
      <c r="H75" s="47"/>
      <c r="I75" s="47"/>
      <c r="J75" s="47"/>
      <c r="K75" s="47"/>
      <c r="L75" s="47"/>
    </row>
    <row r="76" spans="2:12" ht="12.75" customHeight="1">
      <c r="B76" s="47"/>
      <c r="C76" s="47"/>
      <c r="H76" s="47"/>
      <c r="I76" s="47"/>
      <c r="J76" s="47"/>
      <c r="K76" s="47"/>
      <c r="L76" s="47"/>
    </row>
    <row r="77" spans="1:12" ht="12.75" customHeight="1">
      <c r="A77" s="47"/>
      <c r="B77" s="47"/>
      <c r="C77" s="47"/>
      <c r="H77" s="47"/>
      <c r="I77" s="47"/>
      <c r="J77" s="47"/>
      <c r="K77" s="47"/>
      <c r="L77" s="47"/>
    </row>
    <row r="78" spans="2:12" ht="12.75" customHeight="1">
      <c r="B78" s="47"/>
      <c r="C78" s="47"/>
      <c r="H78" s="47"/>
      <c r="I78" s="47"/>
      <c r="J78" s="47"/>
      <c r="K78" s="47"/>
      <c r="L78" s="47"/>
    </row>
    <row r="79" spans="2:12" ht="12.75" customHeight="1">
      <c r="B79" s="47"/>
      <c r="C79" s="47"/>
      <c r="I79" s="47"/>
      <c r="J79" s="47"/>
      <c r="K79" s="47"/>
      <c r="L79" s="47"/>
    </row>
    <row r="80" spans="2:11" ht="12.75" customHeight="1">
      <c r="B80" s="47"/>
      <c r="J80" s="47"/>
      <c r="K80" s="47"/>
    </row>
    <row r="81" spans="2:12" ht="12.75" customHeight="1">
      <c r="B81" s="47"/>
      <c r="J81" s="47"/>
      <c r="K81" s="47"/>
      <c r="L81" s="47"/>
    </row>
    <row r="82" spans="2:10" ht="12.75" customHeight="1">
      <c r="B82" s="47"/>
      <c r="J82" s="47"/>
    </row>
    <row r="83" spans="2:10" ht="12.75" customHeight="1">
      <c r="B83" s="47"/>
      <c r="I83" s="47"/>
      <c r="J83" s="47"/>
    </row>
    <row r="84" spans="2:9" ht="12.75" customHeight="1">
      <c r="B84" s="47"/>
      <c r="I84" s="47"/>
    </row>
    <row r="85" spans="2:11" ht="12.75" customHeight="1">
      <c r="B85" s="47"/>
      <c r="I85" s="47"/>
      <c r="K85" s="47"/>
    </row>
    <row r="86" ht="12.75" customHeight="1">
      <c r="B86" s="47"/>
    </row>
    <row r="87" spans="2:3" ht="12.75" customHeight="1">
      <c r="B87" s="47"/>
      <c r="C87" s="47"/>
    </row>
    <row r="88" ht="12.75" customHeight="1">
      <c r="B88" s="47"/>
    </row>
    <row r="89" spans="2:3" ht="12.75" customHeight="1">
      <c r="B89" s="47"/>
      <c r="C89" s="47"/>
    </row>
    <row r="90" spans="2:11" ht="12.75" customHeight="1">
      <c r="B90" s="47"/>
      <c r="K90" s="47"/>
    </row>
  </sheetData>
  <sheetProtection/>
  <mergeCells count="11">
    <mergeCell ref="J4:L4"/>
    <mergeCell ref="A5:B5"/>
    <mergeCell ref="H5:I5"/>
    <mergeCell ref="C5:C6"/>
    <mergeCell ref="D5:D6"/>
    <mergeCell ref="E5:E6"/>
    <mergeCell ref="F5:F6"/>
    <mergeCell ref="G5:G6"/>
    <mergeCell ref="J5:J6"/>
    <mergeCell ref="K5:K6"/>
    <mergeCell ref="L5:L6"/>
  </mergeCells>
  <printOptions horizontalCentered="1"/>
  <pageMargins left="0" right="0" top="0.8"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73"/>
  <sheetViews>
    <sheetView showGridLines="0" showZeros="0" workbookViewId="0" topLeftCell="A1">
      <selection activeCell="C61" sqref="C61"/>
    </sheetView>
  </sheetViews>
  <sheetFormatPr defaultColWidth="6.875" defaultRowHeight="12.75" customHeight="1"/>
  <cols>
    <col min="1" max="1" width="12.875" style="47" customWidth="1"/>
    <col min="2" max="2" width="37.875" style="47" customWidth="1"/>
    <col min="3" max="3" width="12.25390625" style="48" customWidth="1"/>
    <col min="4" max="4" width="11.75390625" style="48" customWidth="1"/>
    <col min="5" max="5" width="12.25390625" style="48" customWidth="1"/>
    <col min="6" max="6" width="9.375" style="47" customWidth="1"/>
    <col min="7" max="7" width="12.75390625" style="47" customWidth="1"/>
    <col min="8" max="8" width="11.125" style="47" customWidth="1"/>
    <col min="9" max="16384" width="6.875" style="47" customWidth="1"/>
  </cols>
  <sheetData>
    <row r="1" ht="19.5" customHeight="1">
      <c r="A1" s="49" t="s">
        <v>516</v>
      </c>
    </row>
    <row r="2" spans="1:8" ht="25.5">
      <c r="A2" s="50" t="s">
        <v>517</v>
      </c>
      <c r="B2" s="50"/>
      <c r="C2" s="50"/>
      <c r="D2" s="50"/>
      <c r="E2" s="50"/>
      <c r="F2" s="50"/>
      <c r="G2" s="50"/>
      <c r="H2" s="50"/>
    </row>
    <row r="3" spans="1:8" ht="9.75" customHeight="1">
      <c r="A3" s="51"/>
      <c r="B3" s="52"/>
      <c r="F3" s="52"/>
      <c r="G3" s="52"/>
      <c r="H3" s="53"/>
    </row>
    <row r="4" spans="1:8" ht="19.5" customHeight="1">
      <c r="A4" s="54"/>
      <c r="B4" s="54"/>
      <c r="C4" s="55"/>
      <c r="D4" s="55"/>
      <c r="E4" s="55"/>
      <c r="F4" s="54"/>
      <c r="G4" s="56" t="s">
        <v>313</v>
      </c>
      <c r="H4" s="56"/>
    </row>
    <row r="5" spans="1:8" s="46" customFormat="1" ht="48.75" customHeight="1">
      <c r="A5" s="57" t="s">
        <v>354</v>
      </c>
      <c r="B5" s="57" t="s">
        <v>355</v>
      </c>
      <c r="C5" s="57" t="s">
        <v>318</v>
      </c>
      <c r="D5" s="57" t="s">
        <v>357</v>
      </c>
      <c r="E5" s="57" t="s">
        <v>358</v>
      </c>
      <c r="F5" s="57" t="s">
        <v>518</v>
      </c>
      <c r="G5" s="57" t="s">
        <v>519</v>
      </c>
      <c r="H5" s="57" t="s">
        <v>520</v>
      </c>
    </row>
    <row r="6" spans="1:8" ht="20.25" customHeight="1">
      <c r="A6" s="58"/>
      <c r="B6" s="58" t="s">
        <v>318</v>
      </c>
      <c r="C6" s="59">
        <f>C7+C10+C22+C28+C33+C40+C66+C71</f>
        <v>31712.69</v>
      </c>
      <c r="D6" s="59">
        <f>D7+D10+D22+D28+D33+D40+D66+D71</f>
        <v>1628.5900000000001</v>
      </c>
      <c r="E6" s="59">
        <f>E7+E10+E22+E28+E33+E40+E66+E71</f>
        <v>30084.1</v>
      </c>
      <c r="F6" s="58"/>
      <c r="G6" s="58"/>
      <c r="H6" s="60"/>
    </row>
    <row r="7" spans="1:8" ht="15.75" customHeight="1">
      <c r="A7" s="61">
        <v>206</v>
      </c>
      <c r="B7" s="61" t="s">
        <v>328</v>
      </c>
      <c r="C7" s="59">
        <f>D7+E7</f>
        <v>5.53</v>
      </c>
      <c r="D7" s="59">
        <f>D8</f>
        <v>0</v>
      </c>
      <c r="E7" s="59">
        <f>E8</f>
        <v>5.53</v>
      </c>
      <c r="F7" s="58"/>
      <c r="G7" s="58"/>
      <c r="H7" s="62"/>
    </row>
    <row r="8" spans="1:8" ht="15.75" customHeight="1">
      <c r="A8" s="61">
        <v>20604</v>
      </c>
      <c r="B8" s="61" t="s">
        <v>487</v>
      </c>
      <c r="C8" s="59">
        <f aca="true" t="shared" si="0" ref="C8:C71">D8+E8</f>
        <v>5.53</v>
      </c>
      <c r="D8" s="59">
        <f>D9</f>
        <v>0</v>
      </c>
      <c r="E8" s="59">
        <f>E9</f>
        <v>5.53</v>
      </c>
      <c r="F8" s="58"/>
      <c r="G8" s="58"/>
      <c r="H8" s="62"/>
    </row>
    <row r="9" spans="1:8" ht="15.75" customHeight="1">
      <c r="A9" s="61">
        <v>2060404</v>
      </c>
      <c r="B9" s="63" t="s">
        <v>488</v>
      </c>
      <c r="C9" s="59">
        <f t="shared" si="0"/>
        <v>5.53</v>
      </c>
      <c r="D9" s="59"/>
      <c r="E9" s="59">
        <v>5.53</v>
      </c>
      <c r="F9" s="58"/>
      <c r="G9" s="64"/>
      <c r="H9" s="62"/>
    </row>
    <row r="10" spans="1:8" ht="15.75" customHeight="1">
      <c r="A10" s="61">
        <v>208</v>
      </c>
      <c r="B10" s="61" t="s">
        <v>331</v>
      </c>
      <c r="C10" s="59">
        <f t="shared" si="0"/>
        <v>1196.25</v>
      </c>
      <c r="D10" s="59">
        <f>D11+D15+D17+D20</f>
        <v>249.42000000000002</v>
      </c>
      <c r="E10" s="59">
        <f>E11+E15+E17+E20</f>
        <v>946.83</v>
      </c>
      <c r="F10" s="58"/>
      <c r="G10" s="58"/>
      <c r="H10" s="61"/>
    </row>
    <row r="11" spans="1:8" ht="15.75" customHeight="1">
      <c r="A11" s="61">
        <v>20805</v>
      </c>
      <c r="B11" s="61" t="s">
        <v>359</v>
      </c>
      <c r="C11" s="59">
        <f t="shared" si="0"/>
        <v>249.42000000000002</v>
      </c>
      <c r="D11" s="59">
        <f>D12+D13+D14</f>
        <v>249.42000000000002</v>
      </c>
      <c r="E11" s="59">
        <v>0</v>
      </c>
      <c r="F11" s="58"/>
      <c r="G11" s="58"/>
      <c r="H11" s="61"/>
    </row>
    <row r="12" spans="1:8" ht="15.75" customHeight="1">
      <c r="A12" s="61">
        <v>2080505</v>
      </c>
      <c r="B12" s="63" t="s">
        <v>360</v>
      </c>
      <c r="C12" s="59">
        <f t="shared" si="0"/>
        <v>115.93</v>
      </c>
      <c r="D12" s="59">
        <v>115.93</v>
      </c>
      <c r="E12" s="59">
        <v>0</v>
      </c>
      <c r="F12" s="58"/>
      <c r="G12" s="58"/>
      <c r="H12" s="61"/>
    </row>
    <row r="13" spans="1:8" ht="15.75" customHeight="1">
      <c r="A13" s="61">
        <v>2080506</v>
      </c>
      <c r="B13" s="61" t="s">
        <v>361</v>
      </c>
      <c r="C13" s="59">
        <f t="shared" si="0"/>
        <v>51.26</v>
      </c>
      <c r="D13" s="59">
        <v>51.26</v>
      </c>
      <c r="E13" s="59">
        <v>0</v>
      </c>
      <c r="F13" s="58"/>
      <c r="G13" s="58"/>
      <c r="H13" s="61"/>
    </row>
    <row r="14" spans="1:8" ht="15.75" customHeight="1">
      <c r="A14" s="61">
        <v>2080599</v>
      </c>
      <c r="B14" s="61" t="s">
        <v>362</v>
      </c>
      <c r="C14" s="59">
        <f t="shared" si="0"/>
        <v>82.23</v>
      </c>
      <c r="D14" s="59">
        <v>82.23</v>
      </c>
      <c r="E14" s="59">
        <v>0</v>
      </c>
      <c r="F14" s="58"/>
      <c r="G14" s="58"/>
      <c r="H14" s="61"/>
    </row>
    <row r="15" spans="1:8" ht="15.75" customHeight="1">
      <c r="A15" s="61">
        <v>20808</v>
      </c>
      <c r="B15" s="61" t="s">
        <v>363</v>
      </c>
      <c r="C15" s="59">
        <f t="shared" si="0"/>
        <v>0.5900000000000001</v>
      </c>
      <c r="D15" s="59">
        <f>D16</f>
        <v>0</v>
      </c>
      <c r="E15" s="59">
        <f>E16</f>
        <v>0.5900000000000001</v>
      </c>
      <c r="F15" s="58"/>
      <c r="G15" s="58"/>
      <c r="H15" s="61"/>
    </row>
    <row r="16" spans="1:8" ht="15.75" customHeight="1">
      <c r="A16" s="61">
        <v>2080899</v>
      </c>
      <c r="B16" s="61" t="s">
        <v>364</v>
      </c>
      <c r="C16" s="59">
        <f t="shared" si="0"/>
        <v>0.5900000000000001</v>
      </c>
      <c r="D16" s="59"/>
      <c r="E16" s="59">
        <v>0.5900000000000001</v>
      </c>
      <c r="F16" s="65"/>
      <c r="G16" s="64"/>
      <c r="H16" s="61"/>
    </row>
    <row r="17" spans="1:8" ht="15.75" customHeight="1">
      <c r="A17" s="61">
        <v>20822</v>
      </c>
      <c r="B17" s="63" t="s">
        <v>489</v>
      </c>
      <c r="C17" s="59">
        <f t="shared" si="0"/>
        <v>906.86</v>
      </c>
      <c r="D17" s="59">
        <f>D18+D19</f>
        <v>0</v>
      </c>
      <c r="E17" s="59">
        <f>E18+E19</f>
        <v>906.86</v>
      </c>
      <c r="F17" s="58"/>
      <c r="G17" s="58"/>
      <c r="H17" s="63"/>
    </row>
    <row r="18" spans="1:8" ht="15.75" customHeight="1">
      <c r="A18" s="61">
        <v>2082201</v>
      </c>
      <c r="B18" s="63" t="s">
        <v>490</v>
      </c>
      <c r="C18" s="59">
        <f t="shared" si="0"/>
        <v>85.16</v>
      </c>
      <c r="D18" s="59"/>
      <c r="E18" s="59">
        <v>85.16</v>
      </c>
      <c r="F18" s="58"/>
      <c r="G18" s="64"/>
      <c r="H18" s="63"/>
    </row>
    <row r="19" spans="1:8" ht="15.75" customHeight="1">
      <c r="A19" s="61">
        <v>2082202</v>
      </c>
      <c r="B19" s="63" t="s">
        <v>491</v>
      </c>
      <c r="C19" s="59">
        <f t="shared" si="0"/>
        <v>821.7</v>
      </c>
      <c r="D19" s="59"/>
      <c r="E19" s="59">
        <v>821.7</v>
      </c>
      <c r="F19" s="58"/>
      <c r="G19" s="64"/>
      <c r="H19" s="61"/>
    </row>
    <row r="20" spans="1:8" ht="15.75" customHeight="1">
      <c r="A20" s="61">
        <v>20823</v>
      </c>
      <c r="B20" s="63" t="s">
        <v>492</v>
      </c>
      <c r="C20" s="59">
        <f t="shared" si="0"/>
        <v>39.38</v>
      </c>
      <c r="D20" s="59">
        <f>D21</f>
        <v>0</v>
      </c>
      <c r="E20" s="59">
        <f>E21</f>
        <v>39.38</v>
      </c>
      <c r="F20" s="58"/>
      <c r="G20" s="58"/>
      <c r="H20" s="61"/>
    </row>
    <row r="21" spans="1:8" ht="15.75" customHeight="1">
      <c r="A21" s="61">
        <v>2082302</v>
      </c>
      <c r="B21" s="63" t="s">
        <v>491</v>
      </c>
      <c r="C21" s="59">
        <f t="shared" si="0"/>
        <v>39.38</v>
      </c>
      <c r="D21" s="59"/>
      <c r="E21" s="59">
        <v>39.38</v>
      </c>
      <c r="F21" s="58"/>
      <c r="G21" s="64"/>
      <c r="H21" s="61"/>
    </row>
    <row r="22" spans="1:8" ht="15.75" customHeight="1">
      <c r="A22" s="61">
        <v>210</v>
      </c>
      <c r="B22" s="63" t="s">
        <v>365</v>
      </c>
      <c r="C22" s="59">
        <f t="shared" si="0"/>
        <v>84.88</v>
      </c>
      <c r="D22" s="59">
        <f>D23</f>
        <v>84.88</v>
      </c>
      <c r="E22" s="59">
        <f>E23</f>
        <v>0</v>
      </c>
      <c r="F22" s="58"/>
      <c r="G22" s="58"/>
      <c r="H22" s="61"/>
    </row>
    <row r="23" spans="1:8" ht="15.75" customHeight="1">
      <c r="A23" s="61">
        <v>21011</v>
      </c>
      <c r="B23" s="63" t="s">
        <v>366</v>
      </c>
      <c r="C23" s="59">
        <f t="shared" si="0"/>
        <v>84.88</v>
      </c>
      <c r="D23" s="59">
        <f>D24+D25+D26+D27</f>
        <v>84.88</v>
      </c>
      <c r="E23" s="59">
        <f>E24+E25+E26+E27</f>
        <v>0</v>
      </c>
      <c r="F23" s="58"/>
      <c r="G23" s="58"/>
      <c r="H23" s="66"/>
    </row>
    <row r="24" spans="1:8" ht="15.75" customHeight="1">
      <c r="A24" s="61">
        <v>2101101</v>
      </c>
      <c r="B24" s="61" t="s">
        <v>367</v>
      </c>
      <c r="C24" s="59">
        <f t="shared" si="0"/>
        <v>26.33</v>
      </c>
      <c r="D24" s="59">
        <v>26.33</v>
      </c>
      <c r="E24" s="59">
        <v>0</v>
      </c>
      <c r="F24" s="58"/>
      <c r="G24" s="58"/>
      <c r="H24" s="66"/>
    </row>
    <row r="25" spans="1:8" ht="15.75" customHeight="1">
      <c r="A25" s="61">
        <v>2101102</v>
      </c>
      <c r="B25" s="61" t="s">
        <v>368</v>
      </c>
      <c r="C25" s="59">
        <f t="shared" si="0"/>
        <v>37.19</v>
      </c>
      <c r="D25" s="59">
        <v>37.19</v>
      </c>
      <c r="E25" s="59">
        <v>0</v>
      </c>
      <c r="F25" s="58"/>
      <c r="G25" s="58"/>
      <c r="H25" s="66"/>
    </row>
    <row r="26" spans="1:8" ht="15.75" customHeight="1">
      <c r="A26" s="61">
        <v>2101103</v>
      </c>
      <c r="B26" s="61" t="s">
        <v>369</v>
      </c>
      <c r="C26" s="59">
        <f t="shared" si="0"/>
        <v>11.2</v>
      </c>
      <c r="D26" s="59">
        <v>11.2</v>
      </c>
      <c r="E26" s="59">
        <v>0</v>
      </c>
      <c r="F26" s="58"/>
      <c r="G26" s="58"/>
      <c r="H26" s="66"/>
    </row>
    <row r="27" spans="1:8" ht="15.75" customHeight="1">
      <c r="A27" s="61">
        <v>2101199</v>
      </c>
      <c r="B27" s="61" t="s">
        <v>370</v>
      </c>
      <c r="C27" s="59">
        <f t="shared" si="0"/>
        <v>10.16</v>
      </c>
      <c r="D27" s="59">
        <v>10.16</v>
      </c>
      <c r="E27" s="59">
        <v>0</v>
      </c>
      <c r="F27" s="58"/>
      <c r="G27" s="58"/>
      <c r="H27" s="66"/>
    </row>
    <row r="28" spans="1:8" ht="15.75" customHeight="1">
      <c r="A28" s="61">
        <v>211</v>
      </c>
      <c r="B28" s="63" t="s">
        <v>337</v>
      </c>
      <c r="C28" s="59">
        <f t="shared" si="0"/>
        <v>868.65</v>
      </c>
      <c r="D28" s="59">
        <f>D29+D31</f>
        <v>0</v>
      </c>
      <c r="E28" s="59">
        <f>E29+E31</f>
        <v>868.65</v>
      </c>
      <c r="F28" s="58"/>
      <c r="G28" s="58"/>
      <c r="H28" s="66"/>
    </row>
    <row r="29" spans="1:8" ht="15.75" customHeight="1">
      <c r="A29" s="61">
        <v>21110</v>
      </c>
      <c r="B29" s="63" t="s">
        <v>493</v>
      </c>
      <c r="C29" s="59">
        <f t="shared" si="0"/>
        <v>679.65</v>
      </c>
      <c r="D29" s="59">
        <f>D30</f>
        <v>0</v>
      </c>
      <c r="E29" s="59">
        <f>E30</f>
        <v>679.65</v>
      </c>
      <c r="F29" s="58"/>
      <c r="G29" s="58"/>
      <c r="H29" s="66"/>
    </row>
    <row r="30" spans="1:8" ht="15.75" customHeight="1">
      <c r="A30" s="61">
        <v>2111001</v>
      </c>
      <c r="B30" s="63" t="s">
        <v>494</v>
      </c>
      <c r="C30" s="59">
        <f t="shared" si="0"/>
        <v>679.65</v>
      </c>
      <c r="D30" s="59"/>
      <c r="E30" s="59">
        <v>679.65</v>
      </c>
      <c r="F30" s="58"/>
      <c r="G30" s="64"/>
      <c r="H30" s="66"/>
    </row>
    <row r="31" spans="1:8" ht="15.75" customHeight="1">
      <c r="A31" s="61">
        <v>21112</v>
      </c>
      <c r="B31" s="61" t="s">
        <v>495</v>
      </c>
      <c r="C31" s="59">
        <f t="shared" si="0"/>
        <v>189</v>
      </c>
      <c r="D31" s="59">
        <f>D32</f>
        <v>0</v>
      </c>
      <c r="E31" s="59">
        <f>E32</f>
        <v>189</v>
      </c>
      <c r="F31" s="58"/>
      <c r="G31" s="58"/>
      <c r="H31" s="66"/>
    </row>
    <row r="32" spans="1:8" ht="15.75" customHeight="1">
      <c r="A32" s="67">
        <v>2111201</v>
      </c>
      <c r="B32" s="61" t="s">
        <v>496</v>
      </c>
      <c r="C32" s="59">
        <f t="shared" si="0"/>
        <v>189</v>
      </c>
      <c r="D32" s="59"/>
      <c r="E32" s="59">
        <v>189</v>
      </c>
      <c r="F32" s="58"/>
      <c r="G32" s="64"/>
      <c r="H32" s="66"/>
    </row>
    <row r="33" spans="1:8" ht="15.75" customHeight="1">
      <c r="A33" s="61">
        <v>212</v>
      </c>
      <c r="B33" s="63" t="s">
        <v>339</v>
      </c>
      <c r="C33" s="59">
        <f t="shared" si="0"/>
        <v>1615.59</v>
      </c>
      <c r="D33" s="59">
        <f>D34+D36+D38</f>
        <v>0</v>
      </c>
      <c r="E33" s="59">
        <f>E34+E36+E38</f>
        <v>1615.59</v>
      </c>
      <c r="F33" s="58"/>
      <c r="G33" s="58"/>
      <c r="H33" s="66"/>
    </row>
    <row r="34" spans="1:8" ht="15.75" customHeight="1">
      <c r="A34" s="61">
        <v>21203</v>
      </c>
      <c r="B34" s="63" t="s">
        <v>497</v>
      </c>
      <c r="C34" s="59">
        <f t="shared" si="0"/>
        <v>1093.33</v>
      </c>
      <c r="D34" s="59">
        <f>D35</f>
        <v>0</v>
      </c>
      <c r="E34" s="59">
        <f>E35</f>
        <v>1093.33</v>
      </c>
      <c r="F34" s="58"/>
      <c r="G34" s="58"/>
      <c r="H34" s="66"/>
    </row>
    <row r="35" spans="1:8" ht="15.75" customHeight="1">
      <c r="A35" s="61">
        <v>2120303</v>
      </c>
      <c r="B35" s="62" t="s">
        <v>498</v>
      </c>
      <c r="C35" s="59">
        <f t="shared" si="0"/>
        <v>1093.33</v>
      </c>
      <c r="D35" s="59"/>
      <c r="E35" s="59">
        <v>1093.33</v>
      </c>
      <c r="F35" s="58"/>
      <c r="G35" s="64"/>
      <c r="H35" s="66"/>
    </row>
    <row r="36" spans="1:8" ht="15.75" customHeight="1">
      <c r="A36" s="61">
        <v>21211</v>
      </c>
      <c r="B36" s="63" t="s">
        <v>499</v>
      </c>
      <c r="C36" s="59">
        <f t="shared" si="0"/>
        <v>468</v>
      </c>
      <c r="D36" s="59">
        <f>D37</f>
        <v>0</v>
      </c>
      <c r="E36" s="59">
        <f>E37</f>
        <v>468</v>
      </c>
      <c r="F36" s="58"/>
      <c r="G36" s="58"/>
      <c r="H36" s="66"/>
    </row>
    <row r="37" spans="1:8" ht="15.75" customHeight="1">
      <c r="A37" s="62">
        <v>2121100</v>
      </c>
      <c r="B37" s="62" t="s">
        <v>500</v>
      </c>
      <c r="C37" s="59">
        <f t="shared" si="0"/>
        <v>468</v>
      </c>
      <c r="D37" s="59"/>
      <c r="E37" s="59">
        <v>468</v>
      </c>
      <c r="F37" s="58"/>
      <c r="G37" s="64"/>
      <c r="H37" s="66"/>
    </row>
    <row r="38" spans="1:8" ht="15.75" customHeight="1">
      <c r="A38" s="61">
        <v>21299</v>
      </c>
      <c r="B38" s="63" t="s">
        <v>501</v>
      </c>
      <c r="C38" s="59">
        <f t="shared" si="0"/>
        <v>54.26</v>
      </c>
      <c r="D38" s="59">
        <f>D39</f>
        <v>0</v>
      </c>
      <c r="E38" s="59">
        <f>E39</f>
        <v>54.26</v>
      </c>
      <c r="F38" s="58"/>
      <c r="G38" s="58"/>
      <c r="H38" s="66"/>
    </row>
    <row r="39" spans="1:8" ht="15.75" customHeight="1">
      <c r="A39" s="61">
        <v>2129901</v>
      </c>
      <c r="B39" s="63" t="s">
        <v>502</v>
      </c>
      <c r="C39" s="59">
        <f t="shared" si="0"/>
        <v>54.26</v>
      </c>
      <c r="D39" s="59"/>
      <c r="E39" s="59">
        <v>54.26</v>
      </c>
      <c r="F39" s="58"/>
      <c r="G39" s="64"/>
      <c r="H39" s="66"/>
    </row>
    <row r="40" spans="1:8" ht="15.75" customHeight="1">
      <c r="A40" s="61">
        <v>213</v>
      </c>
      <c r="B40" s="63" t="s">
        <v>341</v>
      </c>
      <c r="C40" s="59">
        <f t="shared" si="0"/>
        <v>25891.99</v>
      </c>
      <c r="D40" s="59">
        <f>D41+D60+D62+D64</f>
        <v>1219.63</v>
      </c>
      <c r="E40" s="59">
        <f>E41+E60+E62+E64</f>
        <v>24672.36</v>
      </c>
      <c r="F40" s="58"/>
      <c r="G40" s="58"/>
      <c r="H40" s="66"/>
    </row>
    <row r="41" spans="1:8" ht="15.75" customHeight="1">
      <c r="A41" s="61">
        <v>21303</v>
      </c>
      <c r="B41" s="63" t="s">
        <v>371</v>
      </c>
      <c r="C41" s="59">
        <f t="shared" si="0"/>
        <v>25403.7</v>
      </c>
      <c r="D41" s="59">
        <f>SUM(D42:D59)</f>
        <v>1219.63</v>
      </c>
      <c r="E41" s="59">
        <f>SUM(E42:E59)</f>
        <v>24184.07</v>
      </c>
      <c r="F41" s="58"/>
      <c r="G41" s="58"/>
      <c r="H41" s="63"/>
    </row>
    <row r="42" spans="1:8" ht="15.75" customHeight="1">
      <c r="A42" s="61">
        <v>2130301</v>
      </c>
      <c r="B42" s="63" t="s">
        <v>372</v>
      </c>
      <c r="C42" s="59">
        <f t="shared" si="0"/>
        <v>469</v>
      </c>
      <c r="D42" s="59">
        <v>469</v>
      </c>
      <c r="E42" s="59">
        <v>0</v>
      </c>
      <c r="F42" s="58"/>
      <c r="G42" s="58"/>
      <c r="H42" s="63"/>
    </row>
    <row r="43" spans="1:8" ht="15.75" customHeight="1">
      <c r="A43" s="61">
        <v>2130302</v>
      </c>
      <c r="B43" s="63" t="s">
        <v>373</v>
      </c>
      <c r="C43" s="59">
        <f t="shared" si="0"/>
        <v>705.3</v>
      </c>
      <c r="D43" s="59"/>
      <c r="E43" s="59">
        <v>705.3</v>
      </c>
      <c r="F43" s="65"/>
      <c r="G43" s="58"/>
      <c r="H43" s="63"/>
    </row>
    <row r="44" spans="1:8" ht="15.75" customHeight="1">
      <c r="A44" s="61">
        <v>2130304</v>
      </c>
      <c r="B44" s="61" t="s">
        <v>374</v>
      </c>
      <c r="C44" s="59">
        <f t="shared" si="0"/>
        <v>311.75</v>
      </c>
      <c r="D44" s="59">
        <v>190.65</v>
      </c>
      <c r="E44" s="59">
        <v>121.1</v>
      </c>
      <c r="F44" s="65"/>
      <c r="G44" s="58"/>
      <c r="H44" s="63"/>
    </row>
    <row r="45" spans="1:8" ht="15.75" customHeight="1">
      <c r="A45" s="61">
        <v>2130305</v>
      </c>
      <c r="B45" s="63" t="s">
        <v>503</v>
      </c>
      <c r="C45" s="59">
        <f t="shared" si="0"/>
        <v>10343.46</v>
      </c>
      <c r="D45" s="59"/>
      <c r="E45" s="59">
        <v>10343.46</v>
      </c>
      <c r="F45" s="58"/>
      <c r="G45" s="64"/>
      <c r="H45" s="61"/>
    </row>
    <row r="46" spans="1:8" ht="15.75" customHeight="1">
      <c r="A46" s="61">
        <v>2130306</v>
      </c>
      <c r="B46" s="61" t="s">
        <v>375</v>
      </c>
      <c r="C46" s="59">
        <f t="shared" si="0"/>
        <v>580.03</v>
      </c>
      <c r="D46" s="59">
        <v>295.56</v>
      </c>
      <c r="E46" s="59">
        <v>284.47</v>
      </c>
      <c r="F46" s="65"/>
      <c r="G46" s="64"/>
      <c r="H46" s="61"/>
    </row>
    <row r="47" spans="1:8" ht="15.75" customHeight="1">
      <c r="A47" s="61">
        <v>2130308</v>
      </c>
      <c r="B47" s="63" t="s">
        <v>376</v>
      </c>
      <c r="C47" s="59">
        <f t="shared" si="0"/>
        <v>219</v>
      </c>
      <c r="D47" s="59"/>
      <c r="E47" s="59">
        <v>219</v>
      </c>
      <c r="F47" s="65"/>
      <c r="G47" s="64"/>
      <c r="H47" s="63"/>
    </row>
    <row r="48" spans="1:8" ht="15.75" customHeight="1">
      <c r="A48" s="61">
        <v>2130309</v>
      </c>
      <c r="B48" s="61" t="s">
        <v>377</v>
      </c>
      <c r="C48" s="59">
        <f t="shared" si="0"/>
        <v>19.53</v>
      </c>
      <c r="D48" s="59"/>
      <c r="E48" s="59">
        <v>19.53</v>
      </c>
      <c r="F48" s="65"/>
      <c r="G48" s="64"/>
      <c r="H48" s="61"/>
    </row>
    <row r="49" spans="1:8" ht="15.75" customHeight="1">
      <c r="A49" s="61">
        <v>2130310</v>
      </c>
      <c r="B49" s="61" t="s">
        <v>378</v>
      </c>
      <c r="C49" s="59">
        <f t="shared" si="0"/>
        <v>265.79</v>
      </c>
      <c r="D49" s="59">
        <v>40.45</v>
      </c>
      <c r="E49" s="59">
        <v>225.34</v>
      </c>
      <c r="F49" s="65"/>
      <c r="G49" s="64"/>
      <c r="H49" s="61"/>
    </row>
    <row r="50" spans="1:8" ht="15.75" customHeight="1">
      <c r="A50" s="61">
        <v>2130311</v>
      </c>
      <c r="B50" s="61" t="s">
        <v>379</v>
      </c>
      <c r="C50" s="59">
        <f t="shared" si="0"/>
        <v>397.53</v>
      </c>
      <c r="D50" s="59"/>
      <c r="E50" s="59">
        <v>397.53</v>
      </c>
      <c r="F50" s="65"/>
      <c r="G50" s="64"/>
      <c r="H50" s="61"/>
    </row>
    <row r="51" spans="1:8" ht="15.75" customHeight="1">
      <c r="A51" s="61">
        <v>2130312</v>
      </c>
      <c r="B51" s="61" t="s">
        <v>380</v>
      </c>
      <c r="C51" s="59">
        <f t="shared" si="0"/>
        <v>145.57999999999998</v>
      </c>
      <c r="D51" s="59">
        <v>48.33</v>
      </c>
      <c r="E51" s="59">
        <v>97.25</v>
      </c>
      <c r="F51" s="65"/>
      <c r="G51" s="64"/>
      <c r="H51" s="61"/>
    </row>
    <row r="52" spans="1:8" ht="15.75" customHeight="1">
      <c r="A52" s="61">
        <v>2130313</v>
      </c>
      <c r="B52" s="61" t="s">
        <v>381</v>
      </c>
      <c r="C52" s="59">
        <f t="shared" si="0"/>
        <v>672.6000000000001</v>
      </c>
      <c r="D52" s="59">
        <v>136.69</v>
      </c>
      <c r="E52" s="59">
        <v>535.9100000000001</v>
      </c>
      <c r="F52" s="65"/>
      <c r="G52" s="64"/>
      <c r="H52" s="61"/>
    </row>
    <row r="53" spans="1:8" ht="15.75" customHeight="1">
      <c r="A53" s="61">
        <v>2130314</v>
      </c>
      <c r="B53" s="61" t="s">
        <v>382</v>
      </c>
      <c r="C53" s="59">
        <f t="shared" si="0"/>
        <v>468.23</v>
      </c>
      <c r="D53" s="59"/>
      <c r="E53" s="59">
        <v>468.23</v>
      </c>
      <c r="F53" s="65"/>
      <c r="G53" s="64"/>
      <c r="H53" s="61"/>
    </row>
    <row r="54" spans="1:8" ht="15.75" customHeight="1">
      <c r="A54" s="61">
        <v>2130315</v>
      </c>
      <c r="B54" s="63" t="s">
        <v>504</v>
      </c>
      <c r="C54" s="59">
        <f t="shared" si="0"/>
        <v>106.31</v>
      </c>
      <c r="D54" s="59"/>
      <c r="E54" s="59">
        <v>106.31</v>
      </c>
      <c r="F54" s="58"/>
      <c r="G54" s="64"/>
      <c r="H54" s="63"/>
    </row>
    <row r="55" spans="1:8" ht="15.75" customHeight="1">
      <c r="A55" s="61">
        <v>2130316</v>
      </c>
      <c r="B55" s="63" t="s">
        <v>505</v>
      </c>
      <c r="C55" s="59">
        <f t="shared" si="0"/>
        <v>3858.73</v>
      </c>
      <c r="D55" s="59"/>
      <c r="E55" s="59">
        <v>3858.73</v>
      </c>
      <c r="F55" s="58"/>
      <c r="G55" s="64"/>
      <c r="H55" s="63"/>
    </row>
    <row r="56" spans="1:8" ht="15.75" customHeight="1">
      <c r="A56" s="61">
        <v>2130319</v>
      </c>
      <c r="B56" s="63" t="s">
        <v>506</v>
      </c>
      <c r="C56" s="59">
        <f t="shared" si="0"/>
        <v>5041.2</v>
      </c>
      <c r="D56" s="59"/>
      <c r="E56" s="59">
        <v>5041.2</v>
      </c>
      <c r="F56" s="58"/>
      <c r="G56" s="64"/>
      <c r="H56" s="61"/>
    </row>
    <row r="57" spans="1:8" ht="15.75" customHeight="1">
      <c r="A57" s="61">
        <v>2130321</v>
      </c>
      <c r="B57" s="63" t="s">
        <v>507</v>
      </c>
      <c r="C57" s="59">
        <f t="shared" si="0"/>
        <v>331</v>
      </c>
      <c r="D57" s="59"/>
      <c r="E57" s="59">
        <v>331</v>
      </c>
      <c r="F57" s="58"/>
      <c r="G57" s="64"/>
      <c r="H57" s="63"/>
    </row>
    <row r="58" spans="1:8" ht="15.75" customHeight="1">
      <c r="A58" s="61">
        <v>2130334</v>
      </c>
      <c r="B58" s="63" t="s">
        <v>383</v>
      </c>
      <c r="C58" s="59">
        <f t="shared" si="0"/>
        <v>38.95</v>
      </c>
      <c r="D58" s="59">
        <v>38.95</v>
      </c>
      <c r="E58" s="59">
        <v>0</v>
      </c>
      <c r="F58" s="58"/>
      <c r="G58" s="58"/>
      <c r="H58" s="63"/>
    </row>
    <row r="59" spans="1:8" ht="15.75" customHeight="1">
      <c r="A59" s="61">
        <v>2130335</v>
      </c>
      <c r="B59" s="63" t="s">
        <v>384</v>
      </c>
      <c r="C59" s="59">
        <f t="shared" si="0"/>
        <v>1429.71</v>
      </c>
      <c r="D59" s="59"/>
      <c r="E59" s="59">
        <v>1429.71</v>
      </c>
      <c r="F59" s="65"/>
      <c r="G59" s="64"/>
      <c r="H59" s="62"/>
    </row>
    <row r="60" spans="1:8" ht="15.75" customHeight="1">
      <c r="A60" s="61">
        <v>21305</v>
      </c>
      <c r="B60" s="63" t="s">
        <v>508</v>
      </c>
      <c r="C60" s="59">
        <f t="shared" si="0"/>
        <v>452.89</v>
      </c>
      <c r="D60" s="59">
        <f>D61</f>
        <v>0</v>
      </c>
      <c r="E60" s="59">
        <f>E61</f>
        <v>452.89</v>
      </c>
      <c r="F60" s="58"/>
      <c r="G60" s="58"/>
      <c r="H60" s="62"/>
    </row>
    <row r="61" spans="1:8" ht="15.75" customHeight="1">
      <c r="A61" s="61">
        <v>2130504</v>
      </c>
      <c r="B61" s="63" t="s">
        <v>509</v>
      </c>
      <c r="C61" s="59">
        <f t="shared" si="0"/>
        <v>452.89</v>
      </c>
      <c r="D61" s="59"/>
      <c r="E61" s="59">
        <v>452.89</v>
      </c>
      <c r="F61" s="58"/>
      <c r="G61" s="64"/>
      <c r="H61" s="58"/>
    </row>
    <row r="62" spans="1:8" ht="15.75" customHeight="1">
      <c r="A62" s="61">
        <v>21307</v>
      </c>
      <c r="B62" s="63" t="s">
        <v>510</v>
      </c>
      <c r="C62" s="59">
        <f t="shared" si="0"/>
        <v>8.4</v>
      </c>
      <c r="D62" s="59">
        <f>D63</f>
        <v>0</v>
      </c>
      <c r="E62" s="59">
        <f>E63</f>
        <v>8.4</v>
      </c>
      <c r="F62" s="58"/>
      <c r="G62" s="58"/>
      <c r="H62" s="58"/>
    </row>
    <row r="63" spans="1:8" ht="15.75" customHeight="1">
      <c r="A63" s="61">
        <v>2130701</v>
      </c>
      <c r="B63" s="63" t="s">
        <v>511</v>
      </c>
      <c r="C63" s="59">
        <f t="shared" si="0"/>
        <v>8.4</v>
      </c>
      <c r="D63" s="59"/>
      <c r="E63" s="59">
        <v>8.4</v>
      </c>
      <c r="F63" s="58"/>
      <c r="G63" s="64"/>
      <c r="H63" s="58"/>
    </row>
    <row r="64" spans="1:8" ht="22.5" customHeight="1">
      <c r="A64" s="61">
        <v>21366</v>
      </c>
      <c r="B64" s="61" t="s">
        <v>512</v>
      </c>
      <c r="C64" s="59">
        <f t="shared" si="0"/>
        <v>27</v>
      </c>
      <c r="D64" s="59">
        <f>D65</f>
        <v>0</v>
      </c>
      <c r="E64" s="59">
        <f>E65</f>
        <v>27</v>
      </c>
      <c r="F64" s="58"/>
      <c r="G64" s="58"/>
      <c r="H64" s="58"/>
    </row>
    <row r="65" spans="1:8" ht="15.75" customHeight="1">
      <c r="A65" s="61">
        <v>2136601</v>
      </c>
      <c r="B65" s="63" t="s">
        <v>491</v>
      </c>
      <c r="C65" s="59">
        <f t="shared" si="0"/>
        <v>27</v>
      </c>
      <c r="D65" s="59"/>
      <c r="E65" s="59">
        <v>27</v>
      </c>
      <c r="F65" s="58"/>
      <c r="G65" s="64"/>
      <c r="H65" s="58"/>
    </row>
    <row r="66" spans="1:8" ht="15.75" customHeight="1">
      <c r="A66" s="61">
        <v>221</v>
      </c>
      <c r="B66" s="61" t="s">
        <v>343</v>
      </c>
      <c r="C66" s="59">
        <f t="shared" si="0"/>
        <v>1924.66</v>
      </c>
      <c r="D66" s="59">
        <f>D67+D69</f>
        <v>74.66</v>
      </c>
      <c r="E66" s="59">
        <f>E67+E69</f>
        <v>1850</v>
      </c>
      <c r="F66" s="58"/>
      <c r="G66" s="58"/>
      <c r="H66" s="58"/>
    </row>
    <row r="67" spans="1:8" ht="15.75" customHeight="1">
      <c r="A67" s="61">
        <v>22101</v>
      </c>
      <c r="B67" s="61" t="s">
        <v>513</v>
      </c>
      <c r="C67" s="59">
        <f t="shared" si="0"/>
        <v>1850</v>
      </c>
      <c r="D67" s="59">
        <f>SUM(D68)</f>
        <v>0</v>
      </c>
      <c r="E67" s="59">
        <f>SUM(E68)</f>
        <v>1850</v>
      </c>
      <c r="F67" s="58"/>
      <c r="G67" s="58"/>
      <c r="H67" s="58"/>
    </row>
    <row r="68" spans="1:8" ht="15.75" customHeight="1">
      <c r="A68" s="61">
        <v>2210199</v>
      </c>
      <c r="B68" s="63" t="s">
        <v>514</v>
      </c>
      <c r="C68" s="59">
        <f t="shared" si="0"/>
        <v>1850</v>
      </c>
      <c r="D68" s="59"/>
      <c r="E68" s="59">
        <v>1850</v>
      </c>
      <c r="F68" s="58"/>
      <c r="G68" s="64"/>
      <c r="H68" s="58"/>
    </row>
    <row r="69" spans="1:8" ht="15.75" customHeight="1">
      <c r="A69" s="61">
        <v>22102</v>
      </c>
      <c r="B69" s="63" t="s">
        <v>385</v>
      </c>
      <c r="C69" s="59">
        <f t="shared" si="0"/>
        <v>74.66</v>
      </c>
      <c r="D69" s="59">
        <f>D70</f>
        <v>74.66</v>
      </c>
      <c r="E69" s="59">
        <f>E70</f>
        <v>0</v>
      </c>
      <c r="F69" s="58"/>
      <c r="G69" s="58"/>
      <c r="H69" s="58"/>
    </row>
    <row r="70" spans="1:8" ht="15.75" customHeight="1">
      <c r="A70" s="61">
        <v>2210201</v>
      </c>
      <c r="B70" s="63" t="s">
        <v>386</v>
      </c>
      <c r="C70" s="59">
        <f t="shared" si="0"/>
        <v>74.66</v>
      </c>
      <c r="D70" s="59">
        <v>74.66</v>
      </c>
      <c r="E70" s="59">
        <v>0</v>
      </c>
      <c r="F70" s="58"/>
      <c r="G70" s="58"/>
      <c r="H70" s="58"/>
    </row>
    <row r="71" spans="1:8" ht="15.75" customHeight="1">
      <c r="A71" s="61">
        <v>229</v>
      </c>
      <c r="B71" s="63" t="s">
        <v>345</v>
      </c>
      <c r="C71" s="59">
        <f t="shared" si="0"/>
        <v>125.14</v>
      </c>
      <c r="D71" s="59">
        <f>D72</f>
        <v>0</v>
      </c>
      <c r="E71" s="59">
        <f>E72</f>
        <v>125.14</v>
      </c>
      <c r="F71" s="58"/>
      <c r="G71" s="58"/>
      <c r="H71" s="58"/>
    </row>
    <row r="72" spans="1:8" ht="15.75" customHeight="1">
      <c r="A72" s="61">
        <v>22999</v>
      </c>
      <c r="B72" s="63" t="s">
        <v>345</v>
      </c>
      <c r="C72" s="59">
        <f>D72+E72</f>
        <v>125.14</v>
      </c>
      <c r="D72" s="59">
        <f>D73</f>
        <v>0</v>
      </c>
      <c r="E72" s="59">
        <f>E73</f>
        <v>125.14</v>
      </c>
      <c r="F72" s="58"/>
      <c r="G72" s="58"/>
      <c r="H72" s="58"/>
    </row>
    <row r="73" spans="1:8" ht="15.75" customHeight="1">
      <c r="A73" s="61">
        <v>2299901</v>
      </c>
      <c r="B73" s="63" t="s">
        <v>515</v>
      </c>
      <c r="C73" s="59">
        <f>D73+E73</f>
        <v>125.14</v>
      </c>
      <c r="D73" s="59"/>
      <c r="E73" s="59">
        <v>125.14</v>
      </c>
      <c r="F73" s="58"/>
      <c r="G73" s="64"/>
      <c r="H73" s="58"/>
    </row>
    <row r="74" ht="18.75" customHeight="1"/>
    <row r="75" ht="18.75" customHeight="1"/>
  </sheetData>
  <sheetProtection/>
  <mergeCells count="2">
    <mergeCell ref="A2:H2"/>
    <mergeCell ref="G4:H4"/>
  </mergeCells>
  <printOptions horizontalCentered="1"/>
  <pageMargins left="0" right="0" top="0.74" bottom="1" header="0.5" footer="0.5"/>
  <pageSetup fitToHeight="3"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WPS_1597669595</cp:lastModifiedBy>
  <cp:lastPrinted>2020-02-16T06:36:37Z</cp:lastPrinted>
  <dcterms:created xsi:type="dcterms:W3CDTF">2015-06-05T18:19:00Z</dcterms:created>
  <dcterms:modified xsi:type="dcterms:W3CDTF">2022-06-27T08:25:22Z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F865913EA509409C87924F03293819D9</vt:lpwstr>
  </property>
</Properties>
</file>