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2"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 name="绩效表一" sheetId="14" r:id="rId11"/>
    <sheet name="绩效表二" sheetId="15" r:id="rId12"/>
    <sheet name="Sheet0" sheetId="13" state="hidden" r:id="rId13"/>
  </sheets>
  <definedNames>
    <definedName name="_xlnm._FilterDatabase" localSheetId="2" hidden="1">'2 一般公共预算支出'!$A$6:$E$48</definedName>
    <definedName name="_xlnm._FilterDatabase" localSheetId="7" hidden="1">'7 部门收入总表'!$6:$51</definedName>
    <definedName name="_xlnm._FilterDatabase" localSheetId="0" hidden="1">'2018-2019对比表 '!$A$4:$I$258</definedName>
    <definedName name="_xlnm.Print_Area" localSheetId="1">'1 财政拨款收支总表'!$A$1:$G$18</definedName>
    <definedName name="_xlnm.Print_Area" localSheetId="2">'2 一般公共预算支出'!$A$1:$E$7</definedName>
    <definedName name="_xlnm.Print_Area" localSheetId="3">'3 一般公共预算财政基本支出'!$A$1:$E$42</definedName>
    <definedName name="_xlnm.Print_Area" localSheetId="4">'4 一般公用预算“三公”经费支出表'!$A$1:$G$8</definedName>
    <definedName name="_xlnm.Print_Area" localSheetId="5">'5 政府性基金预算支出表'!$A$1:$E$7</definedName>
    <definedName name="_xlnm.Print_Area" localSheetId="6">'6 部门收支总表'!$A$1:$D$17</definedName>
    <definedName name="_xlnm.Print_Area" localSheetId="7">'7 部门收入总表'!$A$1:$L$43</definedName>
    <definedName name="_xlnm.Print_Area" localSheetId="8">'8 部门支出总表'!$A$1:$H$47</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iterate="true" iterateCount="100" iterateDelta="0.001"/>
</workbook>
</file>

<file path=xl/sharedStrings.xml><?xml version="1.0" encoding="utf-8"?>
<sst xmlns="http://schemas.openxmlformats.org/spreadsheetml/2006/main" count="6646" uniqueCount="4947">
  <si>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</si>
  <si>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</si>
  <si>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</si>
  <si>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</si>
  <si>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</si>
  <si>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</si>
  <si>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</si>
  <si>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</si>
  <si>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</si>
  <si>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</si>
  <si>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</si>
  <si>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</si>
  <si>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</si>
  <si>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</si>
  <si>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</si>
  <si>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</si>
  <si>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</si>
  <si>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</si>
  <si>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</si>
  <si>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</si>
  <si>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</si>
  <si>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</si>
  <si>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</si>
  <si>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</si>
  <si>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</si>
  <si>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</si>
  <si>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</si>
  <si>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</si>
  <si>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</si>
  <si>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</si>
  <si>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</si>
  <si>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</si>
  <si>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</si>
  <si>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</si>
  <si>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</si>
  <si>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</si>
  <si>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</si>
  <si>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</si>
  <si>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</si>
  <si>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</si>
  <si>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</si>
  <si>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</si>
  <si>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</si>
  <si>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</si>
  <si>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</si>
  <si>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</si>
  <si>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</si>
  <si>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</si>
  <si>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</si>
  <si>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</si>
  <si>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</si>
  <si>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</si>
  <si>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</si>
  <si>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</si>
  <si>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</si>
  <si>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</si>
  <si>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</si>
  <si>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</si>
  <si>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</si>
  <si>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</si>
  <si>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</si>
  <si>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</si>
  <si>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</si>
  <si>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</si>
  <si>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</si>
  <si>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</si>
  <si>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</si>
  <si>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</si>
  <si>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</si>
  <si>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</si>
  <si>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</si>
  <si>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</si>
  <si>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</si>
  <si>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</si>
  <si>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</si>
  <si>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</si>
  <si>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</si>
  <si>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</si>
  <si>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</si>
  <si>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</si>
  <si>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</si>
  <si>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</si>
  <si>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</si>
  <si>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</si>
  <si>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</si>
  <si>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</si>
  <si>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</si>
  <si>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</si>
  <si>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</si>
  <si>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</si>
  <si>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</si>
  <si>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</si>
  <si>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</si>
  <si>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</si>
  <si>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</si>
  <si>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</si>
  <si>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</si>
  <si>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</si>
  <si>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</si>
  <si>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</si>
  <si>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</si>
  <si>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</si>
  <si>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</si>
  <si>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</si>
  <si>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</si>
  <si>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</si>
  <si>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</si>
  <si>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</si>
  <si>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</si>
  <si>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</si>
  <si>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</si>
  <si>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</si>
  <si>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</si>
  <si>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</si>
  <si>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</si>
  <si>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</si>
  <si>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</si>
  <si>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</si>
  <si>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</si>
  <si>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</si>
  <si>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</si>
  <si>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</si>
  <si>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</si>
  <si>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</si>
  <si>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</si>
  <si>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</si>
  <si>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</si>
  <si>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</si>
  <si>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</si>
  <si>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</si>
  <si>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</si>
  <si>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</si>
  <si>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</si>
  <si>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</si>
  <si>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</si>
  <si>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</si>
  <si>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</si>
  <si>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</si>
  <si>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</si>
  <si>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</si>
  <si>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</si>
  <si>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</si>
  <si>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</si>
  <si>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</si>
  <si>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</si>
  <si>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</si>
  <si>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</si>
  <si>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</si>
  <si>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</si>
  <si>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</si>
  <si>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</si>
  <si>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</si>
  <si>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</si>
  <si>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</si>
  <si>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</si>
  <si>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</si>
  <si>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</si>
  <si>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</si>
  <si>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</si>
  <si>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</si>
  <si>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</si>
  <si>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</si>
  <si>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</si>
  <si>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</si>
  <si>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</si>
  <si>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</si>
  <si>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</si>
  <si>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</si>
  <si>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</si>
  <si>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</si>
  <si>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</si>
  <si>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</si>
  <si>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</si>
  <si>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</si>
  <si>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</si>
  <si>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</si>
  <si>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</si>
  <si>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</si>
  <si>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</si>
  <si>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</si>
  <si>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</si>
  <si>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</si>
  <si>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</si>
  <si>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</si>
  <si>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</si>
  <si>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</si>
  <si>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</si>
  <si>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</si>
  <si>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</si>
  <si>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</si>
  <si>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</si>
  <si>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</si>
  <si>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</si>
  <si>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</si>
  <si>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</si>
  <si>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</si>
  <si>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</si>
  <si>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</si>
  <si>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</si>
  <si>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</si>
  <si>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</si>
  <si>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</si>
  <si>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</si>
  <si>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</si>
  <si>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</si>
  <si>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</si>
  <si>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</si>
  <si>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</si>
  <si>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</si>
  <si>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</si>
  <si>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</si>
  <si>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</si>
  <si>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</si>
  <si>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</si>
  <si>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</si>
  <si>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</si>
  <si>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</si>
  <si>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</si>
  <si>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</si>
  <si>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</si>
  <si>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</si>
  <si>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</si>
  <si>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</si>
  <si>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</si>
  <si>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</si>
  <si>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</si>
  <si>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</si>
  <si>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</si>
  <si>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</si>
  <si>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</si>
  <si>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</si>
  <si>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</si>
  <si>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</si>
  <si>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</si>
  <si>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</si>
  <si>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</si>
  <si>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</si>
  <si>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</si>
  <si>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</si>
  <si>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</si>
  <si>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</si>
  <si>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</si>
  <si>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</si>
  <si>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</si>
  <si>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</si>
  <si>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</si>
  <si>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</si>
  <si>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</si>
  <si>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</si>
  <si>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</si>
  <si>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</si>
  <si>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</si>
  <si>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</si>
  <si>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</si>
  <si>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</si>
  <si>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</si>
  <si>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</si>
  <si>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</si>
  <si>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</si>
  <si>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</si>
  <si>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</si>
  <si>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</si>
  <si>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</si>
  <si>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</si>
  <si>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</si>
  <si>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</si>
  <si>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</si>
  <si>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</si>
  <si>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</si>
  <si>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</si>
  <si>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</si>
  <si>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</si>
  <si>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</si>
  <si>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</si>
  <si>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</si>
  <si>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</si>
  <si>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</si>
  <si>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</si>
  <si>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</si>
  <si>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</si>
  <si>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</si>
  <si>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</si>
  <si>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</si>
  <si>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</si>
  <si>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</si>
  <si>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</si>
  <si>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</si>
  <si>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</si>
  <si>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</si>
  <si>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</si>
  <si>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</si>
  <si>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</si>
  <si>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</si>
  <si>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</si>
  <si>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</si>
  <si>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</si>
  <si>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</si>
  <si>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</si>
  <si>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</si>
  <si>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</si>
  <si>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</si>
  <si>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</si>
  <si>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</si>
  <si>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</si>
  <si>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</si>
  <si>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</si>
  <si>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</si>
  <si>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</si>
  <si>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</si>
  <si>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</si>
  <si>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</si>
  <si>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</si>
  <si>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重庆市綦江区退役军人事务局财政拨款收支总表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</si>
  <si>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</si>
  <si>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</si>
  <si>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</si>
  <si>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</si>
  <si>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</si>
  <si>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</si>
  <si>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</si>
  <si>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</si>
  <si>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</si>
  <si>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</si>
  <si>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</si>
  <si>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</si>
  <si>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</si>
  <si>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</si>
  <si>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</si>
  <si>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</si>
  <si>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</si>
  <si>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</si>
  <si>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</si>
  <si>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</si>
  <si>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</si>
  <si>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</si>
  <si>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表2</t>
  </si>
  <si>
    <t>重庆市綦江区退役军人事务局一般公共预算财政拨款支出预算表</t>
  </si>
  <si>
    <t>功能分类科目</t>
  </si>
  <si>
    <t>2020年预算数</t>
  </si>
  <si>
    <t>科目编码</t>
  </si>
  <si>
    <t>科目名称</t>
  </si>
  <si>
    <t>小计</t>
  </si>
  <si>
    <t>基本支出</t>
  </si>
  <si>
    <t>项目支出</t>
  </si>
  <si>
    <t>208</t>
  </si>
  <si>
    <t>20802</t>
  </si>
  <si>
    <t>2080202</t>
  </si>
  <si>
    <t>20805</t>
  </si>
  <si>
    <t>2080505</t>
  </si>
  <si>
    <t>2080506</t>
  </si>
  <si>
    <t>2080599</t>
  </si>
  <si>
    <t>20808</t>
  </si>
  <si>
    <t>2080802</t>
  </si>
  <si>
    <t>2080803</t>
  </si>
  <si>
    <t>2080804</t>
  </si>
  <si>
    <t>2080805</t>
  </si>
  <si>
    <t>2080899</t>
  </si>
  <si>
    <t>20809</t>
  </si>
  <si>
    <t>2080901</t>
  </si>
  <si>
    <t>2080902</t>
  </si>
  <si>
    <t>2080903</t>
  </si>
  <si>
    <t>2080905</t>
  </si>
  <si>
    <t>2080999</t>
  </si>
  <si>
    <t>20825</t>
  </si>
  <si>
    <t>2082502</t>
  </si>
  <si>
    <t>20828</t>
  </si>
  <si>
    <t>2082801</t>
  </si>
  <si>
    <t>2082802</t>
  </si>
  <si>
    <t>2082804</t>
  </si>
  <si>
    <t>2082805</t>
  </si>
  <si>
    <t>2082850</t>
  </si>
  <si>
    <t>210</t>
  </si>
  <si>
    <t>21011</t>
  </si>
  <si>
    <t>2101101</t>
  </si>
  <si>
    <t>2101102</t>
  </si>
  <si>
    <t>2101103</t>
  </si>
  <si>
    <t>2101199</t>
  </si>
  <si>
    <t>21014</t>
  </si>
  <si>
    <t>2101401</t>
  </si>
  <si>
    <t>221</t>
  </si>
  <si>
    <t>22102</t>
  </si>
  <si>
    <t>2210201</t>
  </si>
  <si>
    <t>备注：本表反映2020年当年一般公共预算财政拨款支出情况。</t>
  </si>
  <si>
    <t>表3</t>
  </si>
  <si>
    <t>重庆市綦江区退役军人事务局一般公共预算财政拨款基本支出预算表</t>
  </si>
  <si>
    <t>经济分类科目</t>
  </si>
  <si>
    <t>2020年基本支出</t>
  </si>
  <si>
    <t>人员经费</t>
  </si>
  <si>
    <t>公用经费</t>
  </si>
  <si>
    <t xml:space="preserve">  </t>
  </si>
  <si>
    <t xml:space="preserve"> 合计  </t>
  </si>
  <si>
    <t xml:space="preserve">  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</si>
  <si>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</si>
  <si>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</si>
  <si>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</si>
  <si>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</si>
  <si>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</si>
  <si>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</si>
  <si>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</si>
  <si>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</si>
  <si>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</si>
  <si>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</si>
  <si>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</si>
  <si>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</si>
  <si>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</si>
  <si>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</si>
  <si>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</si>
  <si>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</si>
  <si>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</si>
  <si>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</si>
  <si>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</si>
  <si>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</si>
  <si>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</si>
  <si>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</si>
  <si>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</si>
  <si>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</si>
  <si>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</si>
  <si>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</si>
  <si>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</si>
  <si>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</si>
  <si>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</si>
  <si>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</si>
  <si>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</si>
  <si>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</si>
  <si>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</si>
  <si>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</si>
  <si>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</si>
  <si>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</si>
  <si>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</si>
  <si>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</si>
  <si>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</si>
  <si>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30212</t>
  </si>
  <si>
    <t xml:space="preserve">  因公出国（境）费用</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</si>
  <si>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</si>
  <si>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</si>
  <si>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</si>
  <si>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</si>
  <si>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</si>
  <si>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</si>
  <si>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</si>
  <si>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</si>
  <si>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</si>
  <si>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</si>
  <si>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</si>
  <si>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</si>
  <si>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</si>
  <si>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</si>
  <si>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</si>
  <si>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</si>
  <si>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</si>
  <si>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</si>
  <si>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</si>
  <si>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</si>
  <si>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30307</t>
  </si>
  <si>
    <t xml:space="preserve">  30309</t>
  </si>
  <si>
    <t xml:space="preserve">  奖励金</t>
  </si>
  <si>
    <t xml:space="preserve">  30399</t>
  </si>
  <si>
    <t xml:space="preserve">  其他对个人和家庭的补助支出</t>
  </si>
  <si>
    <t>表4</t>
  </si>
  <si>
    <t>重庆市綦江区退役军人事务局一般公共预算“三公”经费支出表</t>
  </si>
  <si>
    <t>因公出国（境）费</t>
  </si>
  <si>
    <t>公务用车购置及运行费</t>
  </si>
  <si>
    <t>公务接待费</t>
  </si>
  <si>
    <t>公务用车购置费</t>
  </si>
  <si>
    <t>公务用车运行费</t>
  </si>
  <si>
    <t>表5</t>
  </si>
  <si>
    <t>重庆市綦江区退役军人事务局政府性基金预算支出表</t>
  </si>
  <si>
    <t>本年政府性基金预算财政拨款支出</t>
  </si>
  <si>
    <t>（备注：本单位无政府性基金收支，故此表无数据。）</t>
  </si>
  <si>
    <t>表6</t>
  </si>
  <si>
    <t>重庆市綦江区退役军人事务局部门收支总表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</si>
  <si>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</si>
  <si>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</si>
  <si>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</si>
  <si>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</si>
  <si>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</si>
  <si>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</si>
  <si>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</si>
  <si>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</si>
  <si>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</si>
  <si>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</si>
  <si>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</si>
  <si>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</si>
  <si>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</si>
  <si>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</si>
  <si>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重庆市綦江区退役军人事务局部门收入总表</t>
  </si>
  <si>
    <t>科目</t>
  </si>
  <si>
    <t>非教育收费收入预算</t>
  </si>
  <si>
    <t>教育收费收预算入</t>
  </si>
  <si>
    <t/>
  </si>
  <si>
    <t>2010308</t>
  </si>
  <si>
    <t>2080904</t>
  </si>
  <si>
    <t>2089901</t>
  </si>
  <si>
    <t>表8</t>
  </si>
  <si>
    <t>重庆市綦江区退役军人事务局部门支出总表</t>
  </si>
  <si>
    <t>上缴上级支出</t>
  </si>
  <si>
    <t>事业单位经营支出</t>
  </si>
  <si>
    <t>对下级单位补助支出</t>
  </si>
  <si>
    <t>表9</t>
  </si>
  <si>
    <t>重庆市綦江区退役军人事务局政府采购预算明细表</t>
  </si>
  <si>
    <t>教育收费收入预算</t>
  </si>
  <si>
    <t>货物类</t>
  </si>
  <si>
    <t>服务类</t>
  </si>
  <si>
    <t>工程类</t>
  </si>
  <si>
    <t>2020年区级重点专项资金绩效目标表</t>
  </si>
  <si>
    <t>编制单位：</t>
  </si>
  <si>
    <t>重庆市綦江区退役军人事务局</t>
  </si>
  <si>
    <t>专项资金名称</t>
  </si>
  <si>
    <t>优抚抚恤医疗补助市级及区级资金</t>
  </si>
  <si>
    <t>重庆市退役军人事务局</t>
  </si>
  <si>
    <t>2020年预算</t>
  </si>
  <si>
    <t>项目概况</t>
  </si>
  <si>
    <t xml:space="preserve">   为落实优抚对象各项医疗待遇，按照《军人优待抚恤条例》和其他相关文件精神，市级及区级财政安排医疗补助资金，为享受国家定期抚恤补助的优抚对象发放定额门诊费和住院后的优抚医疗补助费，为在乡老复员军人发放长卧（患癌）补助，为1－6级残疾军人的缴纳职工医保费及发放住院医疗补助费，为享受国家定期抚恤补助的优抚对象支付定期体检费，组织部分享受国家定期抚恤补助的优抚对象短期疗养等。</t>
  </si>
  <si>
    <t>立项依据</t>
  </si>
  <si>
    <t>1.《军人优待抚恤条例》
2.《重庆市财政局、重庆市民政局关于印发〈重庆市在乡老复员军人重大疾病医疗补助资金使用管理暂行办法〉的通知》（渝财社〔2003〕183号）
3.《重庆市綦江区人民政府办公室关于印发〈重庆市綦江区优抚对象医疗保障实施办法〉的通知》（綦江府办发〔2015〕6号）
4.《重庆市民政局、重庆市财政局关于调整全市享受国家定期抚恤补助优抚对象医疗补助标准的通知》（渝民发〔2016〕83号）
5.《重庆市綦江区人民政府关于印发重庆市綦江区一至六级残疾军人医疗管理办法的通知》（綦江府发〔2017〕11号）
6.《重庆市綦江区民政局、重庆市綦江区财政局、重庆市綦江区卫生计生委员会关于印发綦江区优抚医疗巡诊工作实施方案的通知》（綦江民发〔2017〕165号）
7.《重庆市民政局关于建立重点优抚对象短期疗养制度的意见》（渝民发〔2015〕48号）、
8.《重庆市綦江区民政局关于建立重点优抚对象短期疗养服务管理制度的实施办法》(綦民发〔2015〕148号)</t>
  </si>
  <si>
    <t>项目当年绩效目标</t>
  </si>
  <si>
    <t>1.社会民生领域优待抚恤医疗补助对象：残疾人员（含伤残军人、伤残人民警察、伤残国家机关工作人员、伤残民兵民工）、“三红”（在乡退伍红军老战士、在乡西路红军老战士、红军失散人员）、“三属”（烈士遗属、因公牺牲军人遗属和病故军人遗属）、在乡老复员军人、带病回乡退伍军人、在农村的和城镇无工作单位且家庭生活困难的参战退役人员、部分原8023部队及其他参加核试验军队退役人员，以及符合条件的部分农村籍60岁以上退役士兵、部分60岁以上老烈士子女（含建国前错杀后被平反人员的子女）、参与铀矿开采军队退役人员等人员。
2.每月为1－6级残疾军人缴纳医疗保被险，每两月为享受国家定期抚恤补助的优抚对象结算优抚医疗住院补助费，9月计发全年的享受国家定期抚恤补助的优抚对象门诊费，12月计发在乡老复员军人的长卧（患癌）补助和1－6级残疾军人的医疗补助费。
3.每年组织一次享受国家定期抚恤补助的优抚对象短期疗养。
4.每两年结算一次享受国家定期抚恤补助的优抚对象的体检费。</t>
  </si>
  <si>
    <t>绩效指标</t>
  </si>
  <si>
    <t>指标</t>
  </si>
  <si>
    <t>指标权重</t>
  </si>
  <si>
    <t>计量单位</t>
  </si>
  <si>
    <t>指标值</t>
  </si>
  <si>
    <t>优待抚恤医疗补助对象</t>
  </si>
  <si>
    <t>人</t>
  </si>
  <si>
    <t>=6400</t>
  </si>
  <si>
    <t>对各类优抚对象抚恤补助标准按规定执行</t>
  </si>
  <si>
    <t>%</t>
  </si>
  <si>
    <t>=100</t>
  </si>
  <si>
    <t>优抚对象抚恤补助资金发放时间</t>
  </si>
  <si>
    <t>月</t>
  </si>
  <si>
    <t>按时计发</t>
  </si>
  <si>
    <t>经费发放率</t>
  </si>
  <si>
    <t>&gt;98</t>
  </si>
  <si>
    <t>优抚对象满意度</t>
  </si>
  <si>
    <t>&gt;95</t>
  </si>
  <si>
    <t>优抚抚恤生活补助市级及区级资金</t>
  </si>
  <si>
    <t xml:space="preserve">    为贯彻《军人抚恤优待条例》和《重庆市退役军人事务局  重庆市财政局关于调整部分优抚对象等人员抚恤和生活优待补助标准的通知》（渝退役军人局〔2019〕）30号）文件精神，中央、市级及区县安排一般公共预算资金，按照规定的补助标准，及时将优抚待遇足额发放到优抚对象手中，切实做好优抚对象生活保障工作，将党和政府的关怀落到实处。</t>
  </si>
  <si>
    <t>1.《军人抚恤优待条例》、《烈士褒扬条例》
2.《重庆市退役军人事务局  重庆市财政局关于调整部分优抚对象等人员抚恤和生活优待补助标准的通知》（渝退役军人局〔2019〕）30号）</t>
  </si>
  <si>
    <t>1.社会民生领域优待抚恤生活补助对象：用于残疾人员（含伤残军人、伤残人民警察、伤残国家机关工作人员、伤残民兵民工）、“三红”（在乡退伍红军老战士、在乡西路红军老战士、红军失散人员）、“三属”（烈士遗属、因公牺牲军人遗属和病故军人遗属）、在乡老复员军人、带病回乡退伍军人、在农村的和城镇无工作单位且家庭生活困难的参战退役人员、部分原8023部队及其他参加核试验军队退役人员，以及符合条件的部分农村籍60岁以上退役士兵、部分60岁以上老烈士子女（含建国前错杀后被平反人员的子女）、参与铀矿开采军队退役人员等人员抚恤和生活补助。
2.根据标准和人数精确按月使用。</t>
  </si>
  <si>
    <t>优待抚恤生活补助对象</t>
  </si>
  <si>
    <t>25日前</t>
  </si>
  <si>
    <t>代码</t>
  </si>
  <si>
    <t>名称</t>
  </si>
  <si>
    <t>助记码</t>
  </si>
  <si>
    <t>201</t>
  </si>
  <si>
    <t>ybggfwzc</t>
  </si>
  <si>
    <t>20101</t>
  </si>
  <si>
    <t xml:space="preserve">  人大事务</t>
  </si>
  <si>
    <t>rdsw</t>
  </si>
  <si>
    <t>2010101</t>
  </si>
  <si>
    <t xml:space="preserve">    行政运行</t>
  </si>
  <si>
    <t>xzyx</t>
  </si>
  <si>
    <t>2010102</t>
  </si>
  <si>
    <t xml:space="preserve">    一般行政管理事务</t>
  </si>
  <si>
    <t>ybxzglsw</t>
  </si>
  <si>
    <t>2010103</t>
  </si>
  <si>
    <t xml:space="preserve">    机关服务</t>
  </si>
  <si>
    <t>jgfw</t>
  </si>
  <si>
    <t>2010104</t>
  </si>
  <si>
    <t xml:space="preserve">    人大会议</t>
  </si>
  <si>
    <t>rdhy</t>
  </si>
  <si>
    <t>2010105</t>
  </si>
  <si>
    <t xml:space="preserve">    人大立法</t>
  </si>
  <si>
    <t>rdlf</t>
  </si>
  <si>
    <t>2010106</t>
  </si>
  <si>
    <t xml:space="preserve">    人大监督</t>
  </si>
  <si>
    <t>rdjd</t>
  </si>
  <si>
    <t>2010107</t>
  </si>
  <si>
    <t xml:space="preserve">    人大代表履职能力提升</t>
  </si>
  <si>
    <t>rddblznlts</t>
  </si>
  <si>
    <t>2010108</t>
  </si>
  <si>
    <t xml:space="preserve">    代表工作</t>
  </si>
  <si>
    <t>dbgz</t>
  </si>
  <si>
    <t>2010109</t>
  </si>
  <si>
    <t xml:space="preserve">    人大信访工作</t>
  </si>
  <si>
    <t>rdxfgz</t>
  </si>
  <si>
    <t>2010150</t>
  </si>
  <si>
    <t xml:space="preserve">    事业运行</t>
  </si>
  <si>
    <t>syyx</t>
  </si>
  <si>
    <t>2010199</t>
  </si>
  <si>
    <t xml:space="preserve">    其他人大事务支出</t>
  </si>
  <si>
    <t>qtrdswzc</t>
  </si>
  <si>
    <t>20102</t>
  </si>
  <si>
    <t xml:space="preserve">  政协事务</t>
  </si>
  <si>
    <t>zxsw</t>
  </si>
  <si>
    <t>2010201</t>
  </si>
  <si>
    <t>2010202</t>
  </si>
  <si>
    <t>2010203</t>
  </si>
  <si>
    <t>2010204</t>
  </si>
  <si>
    <t xml:space="preserve">    政协会议</t>
  </si>
  <si>
    <t>zxhy</t>
  </si>
  <si>
    <t>2010205</t>
  </si>
  <si>
    <t xml:space="preserve">    委员视察</t>
  </si>
  <si>
    <t>wysc</t>
  </si>
  <si>
    <t>2010206</t>
  </si>
  <si>
    <t xml:space="preserve">    参政议政</t>
  </si>
  <si>
    <t>czyz</t>
  </si>
  <si>
    <t>2010250</t>
  </si>
  <si>
    <t>2010299</t>
  </si>
  <si>
    <t xml:space="preserve">    其他政协事务支出</t>
  </si>
  <si>
    <t>qtzxswzc</t>
  </si>
  <si>
    <t>20103</t>
  </si>
  <si>
    <t xml:space="preserve">  政府办公厅（室）及相关机构事务</t>
  </si>
  <si>
    <t>zfbgt（s）jxgjgsw</t>
  </si>
  <si>
    <t>2010301</t>
  </si>
  <si>
    <t>2010302</t>
  </si>
  <si>
    <t>2010303</t>
  </si>
  <si>
    <t>2010304</t>
  </si>
  <si>
    <t xml:space="preserve">    专项服务</t>
  </si>
  <si>
    <t>zxfw</t>
  </si>
  <si>
    <t>2010305</t>
  </si>
  <si>
    <t xml:space="preserve">    专项业务活动</t>
  </si>
  <si>
    <t>zxywhd</t>
  </si>
  <si>
    <t>2010306</t>
  </si>
  <si>
    <t xml:space="preserve">    政务公开审批</t>
  </si>
  <si>
    <t>zwgksp</t>
  </si>
  <si>
    <t xml:space="preserve">    信访事务</t>
  </si>
  <si>
    <t>xfsw</t>
  </si>
  <si>
    <t>2010309</t>
  </si>
  <si>
    <t xml:space="preserve">    参事事务</t>
  </si>
  <si>
    <t>cssw</t>
  </si>
  <si>
    <t>2010350</t>
  </si>
  <si>
    <t>2010399</t>
  </si>
  <si>
    <t xml:space="preserve">    其他政府办公厅（室）及相关机构事务支出</t>
  </si>
  <si>
    <t>qtzfbgt（s）jxgjgswzc</t>
  </si>
  <si>
    <t>20104</t>
  </si>
  <si>
    <t xml:space="preserve">  发展与改革事务</t>
  </si>
  <si>
    <t>fzyggsw</t>
  </si>
  <si>
    <t>2010401</t>
  </si>
  <si>
    <t>2010402</t>
  </si>
  <si>
    <t>2010403</t>
  </si>
  <si>
    <t>2010404</t>
  </si>
  <si>
    <t xml:space="preserve">    战略规划与实施</t>
  </si>
  <si>
    <t>zlghyss</t>
  </si>
  <si>
    <t>2010405</t>
  </si>
  <si>
    <t xml:space="preserve">    日常经济运行调节</t>
  </si>
  <si>
    <t>rcjjyxdj</t>
  </si>
  <si>
    <t>2010406</t>
  </si>
  <si>
    <t xml:space="preserve">    社会事业发展规划</t>
  </si>
  <si>
    <t>shsyfzgh</t>
  </si>
  <si>
    <t>2010407</t>
  </si>
  <si>
    <t xml:space="preserve">    经济体制改革研究</t>
  </si>
  <si>
    <t>jjtzggyj</t>
  </si>
  <si>
    <t>2010408</t>
  </si>
  <si>
    <t xml:space="preserve">    物价管理</t>
  </si>
  <si>
    <t>wjgl</t>
  </si>
  <si>
    <t>2010409</t>
  </si>
  <si>
    <t xml:space="preserve">    应对气候变化管理事务</t>
  </si>
  <si>
    <t>ydqhbhglsw</t>
  </si>
  <si>
    <t>2010450</t>
  </si>
  <si>
    <t>2010499</t>
  </si>
  <si>
    <t xml:space="preserve">    其他发展与改革事务支出</t>
  </si>
  <si>
    <t>qtfzyggswzc</t>
  </si>
  <si>
    <t>20105</t>
  </si>
  <si>
    <t xml:space="preserve">  统计信息事务</t>
  </si>
  <si>
    <t>tjxxsw</t>
  </si>
  <si>
    <t>2010501</t>
  </si>
  <si>
    <t>2010502</t>
  </si>
  <si>
    <t>2010503</t>
  </si>
  <si>
    <t>2010504</t>
  </si>
  <si>
    <t xml:space="preserve">    信息事务</t>
  </si>
  <si>
    <t>xxsw</t>
  </si>
  <si>
    <t>2010505</t>
  </si>
  <si>
    <t xml:space="preserve">    专项统计业务</t>
  </si>
  <si>
    <t>zxtjyw</t>
  </si>
  <si>
    <t>2010506</t>
  </si>
  <si>
    <t xml:space="preserve">    统计管理</t>
  </si>
  <si>
    <t>tjgl</t>
  </si>
  <si>
    <t>2010507</t>
  </si>
  <si>
    <t xml:space="preserve">    专项普查活动</t>
  </si>
  <si>
    <t>zxpchd</t>
  </si>
  <si>
    <t>2010508</t>
  </si>
  <si>
    <t xml:space="preserve">    统计抽样调查</t>
  </si>
  <si>
    <t>tjcydc</t>
  </si>
  <si>
    <t>2010550</t>
  </si>
  <si>
    <t>2010599</t>
  </si>
  <si>
    <t xml:space="preserve">    其他统计信息事务支出</t>
  </si>
  <si>
    <t>qttjxxswzc</t>
  </si>
  <si>
    <t>20106</t>
  </si>
  <si>
    <t xml:space="preserve">  财政事务</t>
  </si>
  <si>
    <t>czsw</t>
  </si>
  <si>
    <t>2010601</t>
  </si>
  <si>
    <t>2010602</t>
  </si>
  <si>
    <t>2010603</t>
  </si>
  <si>
    <t>2010604</t>
  </si>
  <si>
    <t xml:space="preserve">    预算改革业务</t>
  </si>
  <si>
    <t>ysggyw</t>
  </si>
  <si>
    <t>2010605</t>
  </si>
  <si>
    <t xml:space="preserve">    财政国库业务</t>
  </si>
  <si>
    <t>czgkyw</t>
  </si>
  <si>
    <t>2010606</t>
  </si>
  <si>
    <t xml:space="preserve">    财政监察</t>
  </si>
  <si>
    <t>czjc</t>
  </si>
  <si>
    <t>2010607</t>
  </si>
  <si>
    <t xml:space="preserve">    信息化建设</t>
  </si>
  <si>
    <t>xxhjs</t>
  </si>
  <si>
    <t>2010608</t>
  </si>
  <si>
    <t xml:space="preserve">    财政委托业务支出</t>
  </si>
  <si>
    <t>czwtywzc</t>
  </si>
  <si>
    <t>2010650</t>
  </si>
  <si>
    <t>2010699</t>
  </si>
  <si>
    <t xml:space="preserve">    其他财政事务支出</t>
  </si>
  <si>
    <t>qtczswzc</t>
  </si>
  <si>
    <t>20107</t>
  </si>
  <si>
    <t xml:space="preserve">  税收事务</t>
  </si>
  <si>
    <t>sssw</t>
  </si>
  <si>
    <t>2010701</t>
  </si>
  <si>
    <t>2010702</t>
  </si>
  <si>
    <t>2010703</t>
  </si>
  <si>
    <t>2010704</t>
  </si>
  <si>
    <t xml:space="preserve">    税务办案</t>
  </si>
  <si>
    <t>swba</t>
  </si>
  <si>
    <t>2010705</t>
  </si>
  <si>
    <t xml:space="preserve">    税务登记证及发票管理</t>
  </si>
  <si>
    <t>swdjzjfpgl</t>
  </si>
  <si>
    <t>2010706</t>
  </si>
  <si>
    <t xml:space="preserve">    代扣代收代征税款手续费</t>
  </si>
  <si>
    <t>dkdsdzsksxf</t>
  </si>
  <si>
    <t>2010707</t>
  </si>
  <si>
    <t xml:space="preserve">    税务宣传</t>
  </si>
  <si>
    <t>swxc</t>
  </si>
  <si>
    <t>2010708</t>
  </si>
  <si>
    <t xml:space="preserve">    协税护税</t>
  </si>
  <si>
    <t>xshs</t>
  </si>
  <si>
    <t>2010709</t>
  </si>
  <si>
    <t>2010750</t>
  </si>
  <si>
    <t>2010799</t>
  </si>
  <si>
    <t xml:space="preserve">    其他税收事务支出</t>
  </si>
  <si>
    <t>qtssswzc</t>
  </si>
  <si>
    <t>20108</t>
  </si>
  <si>
    <t xml:space="preserve">  审计事务</t>
  </si>
  <si>
    <t>sjsw</t>
  </si>
  <si>
    <t>2010801</t>
  </si>
  <si>
    <t>2010802</t>
  </si>
  <si>
    <t>2010803</t>
  </si>
  <si>
    <t>2010804</t>
  </si>
  <si>
    <t xml:space="preserve">    审计业务</t>
  </si>
  <si>
    <t>sjyw</t>
  </si>
  <si>
    <t>2010805</t>
  </si>
  <si>
    <t xml:space="preserve">    审计管理</t>
  </si>
  <si>
    <t>sjgl</t>
  </si>
  <si>
    <t>2010806</t>
  </si>
  <si>
    <t>2010850</t>
  </si>
  <si>
    <t>2010899</t>
  </si>
  <si>
    <t xml:space="preserve">    其他审计事务支出</t>
  </si>
  <si>
    <t>qtsjswzc</t>
  </si>
  <si>
    <t>20109</t>
  </si>
  <si>
    <t xml:space="preserve">  海关事务</t>
  </si>
  <si>
    <t>hgsw</t>
  </si>
  <si>
    <t>2010901</t>
  </si>
  <si>
    <t>2010902</t>
  </si>
  <si>
    <t>2010903</t>
  </si>
  <si>
    <t>2010905</t>
  </si>
  <si>
    <t xml:space="preserve">    缉私办案</t>
  </si>
  <si>
    <t>jsba</t>
  </si>
  <si>
    <t>2010907</t>
  </si>
  <si>
    <t xml:space="preserve">    口岸管理</t>
  </si>
  <si>
    <t>kagl</t>
  </si>
  <si>
    <t>2010908</t>
  </si>
  <si>
    <t>2010909</t>
  </si>
  <si>
    <t xml:space="preserve">    海关关务</t>
  </si>
  <si>
    <t>hggw</t>
  </si>
  <si>
    <t>2010910</t>
  </si>
  <si>
    <t xml:space="preserve">    关税征管</t>
  </si>
  <si>
    <t>gszg</t>
  </si>
  <si>
    <t>2010911</t>
  </si>
  <si>
    <t xml:space="preserve">    海关监管</t>
  </si>
  <si>
    <t>hgjg</t>
  </si>
  <si>
    <t>2010912</t>
  </si>
  <si>
    <t xml:space="preserve">    检验检疫</t>
  </si>
  <si>
    <t>jyjy</t>
  </si>
  <si>
    <t>2010950</t>
  </si>
  <si>
    <t>2010999</t>
  </si>
  <si>
    <t xml:space="preserve">    其他海关事务支出</t>
  </si>
  <si>
    <t>qthgswzc</t>
  </si>
  <si>
    <t>20110</t>
  </si>
  <si>
    <t xml:space="preserve">  人力资源事务</t>
  </si>
  <si>
    <t>rlzysw</t>
  </si>
  <si>
    <t>2011001</t>
  </si>
  <si>
    <t>2011002</t>
  </si>
  <si>
    <t>2011003</t>
  </si>
  <si>
    <t>2011004</t>
  </si>
  <si>
    <t xml:space="preserve">    政府特殊津贴</t>
  </si>
  <si>
    <t>zftsjt</t>
  </si>
  <si>
    <t>2011005</t>
  </si>
  <si>
    <t xml:space="preserve">    资助留学回国人员</t>
  </si>
  <si>
    <t>zzlxhgry</t>
  </si>
  <si>
    <t>2011007</t>
  </si>
  <si>
    <t xml:space="preserve">    博士后日常经费</t>
  </si>
  <si>
    <t>bshrcjf</t>
  </si>
  <si>
    <t>2011008</t>
  </si>
  <si>
    <t xml:space="preserve">    引进人才费用</t>
  </si>
  <si>
    <t>yjrcfy</t>
  </si>
  <si>
    <t>2011050</t>
  </si>
  <si>
    <t>2011099</t>
  </si>
  <si>
    <t xml:space="preserve">    其他人力资源事务支出</t>
  </si>
  <si>
    <t>qtrlzyswzc</t>
  </si>
  <si>
    <t>20111</t>
  </si>
  <si>
    <t xml:space="preserve">  纪检监察事务</t>
  </si>
  <si>
    <t>jjjcsw</t>
  </si>
  <si>
    <t>2011101</t>
  </si>
  <si>
    <t>2011102</t>
  </si>
  <si>
    <t>2011103</t>
  </si>
  <si>
    <t>2011104</t>
  </si>
  <si>
    <t xml:space="preserve">    大案要案查处</t>
  </si>
  <si>
    <t>dayacc</t>
  </si>
  <si>
    <t>2011105</t>
  </si>
  <si>
    <t xml:space="preserve">    派驻派出机构</t>
  </si>
  <si>
    <t>pzpcjg</t>
  </si>
  <si>
    <t>2011106</t>
  </si>
  <si>
    <t xml:space="preserve">    中央巡视</t>
  </si>
  <si>
    <t>zyxs</t>
  </si>
  <si>
    <t>2011150</t>
  </si>
  <si>
    <t>2011199</t>
  </si>
  <si>
    <t xml:space="preserve">    其他纪检监察事务支出</t>
  </si>
  <si>
    <t>qtjjjcswzc</t>
  </si>
  <si>
    <t>20113</t>
  </si>
  <si>
    <t xml:space="preserve">  商贸事务</t>
  </si>
  <si>
    <t>smsw</t>
  </si>
  <si>
    <t>2011301</t>
  </si>
  <si>
    <t>2011302</t>
  </si>
  <si>
    <t>2011303</t>
  </si>
  <si>
    <t>2011304</t>
  </si>
  <si>
    <t xml:space="preserve">    对外贸易管理</t>
  </si>
  <si>
    <t>dwmygl</t>
  </si>
  <si>
    <t>2011305</t>
  </si>
  <si>
    <t xml:space="preserve">    国际经济合作</t>
  </si>
  <si>
    <t>gjjjhz</t>
  </si>
  <si>
    <t>2011306</t>
  </si>
  <si>
    <t xml:space="preserve">    外资管理</t>
  </si>
  <si>
    <t>wzgl</t>
  </si>
  <si>
    <t>2011307</t>
  </si>
  <si>
    <t xml:space="preserve">    国内贸易管理</t>
  </si>
  <si>
    <t>gnmygl</t>
  </si>
  <si>
    <t>2011308</t>
  </si>
  <si>
    <t xml:space="preserve">    招商引资</t>
  </si>
  <si>
    <t>zsyz</t>
  </si>
  <si>
    <t>2011350</t>
  </si>
  <si>
    <t>2011399</t>
  </si>
  <si>
    <t xml:space="preserve">    其他商贸事务支出</t>
  </si>
  <si>
    <t>qtsmswzc</t>
  </si>
  <si>
    <t>20114</t>
  </si>
  <si>
    <t xml:space="preserve">  知识产权事务</t>
  </si>
  <si>
    <t>zscqsw</t>
  </si>
  <si>
    <t>2011401</t>
  </si>
  <si>
    <t>2011402</t>
  </si>
  <si>
    <t>2011403</t>
  </si>
  <si>
    <t>2011404</t>
  </si>
  <si>
    <t xml:space="preserve">    专利审批</t>
  </si>
  <si>
    <t>zlsp</t>
  </si>
  <si>
    <t>2011405</t>
  </si>
  <si>
    <t xml:space="preserve">    国家知识产权战略</t>
  </si>
  <si>
    <t>gjzscqzl</t>
  </si>
  <si>
    <t>2011406</t>
  </si>
  <si>
    <t xml:space="preserve">    专利试点和产业化推进</t>
  </si>
  <si>
    <t>zlsdhcyhtj</t>
  </si>
  <si>
    <t>2011407</t>
  </si>
  <si>
    <t xml:space="preserve">    专利执法</t>
  </si>
  <si>
    <t>zlzf</t>
  </si>
  <si>
    <t>2011408</t>
  </si>
  <si>
    <t xml:space="preserve">    国际组织专项活动</t>
  </si>
  <si>
    <t>gjzzzxhd</t>
  </si>
  <si>
    <t>2011409</t>
  </si>
  <si>
    <t xml:space="preserve">    知识产权宏观管理</t>
  </si>
  <si>
    <t>zscqhggl</t>
  </si>
  <si>
    <t>2011410</t>
  </si>
  <si>
    <t xml:space="preserve">    商标管理</t>
  </si>
  <si>
    <t>sbgl</t>
  </si>
  <si>
    <t>2011411</t>
  </si>
  <si>
    <t xml:space="preserve">    原产地地理标志管理</t>
  </si>
  <si>
    <t>ycddlbzgl</t>
  </si>
  <si>
    <t>2011450</t>
  </si>
  <si>
    <t>2011499</t>
  </si>
  <si>
    <t xml:space="preserve">    其他知识产权事务支出</t>
  </si>
  <si>
    <t>qtzscqswzc</t>
  </si>
  <si>
    <t>20123</t>
  </si>
  <si>
    <t xml:space="preserve">  民族事务</t>
  </si>
  <si>
    <t>mzsw</t>
  </si>
  <si>
    <t>2012301</t>
  </si>
  <si>
    <t>2012302</t>
  </si>
  <si>
    <t>2012303</t>
  </si>
  <si>
    <t>2012304</t>
  </si>
  <si>
    <t xml:space="preserve">    民族工作专项</t>
  </si>
  <si>
    <t>mzgzzx</t>
  </si>
  <si>
    <t>2012350</t>
  </si>
  <si>
    <t>2012399</t>
  </si>
  <si>
    <t xml:space="preserve">    其他民族事务支出</t>
  </si>
  <si>
    <t>qtmzswzc</t>
  </si>
  <si>
    <t>20125</t>
  </si>
  <si>
    <t xml:space="preserve">  港澳台事务</t>
  </si>
  <si>
    <t>gatsw</t>
  </si>
  <si>
    <t>2012501</t>
  </si>
  <si>
    <t>2012502</t>
  </si>
  <si>
    <t>2012503</t>
  </si>
  <si>
    <t>2012504</t>
  </si>
  <si>
    <t xml:space="preserve">    港澳事务</t>
  </si>
  <si>
    <t>gasw</t>
  </si>
  <si>
    <t>2012505</t>
  </si>
  <si>
    <t xml:space="preserve">    台湾事务</t>
  </si>
  <si>
    <t>twsw</t>
  </si>
  <si>
    <t>2012550</t>
  </si>
  <si>
    <t>2012599</t>
  </si>
  <si>
    <t xml:space="preserve">    其他港澳台事务支出</t>
  </si>
  <si>
    <t>qtgatswzc</t>
  </si>
  <si>
    <t>20126</t>
  </si>
  <si>
    <t xml:space="preserve">  档案事务</t>
  </si>
  <si>
    <t>dasw</t>
  </si>
  <si>
    <t>2012601</t>
  </si>
  <si>
    <t>2012602</t>
  </si>
  <si>
    <t>2012603</t>
  </si>
  <si>
    <t>2012604</t>
  </si>
  <si>
    <t xml:space="preserve">    档案馆</t>
  </si>
  <si>
    <t>dag</t>
  </si>
  <si>
    <t>2012699</t>
  </si>
  <si>
    <t xml:space="preserve">    其他档案事务支出</t>
  </si>
  <si>
    <t>qtdaswzc</t>
  </si>
  <si>
    <t>20128</t>
  </si>
  <si>
    <t xml:space="preserve">  民主党派及工商联事务</t>
  </si>
  <si>
    <t>mzdpjgslsw</t>
  </si>
  <si>
    <t>2012801</t>
  </si>
  <si>
    <t>2012802</t>
  </si>
  <si>
    <t>2012803</t>
  </si>
  <si>
    <t>2012804</t>
  </si>
  <si>
    <t>2012850</t>
  </si>
  <si>
    <t>2012899</t>
  </si>
  <si>
    <t xml:space="preserve">    其他民主党派及工商联事务支出</t>
  </si>
  <si>
    <t>qtmzdpjgslswzc</t>
  </si>
  <si>
    <t>20129</t>
  </si>
  <si>
    <t xml:space="preserve">  群众团体事务</t>
  </si>
  <si>
    <t>qzttsw</t>
  </si>
  <si>
    <t>2012901</t>
  </si>
  <si>
    <t>2012902</t>
  </si>
  <si>
    <t>2012903</t>
  </si>
  <si>
    <t>2012906</t>
  </si>
  <si>
    <t xml:space="preserve">    工会事务</t>
  </si>
  <si>
    <t>ghsw</t>
  </si>
  <si>
    <t>2012950</t>
  </si>
  <si>
    <t>2012999</t>
  </si>
  <si>
    <t xml:space="preserve">    其他群众团体事务支出</t>
  </si>
  <si>
    <t>qtqzttswzc</t>
  </si>
  <si>
    <t>20131</t>
  </si>
  <si>
    <t xml:space="preserve">  党委办公厅（室）及相关机构事务</t>
  </si>
  <si>
    <t>dwbgt（s）jxgjgsw</t>
  </si>
  <si>
    <t>2013101</t>
  </si>
  <si>
    <t>2013102</t>
  </si>
  <si>
    <t>2013103</t>
  </si>
  <si>
    <t>2013105</t>
  </si>
  <si>
    <t xml:space="preserve">    专项业务</t>
  </si>
  <si>
    <t>zxyw</t>
  </si>
  <si>
    <t>2013150</t>
  </si>
  <si>
    <t>2013199</t>
  </si>
  <si>
    <t xml:space="preserve">    其他党委办公厅（室）及相关机构事务支出</t>
  </si>
  <si>
    <t>qtdwbgt（s）jxgjgswzc</t>
  </si>
  <si>
    <t>20132</t>
  </si>
  <si>
    <t xml:space="preserve">  组织事务</t>
  </si>
  <si>
    <t>zzsw</t>
  </si>
  <si>
    <t>2013201</t>
  </si>
  <si>
    <t>2013202</t>
  </si>
  <si>
    <t>2013203</t>
  </si>
  <si>
    <t>2013204</t>
  </si>
  <si>
    <t xml:space="preserve">    公务员事务</t>
  </si>
  <si>
    <t>gwysw</t>
  </si>
  <si>
    <t>2013250</t>
  </si>
  <si>
    <t>2013299</t>
  </si>
  <si>
    <t xml:space="preserve">    其他组织事务支出</t>
  </si>
  <si>
    <t>qtzzswzc</t>
  </si>
  <si>
    <t>20133</t>
  </si>
  <si>
    <t xml:space="preserve">  宣传事务</t>
  </si>
  <si>
    <t>xcsw</t>
  </si>
  <si>
    <t>2013301</t>
  </si>
  <si>
    <t>2013302</t>
  </si>
  <si>
    <t>2013303</t>
  </si>
  <si>
    <t>2013350</t>
  </si>
  <si>
    <t>2013399</t>
  </si>
  <si>
    <t xml:space="preserve">    其他宣传事务支出</t>
  </si>
  <si>
    <t>qtxcswzc</t>
  </si>
  <si>
    <t>20134</t>
  </si>
  <si>
    <t xml:space="preserve">  统战事务</t>
  </si>
  <si>
    <t>tzsw</t>
  </si>
  <si>
    <t>2013401</t>
  </si>
  <si>
    <t>2013402</t>
  </si>
  <si>
    <t>2013403</t>
  </si>
  <si>
    <t>2013404</t>
  </si>
  <si>
    <t xml:space="preserve">    宗教事务</t>
  </si>
  <si>
    <t>zjsw</t>
  </si>
  <si>
    <t>2013405</t>
  </si>
  <si>
    <t xml:space="preserve">    华侨事务</t>
  </si>
  <si>
    <t>hqsw</t>
  </si>
  <si>
    <t>2013450</t>
  </si>
  <si>
    <t>2013499</t>
  </si>
  <si>
    <t xml:space="preserve">    其他统战事务支出</t>
  </si>
  <si>
    <t>qttzswzc</t>
  </si>
  <si>
    <t>20135</t>
  </si>
  <si>
    <t xml:space="preserve">  对外联络事务</t>
  </si>
  <si>
    <t>dwllsw</t>
  </si>
  <si>
    <t>2013501</t>
  </si>
  <si>
    <t>2013502</t>
  </si>
  <si>
    <t>2013503</t>
  </si>
  <si>
    <t>2013550</t>
  </si>
  <si>
    <t>2013599</t>
  </si>
  <si>
    <t xml:space="preserve">    其他对外联络事务支出</t>
  </si>
  <si>
    <t>qtdwllswzc</t>
  </si>
  <si>
    <t>20136</t>
  </si>
  <si>
    <t xml:space="preserve">  其他共产党事务支出</t>
  </si>
  <si>
    <t>qtgcdswzc</t>
  </si>
  <si>
    <t>2013601</t>
  </si>
  <si>
    <t>2013602</t>
  </si>
  <si>
    <t>2013603</t>
  </si>
  <si>
    <t>2013650</t>
  </si>
  <si>
    <t>2013699</t>
  </si>
  <si>
    <t xml:space="preserve">    其他共产党事务支出</t>
  </si>
  <si>
    <t>20137</t>
  </si>
  <si>
    <t xml:space="preserve">  网信事务</t>
  </si>
  <si>
    <t>wxsw</t>
  </si>
  <si>
    <t>2013701</t>
  </si>
  <si>
    <t>2013702</t>
  </si>
  <si>
    <t>2013703</t>
  </si>
  <si>
    <t>2013750</t>
  </si>
  <si>
    <t>2013799</t>
  </si>
  <si>
    <t xml:space="preserve">    其他网信事务支出</t>
  </si>
  <si>
    <t>qtwxswzc</t>
  </si>
  <si>
    <t>20138</t>
  </si>
  <si>
    <t xml:space="preserve">  市场监督管理事务</t>
  </si>
  <si>
    <t>scjdglsw</t>
  </si>
  <si>
    <t>2013801</t>
  </si>
  <si>
    <t>2013802</t>
  </si>
  <si>
    <t>2013803</t>
  </si>
  <si>
    <t>2013804</t>
  </si>
  <si>
    <t xml:space="preserve">    市场监督管理专项</t>
  </si>
  <si>
    <t>scjdglzx</t>
  </si>
  <si>
    <t>2013805</t>
  </si>
  <si>
    <t xml:space="preserve">    市场监管执法</t>
  </si>
  <si>
    <t>scjgzf</t>
  </si>
  <si>
    <t>2013806</t>
  </si>
  <si>
    <t xml:space="preserve">    消费者权益保护</t>
  </si>
  <si>
    <t>xfzqybh</t>
  </si>
  <si>
    <t>2013807</t>
  </si>
  <si>
    <t xml:space="preserve">    价格监督检查</t>
  </si>
  <si>
    <t>jgjdjc</t>
  </si>
  <si>
    <t>2013808</t>
  </si>
  <si>
    <t>2013809</t>
  </si>
  <si>
    <t xml:space="preserve">    市场监督管理技术支持</t>
  </si>
  <si>
    <t>scjdgljszc</t>
  </si>
  <si>
    <t>2013810</t>
  </si>
  <si>
    <t xml:space="preserve">    认证认可监督管理</t>
  </si>
  <si>
    <t>rzrkjdgl</t>
  </si>
  <si>
    <t>2013811</t>
  </si>
  <si>
    <t xml:space="preserve">    标准化管理</t>
  </si>
  <si>
    <t>bzhgl</t>
  </si>
  <si>
    <t>2013812</t>
  </si>
  <si>
    <t xml:space="preserve">    药品事务</t>
  </si>
  <si>
    <t>ypsw</t>
  </si>
  <si>
    <t>2013813</t>
  </si>
  <si>
    <t xml:space="preserve">    医疗器械事务</t>
  </si>
  <si>
    <t>ylqxsw</t>
  </si>
  <si>
    <t>2013814</t>
  </si>
  <si>
    <t xml:space="preserve">    化妆品事务</t>
  </si>
  <si>
    <t>hzpsw</t>
  </si>
  <si>
    <t>2013850</t>
  </si>
  <si>
    <t>2013899</t>
  </si>
  <si>
    <t xml:space="preserve">    其他市场监督管理事务</t>
  </si>
  <si>
    <t>qtscjdglsw</t>
  </si>
  <si>
    <t>20199</t>
  </si>
  <si>
    <t xml:space="preserve">  其他一般公共服务支出</t>
  </si>
  <si>
    <t>qtybggfwzc</t>
  </si>
  <si>
    <t>2019901</t>
  </si>
  <si>
    <t xml:space="preserve">    国家赔偿费用支出</t>
  </si>
  <si>
    <t>gjpcfyzc</t>
  </si>
  <si>
    <t>2019999</t>
  </si>
  <si>
    <t xml:space="preserve">    其他一般公共服务支出</t>
  </si>
  <si>
    <t>202</t>
  </si>
  <si>
    <t>外交支出</t>
  </si>
  <si>
    <t>wjzc</t>
  </si>
  <si>
    <t>20201</t>
  </si>
  <si>
    <t xml:space="preserve">  外交管理事务</t>
  </si>
  <si>
    <t>wjglsw</t>
  </si>
  <si>
    <t>2020101</t>
  </si>
  <si>
    <t>2020102</t>
  </si>
  <si>
    <t>2020103</t>
  </si>
  <si>
    <t>2020104</t>
  </si>
  <si>
    <t>2020150</t>
  </si>
  <si>
    <t>2020199</t>
  </si>
  <si>
    <t xml:space="preserve">    其他外交管理事务支出</t>
  </si>
  <si>
    <t>qtwjglswzc</t>
  </si>
  <si>
    <t>20202</t>
  </si>
  <si>
    <t xml:space="preserve">  驻外机构</t>
  </si>
  <si>
    <t>zwjg</t>
  </si>
  <si>
    <t>2020201</t>
  </si>
  <si>
    <t xml:space="preserve">    驻外使领馆（团、处）</t>
  </si>
  <si>
    <t>zwslg（t、c）</t>
  </si>
  <si>
    <t>2020202</t>
  </si>
  <si>
    <t xml:space="preserve">    其他驻外机构支出</t>
  </si>
  <si>
    <t>qtzwjgzc</t>
  </si>
  <si>
    <t>20203</t>
  </si>
  <si>
    <t xml:space="preserve">  对外援助</t>
  </si>
  <si>
    <t>dwyz</t>
  </si>
  <si>
    <t>2020304</t>
  </si>
  <si>
    <t xml:space="preserve">    援外优惠贷款贴息</t>
  </si>
  <si>
    <t>ywyhdktx</t>
  </si>
  <si>
    <t>2020306</t>
  </si>
  <si>
    <t xml:space="preserve">    对外援助</t>
  </si>
  <si>
    <t>20204</t>
  </si>
  <si>
    <t xml:space="preserve">  国际组织</t>
  </si>
  <si>
    <t>gjzz</t>
  </si>
  <si>
    <t>2020401</t>
  </si>
  <si>
    <t xml:space="preserve">    国际组织会费</t>
  </si>
  <si>
    <t>gjzzhf</t>
  </si>
  <si>
    <t>2020402</t>
  </si>
  <si>
    <t xml:space="preserve">    国际组织捐赠</t>
  </si>
  <si>
    <t>gjzzjz</t>
  </si>
  <si>
    <t>2020403</t>
  </si>
  <si>
    <t xml:space="preserve">    维和摊款</t>
  </si>
  <si>
    <t>whtk</t>
  </si>
  <si>
    <t>2020404</t>
  </si>
  <si>
    <t xml:space="preserve">    国际组织股金及基金</t>
  </si>
  <si>
    <t>gjzzgjjjj</t>
  </si>
  <si>
    <t>2020499</t>
  </si>
  <si>
    <t xml:space="preserve">    其他国际组织支出</t>
  </si>
  <si>
    <t>qtgjzzzc</t>
  </si>
  <si>
    <t>20205</t>
  </si>
  <si>
    <t xml:space="preserve">  对外合作与交流</t>
  </si>
  <si>
    <t>dwhzyjl</t>
  </si>
  <si>
    <t>2020503</t>
  </si>
  <si>
    <t xml:space="preserve">    在华国际会议</t>
  </si>
  <si>
    <t>zhgjhy</t>
  </si>
  <si>
    <t>2020504</t>
  </si>
  <si>
    <t xml:space="preserve">    国际交流活动</t>
  </si>
  <si>
    <t>gjjlhd</t>
  </si>
  <si>
    <t>2020599</t>
  </si>
  <si>
    <t xml:space="preserve">    其他对外合作与交流支出</t>
  </si>
  <si>
    <t>qtdwhzyjlzc</t>
  </si>
  <si>
    <t>20206</t>
  </si>
  <si>
    <t xml:space="preserve">  对外宣传</t>
  </si>
  <si>
    <t>dwxc</t>
  </si>
  <si>
    <t>2020601</t>
  </si>
  <si>
    <t xml:space="preserve">    对外宣传</t>
  </si>
  <si>
    <t>20207</t>
  </si>
  <si>
    <t xml:space="preserve">  边界勘界联检</t>
  </si>
  <si>
    <t>bjkjlj</t>
  </si>
  <si>
    <t>2020701</t>
  </si>
  <si>
    <t xml:space="preserve">    边界勘界</t>
  </si>
  <si>
    <t>bjkj</t>
  </si>
  <si>
    <t>2020702</t>
  </si>
  <si>
    <t xml:space="preserve">    边界联检</t>
  </si>
  <si>
    <t>bjlj</t>
  </si>
  <si>
    <t>2020703</t>
  </si>
  <si>
    <t xml:space="preserve">    边界界桩维护</t>
  </si>
  <si>
    <t>bjjzwh</t>
  </si>
  <si>
    <t>2020799</t>
  </si>
  <si>
    <t xml:space="preserve">    其他支出</t>
  </si>
  <si>
    <t>qtzc</t>
  </si>
  <si>
    <t>20208</t>
  </si>
  <si>
    <t xml:space="preserve">  国际发展合作</t>
  </si>
  <si>
    <t>gjfzhz</t>
  </si>
  <si>
    <t>2020801</t>
  </si>
  <si>
    <t>2020802</t>
  </si>
  <si>
    <t>2020803</t>
  </si>
  <si>
    <t>2020850</t>
  </si>
  <si>
    <t>2020899</t>
  </si>
  <si>
    <t xml:space="preserve">    其他国际发展合作支出</t>
  </si>
  <si>
    <t>qtgjfzhzzc</t>
  </si>
  <si>
    <t>20299</t>
  </si>
  <si>
    <t xml:space="preserve">  其他外交支出</t>
  </si>
  <si>
    <t>qtwjzc</t>
  </si>
  <si>
    <t>2029901</t>
  </si>
  <si>
    <t xml:space="preserve">    其他外交支出</t>
  </si>
  <si>
    <t>203</t>
  </si>
  <si>
    <t>国防支出</t>
  </si>
  <si>
    <t>gfzc</t>
  </si>
  <si>
    <t>20301</t>
  </si>
  <si>
    <t xml:space="preserve">  现役部队</t>
  </si>
  <si>
    <t>xybd</t>
  </si>
  <si>
    <t>2030101</t>
  </si>
  <si>
    <t xml:space="preserve">    现役部队</t>
  </si>
  <si>
    <t>20304</t>
  </si>
  <si>
    <t xml:space="preserve">  国防科研事业</t>
  </si>
  <si>
    <t>gfkysy</t>
  </si>
  <si>
    <t>2030401</t>
  </si>
  <si>
    <t xml:space="preserve">    国防科研事业</t>
  </si>
  <si>
    <t>20305</t>
  </si>
  <si>
    <t xml:space="preserve">  专项工程</t>
  </si>
  <si>
    <t>zxgc</t>
  </si>
  <si>
    <t>2030501</t>
  </si>
  <si>
    <t xml:space="preserve">    专项工程</t>
  </si>
  <si>
    <t>20306</t>
  </si>
  <si>
    <t xml:space="preserve">  国防动员</t>
  </si>
  <si>
    <t>gfdy</t>
  </si>
  <si>
    <t>2030601</t>
  </si>
  <si>
    <t xml:space="preserve">    兵役征集</t>
  </si>
  <si>
    <t>byzj</t>
  </si>
  <si>
    <t>2030602</t>
  </si>
  <si>
    <t xml:space="preserve">    经济动员</t>
  </si>
  <si>
    <t>jjdy</t>
  </si>
  <si>
    <t>2030603</t>
  </si>
  <si>
    <t xml:space="preserve">    人民防空</t>
  </si>
  <si>
    <t>rmfk</t>
  </si>
  <si>
    <t>2030604</t>
  </si>
  <si>
    <t xml:space="preserve">    交通战备</t>
  </si>
  <si>
    <t>jtzb</t>
  </si>
  <si>
    <t>2030605</t>
  </si>
  <si>
    <t xml:space="preserve">    国防教育</t>
  </si>
  <si>
    <t>gfjy</t>
  </si>
  <si>
    <t>2030606</t>
  </si>
  <si>
    <t xml:space="preserve">    预备役部队</t>
  </si>
  <si>
    <t>ybybd</t>
  </si>
  <si>
    <t>2030607</t>
  </si>
  <si>
    <t xml:space="preserve">    民兵</t>
  </si>
  <si>
    <t>mb</t>
  </si>
  <si>
    <t>2030608</t>
  </si>
  <si>
    <t xml:space="preserve">    边海防</t>
  </si>
  <si>
    <t>bhf</t>
  </si>
  <si>
    <t>2030699</t>
  </si>
  <si>
    <t xml:space="preserve">    其他国防动员支出</t>
  </si>
  <si>
    <t>qtgfdyzc</t>
  </si>
  <si>
    <t>20399</t>
  </si>
  <si>
    <t xml:space="preserve">  其他国防支出</t>
  </si>
  <si>
    <t>qtgfzc</t>
  </si>
  <si>
    <t>2039901</t>
  </si>
  <si>
    <t xml:space="preserve">    其他国防支出</t>
  </si>
  <si>
    <t>204</t>
  </si>
  <si>
    <t>公共安全支出</t>
  </si>
  <si>
    <t>ggaqzc</t>
  </si>
  <si>
    <t>20401</t>
  </si>
  <si>
    <t xml:space="preserve">  武装警察部队</t>
  </si>
  <si>
    <t>wzjcbd</t>
  </si>
  <si>
    <t>2040101</t>
  </si>
  <si>
    <t xml:space="preserve">    武装警察部队</t>
  </si>
  <si>
    <t>2040199</t>
  </si>
  <si>
    <t xml:space="preserve">    其他武装警察部队支出</t>
  </si>
  <si>
    <t>qtwzjcbdzc</t>
  </si>
  <si>
    <t>20402</t>
  </si>
  <si>
    <t xml:space="preserve">  公安</t>
  </si>
  <si>
    <t>ga</t>
  </si>
  <si>
    <t>2040201</t>
  </si>
  <si>
    <t>2040202</t>
  </si>
  <si>
    <t>2040203</t>
  </si>
  <si>
    <t>2040219</t>
  </si>
  <si>
    <t>2040220</t>
  </si>
  <si>
    <t xml:space="preserve">    执法办案</t>
  </si>
  <si>
    <t>zfba</t>
  </si>
  <si>
    <t>2040221</t>
  </si>
  <si>
    <t xml:space="preserve">    特别业务</t>
  </si>
  <si>
    <t>tbyw</t>
  </si>
  <si>
    <t>2040250</t>
  </si>
  <si>
    <t>2040299</t>
  </si>
  <si>
    <t xml:space="preserve">    其他公安支出</t>
  </si>
  <si>
    <t>qtgazc</t>
  </si>
  <si>
    <t>20403</t>
  </si>
  <si>
    <t xml:space="preserve">  国家安全</t>
  </si>
  <si>
    <t>gjaq</t>
  </si>
  <si>
    <t>2040301</t>
  </si>
  <si>
    <t>2040302</t>
  </si>
  <si>
    <t>2040303</t>
  </si>
  <si>
    <t>2040304</t>
  </si>
  <si>
    <t xml:space="preserve">    安全业务</t>
  </si>
  <si>
    <t>aqyw</t>
  </si>
  <si>
    <t>2040350</t>
  </si>
  <si>
    <t>2040399</t>
  </si>
  <si>
    <t xml:space="preserve">    其他国家安全支出</t>
  </si>
  <si>
    <t>qtgjaqzc</t>
  </si>
  <si>
    <t>20404</t>
  </si>
  <si>
    <t xml:space="preserve">  检察</t>
  </si>
  <si>
    <t>jc</t>
  </si>
  <si>
    <t>2040401</t>
  </si>
  <si>
    <t>2040402</t>
  </si>
  <si>
    <t>2040403</t>
  </si>
  <si>
    <t>2040409</t>
  </si>
  <si>
    <t xml:space="preserve">    “两房”建设</t>
  </si>
  <si>
    <t>“lf”js</t>
  </si>
  <si>
    <t>2040410</t>
  </si>
  <si>
    <t xml:space="preserve">    检察监督</t>
  </si>
  <si>
    <t>jcjd</t>
  </si>
  <si>
    <t>2040450</t>
  </si>
  <si>
    <t>2040499</t>
  </si>
  <si>
    <t xml:space="preserve">    其他检察支出</t>
  </si>
  <si>
    <t>qtjczc</t>
  </si>
  <si>
    <t>20405</t>
  </si>
  <si>
    <t xml:space="preserve">  法院</t>
  </si>
  <si>
    <t>fy</t>
  </si>
  <si>
    <t>2040501</t>
  </si>
  <si>
    <t>2040502</t>
  </si>
  <si>
    <t>2040503</t>
  </si>
  <si>
    <t>2040504</t>
  </si>
  <si>
    <t xml:space="preserve">    案件审判</t>
  </si>
  <si>
    <t>ajsp</t>
  </si>
  <si>
    <t>2040505</t>
  </si>
  <si>
    <t xml:space="preserve">    案件执行</t>
  </si>
  <si>
    <t>ajzx</t>
  </si>
  <si>
    <t>2040506</t>
  </si>
  <si>
    <t xml:space="preserve">    “两庭”建设</t>
  </si>
  <si>
    <t>“lt”js</t>
  </si>
  <si>
    <t>2040550</t>
  </si>
  <si>
    <t>2040599</t>
  </si>
  <si>
    <t xml:space="preserve">    其他法院支出</t>
  </si>
  <si>
    <t>qtfyzc</t>
  </si>
  <si>
    <t>20406</t>
  </si>
  <si>
    <t xml:space="preserve">  司法</t>
  </si>
  <si>
    <t>sf</t>
  </si>
  <si>
    <t>2040601</t>
  </si>
  <si>
    <t>2040602</t>
  </si>
  <si>
    <t>2040603</t>
  </si>
  <si>
    <t>2040604</t>
  </si>
  <si>
    <t xml:space="preserve">    基层司法业务</t>
  </si>
  <si>
    <t>jcsfyw</t>
  </si>
  <si>
    <t>2040605</t>
  </si>
  <si>
    <t xml:space="preserve">    普法宣传</t>
  </si>
  <si>
    <t>pfxc</t>
  </si>
  <si>
    <t>2040606</t>
  </si>
  <si>
    <t xml:space="preserve">    律师公证管理</t>
  </si>
  <si>
    <t>lsgzgl</t>
  </si>
  <si>
    <t>2040607</t>
  </si>
  <si>
    <t xml:space="preserve">    法律援助</t>
  </si>
  <si>
    <t>flyz</t>
  </si>
  <si>
    <t>2040608</t>
  </si>
  <si>
    <t xml:space="preserve">    国家统一法律职业资格考试</t>
  </si>
  <si>
    <t>gjtyflzyzgks</t>
  </si>
  <si>
    <t>2040609</t>
  </si>
  <si>
    <t xml:space="preserve">    仲裁</t>
  </si>
  <si>
    <t>zc</t>
  </si>
  <si>
    <t>2040610</t>
  </si>
  <si>
    <t xml:space="preserve">    社区矫正</t>
  </si>
  <si>
    <t>sqjz</t>
  </si>
  <si>
    <t>2040611</t>
  </si>
  <si>
    <t xml:space="preserve">    司法鉴定</t>
  </si>
  <si>
    <t>sfjd</t>
  </si>
  <si>
    <t>2040612</t>
  </si>
  <si>
    <t xml:space="preserve">    法制建设</t>
  </si>
  <si>
    <t>fzjs</t>
  </si>
  <si>
    <t>2040613</t>
  </si>
  <si>
    <t>2040650</t>
  </si>
  <si>
    <t>2040699</t>
  </si>
  <si>
    <t xml:space="preserve">    其他司法支出</t>
  </si>
  <si>
    <t>qtsfzc</t>
  </si>
  <si>
    <t>20407</t>
  </si>
  <si>
    <t xml:space="preserve">  监狱</t>
  </si>
  <si>
    <t>jy</t>
  </si>
  <si>
    <t>2040701</t>
  </si>
  <si>
    <t>2040702</t>
  </si>
  <si>
    <t>2040703</t>
  </si>
  <si>
    <t>2040704</t>
  </si>
  <si>
    <t xml:space="preserve">    犯人生活</t>
  </si>
  <si>
    <t>frsh</t>
  </si>
  <si>
    <t>2040705</t>
  </si>
  <si>
    <t xml:space="preserve">    犯人改造</t>
  </si>
  <si>
    <t>frgz</t>
  </si>
  <si>
    <t>2040706</t>
  </si>
  <si>
    <t xml:space="preserve">    狱政设施建设</t>
  </si>
  <si>
    <t>yzssjs</t>
  </si>
  <si>
    <t>2040707</t>
  </si>
  <si>
    <t>2040750</t>
  </si>
  <si>
    <t>2040799</t>
  </si>
  <si>
    <t xml:space="preserve">    其他监狱支出</t>
  </si>
  <si>
    <t>qtjyzc</t>
  </si>
  <si>
    <t>20408</t>
  </si>
  <si>
    <t xml:space="preserve">  强制隔离戒毒</t>
  </si>
  <si>
    <t>qzgljd</t>
  </si>
  <si>
    <t>2040801</t>
  </si>
  <si>
    <t>2040802</t>
  </si>
  <si>
    <t>2040803</t>
  </si>
  <si>
    <t>2040804</t>
  </si>
  <si>
    <t xml:space="preserve">    强制隔离戒毒人员生活</t>
  </si>
  <si>
    <t>qzgljdrysh</t>
  </si>
  <si>
    <t>2040805</t>
  </si>
  <si>
    <t xml:space="preserve">    强制隔离戒毒人员教育</t>
  </si>
  <si>
    <t>qzgljdryjy</t>
  </si>
  <si>
    <t>2040806</t>
  </si>
  <si>
    <t xml:space="preserve">    所政设施建设</t>
  </si>
  <si>
    <t>szssjs</t>
  </si>
  <si>
    <t>2040807</t>
  </si>
  <si>
    <t>2040850</t>
  </si>
  <si>
    <t>2040899</t>
  </si>
  <si>
    <t xml:space="preserve">    其他强制隔离戒毒支出</t>
  </si>
  <si>
    <t>qtqzgljdzc</t>
  </si>
  <si>
    <t>20409</t>
  </si>
  <si>
    <t xml:space="preserve">  国家保密</t>
  </si>
  <si>
    <t>gjbm</t>
  </si>
  <si>
    <t>2040901</t>
  </si>
  <si>
    <t>2040902</t>
  </si>
  <si>
    <t>2040903</t>
  </si>
  <si>
    <t>2040904</t>
  </si>
  <si>
    <t xml:space="preserve">    保密技术</t>
  </si>
  <si>
    <t>bmjs</t>
  </si>
  <si>
    <t>2040905</t>
  </si>
  <si>
    <t xml:space="preserve">    保密管理</t>
  </si>
  <si>
    <t>bmgl</t>
  </si>
  <si>
    <t>2040950</t>
  </si>
  <si>
    <t>2040999</t>
  </si>
  <si>
    <t xml:space="preserve">    其他国家保密支出</t>
  </si>
  <si>
    <t>qtgjbmzc</t>
  </si>
  <si>
    <t>20410</t>
  </si>
  <si>
    <t xml:space="preserve">  缉私警察</t>
  </si>
  <si>
    <t>jsjc</t>
  </si>
  <si>
    <t>2041001</t>
  </si>
  <si>
    <t>2041002</t>
  </si>
  <si>
    <t>2041006</t>
  </si>
  <si>
    <t>2041007</t>
  </si>
  <si>
    <t xml:space="preserve">    缉私业务</t>
  </si>
  <si>
    <t>jsyw</t>
  </si>
  <si>
    <t>2041099</t>
  </si>
  <si>
    <t xml:space="preserve">    其他缉私警察支出</t>
  </si>
  <si>
    <t>qtjsjczc</t>
  </si>
  <si>
    <t>20499</t>
  </si>
  <si>
    <t xml:space="preserve">  其他公共安全支出</t>
  </si>
  <si>
    <t>qtggaqzc</t>
  </si>
  <si>
    <t>2049901</t>
  </si>
  <si>
    <t xml:space="preserve">    其他公共安全支出</t>
  </si>
  <si>
    <t>205</t>
  </si>
  <si>
    <t>教育支出</t>
  </si>
  <si>
    <t>jyzc</t>
  </si>
  <si>
    <t>20501</t>
  </si>
  <si>
    <t xml:space="preserve">  教育管理事务</t>
  </si>
  <si>
    <t>jyglsw</t>
  </si>
  <si>
    <t>2050101</t>
  </si>
  <si>
    <t>2050102</t>
  </si>
  <si>
    <t>2050103</t>
  </si>
  <si>
    <t>2050199</t>
  </si>
  <si>
    <t xml:space="preserve">    其他教育管理事务支出</t>
  </si>
  <si>
    <t>qtjyglswzc</t>
  </si>
  <si>
    <t>20502</t>
  </si>
  <si>
    <t xml:space="preserve">  普通教育</t>
  </si>
  <si>
    <t>ptjy</t>
  </si>
  <si>
    <t>2050201</t>
  </si>
  <si>
    <t xml:space="preserve">    学前教育</t>
  </si>
  <si>
    <t>xqjy</t>
  </si>
  <si>
    <t>2050202</t>
  </si>
  <si>
    <t xml:space="preserve">    小学教育</t>
  </si>
  <si>
    <t>xxjy</t>
  </si>
  <si>
    <t>2050203</t>
  </si>
  <si>
    <t xml:space="preserve">    初中教育</t>
  </si>
  <si>
    <t>czjy</t>
  </si>
  <si>
    <t>2050204</t>
  </si>
  <si>
    <t xml:space="preserve">    高中教育</t>
  </si>
  <si>
    <t>gzjy</t>
  </si>
  <si>
    <t>2050205</t>
  </si>
  <si>
    <t xml:space="preserve">    高等教育</t>
  </si>
  <si>
    <t>gdjy</t>
  </si>
  <si>
    <t>2050206</t>
  </si>
  <si>
    <t xml:space="preserve">    化解农村义务教育债务支出</t>
  </si>
  <si>
    <t>hjncywjyzwzc</t>
  </si>
  <si>
    <t>2050207</t>
  </si>
  <si>
    <t xml:space="preserve">    化解普通高中债务支出</t>
  </si>
  <si>
    <t>hjptgzzwzc</t>
  </si>
  <si>
    <t>2050299</t>
  </si>
  <si>
    <t xml:space="preserve">    其他普通教育支出</t>
  </si>
  <si>
    <t>qtptjyzc</t>
  </si>
  <si>
    <t>20503</t>
  </si>
  <si>
    <t xml:space="preserve">  职业教育</t>
  </si>
  <si>
    <t>zyjy</t>
  </si>
  <si>
    <t>2050301</t>
  </si>
  <si>
    <t xml:space="preserve">    初等职业教育</t>
  </si>
  <si>
    <t>cdzyjy</t>
  </si>
  <si>
    <t>2050302</t>
  </si>
  <si>
    <t xml:space="preserve">    中专教育</t>
  </si>
  <si>
    <t>zzjy</t>
  </si>
  <si>
    <t>2050303</t>
  </si>
  <si>
    <t xml:space="preserve">    技校教育</t>
  </si>
  <si>
    <t>jxjy</t>
  </si>
  <si>
    <t>2050304</t>
  </si>
  <si>
    <t xml:space="preserve">    职业高中教育</t>
  </si>
  <si>
    <t>zygzjy</t>
  </si>
  <si>
    <t>2050305</t>
  </si>
  <si>
    <t xml:space="preserve">    高等职业教育</t>
  </si>
  <si>
    <t>gdzyjy</t>
  </si>
  <si>
    <t>2050399</t>
  </si>
  <si>
    <t xml:space="preserve">    其他职业教育支出</t>
  </si>
  <si>
    <t>qtzyjyzc</t>
  </si>
  <si>
    <t>20504</t>
  </si>
  <si>
    <t xml:space="preserve">  成人教育</t>
  </si>
  <si>
    <t>crjy</t>
  </si>
  <si>
    <t>2050401</t>
  </si>
  <si>
    <t xml:space="preserve">    成人初等教育</t>
  </si>
  <si>
    <t>crcdjy</t>
  </si>
  <si>
    <t>2050402</t>
  </si>
  <si>
    <t xml:space="preserve">    成人中等教育</t>
  </si>
  <si>
    <t>crzdjy</t>
  </si>
  <si>
    <t>2050403</t>
  </si>
  <si>
    <t xml:space="preserve">    成人高等教育</t>
  </si>
  <si>
    <t>crgdjy</t>
  </si>
  <si>
    <t>2050404</t>
  </si>
  <si>
    <t xml:space="preserve">    成人广播电视教育</t>
  </si>
  <si>
    <t>crgbdsjy</t>
  </si>
  <si>
    <t>2050499</t>
  </si>
  <si>
    <t xml:space="preserve">    其他成人教育支出</t>
  </si>
  <si>
    <t>qtcrjyzc</t>
  </si>
  <si>
    <t>20505</t>
  </si>
  <si>
    <t xml:space="preserve">  广播电视教育</t>
  </si>
  <si>
    <t>gbdsjy</t>
  </si>
  <si>
    <t>2050501</t>
  </si>
  <si>
    <t xml:space="preserve">    广播电视学校</t>
  </si>
  <si>
    <t>gbdsxx</t>
  </si>
  <si>
    <t>2050502</t>
  </si>
  <si>
    <t xml:space="preserve">    教育电视台</t>
  </si>
  <si>
    <t>jydst</t>
  </si>
  <si>
    <t>2050599</t>
  </si>
  <si>
    <t xml:space="preserve">    其他广播电视教育支出</t>
  </si>
  <si>
    <t>qtgbdsjyzc</t>
  </si>
  <si>
    <t>20506</t>
  </si>
  <si>
    <t xml:space="preserve">  留学教育</t>
  </si>
  <si>
    <t>lxjy</t>
  </si>
  <si>
    <t>2050601</t>
  </si>
  <si>
    <t xml:space="preserve">    出国留学教育</t>
  </si>
  <si>
    <t>cglxjy</t>
  </si>
  <si>
    <t>2050602</t>
  </si>
  <si>
    <t xml:space="preserve">    来华留学教育</t>
  </si>
  <si>
    <t>lhlxjy</t>
  </si>
  <si>
    <t>2050699</t>
  </si>
  <si>
    <t xml:space="preserve">    其他留学教育支出</t>
  </si>
  <si>
    <t>qtlxjyzc</t>
  </si>
  <si>
    <t>20507</t>
  </si>
  <si>
    <t xml:space="preserve">  特殊教育</t>
  </si>
  <si>
    <t>tsjy</t>
  </si>
  <si>
    <t>2050701</t>
  </si>
  <si>
    <t xml:space="preserve">    特殊学校教育</t>
  </si>
  <si>
    <t>tsxxjy</t>
  </si>
  <si>
    <t>2050702</t>
  </si>
  <si>
    <t xml:space="preserve">    工读学校教育</t>
  </si>
  <si>
    <t>gdxxjy</t>
  </si>
  <si>
    <t>2050799</t>
  </si>
  <si>
    <t xml:space="preserve">    其他特殊教育支出</t>
  </si>
  <si>
    <t>qttsjyzc</t>
  </si>
  <si>
    <t>20508</t>
  </si>
  <si>
    <t xml:space="preserve">  进修及培训</t>
  </si>
  <si>
    <t>jxjpx</t>
  </si>
  <si>
    <t>2050801</t>
  </si>
  <si>
    <t xml:space="preserve">    教师进修</t>
  </si>
  <si>
    <t>jsjx</t>
  </si>
  <si>
    <t>2050802</t>
  </si>
  <si>
    <t xml:space="preserve">    干部教育</t>
  </si>
  <si>
    <t>gbjy</t>
  </si>
  <si>
    <t>2050803</t>
  </si>
  <si>
    <t xml:space="preserve">    培训支出</t>
  </si>
  <si>
    <t>pxzc</t>
  </si>
  <si>
    <t>2050804</t>
  </si>
  <si>
    <t xml:space="preserve">    退役士兵能力提升</t>
  </si>
  <si>
    <t>tysbnlts</t>
  </si>
  <si>
    <t>2050899</t>
  </si>
  <si>
    <t xml:space="preserve">    其他进修及培训</t>
  </si>
  <si>
    <t>qtjxjpx</t>
  </si>
  <si>
    <t>20509</t>
  </si>
  <si>
    <t xml:space="preserve">  教育费附加安排的支出</t>
  </si>
  <si>
    <t>jyffjapdzc</t>
  </si>
  <si>
    <t>2050901</t>
  </si>
  <si>
    <t xml:space="preserve">    农村中小学校舍建设</t>
  </si>
  <si>
    <t>nczxxxsjs</t>
  </si>
  <si>
    <t>2050902</t>
  </si>
  <si>
    <t xml:space="preserve">    农村中小学教学设施</t>
  </si>
  <si>
    <t>nczxxjxss</t>
  </si>
  <si>
    <t>2050903</t>
  </si>
  <si>
    <t xml:space="preserve">    城市中小学校舍建设</t>
  </si>
  <si>
    <t>cszxxxsjs</t>
  </si>
  <si>
    <t>2050904</t>
  </si>
  <si>
    <t xml:space="preserve">    城市中小学教学设施</t>
  </si>
  <si>
    <t>cszxxjxss</t>
  </si>
  <si>
    <t>2050905</t>
  </si>
  <si>
    <t xml:space="preserve">    中等职业学校教学设施</t>
  </si>
  <si>
    <t>zdzyxxjxss</t>
  </si>
  <si>
    <t>2050999</t>
  </si>
  <si>
    <t xml:space="preserve">    其他教育费附加安排的支出</t>
  </si>
  <si>
    <t>qtjyffjapdzc</t>
  </si>
  <si>
    <t>20599</t>
  </si>
  <si>
    <t xml:space="preserve">  其他教育支出</t>
  </si>
  <si>
    <t>2059999</t>
  </si>
  <si>
    <t xml:space="preserve">    其他教育支出</t>
  </si>
  <si>
    <t>206</t>
  </si>
  <si>
    <t>科学技术支出</t>
  </si>
  <si>
    <t>kxjszc</t>
  </si>
  <si>
    <t>20601</t>
  </si>
  <si>
    <t xml:space="preserve">  科学技术管理事务</t>
  </si>
  <si>
    <t>kxjsglsw</t>
  </si>
  <si>
    <t>2060101</t>
  </si>
  <si>
    <t>2060102</t>
  </si>
  <si>
    <t>2060103</t>
  </si>
  <si>
    <t>2060199</t>
  </si>
  <si>
    <t xml:space="preserve">    其他科学技术管理事务支出</t>
  </si>
  <si>
    <t>qtkxjsglswzc</t>
  </si>
  <si>
    <t>20602</t>
  </si>
  <si>
    <t xml:space="preserve">  基础研究</t>
  </si>
  <si>
    <t>jcyj</t>
  </si>
  <si>
    <t>2060201</t>
  </si>
  <si>
    <t xml:space="preserve">    机构运行</t>
  </si>
  <si>
    <t>jgyx</t>
  </si>
  <si>
    <t>2060202</t>
  </si>
  <si>
    <t xml:space="preserve">    重点基础研究规划</t>
  </si>
  <si>
    <t>zdjcyjgh</t>
  </si>
  <si>
    <t>2060203</t>
  </si>
  <si>
    <t xml:space="preserve">    自然科学基金</t>
  </si>
  <si>
    <t>zrkxjj</t>
  </si>
  <si>
    <t>2060204</t>
  </si>
  <si>
    <t xml:space="preserve">    重点实验室及相关设施</t>
  </si>
  <si>
    <t>zdsysjxgss</t>
  </si>
  <si>
    <t>2060205</t>
  </si>
  <si>
    <t xml:space="preserve">    重大科学工程</t>
  </si>
  <si>
    <t>zdkxgc</t>
  </si>
  <si>
    <t>2060206</t>
  </si>
  <si>
    <t xml:space="preserve">    专项基础科研</t>
  </si>
  <si>
    <t>zxjcky</t>
  </si>
  <si>
    <t>2060207</t>
  </si>
  <si>
    <t xml:space="preserve">    专项技术基础</t>
  </si>
  <si>
    <t>zxjsjc</t>
  </si>
  <si>
    <t>2060299</t>
  </si>
  <si>
    <t xml:space="preserve">    其他基础研究支出</t>
  </si>
  <si>
    <t>qtjcyjzc</t>
  </si>
  <si>
    <t>20603</t>
  </si>
  <si>
    <t xml:space="preserve">  应用研究</t>
  </si>
  <si>
    <t>yyyj</t>
  </si>
  <si>
    <t>2060301</t>
  </si>
  <si>
    <t>2060302</t>
  </si>
  <si>
    <t xml:space="preserve">    社会公益研究</t>
  </si>
  <si>
    <t>shgyyj</t>
  </si>
  <si>
    <t>2060303</t>
  </si>
  <si>
    <t xml:space="preserve">    高技术研究</t>
  </si>
  <si>
    <t>gjsyj</t>
  </si>
  <si>
    <t>2060304</t>
  </si>
  <si>
    <t xml:space="preserve">    专项科研试制</t>
  </si>
  <si>
    <t>zxkysz</t>
  </si>
  <si>
    <t>2060399</t>
  </si>
  <si>
    <t xml:space="preserve">    其他应用研究支出</t>
  </si>
  <si>
    <t>qtyyyjzc</t>
  </si>
  <si>
    <t>20604</t>
  </si>
  <si>
    <t xml:space="preserve">  技术研究与开发</t>
  </si>
  <si>
    <t>jsyjykf</t>
  </si>
  <si>
    <t>2060401</t>
  </si>
  <si>
    <t>2060402</t>
  </si>
  <si>
    <t xml:space="preserve">    应用技术研究与开发</t>
  </si>
  <si>
    <t>yyjsyjykf</t>
  </si>
  <si>
    <t>2060403</t>
  </si>
  <si>
    <t xml:space="preserve">    产业技术研究与开发</t>
  </si>
  <si>
    <t>cyjsyjykf</t>
  </si>
  <si>
    <t>2060404</t>
  </si>
  <si>
    <t xml:space="preserve">    科技成果转化与扩散</t>
  </si>
  <si>
    <t>kjcgzhyks</t>
  </si>
  <si>
    <t>2060499</t>
  </si>
  <si>
    <t xml:space="preserve">    其他技术研究与开发支出</t>
  </si>
  <si>
    <t>qtjsyjykfzc</t>
  </si>
  <si>
    <t>20605</t>
  </si>
  <si>
    <t xml:space="preserve">  科技条件与服务</t>
  </si>
  <si>
    <t>kjtjyfw</t>
  </si>
  <si>
    <t>2060501</t>
  </si>
  <si>
    <t>2060502</t>
  </si>
  <si>
    <t xml:space="preserve">    技术创新服务体系</t>
  </si>
  <si>
    <t>jscxfwtx</t>
  </si>
  <si>
    <t>2060503</t>
  </si>
  <si>
    <t xml:space="preserve">    科技条件专项</t>
  </si>
  <si>
    <t>kjtjzx</t>
  </si>
  <si>
    <t>2060599</t>
  </si>
  <si>
    <t xml:space="preserve">    其他科技条件与服务支出</t>
  </si>
  <si>
    <t>qtkjtjyfwzc</t>
  </si>
  <si>
    <t>20606</t>
  </si>
  <si>
    <t xml:space="preserve">  社会科学</t>
  </si>
  <si>
    <t>shkx</t>
  </si>
  <si>
    <t>2060601</t>
  </si>
  <si>
    <t xml:space="preserve">    社会科学研究机构</t>
  </si>
  <si>
    <t>shkxyjjg</t>
  </si>
  <si>
    <t>2060602</t>
  </si>
  <si>
    <t xml:space="preserve">    社会科学研究</t>
  </si>
  <si>
    <t>shkxyj</t>
  </si>
  <si>
    <t>2060603</t>
  </si>
  <si>
    <t xml:space="preserve">    社科基金支出</t>
  </si>
  <si>
    <t>skjjzc</t>
  </si>
  <si>
    <t>2060699</t>
  </si>
  <si>
    <t xml:space="preserve">    其他社会科学支出</t>
  </si>
  <si>
    <t>qtshkxzc</t>
  </si>
  <si>
    <t>20607</t>
  </si>
  <si>
    <t xml:space="preserve">  科学技术普及</t>
  </si>
  <si>
    <t>kxjspj</t>
  </si>
  <si>
    <t>2060701</t>
  </si>
  <si>
    <t>2060702</t>
  </si>
  <si>
    <t xml:space="preserve">    科普活动</t>
  </si>
  <si>
    <t>kphd</t>
  </si>
  <si>
    <t>2060703</t>
  </si>
  <si>
    <t xml:space="preserve">    青少年科技活动</t>
  </si>
  <si>
    <t>qsnkjhd</t>
  </si>
  <si>
    <t>2060704</t>
  </si>
  <si>
    <t xml:space="preserve">    学术交流活动</t>
  </si>
  <si>
    <t>xsjlhd</t>
  </si>
  <si>
    <t>2060705</t>
  </si>
  <si>
    <t xml:space="preserve">    科技馆站</t>
  </si>
  <si>
    <t>kjgz</t>
  </si>
  <si>
    <t>2060799</t>
  </si>
  <si>
    <t xml:space="preserve">    其他科学技术普及支出</t>
  </si>
  <si>
    <t>qtkxjspjzc</t>
  </si>
  <si>
    <t>20608</t>
  </si>
  <si>
    <t xml:space="preserve">  科技交流与合作</t>
  </si>
  <si>
    <t>kjjlyhz</t>
  </si>
  <si>
    <t>2060801</t>
  </si>
  <si>
    <t xml:space="preserve">    国际交流与合作</t>
  </si>
  <si>
    <t>gjjlyhz</t>
  </si>
  <si>
    <t>2060802</t>
  </si>
  <si>
    <t xml:space="preserve">    重大科技合作项目</t>
  </si>
  <si>
    <t>zdkjhzxm</t>
  </si>
  <si>
    <t>2060899</t>
  </si>
  <si>
    <t xml:space="preserve">    其他科技交流与合作支出</t>
  </si>
  <si>
    <t>qtkjjlyhzzc</t>
  </si>
  <si>
    <t>20609</t>
  </si>
  <si>
    <t xml:space="preserve">  科技重大项目</t>
  </si>
  <si>
    <t>kjzdxm</t>
  </si>
  <si>
    <t>2060901</t>
  </si>
  <si>
    <t xml:space="preserve">    科技重大专项</t>
  </si>
  <si>
    <t>kjzdzx</t>
  </si>
  <si>
    <t>2060902</t>
  </si>
  <si>
    <t xml:space="preserve">    重点研发计划</t>
  </si>
  <si>
    <t>zdyfjh</t>
  </si>
  <si>
    <t>20610</t>
  </si>
  <si>
    <t xml:space="preserve">  核电站乏燃料处理处置基金支出</t>
  </si>
  <si>
    <t>hdzfrlclczjjzc</t>
  </si>
  <si>
    <t>2061001</t>
  </si>
  <si>
    <t xml:space="preserve">    乏燃料运输</t>
  </si>
  <si>
    <t>frlys</t>
  </si>
  <si>
    <t>2061002</t>
  </si>
  <si>
    <t xml:space="preserve">    乏燃料离堆贮存</t>
  </si>
  <si>
    <t>frlldzc</t>
  </si>
  <si>
    <t>2061003</t>
  </si>
  <si>
    <t xml:space="preserve">    乏燃料后处理</t>
  </si>
  <si>
    <t>frlhcl</t>
  </si>
  <si>
    <t>2061004</t>
  </si>
  <si>
    <t xml:space="preserve">    高放废物的处理处置</t>
  </si>
  <si>
    <t>gffwdclcz</t>
  </si>
  <si>
    <t>2061005</t>
  </si>
  <si>
    <t xml:space="preserve">    乏燃料后处理厂的建设、运行、改造和退役</t>
  </si>
  <si>
    <t>frlhclcdjs、yx、gzhty</t>
  </si>
  <si>
    <t>2061099</t>
  </si>
  <si>
    <t xml:space="preserve">    其他乏燃料处理处置基金支出</t>
  </si>
  <si>
    <t>qtfrlclczjjzc</t>
  </si>
  <si>
    <t>20699</t>
  </si>
  <si>
    <t xml:space="preserve">  其他科学技术支出</t>
  </si>
  <si>
    <t>qtkxjszc</t>
  </si>
  <si>
    <t>2069901</t>
  </si>
  <si>
    <t xml:space="preserve">    科技奖励</t>
  </si>
  <si>
    <t>kjjl</t>
  </si>
  <si>
    <t>2069902</t>
  </si>
  <si>
    <t xml:space="preserve">    核应急</t>
  </si>
  <si>
    <t>hyj</t>
  </si>
  <si>
    <t>2069903</t>
  </si>
  <si>
    <t xml:space="preserve">    转制科研机构</t>
  </si>
  <si>
    <t>zzkyjg</t>
  </si>
  <si>
    <t>2069999</t>
  </si>
  <si>
    <t xml:space="preserve">    其他科学技术支出</t>
  </si>
  <si>
    <t>207</t>
  </si>
  <si>
    <t>文化旅游体育与传媒支出</t>
  </si>
  <si>
    <t>whlytyycmzc</t>
  </si>
  <si>
    <t>20701</t>
  </si>
  <si>
    <t xml:space="preserve">  文化和旅游</t>
  </si>
  <si>
    <t>whhly</t>
  </si>
  <si>
    <t>2070101</t>
  </si>
  <si>
    <t>2070102</t>
  </si>
  <si>
    <t>2070103</t>
  </si>
  <si>
    <t>2070104</t>
  </si>
  <si>
    <t xml:space="preserve">    图书馆</t>
  </si>
  <si>
    <t>tsg</t>
  </si>
  <si>
    <t>2070105</t>
  </si>
  <si>
    <t xml:space="preserve">    文化展示及纪念机构</t>
  </si>
  <si>
    <t>whzsjjnjg</t>
  </si>
  <si>
    <t>2070106</t>
  </si>
  <si>
    <t xml:space="preserve">    艺术表演场所</t>
  </si>
  <si>
    <t>ysbycs</t>
  </si>
  <si>
    <t>2070107</t>
  </si>
  <si>
    <t xml:space="preserve">    艺术表演团体</t>
  </si>
  <si>
    <t>ysbytt</t>
  </si>
  <si>
    <t>2070108</t>
  </si>
  <si>
    <t xml:space="preserve">    文化活动</t>
  </si>
  <si>
    <t>whhd</t>
  </si>
  <si>
    <t>2070109</t>
  </si>
  <si>
    <t xml:space="preserve">    群众文化</t>
  </si>
  <si>
    <t>qzwh</t>
  </si>
  <si>
    <t>2070110</t>
  </si>
  <si>
    <t xml:space="preserve">    文化和旅游交流与合作</t>
  </si>
  <si>
    <t>whhlyjlyhz</t>
  </si>
  <si>
    <t>2070111</t>
  </si>
  <si>
    <t xml:space="preserve">    文化创作与保护</t>
  </si>
  <si>
    <t>whczybh</t>
  </si>
  <si>
    <t>2070112</t>
  </si>
  <si>
    <t xml:space="preserve">    文化和旅游市场管理</t>
  </si>
  <si>
    <t>whhlyscgl</t>
  </si>
  <si>
    <t>2070113</t>
  </si>
  <si>
    <t xml:space="preserve">    旅游宣传</t>
  </si>
  <si>
    <t>lyxc</t>
  </si>
  <si>
    <t>2070114</t>
  </si>
  <si>
    <t xml:space="preserve">    旅游行业业务管理</t>
  </si>
  <si>
    <t>lyxyywgl</t>
  </si>
  <si>
    <t>2070199</t>
  </si>
  <si>
    <t xml:space="preserve">    其他文化和旅游支出</t>
  </si>
  <si>
    <t>qtwhhlyzc</t>
  </si>
  <si>
    <t>20702</t>
  </si>
  <si>
    <t xml:space="preserve">  文物</t>
  </si>
  <si>
    <t>ww</t>
  </si>
  <si>
    <t>2070201</t>
  </si>
  <si>
    <t>2070202</t>
  </si>
  <si>
    <t>2070203</t>
  </si>
  <si>
    <t>2070204</t>
  </si>
  <si>
    <t xml:space="preserve">    文物保护</t>
  </si>
  <si>
    <t>wwbh</t>
  </si>
  <si>
    <t>2070205</t>
  </si>
  <si>
    <t xml:space="preserve">    博物馆</t>
  </si>
  <si>
    <t>bwg</t>
  </si>
  <si>
    <t>2070206</t>
  </si>
  <si>
    <t xml:space="preserve">    历史名城与古迹</t>
  </si>
  <si>
    <t>lsmcygj</t>
  </si>
  <si>
    <t>2070299</t>
  </si>
  <si>
    <t xml:space="preserve">    其他文物支出</t>
  </si>
  <si>
    <t>qtwwzc</t>
  </si>
  <si>
    <t>20703</t>
  </si>
  <si>
    <t xml:space="preserve">  体育</t>
  </si>
  <si>
    <t>ty</t>
  </si>
  <si>
    <t>2070301</t>
  </si>
  <si>
    <t>2070302</t>
  </si>
  <si>
    <t>2070303</t>
  </si>
  <si>
    <t>2070304</t>
  </si>
  <si>
    <t xml:space="preserve">    运动项目管理</t>
  </si>
  <si>
    <t>ydxmgl</t>
  </si>
  <si>
    <t>2070305</t>
  </si>
  <si>
    <t xml:space="preserve">    体育竞赛</t>
  </si>
  <si>
    <t>tyjs</t>
  </si>
  <si>
    <t>2070306</t>
  </si>
  <si>
    <t xml:space="preserve">    体育训练</t>
  </si>
  <si>
    <t>tyxl</t>
  </si>
  <si>
    <t>2070307</t>
  </si>
  <si>
    <t xml:space="preserve">    体育场馆</t>
  </si>
  <si>
    <t>tycg</t>
  </si>
  <si>
    <t>2070308</t>
  </si>
  <si>
    <t xml:space="preserve">    群众体育</t>
  </si>
  <si>
    <t>qzty</t>
  </si>
  <si>
    <t>2070309</t>
  </si>
  <si>
    <t xml:space="preserve">    体育交流与合作</t>
  </si>
  <si>
    <t>tyjlyhz</t>
  </si>
  <si>
    <t>2070399</t>
  </si>
  <si>
    <t xml:space="preserve">    其他体育支出</t>
  </si>
  <si>
    <t>qttyzc</t>
  </si>
  <si>
    <t>20706</t>
  </si>
  <si>
    <t xml:space="preserve">  新闻出版电影</t>
  </si>
  <si>
    <t>xwcbdy</t>
  </si>
  <si>
    <t>2070601</t>
  </si>
  <si>
    <t>2070602</t>
  </si>
  <si>
    <t>2070603</t>
  </si>
  <si>
    <t>2070604</t>
  </si>
  <si>
    <t xml:space="preserve">    新闻通讯</t>
  </si>
  <si>
    <t>xwtx</t>
  </si>
  <si>
    <t>2070605</t>
  </si>
  <si>
    <t xml:space="preserve">    出版发行</t>
  </si>
  <si>
    <t>cbfx</t>
  </si>
  <si>
    <t>2070606</t>
  </si>
  <si>
    <t xml:space="preserve">    版权管理</t>
  </si>
  <si>
    <t>bqgl</t>
  </si>
  <si>
    <t>2070607</t>
  </si>
  <si>
    <t xml:space="preserve">    电影</t>
  </si>
  <si>
    <t>dy</t>
  </si>
  <si>
    <t>2070699</t>
  </si>
  <si>
    <t xml:space="preserve">    其他新闻出版电影支出</t>
  </si>
  <si>
    <t>qtxwcbdyzc</t>
  </si>
  <si>
    <t>20707</t>
  </si>
  <si>
    <t xml:space="preserve">  国家电影事业发展专项资金安排的支出</t>
  </si>
  <si>
    <t>gjdysyfzzxzjapdzc</t>
  </si>
  <si>
    <t>2070701</t>
  </si>
  <si>
    <t xml:space="preserve">    资助国产影片放映</t>
  </si>
  <si>
    <t>zzgcypfy</t>
  </si>
  <si>
    <t>2070702</t>
  </si>
  <si>
    <t xml:space="preserve">    资助影院建设</t>
  </si>
  <si>
    <t>zzyyjs</t>
  </si>
  <si>
    <t>2070703</t>
  </si>
  <si>
    <t xml:space="preserve">    资助少数民族语电影译制</t>
  </si>
  <si>
    <t>zzssmzydyyz</t>
  </si>
  <si>
    <t>2070799</t>
  </si>
  <si>
    <t xml:space="preserve">    其他国家电影事业发展专项资金支出</t>
  </si>
  <si>
    <t>qtgjdysyfzzxzjzc</t>
  </si>
  <si>
    <t>20708</t>
  </si>
  <si>
    <t xml:space="preserve">  广播电视</t>
  </si>
  <si>
    <t>gbds</t>
  </si>
  <si>
    <t>2070801</t>
  </si>
  <si>
    <t>2070802</t>
  </si>
  <si>
    <t>2070803</t>
  </si>
  <si>
    <t>2070804</t>
  </si>
  <si>
    <t xml:space="preserve">    广播</t>
  </si>
  <si>
    <t>gb</t>
  </si>
  <si>
    <t>2070805</t>
  </si>
  <si>
    <t xml:space="preserve">    电视</t>
  </si>
  <si>
    <t>ds</t>
  </si>
  <si>
    <t>2070899</t>
  </si>
  <si>
    <t xml:space="preserve">    其他广播电视支出</t>
  </si>
  <si>
    <t>qtgbdszc</t>
  </si>
  <si>
    <t>20709</t>
  </si>
  <si>
    <t xml:space="preserve">  旅游发展基金支出</t>
  </si>
  <si>
    <t>lyfzjjzc</t>
  </si>
  <si>
    <t>2070901</t>
  </si>
  <si>
    <t xml:space="preserve">    宣传促销</t>
  </si>
  <si>
    <t>xccx</t>
  </si>
  <si>
    <t>2070902</t>
  </si>
  <si>
    <t xml:space="preserve">    行业规划</t>
  </si>
  <si>
    <t>xygh</t>
  </si>
  <si>
    <t>2070903</t>
  </si>
  <si>
    <t xml:space="preserve">    旅游事业补助</t>
  </si>
  <si>
    <t>lysybz</t>
  </si>
  <si>
    <t>2070904</t>
  </si>
  <si>
    <t xml:space="preserve">    地方旅游开发项目补助</t>
  </si>
  <si>
    <t>dflykfxmbz</t>
  </si>
  <si>
    <t>2070999</t>
  </si>
  <si>
    <t xml:space="preserve">    其他旅游发展基金支出</t>
  </si>
  <si>
    <t>qtlyfzjjzc</t>
  </si>
  <si>
    <t>20710</t>
  </si>
  <si>
    <t xml:space="preserve">  国家电影事业发展专项资金对应专项债务收入安排的支出</t>
  </si>
  <si>
    <t>gjdysyfzzxzjdyzxzwsrapdzc</t>
  </si>
  <si>
    <t>2071001</t>
  </si>
  <si>
    <t xml:space="preserve">    资助城市影院</t>
  </si>
  <si>
    <t>zzcsyy</t>
  </si>
  <si>
    <t>2071099</t>
  </si>
  <si>
    <t xml:space="preserve">    其他国家电影事业发展专项资金对应专项债务收入支出</t>
  </si>
  <si>
    <t>qtgjdysyfzzxzjdyzxzwsrzc</t>
  </si>
  <si>
    <t>20799</t>
  </si>
  <si>
    <t xml:space="preserve">  其他文化体育与传媒支出</t>
  </si>
  <si>
    <t>qtwhtyycmzc</t>
  </si>
  <si>
    <t>2079902</t>
  </si>
  <si>
    <t xml:space="preserve">    宣传文化发展专项支出</t>
  </si>
  <si>
    <t>xcwhfzzxzc</t>
  </si>
  <si>
    <t>2079903</t>
  </si>
  <si>
    <t xml:space="preserve">    文化产业发展专项支出</t>
  </si>
  <si>
    <t>whcyfzzxzc</t>
  </si>
  <si>
    <t>2079999</t>
  </si>
  <si>
    <t xml:space="preserve">    其他文化体育与传媒支出</t>
  </si>
  <si>
    <t>shbzhjyzc</t>
  </si>
  <si>
    <t>20801</t>
  </si>
  <si>
    <t xml:space="preserve">  人力资源和社会保障管理事务</t>
  </si>
  <si>
    <t>rlzyhshbzglsw</t>
  </si>
  <si>
    <t>2080101</t>
  </si>
  <si>
    <t>2080102</t>
  </si>
  <si>
    <t>2080103</t>
  </si>
  <si>
    <t>2080104</t>
  </si>
  <si>
    <t xml:space="preserve">    综合业务管理</t>
  </si>
  <si>
    <t>zhywgl</t>
  </si>
  <si>
    <t>2080105</t>
  </si>
  <si>
    <t xml:space="preserve">    劳动保障监察</t>
  </si>
  <si>
    <t>ldbzjc</t>
  </si>
  <si>
    <t>2080106</t>
  </si>
  <si>
    <t xml:space="preserve">    就业管理事务</t>
  </si>
  <si>
    <t>2080107</t>
  </si>
  <si>
    <t xml:space="preserve">    社会保险业务管理事务</t>
  </si>
  <si>
    <t>shbxywglsw</t>
  </si>
  <si>
    <t>2080108</t>
  </si>
  <si>
    <t>2080109</t>
  </si>
  <si>
    <t xml:space="preserve">    社会保险经办机构</t>
  </si>
  <si>
    <t>shbxjbjg</t>
  </si>
  <si>
    <t>2080110</t>
  </si>
  <si>
    <t xml:space="preserve">    劳动关系和维权</t>
  </si>
  <si>
    <t>ldgxhwq</t>
  </si>
  <si>
    <t>2080111</t>
  </si>
  <si>
    <t xml:space="preserve">    公共就业服务和职业技能鉴定机构</t>
  </si>
  <si>
    <t>ggjyfwhzyjnjdjg</t>
  </si>
  <si>
    <t>2080112</t>
  </si>
  <si>
    <t xml:space="preserve">    劳动人事争议调解仲裁</t>
  </si>
  <si>
    <t>ldrszydjzc</t>
  </si>
  <si>
    <t>2080199</t>
  </si>
  <si>
    <t xml:space="preserve">    其他人力资源和社会保障管理事务支出</t>
  </si>
  <si>
    <t>qtrlzyhshbzglswzc</t>
  </si>
  <si>
    <t xml:space="preserve">  民政管理事务</t>
  </si>
  <si>
    <t>mzglsw</t>
  </si>
  <si>
    <t>2080201</t>
  </si>
  <si>
    <t>2080203</t>
  </si>
  <si>
    <t>2080206</t>
  </si>
  <si>
    <t xml:space="preserve">    民间组织管理</t>
  </si>
  <si>
    <t>mjzzgl</t>
  </si>
  <si>
    <t>2080207</t>
  </si>
  <si>
    <t xml:space="preserve">    行政区划和地名管理</t>
  </si>
  <si>
    <t>xzqhhdmgl</t>
  </si>
  <si>
    <t>2080208</t>
  </si>
  <si>
    <t xml:space="preserve">    基层政权和社区建设</t>
  </si>
  <si>
    <t>jczqhsqjs</t>
  </si>
  <si>
    <t>2080299</t>
  </si>
  <si>
    <t xml:space="preserve">    其他民政管理事务支出</t>
  </si>
  <si>
    <t>qtmzglswzc</t>
  </si>
  <si>
    <t>20804</t>
  </si>
  <si>
    <t xml:space="preserve">  补充全国社会保障基金</t>
  </si>
  <si>
    <t>bcqgshbzjj</t>
  </si>
  <si>
    <t>2080402</t>
  </si>
  <si>
    <t xml:space="preserve">    用一般公共预算补充基金</t>
  </si>
  <si>
    <t>yybggysbcjj</t>
  </si>
  <si>
    <t xml:space="preserve">  行政事业单位离退休</t>
  </si>
  <si>
    <t>xzsydwltx</t>
  </si>
  <si>
    <t>2080501</t>
  </si>
  <si>
    <t xml:space="preserve">    归口管理的行政单位离退休</t>
  </si>
  <si>
    <t>gkgldxzdwltx</t>
  </si>
  <si>
    <t>2080502</t>
  </si>
  <si>
    <t xml:space="preserve">    事业单位离退休</t>
  </si>
  <si>
    <t>sydwltx</t>
  </si>
  <si>
    <t>2080503</t>
  </si>
  <si>
    <t xml:space="preserve">    离退休人员管理机构</t>
  </si>
  <si>
    <t>ltxrygljg</t>
  </si>
  <si>
    <t>2080504</t>
  </si>
  <si>
    <t xml:space="preserve">    未归口管理的行政单位离退休</t>
  </si>
  <si>
    <t>wgkgldxzdwltx</t>
  </si>
  <si>
    <t xml:space="preserve">    机关事业单位基本养老保险缴费支出</t>
  </si>
  <si>
    <t>jgsydwjbylbxjfzc</t>
  </si>
  <si>
    <t xml:space="preserve">    机关事业单位职业年金缴费支出</t>
  </si>
  <si>
    <t>jgsydwzynjjfzc</t>
  </si>
  <si>
    <t>2080507</t>
  </si>
  <si>
    <t xml:space="preserve">    对机关事业单位基本养老保险基金的补助</t>
  </si>
  <si>
    <t>djgsydwjbylbxjjdbz</t>
  </si>
  <si>
    <t xml:space="preserve">    其他行政事业单位离退休支出</t>
  </si>
  <si>
    <t>qtxzsydwltxzc</t>
  </si>
  <si>
    <t>20806</t>
  </si>
  <si>
    <t xml:space="preserve">  企业改革补助</t>
  </si>
  <si>
    <t>qyggbz</t>
  </si>
  <si>
    <t>2080601</t>
  </si>
  <si>
    <t xml:space="preserve">    企业关闭破产补助</t>
  </si>
  <si>
    <t>qygbpcbz</t>
  </si>
  <si>
    <t>2080602</t>
  </si>
  <si>
    <t xml:space="preserve">    厂办大集体改革补助</t>
  </si>
  <si>
    <t>cbdjtggbz</t>
  </si>
  <si>
    <t>2080699</t>
  </si>
  <si>
    <t xml:space="preserve">    其他企业改革发展补助</t>
  </si>
  <si>
    <t>qtqyggfzbz</t>
  </si>
  <si>
    <t>20807</t>
  </si>
  <si>
    <t xml:space="preserve">  就业补助</t>
  </si>
  <si>
    <t>jybz</t>
  </si>
  <si>
    <t>2080701</t>
  </si>
  <si>
    <t xml:space="preserve">    就业创业服务补贴</t>
  </si>
  <si>
    <t>jycyfwbt</t>
  </si>
  <si>
    <t>2080702</t>
  </si>
  <si>
    <t xml:space="preserve">    职业培训补贴</t>
  </si>
  <si>
    <t>zypxbt</t>
  </si>
  <si>
    <t>2080704</t>
  </si>
  <si>
    <t xml:space="preserve">    社会保险补贴</t>
  </si>
  <si>
    <t>shbxbt</t>
  </si>
  <si>
    <t>2080705</t>
  </si>
  <si>
    <t xml:space="preserve">    公益性岗位补贴</t>
  </si>
  <si>
    <t>gyxgwbt</t>
  </si>
  <si>
    <t>2080709</t>
  </si>
  <si>
    <t xml:space="preserve">    职业技能鉴定补贴</t>
  </si>
  <si>
    <t>zyjnjdbt</t>
  </si>
  <si>
    <t>2080711</t>
  </si>
  <si>
    <t xml:space="preserve">    就业见习补贴</t>
  </si>
  <si>
    <t>jyjxbt</t>
  </si>
  <si>
    <t>2080712</t>
  </si>
  <si>
    <t xml:space="preserve">    高技能人才培养补助</t>
  </si>
  <si>
    <t>gjnrcpybz</t>
  </si>
  <si>
    <t>2080713</t>
  </si>
  <si>
    <t xml:space="preserve">    求职创业补贴</t>
  </si>
  <si>
    <t>qzcybt</t>
  </si>
  <si>
    <t>2080799</t>
  </si>
  <si>
    <t xml:space="preserve">    其他就业补助支出</t>
  </si>
  <si>
    <t>qtjybzzc</t>
  </si>
  <si>
    <t xml:space="preserve">  抚恤</t>
  </si>
  <si>
    <t>fx</t>
  </si>
  <si>
    <t>2080801</t>
  </si>
  <si>
    <t xml:space="preserve">    死亡抚恤</t>
  </si>
  <si>
    <t>swfx</t>
  </si>
  <si>
    <t xml:space="preserve">    伤残抚恤</t>
  </si>
  <si>
    <t>scfx</t>
  </si>
  <si>
    <t xml:space="preserve">    在乡复员、退伍军人生活补助</t>
  </si>
  <si>
    <t>zxfy、twjrshbz</t>
  </si>
  <si>
    <t xml:space="preserve">    优抚事业单位支出</t>
  </si>
  <si>
    <t>yfsydwzc</t>
  </si>
  <si>
    <t xml:space="preserve">    义务兵优待</t>
  </si>
  <si>
    <t>ywbyd</t>
  </si>
  <si>
    <t>2080806</t>
  </si>
  <si>
    <t xml:space="preserve">    农村籍退役士兵老年生活补助</t>
  </si>
  <si>
    <t>ncjtysblnshbz</t>
  </si>
  <si>
    <t xml:space="preserve">    其他优抚支出</t>
  </si>
  <si>
    <t>qtyfzc</t>
  </si>
  <si>
    <t xml:space="preserve">  退役安置</t>
  </si>
  <si>
    <t>tyaz</t>
  </si>
  <si>
    <t xml:space="preserve">    退役士兵安置</t>
  </si>
  <si>
    <t>tysbaz</t>
  </si>
  <si>
    <t xml:space="preserve">    军队移交政府的离退休人员安置</t>
  </si>
  <si>
    <t>jdyjzfdltxryaz</t>
  </si>
  <si>
    <t xml:space="preserve">    军队移交政府离退休干部管理机构</t>
  </si>
  <si>
    <t>jdyjzfltxgbgljg</t>
  </si>
  <si>
    <t xml:space="preserve">    退役士兵管理教育</t>
  </si>
  <si>
    <t>tysbgljy</t>
  </si>
  <si>
    <t xml:space="preserve">    军队转业干部安置</t>
  </si>
  <si>
    <t>jdzygbaz</t>
  </si>
  <si>
    <t xml:space="preserve">    其他退役安置支出</t>
  </si>
  <si>
    <t>qttyazzc</t>
  </si>
  <si>
    <t>20810</t>
  </si>
  <si>
    <t xml:space="preserve">  社会福利</t>
  </si>
  <si>
    <t>shfl</t>
  </si>
  <si>
    <t>2081001</t>
  </si>
  <si>
    <t xml:space="preserve">    儿童福利</t>
  </si>
  <si>
    <t>etfl</t>
  </si>
  <si>
    <t>2081002</t>
  </si>
  <si>
    <t xml:space="preserve">    老年福利</t>
  </si>
  <si>
    <t>lnfl</t>
  </si>
  <si>
    <t>2081003</t>
  </si>
  <si>
    <t xml:space="preserve">    假肢矫形</t>
  </si>
  <si>
    <t>jzjx</t>
  </si>
  <si>
    <t>2081004</t>
  </si>
  <si>
    <t xml:space="preserve">    殡葬</t>
  </si>
  <si>
    <t>bz</t>
  </si>
  <si>
    <t>2081005</t>
  </si>
  <si>
    <t xml:space="preserve">    社会福利事业单位</t>
  </si>
  <si>
    <t>shflsydw</t>
  </si>
  <si>
    <t>2081099</t>
  </si>
  <si>
    <t xml:space="preserve">    其他社会福利支出</t>
  </si>
  <si>
    <t>qtshflzc</t>
  </si>
  <si>
    <t>20811</t>
  </si>
  <si>
    <t xml:space="preserve">  残疾人事业</t>
  </si>
  <si>
    <t>cjrsy</t>
  </si>
  <si>
    <t>2081101</t>
  </si>
  <si>
    <t>2081102</t>
  </si>
  <si>
    <t>2081103</t>
  </si>
  <si>
    <t>2081104</t>
  </si>
  <si>
    <t xml:space="preserve">    残疾人康复</t>
  </si>
  <si>
    <t>cjrkf</t>
  </si>
  <si>
    <t>2081105</t>
  </si>
  <si>
    <t xml:space="preserve">    残疾人就业和扶贫</t>
  </si>
  <si>
    <t>cjrjyhfp</t>
  </si>
  <si>
    <t>2081106</t>
  </si>
  <si>
    <t xml:space="preserve">    残疾人体育</t>
  </si>
  <si>
    <t>cjrty</t>
  </si>
  <si>
    <t>2081107</t>
  </si>
  <si>
    <t xml:space="preserve">    残疾人生活和护理补贴</t>
  </si>
  <si>
    <t>cjrshhhlbt</t>
  </si>
  <si>
    <t>2081199</t>
  </si>
  <si>
    <t xml:space="preserve">    其他残疾人事业支出</t>
  </si>
  <si>
    <t>qtcjrsyzc</t>
  </si>
  <si>
    <t>20816</t>
  </si>
  <si>
    <t xml:space="preserve">  红十字事业</t>
  </si>
  <si>
    <t>hszsy</t>
  </si>
  <si>
    <t>2081601</t>
  </si>
  <si>
    <t>2081602</t>
  </si>
  <si>
    <t>2081603</t>
  </si>
  <si>
    <t>2081699</t>
  </si>
  <si>
    <t xml:space="preserve">    其他红十字事业支出</t>
  </si>
  <si>
    <t>qthszsyzc</t>
  </si>
  <si>
    <t>20819</t>
  </si>
  <si>
    <t xml:space="preserve">  最低生活保障</t>
  </si>
  <si>
    <t>zdshbz</t>
  </si>
  <si>
    <t>2081901</t>
  </si>
  <si>
    <t xml:space="preserve">    城市最低生活保障金支出</t>
  </si>
  <si>
    <t>cszdshbzjzc</t>
  </si>
  <si>
    <t>2081902</t>
  </si>
  <si>
    <t xml:space="preserve">    农村最低生活保障金支出</t>
  </si>
  <si>
    <t>nczdshbzjzc</t>
  </si>
  <si>
    <t>20820</t>
  </si>
  <si>
    <t xml:space="preserve">  临时救助</t>
  </si>
  <si>
    <t>lsjz</t>
  </si>
  <si>
    <t>2082001</t>
  </si>
  <si>
    <t xml:space="preserve">    临时救助支出</t>
  </si>
  <si>
    <t>lsjzzc</t>
  </si>
  <si>
    <t>2082002</t>
  </si>
  <si>
    <t xml:space="preserve">    流浪乞讨人员救助支出</t>
  </si>
  <si>
    <t>llqtryjzzc</t>
  </si>
  <si>
    <t>20821</t>
  </si>
  <si>
    <t xml:space="preserve">  特困人员救助供养</t>
  </si>
  <si>
    <t>tkryjzgy</t>
  </si>
  <si>
    <t>2082101</t>
  </si>
  <si>
    <t xml:space="preserve">    城市特困人员救助供养支出</t>
  </si>
  <si>
    <t>cstkryjzgyzc</t>
  </si>
  <si>
    <t>2082102</t>
  </si>
  <si>
    <t xml:space="preserve">    农村特困人员救助供养支出</t>
  </si>
  <si>
    <t>nctkryjzgyzc</t>
  </si>
  <si>
    <t>20822</t>
  </si>
  <si>
    <t xml:space="preserve">  大中型水库移民后期扶持基金支出</t>
  </si>
  <si>
    <t>dzxskymhqfcjjzc</t>
  </si>
  <si>
    <t>2082201</t>
  </si>
  <si>
    <t xml:space="preserve">    移民补助</t>
  </si>
  <si>
    <t>ymbz</t>
  </si>
  <si>
    <t>2082202</t>
  </si>
  <si>
    <t xml:space="preserve">    基础设施建设和经济发展</t>
  </si>
  <si>
    <t>jcssjshjjfz</t>
  </si>
  <si>
    <t>2082299</t>
  </si>
  <si>
    <t xml:space="preserve">    其他大中型水库移民后期扶持基金支出</t>
  </si>
  <si>
    <t>qtdzxskymhqfcjjzc</t>
  </si>
  <si>
    <t>20823</t>
  </si>
  <si>
    <t xml:space="preserve">  小型水库移民扶助基金安排的支出</t>
  </si>
  <si>
    <t>xxskymfzjjapdzc</t>
  </si>
  <si>
    <t>2082301</t>
  </si>
  <si>
    <t>2082302</t>
  </si>
  <si>
    <t>2082399</t>
  </si>
  <si>
    <t xml:space="preserve">    其他小型水库移民扶助基金支出</t>
  </si>
  <si>
    <t>qtxxskymfzjjzc</t>
  </si>
  <si>
    <t>20824</t>
  </si>
  <si>
    <t xml:space="preserve">  补充道路交通事故社会救助基金</t>
  </si>
  <si>
    <t>bcdljtsgshjzjj</t>
  </si>
  <si>
    <t>2082401</t>
  </si>
  <si>
    <t xml:space="preserve">    交强险增值税补助基金支出</t>
  </si>
  <si>
    <t>jqxzzsbzjjzc</t>
  </si>
  <si>
    <t>2082402</t>
  </si>
  <si>
    <t xml:space="preserve">    交强险罚款收入补助基金支出</t>
  </si>
  <si>
    <t>jqxfksrbzjjzc</t>
  </si>
  <si>
    <t xml:space="preserve">  其他生活救助</t>
  </si>
  <si>
    <t>qtshjz</t>
  </si>
  <si>
    <t>2082501</t>
  </si>
  <si>
    <t xml:space="preserve">    其他城市生活救助</t>
  </si>
  <si>
    <t>qtcsshjz</t>
  </si>
  <si>
    <t xml:space="preserve">    其他农村生活救助</t>
  </si>
  <si>
    <t>qtncshjz</t>
  </si>
  <si>
    <t>20826</t>
  </si>
  <si>
    <t xml:space="preserve">  财政对基本养老保险基金的补助</t>
  </si>
  <si>
    <t>czdjbylbxjjdbz</t>
  </si>
  <si>
    <t>2082601</t>
  </si>
  <si>
    <t xml:space="preserve">    财政对企业职工基本养老保险基金的补助</t>
  </si>
  <si>
    <t>czdqyzgjbylbxjjdbz</t>
  </si>
  <si>
    <t>2082602</t>
  </si>
  <si>
    <t xml:space="preserve">    财政对城乡居民基本养老保险基金的补助</t>
  </si>
  <si>
    <t>czdcxjmjbylbxjjdbz</t>
  </si>
  <si>
    <t>2082699</t>
  </si>
  <si>
    <t xml:space="preserve">    财政对其他基本养老保险基金的补助</t>
  </si>
  <si>
    <t>czdqtjbylbxjjdbz</t>
  </si>
  <si>
    <t>20827</t>
  </si>
  <si>
    <t xml:space="preserve">  财政对其他社会保险基金的补助</t>
  </si>
  <si>
    <t>czdqtshbxjjdbz</t>
  </si>
  <si>
    <t>2082701</t>
  </si>
  <si>
    <t xml:space="preserve">    财政对失业保险基金的补助</t>
  </si>
  <si>
    <t>czdsybxjjdbz</t>
  </si>
  <si>
    <t>2082702</t>
  </si>
  <si>
    <t xml:space="preserve">    财政对工伤保险基金的补助</t>
  </si>
  <si>
    <t>czdgsbxjjdbz</t>
  </si>
  <si>
    <t>2082703</t>
  </si>
  <si>
    <t xml:space="preserve">    财政对生育保险基金的补助</t>
  </si>
  <si>
    <t>2082799</t>
  </si>
  <si>
    <t xml:space="preserve">    其他财政对社会保险基金的补助</t>
  </si>
  <si>
    <t>qtczdshbxjjdbz</t>
  </si>
  <si>
    <t xml:space="preserve">  退役军人管理事务</t>
  </si>
  <si>
    <t>tyjrglsw</t>
  </si>
  <si>
    <t>2082803</t>
  </si>
  <si>
    <t xml:space="preserve">    拥军优属</t>
  </si>
  <si>
    <t>yjys</t>
  </si>
  <si>
    <t xml:space="preserve">    部队供应</t>
  </si>
  <si>
    <t>bdgy</t>
  </si>
  <si>
    <t>2082899</t>
  </si>
  <si>
    <t xml:space="preserve">    其他退役军人事务管理支出</t>
  </si>
  <si>
    <t>qttyjrswglzc</t>
  </si>
  <si>
    <t>20829</t>
  </si>
  <si>
    <t xml:space="preserve">  小型水库移民扶助基金对应专项债务收入安排的支出</t>
  </si>
  <si>
    <t>xxskymfzjjdyzxzwsrapdzc</t>
  </si>
  <si>
    <t>2082901</t>
  </si>
  <si>
    <t>2082999</t>
  </si>
  <si>
    <t xml:space="preserve">    其他小型水库移民扶助基金对应专项债务收入安排的支出</t>
  </si>
  <si>
    <t>qtxxskymfzjjdyzxzwsrapdzc</t>
  </si>
  <si>
    <t>20899</t>
  </si>
  <si>
    <t xml:space="preserve">  其他社会保障和就业支出</t>
  </si>
  <si>
    <t>qtshbzhjyzc</t>
  </si>
  <si>
    <t xml:space="preserve">    其他社会保障和就业支出</t>
  </si>
  <si>
    <t>wsjkzc</t>
  </si>
  <si>
    <t>21001</t>
  </si>
  <si>
    <t xml:space="preserve">  卫生健康管理事务</t>
  </si>
  <si>
    <t>wsjkglsw</t>
  </si>
  <si>
    <t>2100101</t>
  </si>
  <si>
    <t>2100102</t>
  </si>
  <si>
    <t>2100103</t>
  </si>
  <si>
    <t>2100199</t>
  </si>
  <si>
    <t xml:space="preserve">    其他卫生健康管理事务支出</t>
  </si>
  <si>
    <t>qtwsjkglswzc</t>
  </si>
  <si>
    <t>21002</t>
  </si>
  <si>
    <t xml:space="preserve">  公立医院</t>
  </si>
  <si>
    <t>glyy</t>
  </si>
  <si>
    <t>2100201</t>
  </si>
  <si>
    <t xml:space="preserve">    综合医院</t>
  </si>
  <si>
    <t>zhyy</t>
  </si>
  <si>
    <t>2100202</t>
  </si>
  <si>
    <t xml:space="preserve">    中医（民族）医院</t>
  </si>
  <si>
    <t>zy（mz）yy</t>
  </si>
  <si>
    <t>2100203</t>
  </si>
  <si>
    <t xml:space="preserve">    传染病医院</t>
  </si>
  <si>
    <t>crbyy</t>
  </si>
  <si>
    <t>2100204</t>
  </si>
  <si>
    <t xml:space="preserve">    职业病防治医院</t>
  </si>
  <si>
    <t>zybfzyy</t>
  </si>
  <si>
    <t>2100205</t>
  </si>
  <si>
    <t xml:space="preserve">    精神病医院</t>
  </si>
  <si>
    <t>jsbyy</t>
  </si>
  <si>
    <t>2100206</t>
  </si>
  <si>
    <t xml:space="preserve">    妇产医院</t>
  </si>
  <si>
    <t>fcyy</t>
  </si>
  <si>
    <t>2100207</t>
  </si>
  <si>
    <t xml:space="preserve">    儿童医院</t>
  </si>
  <si>
    <t>etyy</t>
  </si>
  <si>
    <t>2100208</t>
  </si>
  <si>
    <t xml:space="preserve">    其他专科医院</t>
  </si>
  <si>
    <t>qtzkyy</t>
  </si>
  <si>
    <t>2100209</t>
  </si>
  <si>
    <t xml:space="preserve">    福利医院</t>
  </si>
  <si>
    <t>flyy</t>
  </si>
  <si>
    <t>2100210</t>
  </si>
  <si>
    <t xml:space="preserve">    行业医院</t>
  </si>
  <si>
    <t>xyyy</t>
  </si>
  <si>
    <t>2100211</t>
  </si>
  <si>
    <t xml:space="preserve">    处理医疗欠费</t>
  </si>
  <si>
    <t>clylqf</t>
  </si>
  <si>
    <t>2100299</t>
  </si>
  <si>
    <t xml:space="preserve">    其他公立医院支出</t>
  </si>
  <si>
    <t>qtglyyzc</t>
  </si>
  <si>
    <t>21003</t>
  </si>
  <si>
    <t xml:space="preserve">  基层医疗卫生机构</t>
  </si>
  <si>
    <t>jcylwsjg</t>
  </si>
  <si>
    <t>2100301</t>
  </si>
  <si>
    <t xml:space="preserve">    城市社区卫生机构</t>
  </si>
  <si>
    <t>cssqwsjg</t>
  </si>
  <si>
    <t>2100302</t>
  </si>
  <si>
    <t xml:space="preserve">    乡镇卫生院</t>
  </si>
  <si>
    <t>xzwsy</t>
  </si>
  <si>
    <t>2100399</t>
  </si>
  <si>
    <t xml:space="preserve">    其他基层医疗卫生机构支出</t>
  </si>
  <si>
    <t>qtjcylwsjgzc</t>
  </si>
  <si>
    <t>21004</t>
  </si>
  <si>
    <t xml:space="preserve">  公共卫生</t>
  </si>
  <si>
    <t>ggws</t>
  </si>
  <si>
    <t>2100401</t>
  </si>
  <si>
    <t xml:space="preserve">    疾病预防控制机构</t>
  </si>
  <si>
    <t>jbyfkzjg</t>
  </si>
  <si>
    <t>2100402</t>
  </si>
  <si>
    <t xml:space="preserve">    卫生监督机构</t>
  </si>
  <si>
    <t>wsjdjg</t>
  </si>
  <si>
    <t>2100403</t>
  </si>
  <si>
    <t xml:space="preserve">    妇幼保健机构</t>
  </si>
  <si>
    <t>fybjjg</t>
  </si>
  <si>
    <t>2100404</t>
  </si>
  <si>
    <t xml:space="preserve">    精神卫生机构</t>
  </si>
  <si>
    <t>jswsjg</t>
  </si>
  <si>
    <t>2100405</t>
  </si>
  <si>
    <t xml:space="preserve">    应急救治机构</t>
  </si>
  <si>
    <t>yjjzjg</t>
  </si>
  <si>
    <t>2100406</t>
  </si>
  <si>
    <t xml:space="preserve">    采供血机构</t>
  </si>
  <si>
    <t>cgxjg</t>
  </si>
  <si>
    <t>2100407</t>
  </si>
  <si>
    <t xml:space="preserve">    其他专业公共卫生机构</t>
  </si>
  <si>
    <t>qtzyggwsjg</t>
  </si>
  <si>
    <t>2100408</t>
  </si>
  <si>
    <t xml:space="preserve">    基本公共卫生服务</t>
  </si>
  <si>
    <t>jbggwsfw</t>
  </si>
  <si>
    <t>2100409</t>
  </si>
  <si>
    <t xml:space="preserve">    重大公共卫生专项</t>
  </si>
  <si>
    <t>zdggwszx</t>
  </si>
  <si>
    <t>2100410</t>
  </si>
  <si>
    <t xml:space="preserve">    突发公共卫生事件应急处理</t>
  </si>
  <si>
    <t>tfggwssjyjcl</t>
  </si>
  <si>
    <t>2100499</t>
  </si>
  <si>
    <t xml:space="preserve">    其他公共卫生支出</t>
  </si>
  <si>
    <t>qtggwszc</t>
  </si>
  <si>
    <t>21006</t>
  </si>
  <si>
    <t xml:space="preserve">  中医药</t>
  </si>
  <si>
    <t>zyy</t>
  </si>
  <si>
    <t>2100601</t>
  </si>
  <si>
    <t xml:space="preserve">    中医（民族医）药专项</t>
  </si>
  <si>
    <t>zy（mzy）yzx</t>
  </si>
  <si>
    <t>2100699</t>
  </si>
  <si>
    <t xml:space="preserve">    其他中医药支出</t>
  </si>
  <si>
    <t>qtzyyzc</t>
  </si>
  <si>
    <t>21007</t>
  </si>
  <si>
    <t xml:space="preserve">  计划生育事务</t>
  </si>
  <si>
    <t>jhsysw</t>
  </si>
  <si>
    <t>2100716</t>
  </si>
  <si>
    <t xml:space="preserve">    计划生育机构</t>
  </si>
  <si>
    <t>jhsyjg</t>
  </si>
  <si>
    <t>2100717</t>
  </si>
  <si>
    <t xml:space="preserve">    计划生育服务</t>
  </si>
  <si>
    <t>jhsyfw</t>
  </si>
  <si>
    <t>2100799</t>
  </si>
  <si>
    <t xml:space="preserve">    其他计划生育事务支出</t>
  </si>
  <si>
    <t>qtjhsyswzc</t>
  </si>
  <si>
    <t xml:space="preserve">  行政事业单位医疗</t>
  </si>
  <si>
    <t>xzsydwyl</t>
  </si>
  <si>
    <t xml:space="preserve">    行政单位医疗</t>
  </si>
  <si>
    <t>xzdwyl</t>
  </si>
  <si>
    <t xml:space="preserve">    事业单位医疗</t>
  </si>
  <si>
    <t>sydwyl</t>
  </si>
  <si>
    <t xml:space="preserve">    公务员医疗补助</t>
  </si>
  <si>
    <t>gwyylbz</t>
  </si>
  <si>
    <t xml:space="preserve">    其他行政事业单位医疗支出</t>
  </si>
  <si>
    <t>qtxzsydwylzc</t>
  </si>
  <si>
    <t>21012</t>
  </si>
  <si>
    <t xml:space="preserve">  财政对基本医疗保险基金的补助</t>
  </si>
  <si>
    <t>2101201</t>
  </si>
  <si>
    <t xml:space="preserve">    财政对职工基本医疗保险基金的补助</t>
  </si>
  <si>
    <t>czdzgjbylbxjjdbz</t>
  </si>
  <si>
    <t>2101202</t>
  </si>
  <si>
    <t xml:space="preserve">    财政对城乡居民基本医疗保险基金的补助</t>
  </si>
  <si>
    <t>2101299</t>
  </si>
  <si>
    <t xml:space="preserve">    财政对其他基本医疗保险基金的补助</t>
  </si>
  <si>
    <t>21013</t>
  </si>
  <si>
    <t xml:space="preserve">  医疗救助</t>
  </si>
  <si>
    <t>yljz</t>
  </si>
  <si>
    <t>2101301</t>
  </si>
  <si>
    <t xml:space="preserve">    城乡医疗救助</t>
  </si>
  <si>
    <t>cxyljz</t>
  </si>
  <si>
    <t>2101302</t>
  </si>
  <si>
    <t xml:space="preserve">    疾病应急救助</t>
  </si>
  <si>
    <t>jbyjjz</t>
  </si>
  <si>
    <t>2101399</t>
  </si>
  <si>
    <t xml:space="preserve">    其他医疗救助支出</t>
  </si>
  <si>
    <t>qtyljzzc</t>
  </si>
  <si>
    <t xml:space="preserve">  优抚对象医疗</t>
  </si>
  <si>
    <t>yfdxyl</t>
  </si>
  <si>
    <t xml:space="preserve">    优抚对象医疗补助</t>
  </si>
  <si>
    <t>yfdxylbz</t>
  </si>
  <si>
    <t>2101499</t>
  </si>
  <si>
    <t xml:space="preserve">    其他优抚对象医疗支出</t>
  </si>
  <si>
    <t>qtyfdxylzc</t>
  </si>
  <si>
    <t>21015</t>
  </si>
  <si>
    <t xml:space="preserve">  医疗保障管理事务</t>
  </si>
  <si>
    <t>ylbzglsw</t>
  </si>
  <si>
    <t>2101501</t>
  </si>
  <si>
    <t>2101502</t>
  </si>
  <si>
    <t>2101503</t>
  </si>
  <si>
    <t>2101504</t>
  </si>
  <si>
    <t>2101505</t>
  </si>
  <si>
    <t xml:space="preserve">    医疗保障政策管理</t>
  </si>
  <si>
    <t>ylbzzcgl</t>
  </si>
  <si>
    <t>2101506</t>
  </si>
  <si>
    <t xml:space="preserve">    医疗保障经办事务</t>
  </si>
  <si>
    <t>ylbzjbsw</t>
  </si>
  <si>
    <t>2101550</t>
  </si>
  <si>
    <t>2101599</t>
  </si>
  <si>
    <t xml:space="preserve">    其他医疗保障管理事务支出</t>
  </si>
  <si>
    <t>qtylbzglswzc</t>
  </si>
  <si>
    <t>21016</t>
  </si>
  <si>
    <t xml:space="preserve">  老龄卫生健康事务</t>
  </si>
  <si>
    <t>llwsjksw</t>
  </si>
  <si>
    <t>2101601</t>
  </si>
  <si>
    <t xml:space="preserve">    老龄卫生健康事务</t>
  </si>
  <si>
    <t>21099</t>
  </si>
  <si>
    <t xml:space="preserve">  其他卫生健康支出</t>
  </si>
  <si>
    <t>qtwsjkzc</t>
  </si>
  <si>
    <t>2109901</t>
  </si>
  <si>
    <t xml:space="preserve">    其他卫生健康支出</t>
  </si>
  <si>
    <t>211</t>
  </si>
  <si>
    <t>节能环保支出</t>
  </si>
  <si>
    <t>jnhbzc</t>
  </si>
  <si>
    <t>21101</t>
  </si>
  <si>
    <t xml:space="preserve">  环境保护管理事务</t>
  </si>
  <si>
    <t>hjbhglsw</t>
  </si>
  <si>
    <t>2110101</t>
  </si>
  <si>
    <t>2110102</t>
  </si>
  <si>
    <t>2110103</t>
  </si>
  <si>
    <t>2110104</t>
  </si>
  <si>
    <t xml:space="preserve">    生态环境保护宣传</t>
  </si>
  <si>
    <t>sthjbhxc</t>
  </si>
  <si>
    <t>2110105</t>
  </si>
  <si>
    <t xml:space="preserve">    环境保护法规、规划及标准</t>
  </si>
  <si>
    <t>hjbhfg、ghjbz</t>
  </si>
  <si>
    <t>2110106</t>
  </si>
  <si>
    <t xml:space="preserve">    生态环境国际合作及履约</t>
  </si>
  <si>
    <t>sthjgjhzjly</t>
  </si>
  <si>
    <t>2110107</t>
  </si>
  <si>
    <t xml:space="preserve">    生态环境保护行政许可</t>
  </si>
  <si>
    <t>sthjbhxzxk</t>
  </si>
  <si>
    <t>2110199</t>
  </si>
  <si>
    <t xml:space="preserve">    其他环境保护管理事务支出</t>
  </si>
  <si>
    <t>qthjbhglswzc</t>
  </si>
  <si>
    <t>21102</t>
  </si>
  <si>
    <t xml:space="preserve">  环境监测与监察</t>
  </si>
  <si>
    <t>hjjcyjc</t>
  </si>
  <si>
    <t>2110203</t>
  </si>
  <si>
    <t xml:space="preserve">    建设项目环评审查与监督</t>
  </si>
  <si>
    <t>jsxmhpscyjd</t>
  </si>
  <si>
    <t>2110204</t>
  </si>
  <si>
    <t xml:space="preserve">    核与辐射安全监督</t>
  </si>
  <si>
    <t>hyfsaqjd</t>
  </si>
  <si>
    <t>2110299</t>
  </si>
  <si>
    <t xml:space="preserve">    其他环境监测与监察支出</t>
  </si>
  <si>
    <t>qthjjcyjczc</t>
  </si>
  <si>
    <t>21103</t>
  </si>
  <si>
    <t xml:space="preserve">  污染防治</t>
  </si>
  <si>
    <t>wrfz</t>
  </si>
  <si>
    <t>2110301</t>
  </si>
  <si>
    <t xml:space="preserve">    大气</t>
  </si>
  <si>
    <t>dq</t>
  </si>
  <si>
    <t>2110302</t>
  </si>
  <si>
    <t xml:space="preserve">    水体</t>
  </si>
  <si>
    <t>st</t>
  </si>
  <si>
    <t>2110303</t>
  </si>
  <si>
    <t xml:space="preserve">    噪声</t>
  </si>
  <si>
    <t>zs</t>
  </si>
  <si>
    <t>2110304</t>
  </si>
  <si>
    <t xml:space="preserve">    固体废弃物与化学品</t>
  </si>
  <si>
    <t>gtfqwyhxp</t>
  </si>
  <si>
    <t>2110305</t>
  </si>
  <si>
    <t xml:space="preserve">    放射源和放射性废物监管</t>
  </si>
  <si>
    <t>fsyhfsxfwjg</t>
  </si>
  <si>
    <t>2110306</t>
  </si>
  <si>
    <t xml:space="preserve">    辐射</t>
  </si>
  <si>
    <t>fs</t>
  </si>
  <si>
    <t>2110399</t>
  </si>
  <si>
    <t xml:space="preserve">    其他污染防治支出</t>
  </si>
  <si>
    <t>qtwrfzzc</t>
  </si>
  <si>
    <t>21104</t>
  </si>
  <si>
    <t xml:space="preserve">  自然生态保护</t>
  </si>
  <si>
    <t>zrstbh</t>
  </si>
  <si>
    <t>2110401</t>
  </si>
  <si>
    <t xml:space="preserve">    生态保护</t>
  </si>
  <si>
    <t>stbh</t>
  </si>
  <si>
    <t>2110402</t>
  </si>
  <si>
    <t xml:space="preserve">    农村环境保护</t>
  </si>
  <si>
    <t>nchjbh</t>
  </si>
  <si>
    <t>2110403</t>
  </si>
  <si>
    <t xml:space="preserve">    自然保护区</t>
  </si>
  <si>
    <t>zrbhq</t>
  </si>
  <si>
    <t>2110404</t>
  </si>
  <si>
    <t xml:space="preserve">    生物及物种资源保护</t>
  </si>
  <si>
    <t>swjwzzybh</t>
  </si>
  <si>
    <t>2110499</t>
  </si>
  <si>
    <t xml:space="preserve">    其他自然生态保护支出</t>
  </si>
  <si>
    <t>qtzrstbhzc</t>
  </si>
  <si>
    <t>21105</t>
  </si>
  <si>
    <t xml:space="preserve">  天然林保护</t>
  </si>
  <si>
    <t>trlbh</t>
  </si>
  <si>
    <t>2110501</t>
  </si>
  <si>
    <t xml:space="preserve">    森林管护</t>
  </si>
  <si>
    <t>slgh</t>
  </si>
  <si>
    <t>2110502</t>
  </si>
  <si>
    <t xml:space="preserve">    社会保险补助</t>
  </si>
  <si>
    <t>shbxbz</t>
  </si>
  <si>
    <t>2110503</t>
  </si>
  <si>
    <t xml:space="preserve">    政策性社会性支出补助</t>
  </si>
  <si>
    <t>zcxshxzcbz</t>
  </si>
  <si>
    <t>2110506</t>
  </si>
  <si>
    <t xml:space="preserve">    天然林保护工程建设</t>
  </si>
  <si>
    <t>trlbhgcjs</t>
  </si>
  <si>
    <t>2110507</t>
  </si>
  <si>
    <t xml:space="preserve">    停伐补助</t>
  </si>
  <si>
    <t>tfbz</t>
  </si>
  <si>
    <t>2110599</t>
  </si>
  <si>
    <t xml:space="preserve">    其他天然林保护支出</t>
  </si>
  <si>
    <t>qttrlbhzc</t>
  </si>
  <si>
    <t>21106</t>
  </si>
  <si>
    <t xml:space="preserve">  退耕还林</t>
  </si>
  <si>
    <t>tghl</t>
  </si>
  <si>
    <t>2110602</t>
  </si>
  <si>
    <t xml:space="preserve">    退耕现金</t>
  </si>
  <si>
    <t>tgxj</t>
  </si>
  <si>
    <t>2110603</t>
  </si>
  <si>
    <t xml:space="preserve">    退耕还林粮食折现补贴</t>
  </si>
  <si>
    <t>tghllszxbt</t>
  </si>
  <si>
    <t>2110604</t>
  </si>
  <si>
    <t xml:space="preserve">    退耕还林粮食费用补贴</t>
  </si>
  <si>
    <t>tghllsfybt</t>
  </si>
  <si>
    <t>2110605</t>
  </si>
  <si>
    <t xml:space="preserve">    退耕还林工程建设</t>
  </si>
  <si>
    <t>tghlgcjs</t>
  </si>
  <si>
    <t>2110699</t>
  </si>
  <si>
    <t xml:space="preserve">    其他退耕还林支出</t>
  </si>
  <si>
    <t>qttghlzc</t>
  </si>
  <si>
    <t>21107</t>
  </si>
  <si>
    <t xml:space="preserve">  风沙荒漠治理</t>
  </si>
  <si>
    <t>fshmzl</t>
  </si>
  <si>
    <t>2110704</t>
  </si>
  <si>
    <t xml:space="preserve">    京津风沙源治理工程建设</t>
  </si>
  <si>
    <t>jjfsyzlgcjs</t>
  </si>
  <si>
    <t>2110799</t>
  </si>
  <si>
    <t xml:space="preserve">    其他风沙荒漠治理支出</t>
  </si>
  <si>
    <t>qtfshmzlzc</t>
  </si>
  <si>
    <t>21108</t>
  </si>
  <si>
    <t xml:space="preserve">  退牧还草</t>
  </si>
  <si>
    <t>tmhc</t>
  </si>
  <si>
    <t>2110804</t>
  </si>
  <si>
    <t xml:space="preserve">    退牧还草工程建设</t>
  </si>
  <si>
    <t>tmhcgcjs</t>
  </si>
  <si>
    <t>2110899</t>
  </si>
  <si>
    <t xml:space="preserve">    其他退牧还草支出</t>
  </si>
  <si>
    <t>qttmhczc</t>
  </si>
  <si>
    <t>21109</t>
  </si>
  <si>
    <t xml:space="preserve">  已垦草原退耕还草</t>
  </si>
  <si>
    <t>ykcytghc</t>
  </si>
  <si>
    <t>2110901</t>
  </si>
  <si>
    <t xml:space="preserve">    已垦草原退耕还草</t>
  </si>
  <si>
    <t>21110</t>
  </si>
  <si>
    <t xml:space="preserve">  能源节约利用</t>
  </si>
  <si>
    <t>nyjyly</t>
  </si>
  <si>
    <t>2111001</t>
  </si>
  <si>
    <t xml:space="preserve">    能源节约利用</t>
  </si>
  <si>
    <t>21111</t>
  </si>
  <si>
    <t xml:space="preserve">  污染减排</t>
  </si>
  <si>
    <t>wrjp</t>
  </si>
  <si>
    <t>2111101</t>
  </si>
  <si>
    <t xml:space="preserve">    生态环境监测与信息</t>
  </si>
  <si>
    <t>sthjjcyxx</t>
  </si>
  <si>
    <t>2111102</t>
  </si>
  <si>
    <t xml:space="preserve">    生态环境执法监察</t>
  </si>
  <si>
    <t>sthjzfjc</t>
  </si>
  <si>
    <t>2111103</t>
  </si>
  <si>
    <t xml:space="preserve">    减排专项支出</t>
  </si>
  <si>
    <t>jpzxzc</t>
  </si>
  <si>
    <t>2111104</t>
  </si>
  <si>
    <t xml:space="preserve">    清洁生产专项支出</t>
  </si>
  <si>
    <t>qjsczxzc</t>
  </si>
  <si>
    <t>2111199</t>
  </si>
  <si>
    <t xml:space="preserve">    其他污染减排支出</t>
  </si>
  <si>
    <t>qtwrjpzc</t>
  </si>
  <si>
    <t>21112</t>
  </si>
  <si>
    <t xml:space="preserve">  可再生能源</t>
  </si>
  <si>
    <t>kzsny</t>
  </si>
  <si>
    <t>2111201</t>
  </si>
  <si>
    <t xml:space="preserve">    可再生能源</t>
  </si>
  <si>
    <t>21113</t>
  </si>
  <si>
    <t xml:space="preserve">  循环经济</t>
  </si>
  <si>
    <t>xhjj</t>
  </si>
  <si>
    <t>2111301</t>
  </si>
  <si>
    <t xml:space="preserve">    循环经济</t>
  </si>
  <si>
    <t>21114</t>
  </si>
  <si>
    <t xml:space="preserve">  能源管理事务</t>
  </si>
  <si>
    <t>nyglsw</t>
  </si>
  <si>
    <t>2111401</t>
  </si>
  <si>
    <t>2111402</t>
  </si>
  <si>
    <t>2111403</t>
  </si>
  <si>
    <t>2111404</t>
  </si>
  <si>
    <t xml:space="preserve">    能源预测预警</t>
  </si>
  <si>
    <t>nyycyj</t>
  </si>
  <si>
    <t>2111405</t>
  </si>
  <si>
    <t xml:space="preserve">    能源战略规划与实施</t>
  </si>
  <si>
    <t>nyzlghyss</t>
  </si>
  <si>
    <t>2111406</t>
  </si>
  <si>
    <t xml:space="preserve">    能源科技装备</t>
  </si>
  <si>
    <t>nykjzb</t>
  </si>
  <si>
    <t>2111407</t>
  </si>
  <si>
    <t xml:space="preserve">    能源行业管理</t>
  </si>
  <si>
    <t>nyxygl</t>
  </si>
  <si>
    <t>2111408</t>
  </si>
  <si>
    <t xml:space="preserve">    能源管理</t>
  </si>
  <si>
    <t>nygl</t>
  </si>
  <si>
    <t>2111409</t>
  </si>
  <si>
    <t xml:space="preserve">    石油储备发展管理</t>
  </si>
  <si>
    <t>sycbfzgl</t>
  </si>
  <si>
    <t>2111410</t>
  </si>
  <si>
    <t xml:space="preserve">    能源调查</t>
  </si>
  <si>
    <t>nydc</t>
  </si>
  <si>
    <t>2111411</t>
  </si>
  <si>
    <t>2111413</t>
  </si>
  <si>
    <t xml:space="preserve">    农村电网建设</t>
  </si>
  <si>
    <t>ncdwjs</t>
  </si>
  <si>
    <t>2111450</t>
  </si>
  <si>
    <t>2111499</t>
  </si>
  <si>
    <t xml:space="preserve">    其他能源管理事务支出</t>
  </si>
  <si>
    <t>qtnyglswzc</t>
  </si>
  <si>
    <t>21160</t>
  </si>
  <si>
    <t xml:space="preserve">  可再生能源电价附加收入安排的支出</t>
  </si>
  <si>
    <t>kzsnydjfjsrapdzc</t>
  </si>
  <si>
    <t>2116001</t>
  </si>
  <si>
    <t xml:space="preserve">    风力发电补助</t>
  </si>
  <si>
    <t>flfdbz</t>
  </si>
  <si>
    <t>2116002</t>
  </si>
  <si>
    <t xml:space="preserve">    太阳能发电补助</t>
  </si>
  <si>
    <t>tynfdbz</t>
  </si>
  <si>
    <t>2116003</t>
  </si>
  <si>
    <t xml:space="preserve">    生物质能发电补助</t>
  </si>
  <si>
    <t>swznfdbz</t>
  </si>
  <si>
    <t>2116099</t>
  </si>
  <si>
    <t xml:space="preserve">    其他可再生能源电价附加收入安排的支出</t>
  </si>
  <si>
    <t>qtkzsnydjfjsrapdzc</t>
  </si>
  <si>
    <t>21161</t>
  </si>
  <si>
    <t xml:space="preserve">  废弃电器电子产品处理基金支出</t>
  </si>
  <si>
    <t>fqdqdzcpcljjzc</t>
  </si>
  <si>
    <t>2116101</t>
  </si>
  <si>
    <t xml:space="preserve">    回收处理费用补贴</t>
  </si>
  <si>
    <t>hsclfybt</t>
  </si>
  <si>
    <t>2116102</t>
  </si>
  <si>
    <t xml:space="preserve">    信息系统建设</t>
  </si>
  <si>
    <t>xxxtjs</t>
  </si>
  <si>
    <t>2116103</t>
  </si>
  <si>
    <t xml:space="preserve">    基金征管经费</t>
  </si>
  <si>
    <t>jjzgjf</t>
  </si>
  <si>
    <t>2116104</t>
  </si>
  <si>
    <t xml:space="preserve">    其他废弃电器电子产品处理基金支出</t>
  </si>
  <si>
    <t>qtfqdqdzcpcljjzc</t>
  </si>
  <si>
    <t>21199</t>
  </si>
  <si>
    <t xml:space="preserve">  其他节能环保支出</t>
  </si>
  <si>
    <t>qtjnhbzc</t>
  </si>
  <si>
    <t>2119901</t>
  </si>
  <si>
    <t xml:space="preserve">    其他节能环保支出</t>
  </si>
  <si>
    <t>212</t>
  </si>
  <si>
    <t>城乡社区支出</t>
  </si>
  <si>
    <t>cxsqzc</t>
  </si>
  <si>
    <t>21201</t>
  </si>
  <si>
    <t xml:space="preserve">  城乡社区管理事务</t>
  </si>
  <si>
    <t>cxsqglsw</t>
  </si>
  <si>
    <t>2120101</t>
  </si>
  <si>
    <t>2120102</t>
  </si>
  <si>
    <t>2120103</t>
  </si>
  <si>
    <t>2120104</t>
  </si>
  <si>
    <t xml:space="preserve">    城管执法</t>
  </si>
  <si>
    <t>cgzf</t>
  </si>
  <si>
    <t>2120105</t>
  </si>
  <si>
    <t xml:space="preserve">    工程建设标准规范编制与监管</t>
  </si>
  <si>
    <t>gcjsbzgfbzyjg</t>
  </si>
  <si>
    <t>2120106</t>
  </si>
  <si>
    <t xml:space="preserve">    工程建设管理</t>
  </si>
  <si>
    <t>gcjsgl</t>
  </si>
  <si>
    <t>2120107</t>
  </si>
  <si>
    <t xml:space="preserve">    市政公用行业市场监管</t>
  </si>
  <si>
    <t>szgyxyscjg</t>
  </si>
  <si>
    <t>2120109</t>
  </si>
  <si>
    <t xml:space="preserve">    住宅建设与房地产市场监管</t>
  </si>
  <si>
    <t>zzjsyfdcscjg</t>
  </si>
  <si>
    <t>2120110</t>
  </si>
  <si>
    <t xml:space="preserve">    执业资格注册、资质审查</t>
  </si>
  <si>
    <t>zyzgzc、zzsc</t>
  </si>
  <si>
    <t>2120199</t>
  </si>
  <si>
    <t xml:space="preserve">    其他城乡社区管理事务支出</t>
  </si>
  <si>
    <t>qtcxsqglswzc</t>
  </si>
  <si>
    <t>21202</t>
  </si>
  <si>
    <t xml:space="preserve">  城乡社区规划与管理</t>
  </si>
  <si>
    <t>cxsqghygl</t>
  </si>
  <si>
    <t>2120201</t>
  </si>
  <si>
    <t xml:space="preserve">    城乡社区规划与管理</t>
  </si>
  <si>
    <t>21203</t>
  </si>
  <si>
    <t xml:space="preserve">  城乡社区公共设施</t>
  </si>
  <si>
    <t>cxsqggss</t>
  </si>
  <si>
    <t>2120303</t>
  </si>
  <si>
    <t xml:space="preserve">    小城镇基础设施建设</t>
  </si>
  <si>
    <t>xczjcssjs</t>
  </si>
  <si>
    <t>2120399</t>
  </si>
  <si>
    <t xml:space="preserve">    其他城乡社区公共设施支出</t>
  </si>
  <si>
    <t>qtcxsqggsszc</t>
  </si>
  <si>
    <t>21205</t>
  </si>
  <si>
    <t xml:space="preserve">  城乡社区环境卫生</t>
  </si>
  <si>
    <t>cxsqhjws</t>
  </si>
  <si>
    <t>2120501</t>
  </si>
  <si>
    <t xml:space="preserve">    城乡社区环境卫生</t>
  </si>
  <si>
    <t>21206</t>
  </si>
  <si>
    <t xml:space="preserve">  建设市场管理与监督</t>
  </si>
  <si>
    <t>jsscglyjd</t>
  </si>
  <si>
    <t>2120601</t>
  </si>
  <si>
    <t xml:space="preserve">    建设市场管理与监督</t>
  </si>
  <si>
    <t>21208</t>
  </si>
  <si>
    <t xml:space="preserve">  国有土地使用权出让收入及对应专项债务收入安排的支出</t>
  </si>
  <si>
    <t>gytdsyqcrsrjdyzxzwsrapdzc</t>
  </si>
  <si>
    <t>2120801</t>
  </si>
  <si>
    <t xml:space="preserve">    征地和拆迁补偿支出</t>
  </si>
  <si>
    <t>zdhcqbczc</t>
  </si>
  <si>
    <t>2120802</t>
  </si>
  <si>
    <t xml:space="preserve">    土地开发支出</t>
  </si>
  <si>
    <t>tdkfzc</t>
  </si>
  <si>
    <t>2120803</t>
  </si>
  <si>
    <t xml:space="preserve">    城市建设支出</t>
  </si>
  <si>
    <t>csjszc</t>
  </si>
  <si>
    <t>2120804</t>
  </si>
  <si>
    <t xml:space="preserve">    农村基础设施建设支出</t>
  </si>
  <si>
    <t>ncjcssjszc</t>
  </si>
  <si>
    <t>2120805</t>
  </si>
  <si>
    <t xml:space="preserve">    补助被征地农民支出</t>
  </si>
  <si>
    <t>bzbzdnmzc</t>
  </si>
  <si>
    <t>2120806</t>
  </si>
  <si>
    <t xml:space="preserve">    土地出让业务支出</t>
  </si>
  <si>
    <t>tdcrywzc</t>
  </si>
  <si>
    <t>2120807</t>
  </si>
  <si>
    <t xml:space="preserve">    廉租住房支出</t>
  </si>
  <si>
    <t>lzzfzc</t>
  </si>
  <si>
    <t>2120809</t>
  </si>
  <si>
    <t xml:space="preserve">    支付破产或改制企业职工安置费</t>
  </si>
  <si>
    <t>zfpchgzqyzgazf</t>
  </si>
  <si>
    <t>2120810</t>
  </si>
  <si>
    <t xml:space="preserve">    棚户区改造支出</t>
  </si>
  <si>
    <t>phqgzzc</t>
  </si>
  <si>
    <t>2120811</t>
  </si>
  <si>
    <t xml:space="preserve">    公共租赁住房支出</t>
  </si>
  <si>
    <t>ggzlzfzc</t>
  </si>
  <si>
    <t>2120813</t>
  </si>
  <si>
    <t xml:space="preserve">    保障性住房租金补贴</t>
  </si>
  <si>
    <t>bzxzfzjbt</t>
  </si>
  <si>
    <t>2120899</t>
  </si>
  <si>
    <t xml:space="preserve">    其他国有土地使用权出让收入安排的支出</t>
  </si>
  <si>
    <t>qtgytdsyqcrsrapdzc</t>
  </si>
  <si>
    <t>21210</t>
  </si>
  <si>
    <t xml:space="preserve">  国有土地收益基金及对应专项债务收入安排的支出</t>
  </si>
  <si>
    <t>gytdsyjjjdyzxzwsrapdzc</t>
  </si>
  <si>
    <t>2121001</t>
  </si>
  <si>
    <t>2121002</t>
  </si>
  <si>
    <t>2121099</t>
  </si>
  <si>
    <t xml:space="preserve">    其他国有土地收益基金支出</t>
  </si>
  <si>
    <t>qtgytdsyjjzc</t>
  </si>
  <si>
    <t>21211</t>
  </si>
  <si>
    <t xml:space="preserve">  农业土地开发资金安排的支出</t>
  </si>
  <si>
    <t>nytdkfzjapdzc</t>
  </si>
  <si>
    <t>21213</t>
  </si>
  <si>
    <t xml:space="preserve">  城市基础设施配套费安排的支出</t>
  </si>
  <si>
    <t>csjcssptfapdzc</t>
  </si>
  <si>
    <t>2121301</t>
  </si>
  <si>
    <t xml:space="preserve">    城市公共设施</t>
  </si>
  <si>
    <t>csggss</t>
  </si>
  <si>
    <t>2121302</t>
  </si>
  <si>
    <t xml:space="preserve">    城市环境卫生</t>
  </si>
  <si>
    <t>cshjws</t>
  </si>
  <si>
    <t>2121303</t>
  </si>
  <si>
    <t xml:space="preserve">    公有房屋</t>
  </si>
  <si>
    <t>gyfw</t>
  </si>
  <si>
    <t>2121304</t>
  </si>
  <si>
    <t xml:space="preserve">    城市防洪</t>
  </si>
  <si>
    <t>csfh</t>
  </si>
  <si>
    <t>2121399</t>
  </si>
  <si>
    <t xml:space="preserve">    其他城市基础设施配套费安排的支出</t>
  </si>
  <si>
    <t>qtcsjcssptfapdzc</t>
  </si>
  <si>
    <t>21214</t>
  </si>
  <si>
    <t xml:space="preserve">  污水处理费安排的支出</t>
  </si>
  <si>
    <t>wsclfapdzc</t>
  </si>
  <si>
    <t>2121401</t>
  </si>
  <si>
    <t xml:space="preserve">    污水处理设施建设和运营</t>
  </si>
  <si>
    <t>wsclssjshyy</t>
  </si>
  <si>
    <t>2121402</t>
  </si>
  <si>
    <t xml:space="preserve">    代征手续费</t>
  </si>
  <si>
    <t>dzsxf</t>
  </si>
  <si>
    <t>2121499</t>
  </si>
  <si>
    <t xml:space="preserve">    其他污水处理费安排的支出</t>
  </si>
  <si>
    <t>qtwsclfapdzc</t>
  </si>
  <si>
    <t>21215</t>
  </si>
  <si>
    <t xml:space="preserve">  土地储备专项债券收入安排的支出</t>
  </si>
  <si>
    <t>tdcbzxzqsrapdzc</t>
  </si>
  <si>
    <t>2121501</t>
  </si>
  <si>
    <t>2121502</t>
  </si>
  <si>
    <t>2121599</t>
  </si>
  <si>
    <t xml:space="preserve">    其他土地储备专项债券收入安排的支出</t>
  </si>
  <si>
    <t>qttdcbzxzqsrapdzc</t>
  </si>
  <si>
    <t>21216</t>
  </si>
  <si>
    <t xml:space="preserve">  棚户区改造专项债券收入安排的支出</t>
  </si>
  <si>
    <t>phqgzzxzqsrapdzc</t>
  </si>
  <si>
    <t>2121601</t>
  </si>
  <si>
    <t>2121602</t>
  </si>
  <si>
    <t>2121699</t>
  </si>
  <si>
    <t xml:space="preserve">    其他棚户区改造专项债券收入安排的支出</t>
  </si>
  <si>
    <t>qtphqgzzxzqsrapdzc</t>
  </si>
  <si>
    <t>21217</t>
  </si>
  <si>
    <t xml:space="preserve">  城市基础设施配套费对应专项债务收入安排的支出</t>
  </si>
  <si>
    <t>csjcssptfdyzxzwsrapdzc</t>
  </si>
  <si>
    <t>2121701</t>
  </si>
  <si>
    <t>2121702</t>
  </si>
  <si>
    <t>2121703</t>
  </si>
  <si>
    <t>2121704</t>
  </si>
  <si>
    <t>2121799</t>
  </si>
  <si>
    <t xml:space="preserve">    其他城市基础设施配套费对应专项债务收入安排的支出</t>
  </si>
  <si>
    <t>qtcsjcssptfdyzxzwsrapdzc</t>
  </si>
  <si>
    <t>21218</t>
  </si>
  <si>
    <t xml:space="preserve">  污水处理费对应专项债务收入安排的支出</t>
  </si>
  <si>
    <t>wsclfdyzxzwsrapdzc</t>
  </si>
  <si>
    <t>2121801</t>
  </si>
  <si>
    <t>2121899</t>
  </si>
  <si>
    <t xml:space="preserve">    其他污水处理费对应专项债务收入安排的支出</t>
  </si>
  <si>
    <t>qtwsclfdyzxzwsrapdzc</t>
  </si>
  <si>
    <t>21299</t>
  </si>
  <si>
    <t xml:space="preserve">  其他城乡社区支出</t>
  </si>
  <si>
    <t>qtcxsqzc</t>
  </si>
  <si>
    <t>2129901</t>
  </si>
  <si>
    <t xml:space="preserve">    其他城乡社区支出</t>
  </si>
  <si>
    <t>213</t>
  </si>
  <si>
    <t>农林水支出</t>
  </si>
  <si>
    <t>nlszc</t>
  </si>
  <si>
    <t>21301</t>
  </si>
  <si>
    <t xml:space="preserve">  农业</t>
  </si>
  <si>
    <t>ny</t>
  </si>
  <si>
    <t>2130101</t>
  </si>
  <si>
    <t>2130102</t>
  </si>
  <si>
    <t>2130103</t>
  </si>
  <si>
    <t>2130104</t>
  </si>
  <si>
    <t>2130105</t>
  </si>
  <si>
    <t xml:space="preserve">    农垦运行</t>
  </si>
  <si>
    <t>nkyx</t>
  </si>
  <si>
    <t>2130106</t>
  </si>
  <si>
    <t xml:space="preserve">    科技转化与推广服务</t>
  </si>
  <si>
    <t>kjzhytgfw</t>
  </si>
  <si>
    <t>2130108</t>
  </si>
  <si>
    <t xml:space="preserve">    病虫害控制</t>
  </si>
  <si>
    <t>bchkz</t>
  </si>
  <si>
    <t>2130109</t>
  </si>
  <si>
    <t xml:space="preserve">    农产品质量安全</t>
  </si>
  <si>
    <t>ncpzlaq</t>
  </si>
  <si>
    <t>2130110</t>
  </si>
  <si>
    <t xml:space="preserve">    执法监管</t>
  </si>
  <si>
    <t>zfjg</t>
  </si>
  <si>
    <t>2130111</t>
  </si>
  <si>
    <t xml:space="preserve">    统计监测与信息服务</t>
  </si>
  <si>
    <t>tjjcyxxfw</t>
  </si>
  <si>
    <t>2130112</t>
  </si>
  <si>
    <t xml:space="preserve">    农业行业业务管理</t>
  </si>
  <si>
    <t>nyxyywgl</t>
  </si>
  <si>
    <t>2130114</t>
  </si>
  <si>
    <t xml:space="preserve">    对外交流与合作</t>
  </si>
  <si>
    <t>dwjlyhz</t>
  </si>
  <si>
    <t>2130119</t>
  </si>
  <si>
    <t xml:space="preserve">    防灾救灾</t>
  </si>
  <si>
    <t>fzjz</t>
  </si>
  <si>
    <t>2130120</t>
  </si>
  <si>
    <t xml:space="preserve">    稳定农民收入补贴</t>
  </si>
  <si>
    <t>wdnmsrbt</t>
  </si>
  <si>
    <t>2130121</t>
  </si>
  <si>
    <t xml:space="preserve">    农业结构调整补贴</t>
  </si>
  <si>
    <t>nyjgdzbt</t>
  </si>
  <si>
    <t>2130122</t>
  </si>
  <si>
    <t xml:space="preserve">    农业生产支持补贴</t>
  </si>
  <si>
    <t>nysczcbt</t>
  </si>
  <si>
    <t>2130124</t>
  </si>
  <si>
    <t xml:space="preserve">    农业组织化与产业化经营</t>
  </si>
  <si>
    <t>nyzzhycyhjy</t>
  </si>
  <si>
    <t>2130125</t>
  </si>
  <si>
    <t xml:space="preserve">    农产品加工与促销</t>
  </si>
  <si>
    <t>ncpjgycx</t>
  </si>
  <si>
    <t>2130126</t>
  </si>
  <si>
    <t xml:space="preserve">    农村公益事业</t>
  </si>
  <si>
    <t>ncgysy</t>
  </si>
  <si>
    <t>2130135</t>
  </si>
  <si>
    <t xml:space="preserve">    农业资源保护修复与利用</t>
  </si>
  <si>
    <t>nyzybhxfyly</t>
  </si>
  <si>
    <t>2130142</t>
  </si>
  <si>
    <t xml:space="preserve">    农村道路建设</t>
  </si>
  <si>
    <t>ncdljs</t>
  </si>
  <si>
    <t>2130148</t>
  </si>
  <si>
    <t xml:space="preserve">    成品油价格改革对渔业的补贴</t>
  </si>
  <si>
    <t>cpyjgggdyydbt</t>
  </si>
  <si>
    <t>2130152</t>
  </si>
  <si>
    <t xml:space="preserve">    对高校毕业生到基层任职补助</t>
  </si>
  <si>
    <t>dgxbysdjcrzbz</t>
  </si>
  <si>
    <t>2130199</t>
  </si>
  <si>
    <t xml:space="preserve">    其他农业支出</t>
  </si>
  <si>
    <t>qtnyzc</t>
  </si>
  <si>
    <t>21302</t>
  </si>
  <si>
    <t xml:space="preserve">  林业和草原</t>
  </si>
  <si>
    <t>lyhcy</t>
  </si>
  <si>
    <t>2130201</t>
  </si>
  <si>
    <t>2130202</t>
  </si>
  <si>
    <t>2130203</t>
  </si>
  <si>
    <t>2130204</t>
  </si>
  <si>
    <t xml:space="preserve">    事业机构</t>
  </si>
  <si>
    <t>syjg</t>
  </si>
  <si>
    <t>2130205</t>
  </si>
  <si>
    <t xml:space="preserve">    森林培育</t>
  </si>
  <si>
    <t>slpy</t>
  </si>
  <si>
    <t>2130206</t>
  </si>
  <si>
    <t xml:space="preserve">    技术推广与转化</t>
  </si>
  <si>
    <t>jstgyzh</t>
  </si>
  <si>
    <t>2130207</t>
  </si>
  <si>
    <t xml:space="preserve">    森林资源管理</t>
  </si>
  <si>
    <t>slzygl</t>
  </si>
  <si>
    <t>2130209</t>
  </si>
  <si>
    <t xml:space="preserve">    森林生态效益补偿</t>
  </si>
  <si>
    <t>slstxybc</t>
  </si>
  <si>
    <t>2130210</t>
  </si>
  <si>
    <t xml:space="preserve">    自然保护区等管理</t>
  </si>
  <si>
    <t>zrbhqdgl</t>
  </si>
  <si>
    <t>2130211</t>
  </si>
  <si>
    <t xml:space="preserve">    动植物保护</t>
  </si>
  <si>
    <t>dzwbh</t>
  </si>
  <si>
    <t>2130212</t>
  </si>
  <si>
    <t xml:space="preserve">    湿地保护</t>
  </si>
  <si>
    <t>sdbh</t>
  </si>
  <si>
    <t>2130213</t>
  </si>
  <si>
    <t xml:space="preserve">    执法与监督</t>
  </si>
  <si>
    <t>zfyjd</t>
  </si>
  <si>
    <t>2130217</t>
  </si>
  <si>
    <t xml:space="preserve">    防沙治沙</t>
  </si>
  <si>
    <t>fszs</t>
  </si>
  <si>
    <t>2130220</t>
  </si>
  <si>
    <t xml:space="preserve">    对外合作与交流</t>
  </si>
  <si>
    <t>2130221</t>
  </si>
  <si>
    <t xml:space="preserve">    产业化管理</t>
  </si>
  <si>
    <t>cyhgl</t>
  </si>
  <si>
    <t>2130223</t>
  </si>
  <si>
    <t xml:space="preserve">    信息管理</t>
  </si>
  <si>
    <t>xxgl</t>
  </si>
  <si>
    <t>2130226</t>
  </si>
  <si>
    <t xml:space="preserve">    林区公共支出</t>
  </si>
  <si>
    <t>lqggzc</t>
  </si>
  <si>
    <t>2130227</t>
  </si>
  <si>
    <t xml:space="preserve">    贷款贴息</t>
  </si>
  <si>
    <t>dktx</t>
  </si>
  <si>
    <t>2130232</t>
  </si>
  <si>
    <t xml:space="preserve">    成品油价格改革对林业的补贴</t>
  </si>
  <si>
    <t>cpyjgggdlydbt</t>
  </si>
  <si>
    <t>2130234</t>
  </si>
  <si>
    <t xml:space="preserve">    防灾减灾</t>
  </si>
  <si>
    <t>2130235</t>
  </si>
  <si>
    <t xml:space="preserve">    国家公园</t>
  </si>
  <si>
    <t>gjgy</t>
  </si>
  <si>
    <t>2130236</t>
  </si>
  <si>
    <t xml:space="preserve">    草原管理</t>
  </si>
  <si>
    <t>cygl</t>
  </si>
  <si>
    <t>2130237</t>
  </si>
  <si>
    <t xml:space="preserve">    行业业务管理</t>
  </si>
  <si>
    <t>xyywgl</t>
  </si>
  <si>
    <t>2130299</t>
  </si>
  <si>
    <t xml:space="preserve">    其他林业和草原支出</t>
  </si>
  <si>
    <t>qtlyhcyzc</t>
  </si>
  <si>
    <t>21303</t>
  </si>
  <si>
    <t xml:space="preserve">  水利</t>
  </si>
  <si>
    <t>sl</t>
  </si>
  <si>
    <t>2130301</t>
  </si>
  <si>
    <t>2130302</t>
  </si>
  <si>
    <t>2130303</t>
  </si>
  <si>
    <t>2130304</t>
  </si>
  <si>
    <t xml:space="preserve">    水利行业业务管理</t>
  </si>
  <si>
    <t>slxyywgl</t>
  </si>
  <si>
    <t>2130305</t>
  </si>
  <si>
    <t xml:space="preserve">    水利工程建设</t>
  </si>
  <si>
    <t>slgcjs</t>
  </si>
  <si>
    <t>2130306</t>
  </si>
  <si>
    <t xml:space="preserve">    水利工程运行与维护</t>
  </si>
  <si>
    <t>slgcyxywh</t>
  </si>
  <si>
    <t>2130307</t>
  </si>
  <si>
    <t xml:space="preserve">    长江黄河等流域管理</t>
  </si>
  <si>
    <t>zjhhdlygl</t>
  </si>
  <si>
    <t>2130308</t>
  </si>
  <si>
    <t xml:space="preserve">    水利前期工作</t>
  </si>
  <si>
    <t>slqqgz</t>
  </si>
  <si>
    <t>2130309</t>
  </si>
  <si>
    <t xml:space="preserve">    水利执法监督</t>
  </si>
  <si>
    <t>slzfjd</t>
  </si>
  <si>
    <t>2130310</t>
  </si>
  <si>
    <t xml:space="preserve">    水土保持</t>
  </si>
  <si>
    <t>stbc</t>
  </si>
  <si>
    <t>2130311</t>
  </si>
  <si>
    <t xml:space="preserve">    水资源节约管理与保护</t>
  </si>
  <si>
    <t>szyjyglybh</t>
  </si>
  <si>
    <t>2130312</t>
  </si>
  <si>
    <t xml:space="preserve">    水质监测</t>
  </si>
  <si>
    <t>szjc</t>
  </si>
  <si>
    <t>2130313</t>
  </si>
  <si>
    <t xml:space="preserve">    水文测报</t>
  </si>
  <si>
    <t>swcb</t>
  </si>
  <si>
    <t>2130314</t>
  </si>
  <si>
    <t xml:space="preserve">    防汛</t>
  </si>
  <si>
    <t>2130315</t>
  </si>
  <si>
    <t xml:space="preserve">    抗旱</t>
  </si>
  <si>
    <t>kh</t>
  </si>
  <si>
    <t>2130316</t>
  </si>
  <si>
    <t xml:space="preserve">    农田水利</t>
  </si>
  <si>
    <t>ntsl</t>
  </si>
  <si>
    <t>2130317</t>
  </si>
  <si>
    <t xml:space="preserve">    水利技术推广</t>
  </si>
  <si>
    <t>sljstg</t>
  </si>
  <si>
    <t>2130318</t>
  </si>
  <si>
    <t xml:space="preserve">    国际河流治理与管理</t>
  </si>
  <si>
    <t>gjhlzlygl</t>
  </si>
  <si>
    <t>2130319</t>
  </si>
  <si>
    <t xml:space="preserve">    江河湖库水系综合整治</t>
  </si>
  <si>
    <t>jhhksxzhzz</t>
  </si>
  <si>
    <t>2130321</t>
  </si>
  <si>
    <t xml:space="preserve">    大中型水库移民后期扶持专项支出</t>
  </si>
  <si>
    <t>dzxskymhqfczxzc</t>
  </si>
  <si>
    <t>2130322</t>
  </si>
  <si>
    <t xml:space="preserve">    水利安全监督</t>
  </si>
  <si>
    <t>slaqjd</t>
  </si>
  <si>
    <t>2130333</t>
  </si>
  <si>
    <t>2130334</t>
  </si>
  <si>
    <t xml:space="preserve">    水利建设移民支出</t>
  </si>
  <si>
    <t>sljsymzc</t>
  </si>
  <si>
    <t>2130335</t>
  </si>
  <si>
    <t xml:space="preserve">    农村人畜饮水</t>
  </si>
  <si>
    <t>ncrcys</t>
  </si>
  <si>
    <t>2130399</t>
  </si>
  <si>
    <t xml:space="preserve">    其他水利支出</t>
  </si>
  <si>
    <t>qtslzc</t>
  </si>
  <si>
    <t>21304</t>
  </si>
  <si>
    <t xml:space="preserve">  南水北调</t>
  </si>
  <si>
    <t>nsbd</t>
  </si>
  <si>
    <t>2130401</t>
  </si>
  <si>
    <t>2130402</t>
  </si>
  <si>
    <t>2130403</t>
  </si>
  <si>
    <t>2130404</t>
  </si>
  <si>
    <t xml:space="preserve">    南水北调工程建设</t>
  </si>
  <si>
    <t>nsbdgcjs</t>
  </si>
  <si>
    <t>2130405</t>
  </si>
  <si>
    <t xml:space="preserve">    政策研究与信息管理</t>
  </si>
  <si>
    <t>zcyjyxxgl</t>
  </si>
  <si>
    <t>2130406</t>
  </si>
  <si>
    <t xml:space="preserve">    工程稽查</t>
  </si>
  <si>
    <t>gcjc</t>
  </si>
  <si>
    <t>2130407</t>
  </si>
  <si>
    <t xml:space="preserve">    前期工作</t>
  </si>
  <si>
    <t>qqgz</t>
  </si>
  <si>
    <t>2130408</t>
  </si>
  <si>
    <t xml:space="preserve">    南水北调技术推广</t>
  </si>
  <si>
    <t>nsbdjstg</t>
  </si>
  <si>
    <t>2130409</t>
  </si>
  <si>
    <t xml:space="preserve">    环境、移民及水资源管理与保护</t>
  </si>
  <si>
    <t>hj、ymjszyglybh</t>
  </si>
  <si>
    <t>2130499</t>
  </si>
  <si>
    <t xml:space="preserve">    其他南水北调支出</t>
  </si>
  <si>
    <t>qtnsbdzc</t>
  </si>
  <si>
    <t>21305</t>
  </si>
  <si>
    <t xml:space="preserve">  扶贫</t>
  </si>
  <si>
    <t>fp</t>
  </si>
  <si>
    <t>2130501</t>
  </si>
  <si>
    <t>2130502</t>
  </si>
  <si>
    <t>2130503</t>
  </si>
  <si>
    <t>2130504</t>
  </si>
  <si>
    <t xml:space="preserve">    农村基础设施建设</t>
  </si>
  <si>
    <t>ncjcssjs</t>
  </si>
  <si>
    <t>2130505</t>
  </si>
  <si>
    <t xml:space="preserve">    生产发展</t>
  </si>
  <si>
    <t>scfz</t>
  </si>
  <si>
    <t>2130506</t>
  </si>
  <si>
    <t xml:space="preserve">    社会发展</t>
  </si>
  <si>
    <t>shfz</t>
  </si>
  <si>
    <t>2130507</t>
  </si>
  <si>
    <t xml:space="preserve">    扶贫贷款奖补和贴息</t>
  </si>
  <si>
    <t>fpdkjbhtx</t>
  </si>
  <si>
    <t>2130508</t>
  </si>
  <si>
    <t xml:space="preserve">    “三西”农业建设专项补助</t>
  </si>
  <si>
    <t>“sx”nyjszxbz</t>
  </si>
  <si>
    <t>2130550</t>
  </si>
  <si>
    <t xml:space="preserve">    扶贫事业机构</t>
  </si>
  <si>
    <t>fpsyjg</t>
  </si>
  <si>
    <t>2130599</t>
  </si>
  <si>
    <t xml:space="preserve">    其他扶贫支出</t>
  </si>
  <si>
    <t>qtfpzc</t>
  </si>
  <si>
    <t>21306</t>
  </si>
  <si>
    <t xml:space="preserve">  农业综合开发</t>
  </si>
  <si>
    <t>nyzhkf</t>
  </si>
  <si>
    <t>2130601</t>
  </si>
  <si>
    <t>2130602</t>
  </si>
  <si>
    <t xml:space="preserve">    土地治理</t>
  </si>
  <si>
    <t>tdzl</t>
  </si>
  <si>
    <t>2130603</t>
  </si>
  <si>
    <t xml:space="preserve">    产业化发展</t>
  </si>
  <si>
    <t>cyhfz</t>
  </si>
  <si>
    <t>2130604</t>
  </si>
  <si>
    <t xml:space="preserve">    创新示范</t>
  </si>
  <si>
    <t>cxsf</t>
  </si>
  <si>
    <t>2130699</t>
  </si>
  <si>
    <t xml:space="preserve">    其他农业综合开发支出</t>
  </si>
  <si>
    <t>qtnyzhkfzc</t>
  </si>
  <si>
    <t>21307</t>
  </si>
  <si>
    <t xml:space="preserve">  农村综合改革</t>
  </si>
  <si>
    <t>nczhgg</t>
  </si>
  <si>
    <t>2130701</t>
  </si>
  <si>
    <t xml:space="preserve">    对村级一事一议的补助</t>
  </si>
  <si>
    <t>dcjysyydbz</t>
  </si>
  <si>
    <t>2130704</t>
  </si>
  <si>
    <t xml:space="preserve">    国有农场办社会职能改革补助</t>
  </si>
  <si>
    <t>gyncbshznggbz</t>
  </si>
  <si>
    <t>2130705</t>
  </si>
  <si>
    <t xml:space="preserve">    对村民委员会和村党支部的补助</t>
  </si>
  <si>
    <t>dcmwyhhcdzbdbz</t>
  </si>
  <si>
    <t>2130706</t>
  </si>
  <si>
    <t xml:space="preserve">    对村集体经济组织的补助</t>
  </si>
  <si>
    <t>dcjtjjzzdbz</t>
  </si>
  <si>
    <t>2130707</t>
  </si>
  <si>
    <t xml:space="preserve">    农村综合改革示范试点补助</t>
  </si>
  <si>
    <t>nczhggsfsdbz</t>
  </si>
  <si>
    <t>2130799</t>
  </si>
  <si>
    <t xml:space="preserve">    其他农村综合改革支出</t>
  </si>
  <si>
    <t>qtnczhggzc</t>
  </si>
  <si>
    <t>21308</t>
  </si>
  <si>
    <t xml:space="preserve">  普惠金融发展支出</t>
  </si>
  <si>
    <t>phjrfzzc</t>
  </si>
  <si>
    <t>2130801</t>
  </si>
  <si>
    <t xml:space="preserve">    支持农村金融机构</t>
  </si>
  <si>
    <t>zcncjrjg</t>
  </si>
  <si>
    <t>2130802</t>
  </si>
  <si>
    <t xml:space="preserve">    涉农贷款增量奖励</t>
  </si>
  <si>
    <t>sndkzljl</t>
  </si>
  <si>
    <t>2130803</t>
  </si>
  <si>
    <t xml:space="preserve">    农业保险保费补贴</t>
  </si>
  <si>
    <t>nybxbfbt</t>
  </si>
  <si>
    <t>2130804</t>
  </si>
  <si>
    <t xml:space="preserve">    创业担保贷款贴息</t>
  </si>
  <si>
    <t>cydbdktx</t>
  </si>
  <si>
    <t>2130805</t>
  </si>
  <si>
    <t xml:space="preserve">    补充创业担保贷款基金</t>
  </si>
  <si>
    <t>bccydbdkjj</t>
  </si>
  <si>
    <t>2130899</t>
  </si>
  <si>
    <t xml:space="preserve">    其他普惠金融发展支出</t>
  </si>
  <si>
    <t>qtphjrfzzc</t>
  </si>
  <si>
    <t>21309</t>
  </si>
  <si>
    <t xml:space="preserve">  目标价格补贴</t>
  </si>
  <si>
    <t>mbjgbt</t>
  </si>
  <si>
    <t>2130901</t>
  </si>
  <si>
    <t xml:space="preserve">    棉花目标价格补贴</t>
  </si>
  <si>
    <t>mhmbjgbt</t>
  </si>
  <si>
    <t>2130999</t>
  </si>
  <si>
    <t xml:space="preserve">    其他目标价格补贴</t>
  </si>
  <si>
    <t>qtmbjgbt</t>
  </si>
  <si>
    <t>21366</t>
  </si>
  <si>
    <t xml:space="preserve">  大中型水库库区基金安排的支出</t>
  </si>
  <si>
    <t>dzxskkqjjapdzc</t>
  </si>
  <si>
    <t>2136601</t>
  </si>
  <si>
    <t>2136602</t>
  </si>
  <si>
    <t xml:space="preserve">    解决移民遗留问题</t>
  </si>
  <si>
    <t>jjymylwt</t>
  </si>
  <si>
    <t>2136603</t>
  </si>
  <si>
    <t xml:space="preserve">    库区防护工程维护</t>
  </si>
  <si>
    <t>kqfhgcwh</t>
  </si>
  <si>
    <t>2136699</t>
  </si>
  <si>
    <t xml:space="preserve">    其他大中型水库库区基金支出</t>
  </si>
  <si>
    <t>qtdzxskkqjjzc</t>
  </si>
  <si>
    <t>21367</t>
  </si>
  <si>
    <t xml:space="preserve">  三峡水库库区基金支出</t>
  </si>
  <si>
    <t>sxskkqjjzc</t>
  </si>
  <si>
    <t>2136701</t>
  </si>
  <si>
    <t>2136702</t>
  </si>
  <si>
    <t>2136703</t>
  </si>
  <si>
    <t xml:space="preserve">    库区维护和管理</t>
  </si>
  <si>
    <t>kqwhhgl</t>
  </si>
  <si>
    <t>2136799</t>
  </si>
  <si>
    <t xml:space="preserve">    其他三峡水库库区基金支出</t>
  </si>
  <si>
    <t>qtsxskkqjjzc</t>
  </si>
  <si>
    <t>21369</t>
  </si>
  <si>
    <t xml:space="preserve">  国家重大水利工程建设基金安排的支出</t>
  </si>
  <si>
    <t>gjzdslgcjsjjapdzc</t>
  </si>
  <si>
    <t>2136901</t>
  </si>
  <si>
    <t>2136902</t>
  </si>
  <si>
    <t xml:space="preserve">    三峡工程后续工作</t>
  </si>
  <si>
    <t>sxgchxgz</t>
  </si>
  <si>
    <t>2136903</t>
  </si>
  <si>
    <t xml:space="preserve">    地方重大水利工程建设</t>
  </si>
  <si>
    <t>dfzdslgcjs</t>
  </si>
  <si>
    <t>2136999</t>
  </si>
  <si>
    <t xml:space="preserve">    其他重大水利工程建设基金支出</t>
  </si>
  <si>
    <t>qtzdslgcjsjjzc</t>
  </si>
  <si>
    <t>21370</t>
  </si>
  <si>
    <t xml:space="preserve">  大中型水库库区基金对应专项债务收入安排的支出</t>
  </si>
  <si>
    <t>dzxskkqjjdyzxzwsrapdzc</t>
  </si>
  <si>
    <t>2137001</t>
  </si>
  <si>
    <t>2137099</t>
  </si>
  <si>
    <t xml:space="preserve">    其他大中型水库库区基金对应专项债务收入支出</t>
  </si>
  <si>
    <t>qtdzxskkqjjdyzxzwsrzc</t>
  </si>
  <si>
    <t>21371</t>
  </si>
  <si>
    <t xml:space="preserve">  国家重大水利工程建设基金对应专项债务收入安排的支出</t>
  </si>
  <si>
    <t>gjzdslgcjsjjdyzxzwsrapdzc</t>
  </si>
  <si>
    <t>2137101</t>
  </si>
  <si>
    <t>2137102</t>
  </si>
  <si>
    <t>2137103</t>
  </si>
  <si>
    <t>2137199</t>
  </si>
  <si>
    <t xml:space="preserve">    其他重大水利工程建设基金对应专项债务收入支出</t>
  </si>
  <si>
    <t>qtzdslgcjsjjdyzxzwsrzc</t>
  </si>
  <si>
    <t>21399</t>
  </si>
  <si>
    <t xml:space="preserve">  其他农林水支出</t>
  </si>
  <si>
    <t>qtnlszc</t>
  </si>
  <si>
    <t>2139901</t>
  </si>
  <si>
    <t xml:space="preserve">    化解其他公益性乡村债务支出</t>
  </si>
  <si>
    <t>hjqtgyxxczwzc</t>
  </si>
  <si>
    <t>2139999</t>
  </si>
  <si>
    <t xml:space="preserve">    其他农林水支出</t>
  </si>
  <si>
    <t>214</t>
  </si>
  <si>
    <t>交通运输支出</t>
  </si>
  <si>
    <t>jtyszc</t>
  </si>
  <si>
    <t>21401</t>
  </si>
  <si>
    <t xml:space="preserve">  公路水路运输</t>
  </si>
  <si>
    <t>glslys</t>
  </si>
  <si>
    <t>2140101</t>
  </si>
  <si>
    <t>2140102</t>
  </si>
  <si>
    <t>2140103</t>
  </si>
  <si>
    <t>2140104</t>
  </si>
  <si>
    <t xml:space="preserve">    公路建设</t>
  </si>
  <si>
    <t>gljs</t>
  </si>
  <si>
    <t>2140106</t>
  </si>
  <si>
    <t xml:space="preserve">    公路养护</t>
  </si>
  <si>
    <t>glyh</t>
  </si>
  <si>
    <t>2140109</t>
  </si>
  <si>
    <t xml:space="preserve">    交通运输信息化建设</t>
  </si>
  <si>
    <t>jtysxxhjs</t>
  </si>
  <si>
    <t>2140110</t>
  </si>
  <si>
    <t xml:space="preserve">    公路和运输安全</t>
  </si>
  <si>
    <t>glhysaq</t>
  </si>
  <si>
    <t>2140111</t>
  </si>
  <si>
    <t xml:space="preserve">    公路还贷专项</t>
  </si>
  <si>
    <t>glhdzx</t>
  </si>
  <si>
    <t>2140112</t>
  </si>
  <si>
    <t xml:space="preserve">    公路运输管理</t>
  </si>
  <si>
    <t>glysgl</t>
  </si>
  <si>
    <t>2140114</t>
  </si>
  <si>
    <t xml:space="preserve">    公路和运输技术标准化建设</t>
  </si>
  <si>
    <t>glhysjsbzhjs</t>
  </si>
  <si>
    <t>2140122</t>
  </si>
  <si>
    <t xml:space="preserve">    港口设施</t>
  </si>
  <si>
    <t>gkss</t>
  </si>
  <si>
    <t>2140123</t>
  </si>
  <si>
    <t xml:space="preserve">    航道维护</t>
  </si>
  <si>
    <t>hdwh</t>
  </si>
  <si>
    <t>2140127</t>
  </si>
  <si>
    <t xml:space="preserve">    船舶检验</t>
  </si>
  <si>
    <t>cbjy</t>
  </si>
  <si>
    <t>2140128</t>
  </si>
  <si>
    <t xml:space="preserve">    救助打捞</t>
  </si>
  <si>
    <t>jzdl</t>
  </si>
  <si>
    <t>2140129</t>
  </si>
  <si>
    <t xml:space="preserve">    内河运输</t>
  </si>
  <si>
    <t>nhys</t>
  </si>
  <si>
    <t>2140130</t>
  </si>
  <si>
    <t xml:space="preserve">    远洋运输</t>
  </si>
  <si>
    <t>yyys</t>
  </si>
  <si>
    <t>2140131</t>
  </si>
  <si>
    <t xml:space="preserve">    海事管理</t>
  </si>
  <si>
    <t>hsgl</t>
  </si>
  <si>
    <t>2140133</t>
  </si>
  <si>
    <t xml:space="preserve">    航标事业发展支出</t>
  </si>
  <si>
    <t>hbsyfzzc</t>
  </si>
  <si>
    <t>2140136</t>
  </si>
  <si>
    <t xml:space="preserve">    水路运输管理支出</t>
  </si>
  <si>
    <t>slysglzc</t>
  </si>
  <si>
    <t>2140138</t>
  </si>
  <si>
    <t xml:space="preserve">    口岸建设</t>
  </si>
  <si>
    <t>kajs</t>
  </si>
  <si>
    <t>2140139</t>
  </si>
  <si>
    <t xml:space="preserve">    取消政府还贷二级公路收费专项支出</t>
  </si>
  <si>
    <t>qxzfhdejglsfzxzc</t>
  </si>
  <si>
    <t>2140199</t>
  </si>
  <si>
    <t xml:space="preserve">    其他公路水路运输支出</t>
  </si>
  <si>
    <t>qtglslyszc</t>
  </si>
  <si>
    <t>21402</t>
  </si>
  <si>
    <t xml:space="preserve">  铁路运输</t>
  </si>
  <si>
    <t>tlys</t>
  </si>
  <si>
    <t>2140201</t>
  </si>
  <si>
    <t>2140202</t>
  </si>
  <si>
    <t>2140203</t>
  </si>
  <si>
    <t>2140204</t>
  </si>
  <si>
    <t xml:space="preserve">    铁路路网建设</t>
  </si>
  <si>
    <t>tllwjs</t>
  </si>
  <si>
    <t>2140205</t>
  </si>
  <si>
    <t xml:space="preserve">    铁路还贷专项</t>
  </si>
  <si>
    <t>tlhdzx</t>
  </si>
  <si>
    <t>2140206</t>
  </si>
  <si>
    <t xml:space="preserve">    铁路安全</t>
  </si>
  <si>
    <t>tlaq</t>
  </si>
  <si>
    <t>2140207</t>
  </si>
  <si>
    <t xml:space="preserve">    铁路专项运输</t>
  </si>
  <si>
    <t>tlzxys</t>
  </si>
  <si>
    <t>2140208</t>
  </si>
  <si>
    <t xml:space="preserve">    行业监管</t>
  </si>
  <si>
    <t>xyjg</t>
  </si>
  <si>
    <t>2140299</t>
  </si>
  <si>
    <t xml:space="preserve">    其他铁路运输支出</t>
  </si>
  <si>
    <t>qttlyszc</t>
  </si>
  <si>
    <t>21403</t>
  </si>
  <si>
    <t xml:space="preserve">  民用航空运输</t>
  </si>
  <si>
    <t>myhkys</t>
  </si>
  <si>
    <t>2140301</t>
  </si>
  <si>
    <t>2140302</t>
  </si>
  <si>
    <t>2140303</t>
  </si>
  <si>
    <t>2140304</t>
  </si>
  <si>
    <t xml:space="preserve">    机场建设</t>
  </si>
  <si>
    <t>jcjs</t>
  </si>
  <si>
    <t>2140305</t>
  </si>
  <si>
    <t xml:space="preserve">    空管系统建设</t>
  </si>
  <si>
    <t>kgxtjs</t>
  </si>
  <si>
    <t>2140306</t>
  </si>
  <si>
    <t xml:space="preserve">    民航还贷专项支出</t>
  </si>
  <si>
    <t>mhhdzxzc</t>
  </si>
  <si>
    <t>2140307</t>
  </si>
  <si>
    <t xml:space="preserve">    民用航空安全</t>
  </si>
  <si>
    <t>myhkaq</t>
  </si>
  <si>
    <t>2140308</t>
  </si>
  <si>
    <t xml:space="preserve">    民航专项运输</t>
  </si>
  <si>
    <t>mhzxys</t>
  </si>
  <si>
    <t>2140399</t>
  </si>
  <si>
    <t xml:space="preserve">    其他民用航空运输支出</t>
  </si>
  <si>
    <t>qtmyhkyszc</t>
  </si>
  <si>
    <t>21404</t>
  </si>
  <si>
    <t xml:space="preserve">  成品油价格改革对交通运输的补贴</t>
  </si>
  <si>
    <t>cpyjgggdjtysdbt</t>
  </si>
  <si>
    <t>2140401</t>
  </si>
  <si>
    <t xml:space="preserve">    对城市公交的补贴</t>
  </si>
  <si>
    <t>dcsgjdbt</t>
  </si>
  <si>
    <t>2140402</t>
  </si>
  <si>
    <t xml:space="preserve">    对农村道路客运的补贴</t>
  </si>
  <si>
    <t>dncdlkydbt</t>
  </si>
  <si>
    <t>2140403</t>
  </si>
  <si>
    <t xml:space="preserve">    对出租车的补贴</t>
  </si>
  <si>
    <t>dczcdbt</t>
  </si>
  <si>
    <t>2140499</t>
  </si>
  <si>
    <t xml:space="preserve">    成品油价格改革补贴其他支出</t>
  </si>
  <si>
    <t>cpyjgggbtqtzc</t>
  </si>
  <si>
    <t>21405</t>
  </si>
  <si>
    <t xml:space="preserve">  邮政业支出</t>
  </si>
  <si>
    <t>yzyzc</t>
  </si>
  <si>
    <t>2140501</t>
  </si>
  <si>
    <t>2140502</t>
  </si>
  <si>
    <t>2140503</t>
  </si>
  <si>
    <t>2140504</t>
  </si>
  <si>
    <t>2140505</t>
  </si>
  <si>
    <t xml:space="preserve">    邮政普遍服务与特殊服务</t>
  </si>
  <si>
    <t>yzpbfwytsfw</t>
  </si>
  <si>
    <t>2140599</t>
  </si>
  <si>
    <t xml:space="preserve">    其他邮政业支出</t>
  </si>
  <si>
    <t>qtyzyzc</t>
  </si>
  <si>
    <t>21406</t>
  </si>
  <si>
    <t xml:space="preserve">  车辆购置税支出</t>
  </si>
  <si>
    <t>clgzszc</t>
  </si>
  <si>
    <t>2140601</t>
  </si>
  <si>
    <t xml:space="preserve">    车辆购置税用于公路等基础设施建设支出</t>
  </si>
  <si>
    <t>clgzsyygldjcssjszc</t>
  </si>
  <si>
    <t>2140602</t>
  </si>
  <si>
    <t xml:space="preserve">    车辆购置税用于农村公路建设支出</t>
  </si>
  <si>
    <t>clgzsyyncgljszc</t>
  </si>
  <si>
    <t>2140603</t>
  </si>
  <si>
    <t xml:space="preserve">    车辆购置税用于老旧汽车报废更新补贴</t>
  </si>
  <si>
    <t>clgzsyyljqcbfgxbt</t>
  </si>
  <si>
    <t>2140699</t>
  </si>
  <si>
    <t xml:space="preserve">    车辆购置税其他支出</t>
  </si>
  <si>
    <t>clgzsqtzc</t>
  </si>
  <si>
    <t>21460</t>
  </si>
  <si>
    <t xml:space="preserve">  海南省高等级公路车辆通行附加费安排的支出</t>
  </si>
  <si>
    <t>hnsgdjglcltxfjfapdzc</t>
  </si>
  <si>
    <t>2146001</t>
  </si>
  <si>
    <t>2146002</t>
  </si>
  <si>
    <t>2146003</t>
  </si>
  <si>
    <t xml:space="preserve">    公路还贷</t>
  </si>
  <si>
    <t>glhd</t>
  </si>
  <si>
    <t>2146099</t>
  </si>
  <si>
    <t xml:space="preserve">    其他海南省高等级公路车辆通行附加费安排的支出</t>
  </si>
  <si>
    <t>qthnsgdjglcltxfjfapdzc</t>
  </si>
  <si>
    <t>21462</t>
  </si>
  <si>
    <t xml:space="preserve">  车辆通行费安排的支出</t>
  </si>
  <si>
    <t>cltxfapdzc</t>
  </si>
  <si>
    <t>2146201</t>
  </si>
  <si>
    <t>2146202</t>
  </si>
  <si>
    <t xml:space="preserve">    政府还贷公路养护</t>
  </si>
  <si>
    <t>zfhdglyh</t>
  </si>
  <si>
    <t>2146203</t>
  </si>
  <si>
    <t xml:space="preserve">    政府还贷公路管理</t>
  </si>
  <si>
    <t>zfhdglgl</t>
  </si>
  <si>
    <t>2146299</t>
  </si>
  <si>
    <t xml:space="preserve">    其他车辆通行费安排的支出</t>
  </si>
  <si>
    <t>qtcltxfapdzc</t>
  </si>
  <si>
    <t>21463</t>
  </si>
  <si>
    <t xml:space="preserve">  港口建设费安排的支出</t>
  </si>
  <si>
    <t>gkjsfapdzc</t>
  </si>
  <si>
    <t>2146301</t>
  </si>
  <si>
    <t>2146302</t>
  </si>
  <si>
    <t xml:space="preserve">    航道建设和维护</t>
  </si>
  <si>
    <t>hdjshwh</t>
  </si>
  <si>
    <t>2146303</t>
  </si>
  <si>
    <t xml:space="preserve">    航运保障系统建设</t>
  </si>
  <si>
    <t>hybzxtjs</t>
  </si>
  <si>
    <t>2146399</t>
  </si>
  <si>
    <t xml:space="preserve">    其他港口建设费安排的支出</t>
  </si>
  <si>
    <t>qtgkjsfapdzc</t>
  </si>
  <si>
    <t>21464</t>
  </si>
  <si>
    <t xml:space="preserve">  铁路建设基金支出</t>
  </si>
  <si>
    <t>tljsjjzc</t>
  </si>
  <si>
    <t>2146401</t>
  </si>
  <si>
    <t xml:space="preserve">    铁路建设投资</t>
  </si>
  <si>
    <t>tljstz</t>
  </si>
  <si>
    <t>2146402</t>
  </si>
  <si>
    <t xml:space="preserve">    购置铁路机车车辆</t>
  </si>
  <si>
    <t>gztljccl</t>
  </si>
  <si>
    <t>2146403</t>
  </si>
  <si>
    <t xml:space="preserve">    铁路还贷</t>
  </si>
  <si>
    <t>tlhd</t>
  </si>
  <si>
    <t>2146404</t>
  </si>
  <si>
    <t xml:space="preserve">    建设项目铺底资金</t>
  </si>
  <si>
    <t>jsxmpdzj</t>
  </si>
  <si>
    <t>2146405</t>
  </si>
  <si>
    <t xml:space="preserve">    勘测设计</t>
  </si>
  <si>
    <t>kcsj</t>
  </si>
  <si>
    <t>2146406</t>
  </si>
  <si>
    <t xml:space="preserve">    注册资本金</t>
  </si>
  <si>
    <t>zczbj</t>
  </si>
  <si>
    <t>2146407</t>
  </si>
  <si>
    <t xml:space="preserve">    周转资金</t>
  </si>
  <si>
    <t>zzzj</t>
  </si>
  <si>
    <t>2146499</t>
  </si>
  <si>
    <t xml:space="preserve">    其他铁路建设基金支出</t>
  </si>
  <si>
    <t>qttljsjjzc</t>
  </si>
  <si>
    <t>21468</t>
  </si>
  <si>
    <t xml:space="preserve">  船舶油污损害赔偿基金支出</t>
  </si>
  <si>
    <t>cbywshpcjjzc</t>
  </si>
  <si>
    <t>2146801</t>
  </si>
  <si>
    <t xml:space="preserve">    应急处置费用</t>
  </si>
  <si>
    <t>yjczfy</t>
  </si>
  <si>
    <t>2146802</t>
  </si>
  <si>
    <t xml:space="preserve">    控制清除污染</t>
  </si>
  <si>
    <t>kzqcwr</t>
  </si>
  <si>
    <t>2146803</t>
  </si>
  <si>
    <t xml:space="preserve">    损失补偿</t>
  </si>
  <si>
    <t>ssbc</t>
  </si>
  <si>
    <t>2146804</t>
  </si>
  <si>
    <t xml:space="preserve">    生态恢复</t>
  </si>
  <si>
    <t>sthf</t>
  </si>
  <si>
    <t>2146805</t>
  </si>
  <si>
    <t xml:space="preserve">    监视监测</t>
  </si>
  <si>
    <t>2146899</t>
  </si>
  <si>
    <t xml:space="preserve">    其他船舶油污损害赔偿基金支出</t>
  </si>
  <si>
    <t>qtcbywshpcjjzc</t>
  </si>
  <si>
    <t>21469</t>
  </si>
  <si>
    <t xml:space="preserve">  民航发展基金支出</t>
  </si>
  <si>
    <t>mhfzjjzc</t>
  </si>
  <si>
    <t>2146901</t>
  </si>
  <si>
    <t xml:space="preserve">    民航机场建设</t>
  </si>
  <si>
    <t>mhjcjs</t>
  </si>
  <si>
    <t>2146902</t>
  </si>
  <si>
    <t>2146903</t>
  </si>
  <si>
    <t xml:space="preserve">    民航安全</t>
  </si>
  <si>
    <t>mhaq</t>
  </si>
  <si>
    <t>2146904</t>
  </si>
  <si>
    <t xml:space="preserve">    航线和机场补贴</t>
  </si>
  <si>
    <t>hxhjcbt</t>
  </si>
  <si>
    <t>2146906</t>
  </si>
  <si>
    <t xml:space="preserve">    民航节能减排</t>
  </si>
  <si>
    <t>mhjnjp</t>
  </si>
  <si>
    <t>2146907</t>
  </si>
  <si>
    <t xml:space="preserve">    通用航空发展</t>
  </si>
  <si>
    <t>tyhkfz</t>
  </si>
  <si>
    <t>2146908</t>
  </si>
  <si>
    <t xml:space="preserve">    征管经费</t>
  </si>
  <si>
    <t>zgjf</t>
  </si>
  <si>
    <t>2146999</t>
  </si>
  <si>
    <t xml:space="preserve">    其他民航发展基金支出</t>
  </si>
  <si>
    <t>qtmhfzjjzc</t>
  </si>
  <si>
    <t>21470</t>
  </si>
  <si>
    <t xml:space="preserve">  海南省高等级公路车辆通行附加费对应专项债务收入安排的支出</t>
  </si>
  <si>
    <t>hnsgdjglcltxfjfdyzxzwsrapdzc</t>
  </si>
  <si>
    <t>2147001</t>
  </si>
  <si>
    <t>2147099</t>
  </si>
  <si>
    <t xml:space="preserve">    其他海南省高等级公路车辆通行附加费对应专项债务收入安排的支出</t>
  </si>
  <si>
    <t>qthnsgdjglcltxfjfdyzxzwsrapdzc</t>
  </si>
  <si>
    <t>21471</t>
  </si>
  <si>
    <t xml:space="preserve">  政府收费公路专项债券收入安排的支出</t>
  </si>
  <si>
    <t>zfsfglzxzqsrapdzc</t>
  </si>
  <si>
    <t>2147101</t>
  </si>
  <si>
    <t>2147199</t>
  </si>
  <si>
    <t xml:space="preserve">    其他政府收费公路专项债券收入安排的支出</t>
  </si>
  <si>
    <t>qtzfsfglzxzqsrapdzc</t>
  </si>
  <si>
    <t>21472</t>
  </si>
  <si>
    <t xml:space="preserve">  车辆通行费对应专项债务收入安排的支出</t>
  </si>
  <si>
    <t>cltxfdyzxzwsrapdzc</t>
  </si>
  <si>
    <t>21473</t>
  </si>
  <si>
    <t xml:space="preserve">  港口建设费对应专项债务收入安排的支出</t>
  </si>
  <si>
    <t>gkjsfdyzxzwsrapdzc</t>
  </si>
  <si>
    <t>2147301</t>
  </si>
  <si>
    <t>2147303</t>
  </si>
  <si>
    <t>2147399</t>
  </si>
  <si>
    <t xml:space="preserve">    其他港口建设费对应专项债务收入安排的支出</t>
  </si>
  <si>
    <t>qtgkjsfdyzxzwsrapdzc</t>
  </si>
  <si>
    <t>21499</t>
  </si>
  <si>
    <t xml:space="preserve">  其他交通运输支出</t>
  </si>
  <si>
    <t>qtjtyszc</t>
  </si>
  <si>
    <t>2149901</t>
  </si>
  <si>
    <t xml:space="preserve">    公共交通运营补助</t>
  </si>
  <si>
    <t>ggjtyybz</t>
  </si>
  <si>
    <t>2149999</t>
  </si>
  <si>
    <t xml:space="preserve">    其他交通运输支出</t>
  </si>
  <si>
    <t>215</t>
  </si>
  <si>
    <t>资源勘探信息等支出</t>
  </si>
  <si>
    <t>zyktxxdzc</t>
  </si>
  <si>
    <t>21501</t>
  </si>
  <si>
    <t xml:space="preserve">  资源勘探开发</t>
  </si>
  <si>
    <t>zyktkf</t>
  </si>
  <si>
    <t>2150101</t>
  </si>
  <si>
    <t>2150102</t>
  </si>
  <si>
    <t>2150103</t>
  </si>
  <si>
    <t>2150104</t>
  </si>
  <si>
    <t xml:space="preserve">    煤炭勘探开采和洗选</t>
  </si>
  <si>
    <t>mtktkchxx</t>
  </si>
  <si>
    <t>2150105</t>
  </si>
  <si>
    <t xml:space="preserve">    石油和天然气勘探开采</t>
  </si>
  <si>
    <t>syhtrqktkc</t>
  </si>
  <si>
    <t>2150106</t>
  </si>
  <si>
    <t xml:space="preserve">    黑色金属矿勘探和采选</t>
  </si>
  <si>
    <t>hsjskkthcx</t>
  </si>
  <si>
    <t>2150107</t>
  </si>
  <si>
    <t xml:space="preserve">    有色金属矿勘探和采选</t>
  </si>
  <si>
    <t>ysjskkthcx</t>
  </si>
  <si>
    <t>2150108</t>
  </si>
  <si>
    <t xml:space="preserve">    非金属矿勘探和采选</t>
  </si>
  <si>
    <t>fjskkthcx</t>
  </si>
  <si>
    <t>2150199</t>
  </si>
  <si>
    <t xml:space="preserve">    其他资源勘探业支出</t>
  </si>
  <si>
    <t>qtzyktyzc</t>
  </si>
  <si>
    <t>21502</t>
  </si>
  <si>
    <t xml:space="preserve">  制造业</t>
  </si>
  <si>
    <t>zzy</t>
  </si>
  <si>
    <t>2150201</t>
  </si>
  <si>
    <t>2150202</t>
  </si>
  <si>
    <t>2150203</t>
  </si>
  <si>
    <t>2150204</t>
  </si>
  <si>
    <t xml:space="preserve">    纺织业</t>
  </si>
  <si>
    <t>fzy</t>
  </si>
  <si>
    <t>2150205</t>
  </si>
  <si>
    <t xml:space="preserve">    医药制造业</t>
  </si>
  <si>
    <t>yyzzy</t>
  </si>
  <si>
    <t>2150206</t>
  </si>
  <si>
    <t xml:space="preserve">    非金属矿物制品业</t>
  </si>
  <si>
    <t>fjskwzpy</t>
  </si>
  <si>
    <t>2150207</t>
  </si>
  <si>
    <t xml:space="preserve">    通信设备、计算机及其他电子设备制造业</t>
  </si>
  <si>
    <t>txsb、jsjjqtdzsbzzy</t>
  </si>
  <si>
    <t>2150208</t>
  </si>
  <si>
    <t xml:space="preserve">    交通运输设备制造业</t>
  </si>
  <si>
    <t>jtyssbzzy</t>
  </si>
  <si>
    <t>2150209</t>
  </si>
  <si>
    <t xml:space="preserve">    电气机械及器材制造业</t>
  </si>
  <si>
    <t>dqjxjqczzy</t>
  </si>
  <si>
    <t>2150210</t>
  </si>
  <si>
    <t xml:space="preserve">    工艺品及其他制造业</t>
  </si>
  <si>
    <t>gypjqtzzy</t>
  </si>
  <si>
    <t>2150212</t>
  </si>
  <si>
    <t xml:space="preserve">    石油加工、炼焦及核燃料加工业</t>
  </si>
  <si>
    <t>syjg、ljjhrljgy</t>
  </si>
  <si>
    <t>2150213</t>
  </si>
  <si>
    <t xml:space="preserve">    化学原料及化学制品制造业</t>
  </si>
  <si>
    <t>hxyljhxzpzzy</t>
  </si>
  <si>
    <t>2150214</t>
  </si>
  <si>
    <t xml:space="preserve">    黑色金属冶炼及压延加工业</t>
  </si>
  <si>
    <t>hsjsyljyyjgy</t>
  </si>
  <si>
    <t>2150215</t>
  </si>
  <si>
    <t xml:space="preserve">    有色金属冶炼及压延加工业</t>
  </si>
  <si>
    <t>ysjsyljyyjgy</t>
  </si>
  <si>
    <t>2150299</t>
  </si>
  <si>
    <t xml:space="preserve">    其他制造业支出</t>
  </si>
  <si>
    <t>qtzzyzc</t>
  </si>
  <si>
    <t>21503</t>
  </si>
  <si>
    <t xml:space="preserve">  建筑业</t>
  </si>
  <si>
    <t>jzy</t>
  </si>
  <si>
    <t>2150301</t>
  </si>
  <si>
    <t>2150302</t>
  </si>
  <si>
    <t>2150303</t>
  </si>
  <si>
    <t>2150399</t>
  </si>
  <si>
    <t xml:space="preserve">    其他建筑业支出</t>
  </si>
  <si>
    <t>qtjzyzc</t>
  </si>
  <si>
    <t>21505</t>
  </si>
  <si>
    <t xml:space="preserve">  工业和信息产业监管</t>
  </si>
  <si>
    <t>gyhxxcyjg</t>
  </si>
  <si>
    <t>2150501</t>
  </si>
  <si>
    <t>2150502</t>
  </si>
  <si>
    <t>2150503</t>
  </si>
  <si>
    <t>2150505</t>
  </si>
  <si>
    <t xml:space="preserve">    战备应急</t>
  </si>
  <si>
    <t>zbyj</t>
  </si>
  <si>
    <t>2150506</t>
  </si>
  <si>
    <t xml:space="preserve">    信息安全建设</t>
  </si>
  <si>
    <t>xxaqjs</t>
  </si>
  <si>
    <t>2150507</t>
  </si>
  <si>
    <t xml:space="preserve">    专用通信</t>
  </si>
  <si>
    <t>zytx</t>
  </si>
  <si>
    <t>2150508</t>
  </si>
  <si>
    <t xml:space="preserve">    无线电监管</t>
  </si>
  <si>
    <t>wxdjg</t>
  </si>
  <si>
    <t>2150509</t>
  </si>
  <si>
    <t xml:space="preserve">    工业和信息产业战略研究与标准制定</t>
  </si>
  <si>
    <t>gyhxxcyzlyjybzzd</t>
  </si>
  <si>
    <t>2150510</t>
  </si>
  <si>
    <t xml:space="preserve">    工业和信息产业支持</t>
  </si>
  <si>
    <t>gyhxxcyzc</t>
  </si>
  <si>
    <t>2150511</t>
  </si>
  <si>
    <t xml:space="preserve">    电子专项工程</t>
  </si>
  <si>
    <t>dzzxgc</t>
  </si>
  <si>
    <t>2150513</t>
  </si>
  <si>
    <t>2150515</t>
  </si>
  <si>
    <t xml:space="preserve">    技术基础研究</t>
  </si>
  <si>
    <t>jsjcyj</t>
  </si>
  <si>
    <t>2150599</t>
  </si>
  <si>
    <t xml:space="preserve">    其他工业和信息产业监管支出</t>
  </si>
  <si>
    <t>qtgyhxxcyjgzc</t>
  </si>
  <si>
    <t>21507</t>
  </si>
  <si>
    <t xml:space="preserve">  国有资产监管</t>
  </si>
  <si>
    <t>gyzcjg</t>
  </si>
  <si>
    <t>2150701</t>
  </si>
  <si>
    <t>2150702</t>
  </si>
  <si>
    <t>2150703</t>
  </si>
  <si>
    <t>2150704</t>
  </si>
  <si>
    <t xml:space="preserve">    国有企业监事会专项</t>
  </si>
  <si>
    <t>gyqyjshzx</t>
  </si>
  <si>
    <t>2150705</t>
  </si>
  <si>
    <t xml:space="preserve">    中央企业专项管理</t>
  </si>
  <si>
    <t>zyqyzxgl</t>
  </si>
  <si>
    <t>2150799</t>
  </si>
  <si>
    <t xml:space="preserve">    其他国有资产监管支出</t>
  </si>
  <si>
    <t>qtgyzcjgzc</t>
  </si>
  <si>
    <t>21508</t>
  </si>
  <si>
    <t xml:space="preserve">  支持中小企业发展和管理支出</t>
  </si>
  <si>
    <t>zczxqyfzhglzc</t>
  </si>
  <si>
    <t>2150801</t>
  </si>
  <si>
    <t>2150802</t>
  </si>
  <si>
    <t>2150803</t>
  </si>
  <si>
    <t>2150804</t>
  </si>
  <si>
    <t xml:space="preserve">    科技型中小企业技术创新基金</t>
  </si>
  <si>
    <t>kjxzxqyjscxjj</t>
  </si>
  <si>
    <t>2150805</t>
  </si>
  <si>
    <t xml:space="preserve">    中小企业发展专项</t>
  </si>
  <si>
    <t>zxqyfzzx</t>
  </si>
  <si>
    <t>2150899</t>
  </si>
  <si>
    <t xml:space="preserve">    其他支持中小企业发展和管理支出</t>
  </si>
  <si>
    <t>qtzczxqyfzhglzc</t>
  </si>
  <si>
    <t>21562</t>
  </si>
  <si>
    <t xml:space="preserve">  农网还贷资金支出</t>
  </si>
  <si>
    <t>nwhdzjzc</t>
  </si>
  <si>
    <t>2156201</t>
  </si>
  <si>
    <t xml:space="preserve">    中央农网还贷资金支出</t>
  </si>
  <si>
    <t>zynwhdzjzc</t>
  </si>
  <si>
    <t>2156202</t>
  </si>
  <si>
    <t xml:space="preserve">    地方农网还贷资金支出</t>
  </si>
  <si>
    <t>dfnwhdzjzc</t>
  </si>
  <si>
    <t>2156299</t>
  </si>
  <si>
    <t xml:space="preserve">    其他农网还贷资金支出</t>
  </si>
  <si>
    <t>qtnwhdzjzc</t>
  </si>
  <si>
    <t>21599</t>
  </si>
  <si>
    <t xml:space="preserve">  其他资源勘探信息等支出</t>
  </si>
  <si>
    <t>qtzyktxxdzc</t>
  </si>
  <si>
    <t>2159901</t>
  </si>
  <si>
    <t xml:space="preserve">    黄金事务</t>
  </si>
  <si>
    <t>hjsw</t>
  </si>
  <si>
    <t>2159904</t>
  </si>
  <si>
    <t xml:space="preserve">    技术改造支出</t>
  </si>
  <si>
    <t>jsgzzc</t>
  </si>
  <si>
    <t>2159905</t>
  </si>
  <si>
    <t xml:space="preserve">    中药材扶持资金支出</t>
  </si>
  <si>
    <t>zycfczjzc</t>
  </si>
  <si>
    <t>2159906</t>
  </si>
  <si>
    <t xml:space="preserve">    重点产业振兴和技术改造项目贷款贴息</t>
  </si>
  <si>
    <t>zdcyzxhjsgzxmdktx</t>
  </si>
  <si>
    <t>2159999</t>
  </si>
  <si>
    <t xml:space="preserve">    其他资源勘探信息等支出</t>
  </si>
  <si>
    <t>216</t>
  </si>
  <si>
    <t>商业服务业等支出</t>
  </si>
  <si>
    <t>syfwydzc</t>
  </si>
  <si>
    <t>21602</t>
  </si>
  <si>
    <t xml:space="preserve">  商业流通事务</t>
  </si>
  <si>
    <t>syltsw</t>
  </si>
  <si>
    <t>2160201</t>
  </si>
  <si>
    <t>2160202</t>
  </si>
  <si>
    <t>2160203</t>
  </si>
  <si>
    <t>2160216</t>
  </si>
  <si>
    <t xml:space="preserve">    食品流通安全补贴</t>
  </si>
  <si>
    <t>spltaqbt</t>
  </si>
  <si>
    <t>2160217</t>
  </si>
  <si>
    <t xml:space="preserve">    市场监测及信息管理</t>
  </si>
  <si>
    <t>scjcjxxgl</t>
  </si>
  <si>
    <t>2160218</t>
  </si>
  <si>
    <t xml:space="preserve">    民贸企业</t>
  </si>
  <si>
    <t>mmqy</t>
  </si>
  <si>
    <t>2160219</t>
  </si>
  <si>
    <t xml:space="preserve">    民贸民品贷款贴息</t>
  </si>
  <si>
    <t>mmmpdktx</t>
  </si>
  <si>
    <t>2160250</t>
  </si>
  <si>
    <t>2160299</t>
  </si>
  <si>
    <t xml:space="preserve">    其他商业流通事务支出</t>
  </si>
  <si>
    <t>qtsyltswzc</t>
  </si>
  <si>
    <t>21606</t>
  </si>
  <si>
    <t xml:space="preserve">  涉外发展服务支出</t>
  </si>
  <si>
    <t>swfzfwzc</t>
  </si>
  <si>
    <t>2160601</t>
  </si>
  <si>
    <t>2160602</t>
  </si>
  <si>
    <t>2160603</t>
  </si>
  <si>
    <t>2160607</t>
  </si>
  <si>
    <t xml:space="preserve">    外商投资环境建设补助资金</t>
  </si>
  <si>
    <t>wstzhjjsbzzj</t>
  </si>
  <si>
    <t>2160699</t>
  </si>
  <si>
    <t xml:space="preserve">    其他涉外发展服务支出</t>
  </si>
  <si>
    <t>qtswfzfwzc</t>
  </si>
  <si>
    <t>21699</t>
  </si>
  <si>
    <t xml:space="preserve">  其他商业服务业等支出</t>
  </si>
  <si>
    <t>qtsyfwydzc</t>
  </si>
  <si>
    <t>2169901</t>
  </si>
  <si>
    <t xml:space="preserve">    服务业基础设施建设</t>
  </si>
  <si>
    <t>fwyjcssjs</t>
  </si>
  <si>
    <t>2169999</t>
  </si>
  <si>
    <t xml:space="preserve">    其他商业服务业等支出</t>
  </si>
  <si>
    <t>217</t>
  </si>
  <si>
    <t>金融支出</t>
  </si>
  <si>
    <t>jrzc</t>
  </si>
  <si>
    <t>21701</t>
  </si>
  <si>
    <t xml:space="preserve">  金融部门行政支出</t>
  </si>
  <si>
    <t>jrbmxzzc</t>
  </si>
  <si>
    <t>2170101</t>
  </si>
  <si>
    <t>2170102</t>
  </si>
  <si>
    <t>2170103</t>
  </si>
  <si>
    <t>2170104</t>
  </si>
  <si>
    <t xml:space="preserve">    安全防卫</t>
  </si>
  <si>
    <t>aqfw</t>
  </si>
  <si>
    <t>2170150</t>
  </si>
  <si>
    <t>2170199</t>
  </si>
  <si>
    <t xml:space="preserve">    金融部门其他行政支出</t>
  </si>
  <si>
    <t>jrbmqtxzzc</t>
  </si>
  <si>
    <t>21702</t>
  </si>
  <si>
    <t xml:space="preserve">  金融部门监管支出</t>
  </si>
  <si>
    <t>jrbmjgzc</t>
  </si>
  <si>
    <t>2170201</t>
  </si>
  <si>
    <t xml:space="preserve">    货币发行</t>
  </si>
  <si>
    <t>hbfx</t>
  </si>
  <si>
    <t>2170202</t>
  </si>
  <si>
    <t xml:space="preserve">    金融服务</t>
  </si>
  <si>
    <t>jrfw</t>
  </si>
  <si>
    <t>2170203</t>
  </si>
  <si>
    <t xml:space="preserve">    反假币</t>
  </si>
  <si>
    <t>fjb</t>
  </si>
  <si>
    <t>2170204</t>
  </si>
  <si>
    <t xml:space="preserve">    重点金融机构监管</t>
  </si>
  <si>
    <t>zdjrjgjg</t>
  </si>
  <si>
    <t>2170205</t>
  </si>
  <si>
    <t xml:space="preserve">    金融稽查与案件处理</t>
  </si>
  <si>
    <t>jrjcyajcl</t>
  </si>
  <si>
    <t>2170206</t>
  </si>
  <si>
    <t xml:space="preserve">    金融行业电子化建设</t>
  </si>
  <si>
    <t>jrxydzhjs</t>
  </si>
  <si>
    <t>2170207</t>
  </si>
  <si>
    <t xml:space="preserve">    从业人员资格考试</t>
  </si>
  <si>
    <t>cyryzgks</t>
  </si>
  <si>
    <t>2170208</t>
  </si>
  <si>
    <t xml:space="preserve">    反洗钱</t>
  </si>
  <si>
    <t>fxq</t>
  </si>
  <si>
    <t>2170299</t>
  </si>
  <si>
    <t xml:space="preserve">    金融部门其他监管支出</t>
  </si>
  <si>
    <t>jrbmqtjgzc</t>
  </si>
  <si>
    <t>21703</t>
  </si>
  <si>
    <t xml:space="preserve">  金融发展支出</t>
  </si>
  <si>
    <t>jrfzzc</t>
  </si>
  <si>
    <t>2170301</t>
  </si>
  <si>
    <t xml:space="preserve">    政策性银行亏损补贴</t>
  </si>
  <si>
    <t>zcxyxksbt</t>
  </si>
  <si>
    <t>2170302</t>
  </si>
  <si>
    <t xml:space="preserve">    利息费用补贴支出</t>
  </si>
  <si>
    <t>lxfybtzc</t>
  </si>
  <si>
    <t>2170303</t>
  </si>
  <si>
    <t xml:space="preserve">    补充资本金</t>
  </si>
  <si>
    <t>bczbj</t>
  </si>
  <si>
    <t>2170304</t>
  </si>
  <si>
    <t xml:space="preserve">    风险基金补助</t>
  </si>
  <si>
    <t>fxjjbz</t>
  </si>
  <si>
    <t>2170399</t>
  </si>
  <si>
    <t xml:space="preserve">    其他金融发展支出</t>
  </si>
  <si>
    <t>qtjrfzzc</t>
  </si>
  <si>
    <t>21704</t>
  </si>
  <si>
    <t xml:space="preserve">  金融调控支出</t>
  </si>
  <si>
    <t>jrdkzc</t>
  </si>
  <si>
    <t>2170401</t>
  </si>
  <si>
    <t xml:space="preserve">    中央银行亏损补贴</t>
  </si>
  <si>
    <t>zyyxksbt</t>
  </si>
  <si>
    <t>2170402</t>
  </si>
  <si>
    <t xml:space="preserve">    中央特别国债经营基金支出</t>
  </si>
  <si>
    <t>zytbgzjyjjzc</t>
  </si>
  <si>
    <t>2170403</t>
  </si>
  <si>
    <t xml:space="preserve">    中央特别国债经营基金财务支出</t>
  </si>
  <si>
    <t>zytbgzjyjjcwzc</t>
  </si>
  <si>
    <t>2170499</t>
  </si>
  <si>
    <t xml:space="preserve">    其他金融调控支出</t>
  </si>
  <si>
    <t>qtjrdkzc</t>
  </si>
  <si>
    <t>21799</t>
  </si>
  <si>
    <t xml:space="preserve">  其他金融支出</t>
  </si>
  <si>
    <t>qtjrzc</t>
  </si>
  <si>
    <t>2179901</t>
  </si>
  <si>
    <t xml:space="preserve">    其他金融支出</t>
  </si>
  <si>
    <t>219</t>
  </si>
  <si>
    <t>援助其他地区支出</t>
  </si>
  <si>
    <t>yzqtdqzc</t>
  </si>
  <si>
    <t>21901</t>
  </si>
  <si>
    <t xml:space="preserve">  一般公共服务</t>
  </si>
  <si>
    <t>ybggfw</t>
  </si>
  <si>
    <t>21902</t>
  </si>
  <si>
    <t xml:space="preserve">  教育</t>
  </si>
  <si>
    <t>21903</t>
  </si>
  <si>
    <t xml:space="preserve">  文化体育与传媒</t>
  </si>
  <si>
    <t>whtyycm</t>
  </si>
  <si>
    <t>21904</t>
  </si>
  <si>
    <t xml:space="preserve">  医疗卫生</t>
  </si>
  <si>
    <t>ylws</t>
  </si>
  <si>
    <t>21905</t>
  </si>
  <si>
    <t xml:space="preserve">  节能环保</t>
  </si>
  <si>
    <t>jnhb</t>
  </si>
  <si>
    <t>21906</t>
  </si>
  <si>
    <t>21907</t>
  </si>
  <si>
    <t xml:space="preserve">  交通运输</t>
  </si>
  <si>
    <t>jtys</t>
  </si>
  <si>
    <t>21908</t>
  </si>
  <si>
    <t xml:space="preserve">  住房保障</t>
  </si>
  <si>
    <t>zfbz</t>
  </si>
  <si>
    <t>21999</t>
  </si>
  <si>
    <t xml:space="preserve">  其他支出</t>
  </si>
  <si>
    <t>220</t>
  </si>
  <si>
    <t>自然资源海洋气象等支出</t>
  </si>
  <si>
    <t>zrzyhyqxdzc</t>
  </si>
  <si>
    <t>22001</t>
  </si>
  <si>
    <t xml:space="preserve">  自然资源事务</t>
  </si>
  <si>
    <t>zrzysw</t>
  </si>
  <si>
    <t>2200101</t>
  </si>
  <si>
    <t>2200102</t>
  </si>
  <si>
    <t>2200103</t>
  </si>
  <si>
    <t>2200104</t>
  </si>
  <si>
    <t xml:space="preserve">    自然资源规划及管理</t>
  </si>
  <si>
    <t>zrzyghjgl</t>
  </si>
  <si>
    <t>2200105</t>
  </si>
  <si>
    <t xml:space="preserve">    土地资源调查</t>
  </si>
  <si>
    <t>tdzydc</t>
  </si>
  <si>
    <t>2200106</t>
  </si>
  <si>
    <t xml:space="preserve">    土地资源利用与保护</t>
  </si>
  <si>
    <t>tdzylyybh</t>
  </si>
  <si>
    <t>2200107</t>
  </si>
  <si>
    <t xml:space="preserve">    自然资源社会公益服务</t>
  </si>
  <si>
    <t>zrzyshgyfw</t>
  </si>
  <si>
    <t>2200108</t>
  </si>
  <si>
    <t xml:space="preserve">    自然资源行业业务管理</t>
  </si>
  <si>
    <t>zrzyxyywgl</t>
  </si>
  <si>
    <t>2200109</t>
  </si>
  <si>
    <t xml:space="preserve">    自然资源调查</t>
  </si>
  <si>
    <t>zrzydc</t>
  </si>
  <si>
    <t>2200110</t>
  </si>
  <si>
    <t xml:space="preserve">    国土整治</t>
  </si>
  <si>
    <t>gtzz</t>
  </si>
  <si>
    <t>2200112</t>
  </si>
  <si>
    <t xml:space="preserve">    土地资源储备支出</t>
  </si>
  <si>
    <t>tdzycbzc</t>
  </si>
  <si>
    <t>2200113</t>
  </si>
  <si>
    <t xml:space="preserve">    地质矿产资源与环境调查</t>
  </si>
  <si>
    <t>dzkczyyhjdc</t>
  </si>
  <si>
    <t>2200114</t>
  </si>
  <si>
    <t xml:space="preserve">    地质矿产资源利用与保护</t>
  </si>
  <si>
    <t>dzkczylyybh</t>
  </si>
  <si>
    <t>2200115</t>
  </si>
  <si>
    <t xml:space="preserve">    地质转产项目财政贴息</t>
  </si>
  <si>
    <t>dzzcxmcztx</t>
  </si>
  <si>
    <t>2200116</t>
  </si>
  <si>
    <t xml:space="preserve">    国外风险勘查</t>
  </si>
  <si>
    <t>gwfxkc</t>
  </si>
  <si>
    <t>2200119</t>
  </si>
  <si>
    <t xml:space="preserve">    地质勘查基金（周转金）支出</t>
  </si>
  <si>
    <t>dzkcjj（zzj）zc</t>
  </si>
  <si>
    <t>2200150</t>
  </si>
  <si>
    <t>2200199</t>
  </si>
  <si>
    <t xml:space="preserve">    其他自然资源事务支出</t>
  </si>
  <si>
    <t>qtzrzyswzc</t>
  </si>
  <si>
    <t>22002</t>
  </si>
  <si>
    <t xml:space="preserve">  海洋管理事务</t>
  </si>
  <si>
    <t>hyglsw</t>
  </si>
  <si>
    <t>2200201</t>
  </si>
  <si>
    <t>2200202</t>
  </si>
  <si>
    <t>2200203</t>
  </si>
  <si>
    <t>2200204</t>
  </si>
  <si>
    <t xml:space="preserve">    海域使用管理</t>
  </si>
  <si>
    <t>hysygl</t>
  </si>
  <si>
    <t>2200205</t>
  </si>
  <si>
    <t xml:space="preserve">    海洋环境保护与监测</t>
  </si>
  <si>
    <t>hyhjbhyjc</t>
  </si>
  <si>
    <t>2200206</t>
  </si>
  <si>
    <t xml:space="preserve">    海洋调查评价</t>
  </si>
  <si>
    <t>hydcpj</t>
  </si>
  <si>
    <t>2200207</t>
  </si>
  <si>
    <t xml:space="preserve">    海洋权益维护</t>
  </si>
  <si>
    <t>hyqywh</t>
  </si>
  <si>
    <t>2200208</t>
  </si>
  <si>
    <t xml:space="preserve">    海洋执法监察</t>
  </si>
  <si>
    <t>hyzfjc</t>
  </si>
  <si>
    <t>2200209</t>
  </si>
  <si>
    <t xml:space="preserve">    海洋防灾减灾</t>
  </si>
  <si>
    <t>hyfzjz</t>
  </si>
  <si>
    <t>2200210</t>
  </si>
  <si>
    <t xml:space="preserve">    海洋卫星</t>
  </si>
  <si>
    <t>hywx</t>
  </si>
  <si>
    <t>2200211</t>
  </si>
  <si>
    <t xml:space="preserve">    极地考察</t>
  </si>
  <si>
    <t>jdkc</t>
  </si>
  <si>
    <t>2200212</t>
  </si>
  <si>
    <t xml:space="preserve">    海洋矿产资源勘探研究</t>
  </si>
  <si>
    <t>hykczyktyj</t>
  </si>
  <si>
    <t>2200213</t>
  </si>
  <si>
    <t xml:space="preserve">    海港航标维护</t>
  </si>
  <si>
    <t>hghbwh</t>
  </si>
  <si>
    <t>2200215</t>
  </si>
  <si>
    <t xml:space="preserve">    海水淡化</t>
  </si>
  <si>
    <t>hsdh</t>
  </si>
  <si>
    <t>2200217</t>
  </si>
  <si>
    <t xml:space="preserve">    无居民海岛使用金支出</t>
  </si>
  <si>
    <t>wjmhdsyjzc</t>
  </si>
  <si>
    <t>2200218</t>
  </si>
  <si>
    <t xml:space="preserve">    海岛和海域保护</t>
  </si>
  <si>
    <t>hdhhybh</t>
  </si>
  <si>
    <t>2200250</t>
  </si>
  <si>
    <t>2200299</t>
  </si>
  <si>
    <t xml:space="preserve">    其他海洋管理事务支出</t>
  </si>
  <si>
    <t>qthyglswzc</t>
  </si>
  <si>
    <t>22003</t>
  </si>
  <si>
    <t xml:space="preserve">  测绘事务</t>
  </si>
  <si>
    <t>chsw</t>
  </si>
  <si>
    <t>2200301</t>
  </si>
  <si>
    <t>2200302</t>
  </si>
  <si>
    <t>2200303</t>
  </si>
  <si>
    <t>2200304</t>
  </si>
  <si>
    <t xml:space="preserve">    基础测绘</t>
  </si>
  <si>
    <t>jcch</t>
  </si>
  <si>
    <t>2200305</t>
  </si>
  <si>
    <t xml:space="preserve">    航空摄影</t>
  </si>
  <si>
    <t>hksy</t>
  </si>
  <si>
    <t>2200306</t>
  </si>
  <si>
    <t xml:space="preserve">    测绘工程建设</t>
  </si>
  <si>
    <t>chgcjs</t>
  </si>
  <si>
    <t>2200350</t>
  </si>
  <si>
    <t>2200399</t>
  </si>
  <si>
    <t xml:space="preserve">    其他测绘事务支出</t>
  </si>
  <si>
    <t>qtchswzc</t>
  </si>
  <si>
    <t>22005</t>
  </si>
  <si>
    <t xml:space="preserve">  气象事务</t>
  </si>
  <si>
    <t>qxsw</t>
  </si>
  <si>
    <t>2200501</t>
  </si>
  <si>
    <t>2200502</t>
  </si>
  <si>
    <t>2200503</t>
  </si>
  <si>
    <t>2200504</t>
  </si>
  <si>
    <t xml:space="preserve">    气象事业机构</t>
  </si>
  <si>
    <t>qxsyjg</t>
  </si>
  <si>
    <t>2200506</t>
  </si>
  <si>
    <t xml:space="preserve">    气象探测</t>
  </si>
  <si>
    <t>qxtc</t>
  </si>
  <si>
    <t>2200507</t>
  </si>
  <si>
    <t xml:space="preserve">    气象信息传输及管理</t>
  </si>
  <si>
    <t>qxxxcsjgl</t>
  </si>
  <si>
    <t>2200508</t>
  </si>
  <si>
    <t xml:space="preserve">    气象预报预测</t>
  </si>
  <si>
    <t>qxybyc</t>
  </si>
  <si>
    <t>2200509</t>
  </si>
  <si>
    <t xml:space="preserve">    气象服务</t>
  </si>
  <si>
    <t>qxfw</t>
  </si>
  <si>
    <t>2200510</t>
  </si>
  <si>
    <t xml:space="preserve">    气象装备保障维护</t>
  </si>
  <si>
    <t>qxzbbzwh</t>
  </si>
  <si>
    <t>2200511</t>
  </si>
  <si>
    <t xml:space="preserve">    气象基础设施建设与维修</t>
  </si>
  <si>
    <t>qxjcssjsywx</t>
  </si>
  <si>
    <t>2200512</t>
  </si>
  <si>
    <t xml:space="preserve">    气象卫星</t>
  </si>
  <si>
    <t>qxwx</t>
  </si>
  <si>
    <t>2200513</t>
  </si>
  <si>
    <t xml:space="preserve">    气象法规与标准</t>
  </si>
  <si>
    <t>qxfgybz</t>
  </si>
  <si>
    <t>2200514</t>
  </si>
  <si>
    <t xml:space="preserve">    气象资金审计稽查</t>
  </si>
  <si>
    <t>qxzjsjjc</t>
  </si>
  <si>
    <t>2200599</t>
  </si>
  <si>
    <t xml:space="preserve">    其他气象事务支出</t>
  </si>
  <si>
    <t>qtqxswzc</t>
  </si>
  <si>
    <t>22099</t>
  </si>
  <si>
    <t xml:space="preserve">  其他自然资源海洋气象等支出</t>
  </si>
  <si>
    <t>qtzrzyhyqxdzc</t>
  </si>
  <si>
    <t>2209901</t>
  </si>
  <si>
    <t xml:space="preserve">    其他自然资源海洋气象等支出</t>
  </si>
  <si>
    <t>zfbzzc</t>
  </si>
  <si>
    <t>22101</t>
  </si>
  <si>
    <t xml:space="preserve">  保障性安居工程支出</t>
  </si>
  <si>
    <t>bzxajgczc</t>
  </si>
  <si>
    <t>2210101</t>
  </si>
  <si>
    <t xml:space="preserve">    廉租住房</t>
  </si>
  <si>
    <t>lzzf</t>
  </si>
  <si>
    <t>2210102</t>
  </si>
  <si>
    <t xml:space="preserve">    沉陷区治理</t>
  </si>
  <si>
    <t>cxqzl</t>
  </si>
  <si>
    <t>2210103</t>
  </si>
  <si>
    <t xml:space="preserve">    棚户区改造</t>
  </si>
  <si>
    <t>phqgz</t>
  </si>
  <si>
    <t>2210104</t>
  </si>
  <si>
    <t xml:space="preserve">    少数民族地区游牧民定居工程</t>
  </si>
  <si>
    <t>ssmzdqymmdjgc</t>
  </si>
  <si>
    <t>2210105</t>
  </si>
  <si>
    <t xml:space="preserve">    农村危房改造</t>
  </si>
  <si>
    <t>ncwfgz</t>
  </si>
  <si>
    <t>2210106</t>
  </si>
  <si>
    <t xml:space="preserve">    公共租赁住房</t>
  </si>
  <si>
    <t>ggzlzf</t>
  </si>
  <si>
    <t>2210107</t>
  </si>
  <si>
    <t>2210199</t>
  </si>
  <si>
    <t xml:space="preserve">    其他保障性安居工程支出</t>
  </si>
  <si>
    <t>qtbzxajgczc</t>
  </si>
  <si>
    <t xml:space="preserve">  住房改革支出</t>
  </si>
  <si>
    <t>zfggzc</t>
  </si>
  <si>
    <t xml:space="preserve">    住房公积金</t>
  </si>
  <si>
    <t>zfgjj</t>
  </si>
  <si>
    <t>2210202</t>
  </si>
  <si>
    <t xml:space="preserve">    提租补贴</t>
  </si>
  <si>
    <t>tzbt</t>
  </si>
  <si>
    <t>2210203</t>
  </si>
  <si>
    <t xml:space="preserve">    购房补贴</t>
  </si>
  <si>
    <t>gfbt</t>
  </si>
  <si>
    <t>22103</t>
  </si>
  <si>
    <t xml:space="preserve">  城乡社区住宅</t>
  </si>
  <si>
    <t>cxsqzz</t>
  </si>
  <si>
    <t>2210301</t>
  </si>
  <si>
    <t xml:space="preserve">    公有住房建设和维修改造支出</t>
  </si>
  <si>
    <t>gyzfjshwxgzzc</t>
  </si>
  <si>
    <t>2210302</t>
  </si>
  <si>
    <t xml:space="preserve">    住房公积金管理</t>
  </si>
  <si>
    <t>zfgjjgl</t>
  </si>
  <si>
    <t>2210399</t>
  </si>
  <si>
    <t xml:space="preserve">    其他城乡社区住宅支出</t>
  </si>
  <si>
    <t>qtcxsqzzzc</t>
  </si>
  <si>
    <t>222</t>
  </si>
  <si>
    <t>粮油物资储备支出</t>
  </si>
  <si>
    <t>lywzcbzc</t>
  </si>
  <si>
    <t>22201</t>
  </si>
  <si>
    <t xml:space="preserve">  粮油事务</t>
  </si>
  <si>
    <t>lysw</t>
  </si>
  <si>
    <t>2220101</t>
  </si>
  <si>
    <t>2220102</t>
  </si>
  <si>
    <t>2220103</t>
  </si>
  <si>
    <t>2220104</t>
  </si>
  <si>
    <t xml:space="preserve">    粮食财务与审计支出</t>
  </si>
  <si>
    <t>lscwysjzc</t>
  </si>
  <si>
    <t>2220105</t>
  </si>
  <si>
    <t xml:space="preserve">    粮食信息统计</t>
  </si>
  <si>
    <t>lsxxtj</t>
  </si>
  <si>
    <t>2220106</t>
  </si>
  <si>
    <t xml:space="preserve">    粮食专项业务活动</t>
  </si>
  <si>
    <t>lszxywhd</t>
  </si>
  <si>
    <t>2220107</t>
  </si>
  <si>
    <t xml:space="preserve">    国家粮油差价补贴</t>
  </si>
  <si>
    <t>gjlycjbt</t>
  </si>
  <si>
    <t>2220112</t>
  </si>
  <si>
    <t xml:space="preserve">    粮食财务挂账利息补贴</t>
  </si>
  <si>
    <t>lscwgzlxbt</t>
  </si>
  <si>
    <t>2220113</t>
  </si>
  <si>
    <t xml:space="preserve">    粮食财务挂账消化款</t>
  </si>
  <si>
    <t>lscwgzxhk</t>
  </si>
  <si>
    <t>2220114</t>
  </si>
  <si>
    <t xml:space="preserve">    处理陈化粮补贴</t>
  </si>
  <si>
    <t>clchlbt</t>
  </si>
  <si>
    <t>2220115</t>
  </si>
  <si>
    <t xml:space="preserve">    粮食风险基金</t>
  </si>
  <si>
    <t>lsfxjj</t>
  </si>
  <si>
    <t>2220118</t>
  </si>
  <si>
    <t xml:space="preserve">    粮油市场调控专项资金</t>
  </si>
  <si>
    <t>lyscdkzxzj</t>
  </si>
  <si>
    <t>2220150</t>
  </si>
  <si>
    <t>2220199</t>
  </si>
  <si>
    <t xml:space="preserve">    其他粮油事务支出</t>
  </si>
  <si>
    <t>qtlyswzc</t>
  </si>
  <si>
    <t>22202</t>
  </si>
  <si>
    <t xml:space="preserve">  物资事务</t>
  </si>
  <si>
    <t>wzsw</t>
  </si>
  <si>
    <t>2220201</t>
  </si>
  <si>
    <t>2220202</t>
  </si>
  <si>
    <t>2220203</t>
  </si>
  <si>
    <t>2220204</t>
  </si>
  <si>
    <t xml:space="preserve">    铁路专用线</t>
  </si>
  <si>
    <t>tlzyx</t>
  </si>
  <si>
    <t>2220205</t>
  </si>
  <si>
    <t xml:space="preserve">    护库武警和民兵支出</t>
  </si>
  <si>
    <t>hkwjhmbzc</t>
  </si>
  <si>
    <t>2220206</t>
  </si>
  <si>
    <t xml:space="preserve">    物资保管与保养</t>
  </si>
  <si>
    <t>wzbgyby</t>
  </si>
  <si>
    <t>2220207</t>
  </si>
  <si>
    <t xml:space="preserve">    专项贷款利息</t>
  </si>
  <si>
    <t>zxdklx</t>
  </si>
  <si>
    <t>2220209</t>
  </si>
  <si>
    <t xml:space="preserve">    物资转移</t>
  </si>
  <si>
    <t>wzzy</t>
  </si>
  <si>
    <t>2220210</t>
  </si>
  <si>
    <t xml:space="preserve">    物资轮换</t>
  </si>
  <si>
    <t>wzlh</t>
  </si>
  <si>
    <t>2220211</t>
  </si>
  <si>
    <t xml:space="preserve">    仓库建设</t>
  </si>
  <si>
    <t>ckjs</t>
  </si>
  <si>
    <t>2220212</t>
  </si>
  <si>
    <t xml:space="preserve">    仓库安防</t>
  </si>
  <si>
    <t>ckaf</t>
  </si>
  <si>
    <t>2220250</t>
  </si>
  <si>
    <t>2220299</t>
  </si>
  <si>
    <t xml:space="preserve">    其他物资事务支出</t>
  </si>
  <si>
    <t>qtwzswzc</t>
  </si>
  <si>
    <t>22203</t>
  </si>
  <si>
    <t xml:space="preserve">  能源储备</t>
  </si>
  <si>
    <t>nycb</t>
  </si>
  <si>
    <t>2220301</t>
  </si>
  <si>
    <t xml:space="preserve">    石油储备</t>
  </si>
  <si>
    <t>sycb</t>
  </si>
  <si>
    <t>2220303</t>
  </si>
  <si>
    <t xml:space="preserve">    天然铀能源储备</t>
  </si>
  <si>
    <t>trynycb</t>
  </si>
  <si>
    <t>2220304</t>
  </si>
  <si>
    <t xml:space="preserve">    煤炭储备</t>
  </si>
  <si>
    <t>mtcb</t>
  </si>
  <si>
    <t>2220399</t>
  </si>
  <si>
    <t xml:space="preserve">    其他能源储备支出</t>
  </si>
  <si>
    <t>qtnycbzc</t>
  </si>
  <si>
    <t>22204</t>
  </si>
  <si>
    <t xml:space="preserve">  粮油储备</t>
  </si>
  <si>
    <t>lycb</t>
  </si>
  <si>
    <t>2220401</t>
  </si>
  <si>
    <t xml:space="preserve">    储备粮油补贴</t>
  </si>
  <si>
    <t>cblybt</t>
  </si>
  <si>
    <t>2220402</t>
  </si>
  <si>
    <t xml:space="preserve">    储备粮油差价补贴</t>
  </si>
  <si>
    <t>cblycjbt</t>
  </si>
  <si>
    <t>2220403</t>
  </si>
  <si>
    <t xml:space="preserve">    储备粮（油）库建设</t>
  </si>
  <si>
    <t>cbl（y）kjs</t>
  </si>
  <si>
    <t>2220404</t>
  </si>
  <si>
    <t xml:space="preserve">    最低收购价政策支出</t>
  </si>
  <si>
    <t>zdsgjzczc</t>
  </si>
  <si>
    <t>2220499</t>
  </si>
  <si>
    <t xml:space="preserve">    其他粮油储备支出</t>
  </si>
  <si>
    <t>qtlycbzc</t>
  </si>
  <si>
    <t>22205</t>
  </si>
  <si>
    <t xml:space="preserve">  重要商品储备</t>
  </si>
  <si>
    <t>zyspcb</t>
  </si>
  <si>
    <t>2220501</t>
  </si>
  <si>
    <t xml:space="preserve">    棉花储备</t>
  </si>
  <si>
    <t>mhcb</t>
  </si>
  <si>
    <t>2220502</t>
  </si>
  <si>
    <t xml:space="preserve">    食糖储备</t>
  </si>
  <si>
    <t>stcb</t>
  </si>
  <si>
    <t>2220503</t>
  </si>
  <si>
    <t xml:space="preserve">    肉类储备</t>
  </si>
  <si>
    <t>rlcb</t>
  </si>
  <si>
    <t>2220504</t>
  </si>
  <si>
    <t xml:space="preserve">    化肥储备</t>
  </si>
  <si>
    <t>hfcb</t>
  </si>
  <si>
    <t>2220505</t>
  </si>
  <si>
    <t xml:space="preserve">    农药储备</t>
  </si>
  <si>
    <t>2220506</t>
  </si>
  <si>
    <t xml:space="preserve">    边销茶储备</t>
  </si>
  <si>
    <t>bxccb</t>
  </si>
  <si>
    <t>2220507</t>
  </si>
  <si>
    <t xml:space="preserve">    羊毛储备</t>
  </si>
  <si>
    <t>ymcb</t>
  </si>
  <si>
    <t>2220508</t>
  </si>
  <si>
    <t xml:space="preserve">    医药储备</t>
  </si>
  <si>
    <t>yycb</t>
  </si>
  <si>
    <t>2220509</t>
  </si>
  <si>
    <t xml:space="preserve">    食盐储备</t>
  </si>
  <si>
    <t>2220510</t>
  </si>
  <si>
    <t xml:space="preserve">    战略物资储备</t>
  </si>
  <si>
    <t>zlwzcb</t>
  </si>
  <si>
    <t>2220599</t>
  </si>
  <si>
    <t xml:space="preserve">    其他重要商品储备支出</t>
  </si>
  <si>
    <t>qtzyspcbzc</t>
  </si>
  <si>
    <t>224</t>
  </si>
  <si>
    <t>灾害防治及应急管理支出</t>
  </si>
  <si>
    <t>zhfzjyjglzc</t>
  </si>
  <si>
    <t>22401</t>
  </si>
  <si>
    <t xml:space="preserve">  应急管理事务</t>
  </si>
  <si>
    <t>yjglsw</t>
  </si>
  <si>
    <t>2240101</t>
  </si>
  <si>
    <t>2240102</t>
  </si>
  <si>
    <t>2240103</t>
  </si>
  <si>
    <t>2240104</t>
  </si>
  <si>
    <t xml:space="preserve">    灾害风险防治</t>
  </si>
  <si>
    <t>zhfxfz</t>
  </si>
  <si>
    <t>2240105</t>
  </si>
  <si>
    <t xml:space="preserve">    国务院安委会专项</t>
  </si>
  <si>
    <t>gwyawhzx</t>
  </si>
  <si>
    <t>2240106</t>
  </si>
  <si>
    <t xml:space="preserve">    安全监管</t>
  </si>
  <si>
    <t>aqjg</t>
  </si>
  <si>
    <t>2240107</t>
  </si>
  <si>
    <t xml:space="preserve">    安全生产基础</t>
  </si>
  <si>
    <t>aqscjc</t>
  </si>
  <si>
    <t>2240108</t>
  </si>
  <si>
    <t xml:space="preserve">    应急救援</t>
  </si>
  <si>
    <t>yjjy</t>
  </si>
  <si>
    <t>2240109</t>
  </si>
  <si>
    <t xml:space="preserve">    应急管理</t>
  </si>
  <si>
    <t>yjgl</t>
  </si>
  <si>
    <t>2240150</t>
  </si>
  <si>
    <t>2240199</t>
  </si>
  <si>
    <t xml:space="preserve">    其他应急管理支出</t>
  </si>
  <si>
    <t>qtyjglzc</t>
  </si>
  <si>
    <t>22402</t>
  </si>
  <si>
    <t xml:space="preserve">  消防事务</t>
  </si>
  <si>
    <t>2240201</t>
  </si>
  <si>
    <t>2240202</t>
  </si>
  <si>
    <t>2240203</t>
  </si>
  <si>
    <t>2240204</t>
  </si>
  <si>
    <t xml:space="preserve">    消防应急救援</t>
  </si>
  <si>
    <t>xfyjjy</t>
  </si>
  <si>
    <t>2240299</t>
  </si>
  <si>
    <t xml:space="preserve">    其他消防事务支出</t>
  </si>
  <si>
    <t>qtxfswzc</t>
  </si>
  <si>
    <t>22403</t>
  </si>
  <si>
    <t xml:space="preserve">  森林消防事务</t>
  </si>
  <si>
    <t>slxfsw</t>
  </si>
  <si>
    <t>2240301</t>
  </si>
  <si>
    <t>2240302</t>
  </si>
  <si>
    <t>2240303</t>
  </si>
  <si>
    <t>2240304</t>
  </si>
  <si>
    <t xml:space="preserve">    森林消防应急救援</t>
  </si>
  <si>
    <t>slxfyjjy</t>
  </si>
  <si>
    <t>2240399</t>
  </si>
  <si>
    <t xml:space="preserve">    其他森林消防事务支出</t>
  </si>
  <si>
    <t>qtslxfswzc</t>
  </si>
  <si>
    <t>22404</t>
  </si>
  <si>
    <t xml:space="preserve">  煤矿安全</t>
  </si>
  <si>
    <t>mkaq</t>
  </si>
  <si>
    <t>2240401</t>
  </si>
  <si>
    <t>2240402</t>
  </si>
  <si>
    <t>2240403</t>
  </si>
  <si>
    <t>2240404</t>
  </si>
  <si>
    <t xml:space="preserve">    煤矿安全监察事务</t>
  </si>
  <si>
    <t>mkaqjcsw</t>
  </si>
  <si>
    <t>2240405</t>
  </si>
  <si>
    <t xml:space="preserve">    煤矿应急救援事务</t>
  </si>
  <si>
    <t>mkyjjysw</t>
  </si>
  <si>
    <t>2240450</t>
  </si>
  <si>
    <t>2240499</t>
  </si>
  <si>
    <t xml:space="preserve">    其他煤矿安全支出</t>
  </si>
  <si>
    <t>qtmkaqzc</t>
  </si>
  <si>
    <t>22405</t>
  </si>
  <si>
    <t xml:space="preserve">  地震事务</t>
  </si>
  <si>
    <t>dzsw</t>
  </si>
  <si>
    <t>2240501</t>
  </si>
  <si>
    <t>2240502</t>
  </si>
  <si>
    <t>2240503</t>
  </si>
  <si>
    <t>2240504</t>
  </si>
  <si>
    <t xml:space="preserve">    地震监测</t>
  </si>
  <si>
    <t>dzjc</t>
  </si>
  <si>
    <t>2240505</t>
  </si>
  <si>
    <t xml:space="preserve">    地震预测预报</t>
  </si>
  <si>
    <t>dzycyb</t>
  </si>
  <si>
    <t>2240506</t>
  </si>
  <si>
    <t xml:space="preserve">    地震灾害预防</t>
  </si>
  <si>
    <t>dzzhyf</t>
  </si>
  <si>
    <t>2240507</t>
  </si>
  <si>
    <t xml:space="preserve">    地震应急救援</t>
  </si>
  <si>
    <t>dzyjjy</t>
  </si>
  <si>
    <t>2240508</t>
  </si>
  <si>
    <t xml:space="preserve">    地震环境探察</t>
  </si>
  <si>
    <t>dzhjtc</t>
  </si>
  <si>
    <t>2240509</t>
  </si>
  <si>
    <t xml:space="preserve">    防震减灾信息管理</t>
  </si>
  <si>
    <t>fzjzxxgl</t>
  </si>
  <si>
    <t>2240510</t>
  </si>
  <si>
    <t xml:space="preserve">    防震减灾基础管理</t>
  </si>
  <si>
    <t>fzjzjcgl</t>
  </si>
  <si>
    <t>2240550</t>
  </si>
  <si>
    <t xml:space="preserve">    地震事业机构</t>
  </si>
  <si>
    <t>dzsyjg</t>
  </si>
  <si>
    <t>2240599</t>
  </si>
  <si>
    <t xml:space="preserve">    其他地震事务支出</t>
  </si>
  <si>
    <t>qtdzswzc</t>
  </si>
  <si>
    <t>22406</t>
  </si>
  <si>
    <t xml:space="preserve">  自然灾害防治</t>
  </si>
  <si>
    <t>zrzhfz</t>
  </si>
  <si>
    <t>2240601</t>
  </si>
  <si>
    <t xml:space="preserve">    地质灾害防治</t>
  </si>
  <si>
    <t>dzzhfz</t>
  </si>
  <si>
    <t>2240602</t>
  </si>
  <si>
    <t xml:space="preserve">    森林草原防灾减灾</t>
  </si>
  <si>
    <t>slcyfzjz</t>
  </si>
  <si>
    <t>2240699</t>
  </si>
  <si>
    <t xml:space="preserve">    其他自然灾害防治支出</t>
  </si>
  <si>
    <t>qtzrzhfzzc</t>
  </si>
  <si>
    <t>22407</t>
  </si>
  <si>
    <t xml:space="preserve">  自然灾害救灾及恢复重建支出</t>
  </si>
  <si>
    <t>zrzhjzjhfzjzc</t>
  </si>
  <si>
    <t>2240701</t>
  </si>
  <si>
    <t xml:space="preserve">    中央自然灾害生活补助</t>
  </si>
  <si>
    <t>zyzrzhshbz</t>
  </si>
  <si>
    <t>2240702</t>
  </si>
  <si>
    <t xml:space="preserve">    地方自然灾害生活补助</t>
  </si>
  <si>
    <t>dfzrzhshbz</t>
  </si>
  <si>
    <t>2240703</t>
  </si>
  <si>
    <t xml:space="preserve">    自然灾害救灾补助</t>
  </si>
  <si>
    <t>zrzhjzbz</t>
  </si>
  <si>
    <t>2240704</t>
  </si>
  <si>
    <t xml:space="preserve">    自然灾害灾后重建补助</t>
  </si>
  <si>
    <t>zrzhzhzjbz</t>
  </si>
  <si>
    <t>2240799</t>
  </si>
  <si>
    <t xml:space="preserve">    其他自然灾害生活救助支出</t>
  </si>
  <si>
    <t>qtzrzhshjzzc</t>
  </si>
  <si>
    <t>22499</t>
  </si>
  <si>
    <t xml:space="preserve">  其他灾害防治及应急管理支出</t>
  </si>
  <si>
    <t>qtzhfzjyjglzc</t>
  </si>
  <si>
    <t>227</t>
  </si>
  <si>
    <t>预备费</t>
  </si>
  <si>
    <t>ybf</t>
  </si>
  <si>
    <t>229</t>
  </si>
  <si>
    <t>其他支出</t>
  </si>
  <si>
    <t>22902</t>
  </si>
  <si>
    <t xml:space="preserve">  年初预留</t>
  </si>
  <si>
    <t>ncyl</t>
  </si>
  <si>
    <t>22904</t>
  </si>
  <si>
    <t xml:space="preserve">  其他政府性基金及对应专项债务收入安排的支出</t>
  </si>
  <si>
    <t>qtzfxjjjdyzxzwsrapdzc</t>
  </si>
  <si>
    <t>2290401</t>
  </si>
  <si>
    <t xml:space="preserve">    其他政府性基金安排的支出</t>
  </si>
  <si>
    <t>qtzfxjjapdzc</t>
  </si>
  <si>
    <t>2290402</t>
  </si>
  <si>
    <t xml:space="preserve">    其他地方自行试点项目收益专项债券收入安排的支出</t>
  </si>
  <si>
    <t>qtdfzxsdxmsyzxzqsrapdzc</t>
  </si>
  <si>
    <t>2290403</t>
  </si>
  <si>
    <t xml:space="preserve">    其他政府性基金债务收入安排的支出</t>
  </si>
  <si>
    <t>qtzfxjjzwsrapdzc</t>
  </si>
  <si>
    <t>22908</t>
  </si>
  <si>
    <t xml:space="preserve">  彩票发行销售机构业务费安排的支出</t>
  </si>
  <si>
    <t>cpfxxsjgywfapdzc</t>
  </si>
  <si>
    <t>2290802</t>
  </si>
  <si>
    <t xml:space="preserve">    福利彩票发行机构的业务费支出</t>
  </si>
  <si>
    <t>flcpfxjgdywfzc</t>
  </si>
  <si>
    <t>2290803</t>
  </si>
  <si>
    <t xml:space="preserve">    体育彩票发行机构的业务费支出</t>
  </si>
  <si>
    <t>tycpfxjgdywfzc</t>
  </si>
  <si>
    <t>2290804</t>
  </si>
  <si>
    <t xml:space="preserve">    福利彩票销售机构的业务费支出</t>
  </si>
  <si>
    <t>flcpxsjgdywfzc</t>
  </si>
  <si>
    <t>2290805</t>
  </si>
  <si>
    <t xml:space="preserve">    体育彩票销售机构的业务费支出</t>
  </si>
  <si>
    <t>tycpxsjgdywfzc</t>
  </si>
  <si>
    <t>2290806</t>
  </si>
  <si>
    <t xml:space="preserve">    彩票兑奖周转金支出</t>
  </si>
  <si>
    <t>cpdjzzjzc</t>
  </si>
  <si>
    <t>2290807</t>
  </si>
  <si>
    <t xml:space="preserve">    彩票发行销售风险基金支出</t>
  </si>
  <si>
    <t>cpfxxsfxjjzc</t>
  </si>
  <si>
    <t>2290808</t>
  </si>
  <si>
    <t xml:space="preserve">    彩票市场调控资金支出</t>
  </si>
  <si>
    <t>cpscdkzjzc</t>
  </si>
  <si>
    <t>2290899</t>
  </si>
  <si>
    <t xml:space="preserve">    其他彩票发行销售机构业务费安排的支出</t>
  </si>
  <si>
    <t>qtcpfxxsjgywfapdzc</t>
  </si>
  <si>
    <t>22960</t>
  </si>
  <si>
    <t xml:space="preserve">  彩票公益金安排的支出</t>
  </si>
  <si>
    <t>cpgyjapdzc</t>
  </si>
  <si>
    <t>2296001</t>
  </si>
  <si>
    <t xml:space="preserve">    用于补充全国社会保障基金的彩票公益金支出</t>
  </si>
  <si>
    <t>yybcqgshbzjjdcpgyjzc</t>
  </si>
  <si>
    <t>2296002</t>
  </si>
  <si>
    <t xml:space="preserve">    用于社会福利的彩票公益金支出</t>
  </si>
  <si>
    <t>yyshfldcpgyjzc</t>
  </si>
  <si>
    <t>2296003</t>
  </si>
  <si>
    <t xml:space="preserve">    用于体育事业的彩票公益金支出</t>
  </si>
  <si>
    <t>yytysydcpgyjzc</t>
  </si>
  <si>
    <t>2296004</t>
  </si>
  <si>
    <t xml:space="preserve">    用于教育事业的彩票公益金支出</t>
  </si>
  <si>
    <t>yyjysydcpgyjzc</t>
  </si>
  <si>
    <t>2296005</t>
  </si>
  <si>
    <t xml:space="preserve">    用于红十字事业的彩票公益金支出</t>
  </si>
  <si>
    <t>yyhszsydcpgyjzc</t>
  </si>
  <si>
    <t>2296006</t>
  </si>
  <si>
    <t xml:space="preserve">    用于残疾人事业的彩票公益金支出</t>
  </si>
  <si>
    <t>yycjrsydcpgyjzc</t>
  </si>
  <si>
    <t>2296010</t>
  </si>
  <si>
    <t xml:space="preserve">    用于文化事业的彩票公益金支出</t>
  </si>
  <si>
    <t>yywhsydcpgyjzc</t>
  </si>
  <si>
    <t>2296011</t>
  </si>
  <si>
    <t xml:space="preserve">    用于扶贫的彩票公益金支出</t>
  </si>
  <si>
    <t>yyfpdcpgyjzc</t>
  </si>
  <si>
    <t>2296012</t>
  </si>
  <si>
    <t xml:space="preserve">    用于法律援助的彩票公益金支出</t>
  </si>
  <si>
    <t>yyflyzdcpgyjzc</t>
  </si>
  <si>
    <t>2296013</t>
  </si>
  <si>
    <t xml:space="preserve">    用于城乡医疗救助的彩票公益金支出</t>
  </si>
  <si>
    <t>yycxyljzdcpgyjzc</t>
  </si>
  <si>
    <t>2296099</t>
  </si>
  <si>
    <t xml:space="preserve">    用于其他社会公益事业的彩票公益金支出</t>
  </si>
  <si>
    <t>yyqtshgysydcpgyjzc</t>
  </si>
  <si>
    <t>22999</t>
  </si>
  <si>
    <t>2299901</t>
  </si>
  <si>
    <t>230</t>
  </si>
  <si>
    <t>转移性支出</t>
  </si>
  <si>
    <t>zyxzc</t>
  </si>
  <si>
    <t>23001</t>
  </si>
  <si>
    <t xml:space="preserve">  返还性支出</t>
  </si>
  <si>
    <t>fhxzc</t>
  </si>
  <si>
    <t>2300102</t>
  </si>
  <si>
    <t xml:space="preserve">    所得税基数返还支出</t>
  </si>
  <si>
    <t>sdsjsfhzc</t>
  </si>
  <si>
    <t>2300103</t>
  </si>
  <si>
    <t xml:space="preserve">    成品油税费改革税收返还支出</t>
  </si>
  <si>
    <t>cpysfggssfhzc</t>
  </si>
  <si>
    <t>2300104</t>
  </si>
  <si>
    <t xml:space="preserve">    增值税税收返还支出</t>
  </si>
  <si>
    <t>zzsssfhzc</t>
  </si>
  <si>
    <t>2300105</t>
  </si>
  <si>
    <t xml:space="preserve">    消费税税收返还支出</t>
  </si>
  <si>
    <t>xfsssfhzc</t>
  </si>
  <si>
    <t>2300106</t>
  </si>
  <si>
    <t xml:space="preserve">    增值税“五五分享”税收返还支出</t>
  </si>
  <si>
    <t>zzs“wwfx”ssfhzc</t>
  </si>
  <si>
    <t>2300199</t>
  </si>
  <si>
    <t xml:space="preserve">    其他返还性支出</t>
  </si>
  <si>
    <t>qtfhxzc</t>
  </si>
  <si>
    <t>23002</t>
  </si>
  <si>
    <t xml:space="preserve">  一般性转移支付</t>
  </si>
  <si>
    <t>ybxzyzf</t>
  </si>
  <si>
    <t>2300201</t>
  </si>
  <si>
    <t xml:space="preserve">    体制补助支出</t>
  </si>
  <si>
    <t>tzbzzc</t>
  </si>
  <si>
    <t>2300202</t>
  </si>
  <si>
    <t xml:space="preserve">    均衡性转移支付支出</t>
  </si>
  <si>
    <t>jhxzyzfzc</t>
  </si>
  <si>
    <t>2300207</t>
  </si>
  <si>
    <t xml:space="preserve">    县级基本财力保障机制奖补资金支出</t>
  </si>
  <si>
    <t>xjjbclbzjzjbzjzc</t>
  </si>
  <si>
    <t>2300208</t>
  </si>
  <si>
    <t xml:space="preserve">    结算补助支出</t>
  </si>
  <si>
    <t>jsbzzc</t>
  </si>
  <si>
    <t>2300212</t>
  </si>
  <si>
    <t xml:space="preserve">    资源枯竭型城市转移支付补助支出</t>
  </si>
  <si>
    <t>zykjxcszyzfbzzc</t>
  </si>
  <si>
    <t>2300214</t>
  </si>
  <si>
    <t xml:space="preserve">    企业事业单位划转补助支出</t>
  </si>
  <si>
    <t>qysydwhzbzzc</t>
  </si>
  <si>
    <t>2300215</t>
  </si>
  <si>
    <t xml:space="preserve">    成品油税费改革转移支付补助支出</t>
  </si>
  <si>
    <t>cpysfggzyzfbzzc</t>
  </si>
  <si>
    <t>2300220</t>
  </si>
  <si>
    <t xml:space="preserve">    基层公检法司转移支付支出</t>
  </si>
  <si>
    <t>jcgjfszyzfzc</t>
  </si>
  <si>
    <t>2300221</t>
  </si>
  <si>
    <t xml:space="preserve">    城乡义务教育转移支付支出</t>
  </si>
  <si>
    <t>cxywjyzyzfzc</t>
  </si>
  <si>
    <t>2300222</t>
  </si>
  <si>
    <t xml:space="preserve">    基本养老金转移支付支出</t>
  </si>
  <si>
    <t>jbyljzyzfzc</t>
  </si>
  <si>
    <t>2300223</t>
  </si>
  <si>
    <t xml:space="preserve">    城乡居民医疗保险转移支付支出</t>
  </si>
  <si>
    <t>cxjmylbxzyzfzc</t>
  </si>
  <si>
    <t>2300224</t>
  </si>
  <si>
    <t xml:space="preserve">    农村综合改革转移支付支出</t>
  </si>
  <si>
    <t>nczhggzyzfzc</t>
  </si>
  <si>
    <t>2300225</t>
  </si>
  <si>
    <t xml:space="preserve">    产粮（油）大县奖励资金支出</t>
  </si>
  <si>
    <t>cl（y）dxjlzjzc</t>
  </si>
  <si>
    <t>2300226</t>
  </si>
  <si>
    <t xml:space="preserve">    重点生态功能区转移支付支出</t>
  </si>
  <si>
    <t>zdstgnqzyzfzc</t>
  </si>
  <si>
    <t>2300227</t>
  </si>
  <si>
    <t xml:space="preserve">    固定数额补助支出</t>
  </si>
  <si>
    <t>gdsebzzc</t>
  </si>
  <si>
    <t>2300228</t>
  </si>
  <si>
    <t xml:space="preserve">    革命老区转移支付支出</t>
  </si>
  <si>
    <t>gmlqzyzfzc</t>
  </si>
  <si>
    <t>2300229</t>
  </si>
  <si>
    <t xml:space="preserve">    民族地区转移支付支出</t>
  </si>
  <si>
    <t>mzdqzyzfzc</t>
  </si>
  <si>
    <t>2300230</t>
  </si>
  <si>
    <t xml:space="preserve">    边境地区转移支付支出</t>
  </si>
  <si>
    <t>bjdqzyzfzc</t>
  </si>
  <si>
    <t>2300231</t>
  </si>
  <si>
    <t xml:space="preserve">    贫困地区转移支付支出</t>
  </si>
  <si>
    <t>pkdqzyzfzc</t>
  </si>
  <si>
    <t>2300241</t>
  </si>
  <si>
    <t xml:space="preserve">    一般公共服务共同财政事权转移支付支出</t>
  </si>
  <si>
    <t>ybggfwgtczsqzyzfzc</t>
  </si>
  <si>
    <t>2300242</t>
  </si>
  <si>
    <t xml:space="preserve">    外交共同财政事权转移支付支出</t>
  </si>
  <si>
    <t>wjgtczsqzyzfzc</t>
  </si>
  <si>
    <t>2300243</t>
  </si>
  <si>
    <t xml:space="preserve">    国防共同财政事权转移支付支出</t>
  </si>
  <si>
    <t>gfgtczsqzyzfzc</t>
  </si>
  <si>
    <t>2300244</t>
  </si>
  <si>
    <t xml:space="preserve">    公共安全共同财政事权转移支付支出</t>
  </si>
  <si>
    <t>ggaqgtczsqzyzfzc</t>
  </si>
  <si>
    <t>2300245</t>
  </si>
  <si>
    <t xml:space="preserve">    教育共同财政事权转移支付支出</t>
  </si>
  <si>
    <t>jygtczsqzyzfzc</t>
  </si>
  <si>
    <t>2300246</t>
  </si>
  <si>
    <t xml:space="preserve">    科学技术共同财政事权转移支付支出</t>
  </si>
  <si>
    <t>kxjsgtczsqzyzfzc</t>
  </si>
  <si>
    <t>2300247</t>
  </si>
  <si>
    <t xml:space="preserve">    文化旅游体育与传媒共同财政事权转移支付支出</t>
  </si>
  <si>
    <t>whlytyycmgtczsqzyzfzc</t>
  </si>
  <si>
    <t>2300248</t>
  </si>
  <si>
    <t xml:space="preserve">    社会保障和就业共同财政事权转移支付支出</t>
  </si>
  <si>
    <t>shbzhjygtczsqzyzfzc</t>
  </si>
  <si>
    <t>2300249</t>
  </si>
  <si>
    <t xml:space="preserve">    卫生健康共同财政事权分类分档转移支付支出</t>
  </si>
  <si>
    <t>wsjkgtczsqflfdzyzfzc</t>
  </si>
  <si>
    <t>2300250</t>
  </si>
  <si>
    <t xml:space="preserve">    节能环保共同财政事权转移支付支出</t>
  </si>
  <si>
    <t>jnhbgtczsqzyzfzc</t>
  </si>
  <si>
    <t>2300251</t>
  </si>
  <si>
    <t xml:space="preserve">    城乡社区共同财政事权转移支付支出</t>
  </si>
  <si>
    <t>cxsqgtczsqzyzfzc</t>
  </si>
  <si>
    <t>2300252</t>
  </si>
  <si>
    <t xml:space="preserve">    农林水共同财政事权转移支付支出</t>
  </si>
  <si>
    <t>nlsgtczsqzyzfzc</t>
  </si>
  <si>
    <t>2300253</t>
  </si>
  <si>
    <t xml:space="preserve">    交通运输共同财政事权转移支付支出</t>
  </si>
  <si>
    <t>jtysgtczsqzyzfzc</t>
  </si>
  <si>
    <t>2300254</t>
  </si>
  <si>
    <t xml:space="preserve">    资源勘探信息等共同财政事权转移支付支出</t>
  </si>
  <si>
    <t>zyktxxdgtczsqzyzfzc</t>
  </si>
  <si>
    <t>2300255</t>
  </si>
  <si>
    <t xml:space="preserve">    商业服务业等共同财政事权转移支付支出</t>
  </si>
  <si>
    <t>syfwydgtczsqzyzfzc</t>
  </si>
  <si>
    <t>2300256</t>
  </si>
  <si>
    <t xml:space="preserve">    金融共同财政事权转移支付支出</t>
  </si>
  <si>
    <t>jrgtczsqzyzfzc</t>
  </si>
  <si>
    <t>2300257</t>
  </si>
  <si>
    <t xml:space="preserve">    自然资源海洋气象等共同财政事权转移支付支出</t>
  </si>
  <si>
    <t>zrzyhyqxdgtczsqzyzfzc</t>
  </si>
  <si>
    <t>2300258</t>
  </si>
  <si>
    <t xml:space="preserve">    住房保障共同财政事权转移支付支出</t>
  </si>
  <si>
    <t>zfbzgtczsqzyzfzc</t>
  </si>
  <si>
    <t>2300259</t>
  </si>
  <si>
    <t xml:space="preserve">    粮油物资储备共同财政事权转移支付支出</t>
  </si>
  <si>
    <t>lywzcbgtczsqzyzfzc</t>
  </si>
  <si>
    <t>2300260</t>
  </si>
  <si>
    <t xml:space="preserve">    其他共同财政事权转移支付支出</t>
  </si>
  <si>
    <t>qtgtczsqzyzfzc</t>
  </si>
  <si>
    <t>2300299</t>
  </si>
  <si>
    <t xml:space="preserve">    其他一般性转移支付支出</t>
  </si>
  <si>
    <t>qtybxzyzfzc</t>
  </si>
  <si>
    <t>23003</t>
  </si>
  <si>
    <t xml:space="preserve">  专项转移支付</t>
  </si>
  <si>
    <t>zxzyzf</t>
  </si>
  <si>
    <t>2300301</t>
  </si>
  <si>
    <t xml:space="preserve">    一般公共服务</t>
  </si>
  <si>
    <t>2300302</t>
  </si>
  <si>
    <t xml:space="preserve">    外交</t>
  </si>
  <si>
    <t>wj</t>
  </si>
  <si>
    <t>2300303</t>
  </si>
  <si>
    <t xml:space="preserve">    国防</t>
  </si>
  <si>
    <t>gf</t>
  </si>
  <si>
    <t>2300304</t>
  </si>
  <si>
    <t xml:space="preserve">    公共安全</t>
  </si>
  <si>
    <t>ggaq</t>
  </si>
  <si>
    <t>2300305</t>
  </si>
  <si>
    <t xml:space="preserve">    教育</t>
  </si>
  <si>
    <t>2300306</t>
  </si>
  <si>
    <t xml:space="preserve">    科学技术</t>
  </si>
  <si>
    <t>kxjs</t>
  </si>
  <si>
    <t>2300307</t>
  </si>
  <si>
    <t xml:space="preserve">    文化旅游体育与传媒</t>
  </si>
  <si>
    <t>whlytyycm</t>
  </si>
  <si>
    <t>2300308</t>
  </si>
  <si>
    <t xml:space="preserve">    社会保障和就业</t>
  </si>
  <si>
    <t>shbzhjy</t>
  </si>
  <si>
    <t>2300310</t>
  </si>
  <si>
    <t xml:space="preserve">    卫生健康</t>
  </si>
  <si>
    <t>wsjk</t>
  </si>
  <si>
    <t>2300311</t>
  </si>
  <si>
    <t xml:space="preserve">    节能环保</t>
  </si>
  <si>
    <t>2300312</t>
  </si>
  <si>
    <t xml:space="preserve">    城乡社区</t>
  </si>
  <si>
    <t>cxsq</t>
  </si>
  <si>
    <t>2300313</t>
  </si>
  <si>
    <t xml:space="preserve">    农林水</t>
  </si>
  <si>
    <t>nls</t>
  </si>
  <si>
    <t>2300314</t>
  </si>
  <si>
    <t xml:space="preserve">    交通运输</t>
  </si>
  <si>
    <t>2300315</t>
  </si>
  <si>
    <t xml:space="preserve">    资源勘探信息等</t>
  </si>
  <si>
    <t>zyktxxd</t>
  </si>
  <si>
    <t>2300316</t>
  </si>
  <si>
    <t xml:space="preserve">    商业服务业等</t>
  </si>
  <si>
    <t>syfwyd</t>
  </si>
  <si>
    <t>2300317</t>
  </si>
  <si>
    <t xml:space="preserve">    金融</t>
  </si>
  <si>
    <t>jr</t>
  </si>
  <si>
    <t>2300320</t>
  </si>
  <si>
    <t xml:space="preserve">    自然资源海洋气象等</t>
  </si>
  <si>
    <t>zrzyhyqxd</t>
  </si>
  <si>
    <t>2300321</t>
  </si>
  <si>
    <t xml:space="preserve">    住房保障</t>
  </si>
  <si>
    <t>2300322</t>
  </si>
  <si>
    <t xml:space="preserve">    粮油物资储备</t>
  </si>
  <si>
    <t>lywzcb</t>
  </si>
  <si>
    <t>2300399</t>
  </si>
  <si>
    <t>23004</t>
  </si>
  <si>
    <t xml:space="preserve">  政府性基金转移支付</t>
  </si>
  <si>
    <t>zfxjjzyzf</t>
  </si>
  <si>
    <t>2300401</t>
  </si>
  <si>
    <t xml:space="preserve">    政府性基金补助支出</t>
  </si>
  <si>
    <t>zfxjjbzzc</t>
  </si>
  <si>
    <t>2300402</t>
  </si>
  <si>
    <t xml:space="preserve">    政府性基金上解支出</t>
  </si>
  <si>
    <t>zfxjjsjzc</t>
  </si>
  <si>
    <t>23006</t>
  </si>
  <si>
    <t xml:space="preserve">  上解支出</t>
  </si>
  <si>
    <t>sjzc</t>
  </si>
  <si>
    <t>2300601</t>
  </si>
  <si>
    <t xml:space="preserve">    体制上解支出</t>
  </si>
  <si>
    <t>tzsjzc</t>
  </si>
  <si>
    <t>2300602</t>
  </si>
  <si>
    <t xml:space="preserve">    专项上解支出</t>
  </si>
  <si>
    <t>zxsjzc</t>
  </si>
  <si>
    <t>23008</t>
  </si>
  <si>
    <t xml:space="preserve">  调出资金</t>
  </si>
  <si>
    <t>dczj</t>
  </si>
  <si>
    <t>2300802</t>
  </si>
  <si>
    <t xml:space="preserve">    政府性基金预算调出资金</t>
  </si>
  <si>
    <t>zfxjjysdczj</t>
  </si>
  <si>
    <t>23009</t>
  </si>
  <si>
    <t xml:space="preserve">  年终结余</t>
  </si>
  <si>
    <t>nzjy</t>
  </si>
  <si>
    <t>2300901</t>
  </si>
  <si>
    <t xml:space="preserve">    一般公共预算年终结余</t>
  </si>
  <si>
    <t>ybggysnzjy</t>
  </si>
  <si>
    <t>2300902</t>
  </si>
  <si>
    <t xml:space="preserve">    政府性基金年终结余</t>
  </si>
  <si>
    <t>zfxjjnzjy</t>
  </si>
  <si>
    <t>23011</t>
  </si>
  <si>
    <t xml:space="preserve">  债务转贷支出</t>
  </si>
  <si>
    <t>zwzdzc</t>
  </si>
  <si>
    <t>2301101</t>
  </si>
  <si>
    <t xml:space="preserve">    地方政府一般债券转贷支出</t>
  </si>
  <si>
    <t>dfzfybzqzdzc</t>
  </si>
  <si>
    <t>2301102</t>
  </si>
  <si>
    <t xml:space="preserve">    地方政府向外国政府借款转贷支出</t>
  </si>
  <si>
    <t>dfzfxwgzfjkzdzc</t>
  </si>
  <si>
    <t>2301103</t>
  </si>
  <si>
    <t xml:space="preserve">    地方政府向国际组织借款转贷支出</t>
  </si>
  <si>
    <t>dfzfxgjzzjkzdzc</t>
  </si>
  <si>
    <t>2301104</t>
  </si>
  <si>
    <t xml:space="preserve">    地方政府其他一般债务转贷支出</t>
  </si>
  <si>
    <t>dfzfqtybzwzdzc</t>
  </si>
  <si>
    <t>2301105</t>
  </si>
  <si>
    <t xml:space="preserve">    海南省高等级公路车辆通行附加费债务转贷支出</t>
  </si>
  <si>
    <t>hnsgdjglcltxfjfzwzdzc</t>
  </si>
  <si>
    <t>2301106</t>
  </si>
  <si>
    <t xml:space="preserve">    港口建设费债务转贷支出</t>
  </si>
  <si>
    <t>gkjsfzwzdzc</t>
  </si>
  <si>
    <t>2301109</t>
  </si>
  <si>
    <t xml:space="preserve">    国家电影事业发展专项资金债务转贷支出</t>
  </si>
  <si>
    <t>gjdysyfzzxzjzwzdzc</t>
  </si>
  <si>
    <t>2301115</t>
  </si>
  <si>
    <t xml:space="preserve">    国有土地使用权出让金债务转贷支出</t>
  </si>
  <si>
    <t>gytdsyqcrjzwzdzc</t>
  </si>
  <si>
    <t>2301116</t>
  </si>
  <si>
    <t xml:space="preserve">    国有土地收益基金债务转贷支出</t>
  </si>
  <si>
    <t>gytdsyjjzwzdzc</t>
  </si>
  <si>
    <t>2301117</t>
  </si>
  <si>
    <t xml:space="preserve">    农业土地开发资金债务转贷支出</t>
  </si>
  <si>
    <t>nytdkfzjzwzdzc</t>
  </si>
  <si>
    <t>2301118</t>
  </si>
  <si>
    <t xml:space="preserve">    大中型水库库区基金债务转贷支出</t>
  </si>
  <si>
    <t>dzxskkqjjzwzdzc</t>
  </si>
  <si>
    <t>2301120</t>
  </si>
  <si>
    <t xml:space="preserve">    城市基础设施配套费债务转贷支出</t>
  </si>
  <si>
    <t>csjcssptfzwzdzc</t>
  </si>
  <si>
    <t>2301121</t>
  </si>
  <si>
    <t xml:space="preserve">    小型水库移民扶助基金债务转贷支出</t>
  </si>
  <si>
    <t>xxskymfzjjzwzdzc</t>
  </si>
  <si>
    <t>2301122</t>
  </si>
  <si>
    <t xml:space="preserve">    国家重大水利工程建设基金债务转贷支出</t>
  </si>
  <si>
    <t>gjzdslgcjsjjzwzdzc</t>
  </si>
  <si>
    <t>2301123</t>
  </si>
  <si>
    <t xml:space="preserve">    车辆通行费债务转贷支出</t>
  </si>
  <si>
    <t>cltxfzwzdzc</t>
  </si>
  <si>
    <t>2301124</t>
  </si>
  <si>
    <t xml:space="preserve">    污水处理费债务转贷支出</t>
  </si>
  <si>
    <t>wsclfzwzdzc</t>
  </si>
  <si>
    <t>2301131</t>
  </si>
  <si>
    <t xml:space="preserve">    土地储备专项债券转贷支出</t>
  </si>
  <si>
    <t>tdcbzxzqzdzc</t>
  </si>
  <si>
    <t>2301132</t>
  </si>
  <si>
    <t xml:space="preserve">    政府收费公路专项债券转贷支出</t>
  </si>
  <si>
    <t>zfsfglzxzqzdzc</t>
  </si>
  <si>
    <t>2301133</t>
  </si>
  <si>
    <t xml:space="preserve">    棚户区改造专项债券转贷支出</t>
  </si>
  <si>
    <t>phqgzzxzqzdzc</t>
  </si>
  <si>
    <t>2301198</t>
  </si>
  <si>
    <t xml:space="preserve">    其他地方自行试点项目收益专项债券转贷支出</t>
  </si>
  <si>
    <t>qtdfzxsdxmsyzxzqzdzc</t>
  </si>
  <si>
    <t>2301199</t>
  </si>
  <si>
    <t xml:space="preserve">    其他地方政府债务转贷支出</t>
  </si>
  <si>
    <t>qtdfzfzwzdzc</t>
  </si>
  <si>
    <t>23013</t>
  </si>
  <si>
    <t xml:space="preserve">  援助其他地区支出</t>
  </si>
  <si>
    <t>23015</t>
  </si>
  <si>
    <t xml:space="preserve">  安排预算稳定调节基金</t>
  </si>
  <si>
    <t>apyswddjjj</t>
  </si>
  <si>
    <t>23016</t>
  </si>
  <si>
    <t xml:space="preserve">  补充预算周转金</t>
  </si>
  <si>
    <t>bcyszzj</t>
  </si>
  <si>
    <t>231</t>
  </si>
  <si>
    <t>债务还本支出</t>
  </si>
  <si>
    <t>zwhbzc</t>
  </si>
  <si>
    <t>23101</t>
  </si>
  <si>
    <t xml:space="preserve">  中央政府国内债务还本支出</t>
  </si>
  <si>
    <t>zyzfgnzwhbzc</t>
  </si>
  <si>
    <t>23102</t>
  </si>
  <si>
    <t xml:space="preserve">  中央政府国外债务还本支出</t>
  </si>
  <si>
    <t>zyzfgwzwhbzc</t>
  </si>
  <si>
    <t>23103</t>
  </si>
  <si>
    <t xml:space="preserve">  地方政府一般债务还本支出</t>
  </si>
  <si>
    <t>dfzfybzwhbzc</t>
  </si>
  <si>
    <t>2310301</t>
  </si>
  <si>
    <t xml:space="preserve">    地方政府一般债券还本支出</t>
  </si>
  <si>
    <t>dfzfybzqhbzc</t>
  </si>
  <si>
    <t>2310302</t>
  </si>
  <si>
    <t xml:space="preserve">    地方政府向外国政府借款还本支出</t>
  </si>
  <si>
    <t>dfzfxwgzfjkhbzc</t>
  </si>
  <si>
    <t>2310303</t>
  </si>
  <si>
    <t xml:space="preserve">    地方政府向国际组织借款还本支出</t>
  </si>
  <si>
    <t>dfzfxgjzzjkhbzc</t>
  </si>
  <si>
    <t>2310399</t>
  </si>
  <si>
    <t xml:space="preserve">    地方政府其他一般债务还本支出</t>
  </si>
  <si>
    <t>dfzfqtybzwhbzc</t>
  </si>
  <si>
    <t>23104</t>
  </si>
  <si>
    <t xml:space="preserve">  地方政府专项债务还本支出</t>
  </si>
  <si>
    <t>dfzfzxzwhbzc</t>
  </si>
  <si>
    <t>2310401</t>
  </si>
  <si>
    <t xml:space="preserve">    海南省高等级公路车辆通行附加费债务还本支出</t>
  </si>
  <si>
    <t>hnsgdjglcltxfjfzwhbzc</t>
  </si>
  <si>
    <t>2310402</t>
  </si>
  <si>
    <t xml:space="preserve">    港口建设费债务还本支出</t>
  </si>
  <si>
    <t>gkjsfzwhbzc</t>
  </si>
  <si>
    <t>2310405</t>
  </si>
  <si>
    <t xml:space="preserve">    国家电影事业发展专项资金债务还本支出</t>
  </si>
  <si>
    <t>gjdysyfzzxzjzwhbzc</t>
  </si>
  <si>
    <t>2310411</t>
  </si>
  <si>
    <t xml:space="preserve">    国有土地使用权出让金债务还本支出</t>
  </si>
  <si>
    <t>gytdsyqcrjzwhbzc</t>
  </si>
  <si>
    <t>2310412</t>
  </si>
  <si>
    <t xml:space="preserve">    国有土地收益基金债务还本支出</t>
  </si>
  <si>
    <t>gytdsyjjzwhbzc</t>
  </si>
  <si>
    <t>2310413</t>
  </si>
  <si>
    <t xml:space="preserve">    农业土地开发资金债务还本支出</t>
  </si>
  <si>
    <t>nytdkfzjzwhbzc</t>
  </si>
  <si>
    <t>2310414</t>
  </si>
  <si>
    <t xml:space="preserve">    大中型水库库区基金债务还本支出</t>
  </si>
  <si>
    <t>dzxskkqjjzwhbzc</t>
  </si>
  <si>
    <t>2310416</t>
  </si>
  <si>
    <t xml:space="preserve">    城市基础设施配套费债务还本支出</t>
  </si>
  <si>
    <t>csjcssptfzwhbzc</t>
  </si>
  <si>
    <t>2310417</t>
  </si>
  <si>
    <t xml:space="preserve">    小型水库移民扶助基金债务还本支出</t>
  </si>
  <si>
    <t>xxskymfzjjzwhbzc</t>
  </si>
  <si>
    <t>2310418</t>
  </si>
  <si>
    <t xml:space="preserve">    国家重大水利工程建设基金债务还本支出</t>
  </si>
  <si>
    <t>gjzdslgcjsjjzwhbzc</t>
  </si>
  <si>
    <t>2310419</t>
  </si>
  <si>
    <t xml:space="preserve">    车辆通行费债务还本支出</t>
  </si>
  <si>
    <t>cltxfzwhbzc</t>
  </si>
  <si>
    <t>2310420</t>
  </si>
  <si>
    <t xml:space="preserve">    污水处理费债务还本支出</t>
  </si>
  <si>
    <t>wsclfzwhbzc</t>
  </si>
  <si>
    <t>2310431</t>
  </si>
  <si>
    <t xml:space="preserve">    土地储备专项债券还本支出</t>
  </si>
  <si>
    <t>tdcbzxzqhbzc</t>
  </si>
  <si>
    <t>2310432</t>
  </si>
  <si>
    <t xml:space="preserve">    政府收费公路专项债券还本支出</t>
  </si>
  <si>
    <t>zfsfglzxzqhbzc</t>
  </si>
  <si>
    <t>2310433</t>
  </si>
  <si>
    <t xml:space="preserve">    棚户区改造专项债券还本支出</t>
  </si>
  <si>
    <t>phqgzzxzqhbzc</t>
  </si>
  <si>
    <t>2310498</t>
  </si>
  <si>
    <t xml:space="preserve">    其他地方自行试点项目收益专项债券还本支出</t>
  </si>
  <si>
    <t>qtdfzxsdxmsyzxzqhbzc</t>
  </si>
  <si>
    <t>2310499</t>
  </si>
  <si>
    <t xml:space="preserve">    其他政府性基金债务还本支出</t>
  </si>
  <si>
    <t>qtzfxjjzwhbzc</t>
  </si>
  <si>
    <t>232</t>
  </si>
  <si>
    <t>债务付息支出</t>
  </si>
  <si>
    <t>zwfxzc</t>
  </si>
  <si>
    <t>23201</t>
  </si>
  <si>
    <t xml:space="preserve">  中央政府国内债务付息支出</t>
  </si>
  <si>
    <t>zyzfgnzwfxzc</t>
  </si>
  <si>
    <t>23202</t>
  </si>
  <si>
    <t xml:space="preserve">  中央政府国外债务付息支出</t>
  </si>
  <si>
    <t>zyzfgwzwfxzc</t>
  </si>
  <si>
    <t>23203</t>
  </si>
  <si>
    <t xml:space="preserve">  地方政府一般债务付息支出</t>
  </si>
  <si>
    <t>dfzfybzwfxzc</t>
  </si>
  <si>
    <t>2320301</t>
  </si>
  <si>
    <t xml:space="preserve">    地方政府一般债券付息支出</t>
  </si>
  <si>
    <t>dfzfybzqfxzc</t>
  </si>
  <si>
    <t>2320302</t>
  </si>
  <si>
    <t xml:space="preserve">    地方政府向外国政府借款付息支出</t>
  </si>
  <si>
    <t>dfzfxwgzfjkfxzc</t>
  </si>
  <si>
    <t>2320303</t>
  </si>
  <si>
    <t xml:space="preserve">    地方政府向国际组织借款付息支出</t>
  </si>
  <si>
    <t>dfzfxgjzzjkfxzc</t>
  </si>
  <si>
    <t>2320304</t>
  </si>
  <si>
    <t xml:space="preserve">    地方政府其他一般债务付息支出</t>
  </si>
  <si>
    <t>dfzfqtybzwfxzc</t>
  </si>
  <si>
    <t>23204</t>
  </si>
  <si>
    <t xml:space="preserve">  地方政府专项债务付息支出</t>
  </si>
  <si>
    <t>dfzfzxzwfxzc</t>
  </si>
  <si>
    <t>2320401</t>
  </si>
  <si>
    <t xml:space="preserve">    海南省高等级公路车辆通行附加费债务付息支出</t>
  </si>
  <si>
    <t>hnsgdjglcltxfjfzwfxzc</t>
  </si>
  <si>
    <t>2320402</t>
  </si>
  <si>
    <t xml:space="preserve">    港口建设费债务付息支出</t>
  </si>
  <si>
    <t>gkjsfzwfxzc</t>
  </si>
  <si>
    <t>2320405</t>
  </si>
  <si>
    <t xml:space="preserve">    国家电影事业发展专项资金债务付息支出</t>
  </si>
  <si>
    <t>gjdysyfzzxzjzwfxzc</t>
  </si>
  <si>
    <t>2320411</t>
  </si>
  <si>
    <t xml:space="preserve">    国有土地使用权出让金债务付息支出</t>
  </si>
  <si>
    <t>gytdsyqcrjzwfxzc</t>
  </si>
  <si>
    <t>2320412</t>
  </si>
  <si>
    <t xml:space="preserve">    国有土地收益基金债务付息支出</t>
  </si>
  <si>
    <t>gytdsyjjzwfxzc</t>
  </si>
  <si>
    <t>2320413</t>
  </si>
  <si>
    <t xml:space="preserve">    农业土地开发资金债务付息支出</t>
  </si>
  <si>
    <t>nytdkfzjzwfxzc</t>
  </si>
  <si>
    <t>2320414</t>
  </si>
  <si>
    <t xml:space="preserve">    大中型水库库区基金债务付息支出</t>
  </si>
  <si>
    <t>dzxskkqjjzwfxzc</t>
  </si>
  <si>
    <t>2320416</t>
  </si>
  <si>
    <t xml:space="preserve">    城市基础设施配套费债务付息支出</t>
  </si>
  <si>
    <t>csjcssptfzwfxzc</t>
  </si>
  <si>
    <t>2320417</t>
  </si>
  <si>
    <t xml:space="preserve">    小型水库移民扶助基金债务付息支出</t>
  </si>
  <si>
    <t>xxskymfzjjzwfxzc</t>
  </si>
  <si>
    <t>2320418</t>
  </si>
  <si>
    <t xml:space="preserve">    国家重大水利工程建设基金债务付息支出</t>
  </si>
  <si>
    <t>gjzdslgcjsjjzwfxzc</t>
  </si>
  <si>
    <t>2320419</t>
  </si>
  <si>
    <t xml:space="preserve">    车辆通行费债务付息支出</t>
  </si>
  <si>
    <t>cltxfzwfxzc</t>
  </si>
  <si>
    <t>2320420</t>
  </si>
  <si>
    <t xml:space="preserve">    污水处理费债务付息支出</t>
  </si>
  <si>
    <t>wsclfzwfxzc</t>
  </si>
  <si>
    <t>2320431</t>
  </si>
  <si>
    <t xml:space="preserve">    土地储备专项债券付息支出</t>
  </si>
  <si>
    <t>tdcbzxzqfxzc</t>
  </si>
  <si>
    <t>2320432</t>
  </si>
  <si>
    <t xml:space="preserve">    政府收费公路专项债券付息支出</t>
  </si>
  <si>
    <t>zfsfglzxzqfxzc</t>
  </si>
  <si>
    <t>2320433</t>
  </si>
  <si>
    <t xml:space="preserve">    棚户区改造专项债券付息支出</t>
  </si>
  <si>
    <t>phqgzzxzqfxzc</t>
  </si>
  <si>
    <t>2320498</t>
  </si>
  <si>
    <t xml:space="preserve">    其他地方自行试点项目收益专项债券付息支出</t>
  </si>
  <si>
    <t>qtdfzxsdxmsyzxzqfxzc</t>
  </si>
  <si>
    <t>2320499</t>
  </si>
  <si>
    <t xml:space="preserve">    其他政府性基金债务付息支出</t>
  </si>
  <si>
    <t>qtzfxjjzwfxzc</t>
  </si>
  <si>
    <t>233</t>
  </si>
  <si>
    <t>债务发行费用支出</t>
  </si>
  <si>
    <t>zwfxfyzc</t>
  </si>
  <si>
    <t>23301</t>
  </si>
  <si>
    <t xml:space="preserve">  中央政府国内债务发行费用支出</t>
  </si>
  <si>
    <t>zyzfgnzwfxfyzc</t>
  </si>
  <si>
    <t>23302</t>
  </si>
  <si>
    <t xml:space="preserve">  中央政府国外债务发行费用支出</t>
  </si>
  <si>
    <t>zyzfgwzwfxfyzc</t>
  </si>
  <si>
    <t>23303</t>
  </si>
  <si>
    <t xml:space="preserve">  地方政府一般债务发行费用支出</t>
  </si>
  <si>
    <t>dfzfybzwfxfyzc</t>
  </si>
  <si>
    <t>23304</t>
  </si>
  <si>
    <t xml:space="preserve">  地方政府专项债务发行费用支出</t>
  </si>
  <si>
    <t>dfzfzxzwfxfyzc</t>
  </si>
  <si>
    <t>2330401</t>
  </si>
  <si>
    <t xml:space="preserve">    海南省高等级公路车辆通行附加费债务发行费用支出</t>
  </si>
  <si>
    <t>hnsgdjglcltxfjfzwfxfyzc</t>
  </si>
  <si>
    <t>2330402</t>
  </si>
  <si>
    <t xml:space="preserve">    港口建设费债务发行费用支出</t>
  </si>
  <si>
    <t>gkjsfzwfxfyzc</t>
  </si>
  <si>
    <t>2330405</t>
  </si>
  <si>
    <t xml:space="preserve">    国家电影事业发展专项资金债务发行费用支出</t>
  </si>
  <si>
    <t>gjdysyfzzxzjzwfxfyzc</t>
  </si>
  <si>
    <t>2330411</t>
  </si>
  <si>
    <t xml:space="preserve">    国有土地使用权出让金债务发行费用支出</t>
  </si>
  <si>
    <t>gytdsyqcrjzwfxfyzc</t>
  </si>
  <si>
    <t>2330412</t>
  </si>
  <si>
    <t xml:space="preserve">    国有土地收益基金债务发行费用支出</t>
  </si>
  <si>
    <t>gytdsyjjzwfxfyzc</t>
  </si>
  <si>
    <t>2330413</t>
  </si>
  <si>
    <t xml:space="preserve">    农业土地开发资金债务发行费用支出</t>
  </si>
  <si>
    <t>nytdkfzjzwfxfyzc</t>
  </si>
  <si>
    <t>2330414</t>
  </si>
  <si>
    <t xml:space="preserve">    大中型水库库区基金债务发行费用支出</t>
  </si>
  <si>
    <t>dzxskkqjjzwfxfyzc</t>
  </si>
  <si>
    <t>2330416</t>
  </si>
  <si>
    <t xml:space="preserve">    城市基础设施配套费债务发行费用支出</t>
  </si>
  <si>
    <t>csjcssptfzwfxfyzc</t>
  </si>
  <si>
    <t>2330417</t>
  </si>
  <si>
    <t xml:space="preserve">    小型水库移民扶助基金债务发行费用支出</t>
  </si>
  <si>
    <t>xxskymfzjjzwfxfyzc</t>
  </si>
  <si>
    <t>2330418</t>
  </si>
  <si>
    <t xml:space="preserve">    国家重大水利工程建设基金债务发行费用支出</t>
  </si>
  <si>
    <t>gjzdslgcjsjjzwfxfyzc</t>
  </si>
  <si>
    <t>2330419</t>
  </si>
  <si>
    <t xml:space="preserve">    车辆通行费债务发行费用支出</t>
  </si>
  <si>
    <t>cltxfzwfxfyzc</t>
  </si>
  <si>
    <t>2330420</t>
  </si>
  <si>
    <t xml:space="preserve">    污水处理费债务发行费用支出</t>
  </si>
  <si>
    <t>wsclfzwfxfyzc</t>
  </si>
  <si>
    <t>2330431</t>
  </si>
  <si>
    <t xml:space="preserve">    土地储备专项债券发行费用支出</t>
  </si>
  <si>
    <t>tdcbzxzqfxfyzc</t>
  </si>
  <si>
    <t>2330432</t>
  </si>
  <si>
    <t xml:space="preserve">    政府收费公路专项债券发行费用支出</t>
  </si>
  <si>
    <t>zfsfglzxzqfxfyzc</t>
  </si>
  <si>
    <t>2330433</t>
  </si>
  <si>
    <t xml:space="preserve">    棚户区改造专项债券发行费用支出</t>
  </si>
  <si>
    <t>phqgzzxzqfxfyzc</t>
  </si>
  <si>
    <t>2330498</t>
  </si>
  <si>
    <t xml:space="preserve">    其他地方自行试点项目收益专项债券发行费用支出</t>
  </si>
  <si>
    <t>qtdfzxsdxmsyzxzqfxfyzc</t>
  </si>
  <si>
    <t>2330499</t>
  </si>
  <si>
    <t xml:space="preserve">    其他政府性基金债务发行费用支出</t>
  </si>
  <si>
    <t>qtzfxjjzwfxfyzc</t>
  </si>
</sst>
</file>

<file path=xl/styles.xml><?xml version="1.0" encoding="utf-8"?>
<styleSheet xmlns="http://schemas.openxmlformats.org/spreadsheetml/2006/main">
  <numFmts count="7">
    <numFmt numFmtId="176" formatCode=";;"/>
    <numFmt numFmtId="177" formatCode="0.00_ "/>
    <numFmt numFmtId="178" formatCode="0_);[Red]\(0\)"/>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4">
    <font>
      <sz val="11"/>
      <color theme="1"/>
      <name val="等线"/>
      <charset val="134"/>
      <scheme val="minor"/>
    </font>
    <font>
      <sz val="10"/>
      <name val="Arial"/>
      <charset val="0"/>
    </font>
    <font>
      <sz val="9"/>
      <color indexed="8"/>
      <name val="宋体"/>
      <charset val="0"/>
    </font>
    <font>
      <sz val="10"/>
      <name val="Arial"/>
      <charset val="0"/>
    </font>
    <font>
      <sz val="11"/>
      <name val="等线"/>
      <charset val="134"/>
    </font>
    <font>
      <sz val="18"/>
      <name val="方正小标宋_GBK"/>
      <charset val="134"/>
    </font>
    <font>
      <sz val="10"/>
      <name val="宋体"/>
      <charset val="134"/>
    </font>
    <font>
      <sz val="9"/>
      <name val="宋体"/>
      <charset val="134"/>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b/>
      <sz val="22"/>
      <name val="华文细黑"/>
      <charset val="134"/>
    </font>
    <font>
      <b/>
      <sz val="14"/>
      <name val="楷体_GB2312"/>
      <charset val="134"/>
    </font>
    <font>
      <sz val="12"/>
      <name val="宋体"/>
      <charset val="134"/>
    </font>
    <font>
      <sz val="6"/>
      <name val="楷体_GB2312"/>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theme="1"/>
      <name val="等线"/>
      <charset val="0"/>
      <scheme val="minor"/>
    </font>
    <font>
      <sz val="11"/>
      <color rgb="FF9C0006"/>
      <name val="等线"/>
      <charset val="0"/>
      <scheme val="minor"/>
    </font>
    <font>
      <sz val="11"/>
      <color rgb="FF9C6500"/>
      <name val="等线"/>
      <charset val="0"/>
      <scheme val="minor"/>
    </font>
    <font>
      <b/>
      <sz val="11"/>
      <color theme="3"/>
      <name val="等线"/>
      <charset val="134"/>
      <scheme val="minor"/>
    </font>
    <font>
      <sz val="11"/>
      <color rgb="FF006100"/>
      <name val="等线"/>
      <charset val="0"/>
      <scheme val="minor"/>
    </font>
    <font>
      <b/>
      <sz val="13"/>
      <color theme="3"/>
      <name val="等线"/>
      <charset val="134"/>
      <scheme val="minor"/>
    </font>
    <font>
      <b/>
      <sz val="11"/>
      <color theme="1"/>
      <name val="等线"/>
      <charset val="0"/>
      <scheme val="minor"/>
    </font>
    <font>
      <i/>
      <sz val="11"/>
      <color rgb="FF7F7F7F"/>
      <name val="等线"/>
      <charset val="0"/>
      <scheme val="minor"/>
    </font>
    <font>
      <b/>
      <sz val="11"/>
      <color rgb="FFFFFFFF"/>
      <name val="等线"/>
      <charset val="0"/>
      <scheme val="minor"/>
    </font>
    <font>
      <b/>
      <sz val="18"/>
      <color theme="3"/>
      <name val="等线"/>
      <charset val="134"/>
      <scheme val="minor"/>
    </font>
    <font>
      <u/>
      <sz val="11"/>
      <color rgb="FF800080"/>
      <name val="等线"/>
      <charset val="0"/>
      <scheme val="minor"/>
    </font>
    <font>
      <sz val="11"/>
      <color rgb="FFFF0000"/>
      <name val="等线"/>
      <charset val="0"/>
      <scheme val="minor"/>
    </font>
    <font>
      <sz val="11"/>
      <color indexed="8"/>
      <name val="等线"/>
      <charset val="134"/>
    </font>
    <font>
      <b/>
      <sz val="15"/>
      <color theme="3"/>
      <name val="等线"/>
      <charset val="134"/>
      <scheme val="minor"/>
    </font>
    <font>
      <sz val="11"/>
      <color rgb="FFFA7D00"/>
      <name val="等线"/>
      <charset val="0"/>
      <scheme val="minor"/>
    </font>
    <font>
      <b/>
      <sz val="11"/>
      <color rgb="FFFA7D00"/>
      <name val="等线"/>
      <charset val="0"/>
      <scheme val="minor"/>
    </font>
    <font>
      <u/>
      <sz val="11"/>
      <color rgb="FF0000FF"/>
      <name val="等线"/>
      <charset val="0"/>
      <scheme val="minor"/>
    </font>
    <font>
      <sz val="11"/>
      <color rgb="FF3F3F76"/>
      <name val="等线"/>
      <charset val="0"/>
      <scheme val="minor"/>
    </font>
    <font>
      <b/>
      <sz val="11"/>
      <color rgb="FF3F3F3F"/>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rgb="FFF2F2F2"/>
        <bgColor indexed="64"/>
      </patternFill>
    </fill>
    <fill>
      <patternFill patternType="solid">
        <fgColor theme="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true"/>
      </left>
      <right style="thin">
        <color auto="true"/>
      </right>
      <top style="thin">
        <color auto="true"/>
      </top>
      <bottom style="thin">
        <color auto="true"/>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bottom style="thin">
        <color auto="true"/>
      </bottom>
      <diagonal/>
    </border>
    <border>
      <left style="thin">
        <color auto="true"/>
      </left>
      <right/>
      <top/>
      <bottom style="thin">
        <color auto="true"/>
      </bottom>
      <diagonal/>
    </border>
    <border>
      <left style="thin">
        <color auto="true"/>
      </left>
      <right style="thin">
        <color auto="true"/>
      </right>
      <top/>
      <bottom/>
      <diagonal/>
    </border>
    <border>
      <left/>
      <right style="thin">
        <color auto="true"/>
      </right>
      <top style="thin">
        <color auto="true"/>
      </top>
      <bottom/>
      <diagonal/>
    </border>
    <border>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right/>
      <top style="thin">
        <color auto="true"/>
      </top>
      <bottom/>
      <diagonal/>
    </border>
    <border>
      <left/>
      <right style="thin">
        <color auto="true"/>
      </right>
      <top/>
      <bottom/>
      <diagonal/>
    </border>
    <border>
      <left style="thin">
        <color auto="true"/>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3">
    <xf numFmtId="0" fontId="0" fillId="0" borderId="0"/>
    <xf numFmtId="0" fontId="25" fillId="20"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24" fillId="23" borderId="0" applyNumberFormat="false" applyBorder="false" applyAlignment="false" applyProtection="false">
      <alignment vertical="center"/>
    </xf>
    <xf numFmtId="0" fontId="25" fillId="24" borderId="0" applyNumberFormat="false" applyBorder="false" applyAlignment="false" applyProtection="false">
      <alignment vertical="center"/>
    </xf>
    <xf numFmtId="0" fontId="25" fillId="22" borderId="0" applyNumberFormat="false" applyBorder="false" applyAlignment="false" applyProtection="false">
      <alignment vertical="center"/>
    </xf>
    <xf numFmtId="0" fontId="24" fillId="29" borderId="0" applyNumberFormat="false" applyBorder="false" applyAlignment="false" applyProtection="false">
      <alignment vertical="center"/>
    </xf>
    <xf numFmtId="0" fontId="25" fillId="17" borderId="0" applyNumberFormat="false" applyBorder="false" applyAlignment="false" applyProtection="false">
      <alignment vertical="center"/>
    </xf>
    <xf numFmtId="0" fontId="28" fillId="0" borderId="28"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31" fillId="0" borderId="2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0" fillId="0" borderId="2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0" borderId="0"/>
    <xf numFmtId="0" fontId="24" fillId="25"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5" fillId="27" borderId="0" applyNumberFormat="false" applyBorder="false" applyAlignment="false" applyProtection="false">
      <alignment vertical="center"/>
    </xf>
    <xf numFmtId="0" fontId="37" fillId="0" borderId="0">
      <alignment vertical="center"/>
    </xf>
    <xf numFmtId="0" fontId="24" fillId="21" borderId="0" applyNumberFormat="false" applyBorder="false" applyAlignment="false" applyProtection="false">
      <alignment vertical="center"/>
    </xf>
    <xf numFmtId="0" fontId="38" fillId="0" borderId="25" applyNumberFormat="false" applyFill="false" applyAlignment="false" applyProtection="false">
      <alignment vertical="center"/>
    </xf>
    <xf numFmtId="0" fontId="41" fillId="0" borderId="0" applyNumberFormat="false" applyFill="false" applyBorder="false" applyAlignment="false" applyProtection="false">
      <alignment vertical="center"/>
    </xf>
    <xf numFmtId="0" fontId="25" fillId="1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5" fillId="28" borderId="0" applyNumberFormat="false" applyBorder="false" applyAlignment="false" applyProtection="false">
      <alignment vertical="center"/>
    </xf>
    <xf numFmtId="0" fontId="40" fillId="30" borderId="30" applyNumberFormat="false" applyAlignment="false" applyProtection="false">
      <alignment vertical="center"/>
    </xf>
    <xf numFmtId="0" fontId="3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4" fillId="26"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24" fillId="33" borderId="0" applyNumberFormat="false" applyBorder="false" applyAlignment="false" applyProtection="false">
      <alignment vertical="center"/>
    </xf>
    <xf numFmtId="0" fontId="42" fillId="34" borderId="30" applyNumberFormat="false" applyAlignment="false" applyProtection="false">
      <alignment vertical="center"/>
    </xf>
    <xf numFmtId="0" fontId="43" fillId="30" borderId="31" applyNumberFormat="false" applyAlignment="false" applyProtection="false">
      <alignment vertical="center"/>
    </xf>
    <xf numFmtId="0" fontId="33" fillId="19" borderId="27" applyNumberFormat="false" applyAlignment="false" applyProtection="false">
      <alignment vertical="center"/>
    </xf>
    <xf numFmtId="0" fontId="39" fillId="0" borderId="29" applyNumberFormat="false" applyFill="false" applyAlignment="false" applyProtection="false">
      <alignment vertical="center"/>
    </xf>
    <xf numFmtId="0" fontId="24" fillId="14" borderId="0" applyNumberFormat="false" applyBorder="false" applyAlignment="false" applyProtection="false">
      <alignment vertical="center"/>
    </xf>
    <xf numFmtId="0" fontId="7" fillId="0" borderId="0"/>
    <xf numFmtId="0" fontId="24" fillId="13" borderId="0" applyNumberFormat="false" applyBorder="false" applyAlignment="false" applyProtection="false">
      <alignment vertical="center"/>
    </xf>
    <xf numFmtId="0" fontId="0" fillId="12" borderId="24" applyNumberFormat="false" applyFont="false" applyAlignment="false" applyProtection="false">
      <alignment vertical="center"/>
    </xf>
    <xf numFmtId="0" fontId="34" fillId="0" borderId="0" applyNumberFormat="false" applyFill="false" applyBorder="false" applyAlignment="false" applyProtection="false">
      <alignment vertical="center"/>
    </xf>
    <xf numFmtId="0" fontId="29" fillId="11"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4" fillId="31"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3" fillId="0" borderId="0"/>
    <xf numFmtId="0" fontId="24" fillId="16" borderId="0" applyNumberFormat="false" applyBorder="false" applyAlignment="false" applyProtection="false">
      <alignment vertical="center"/>
    </xf>
    <xf numFmtId="0" fontId="25" fillId="9" borderId="0" applyNumberFormat="false" applyBorder="false" applyAlignment="false" applyProtection="false">
      <alignment vertical="center"/>
    </xf>
    <xf numFmtId="0" fontId="24" fillId="4" borderId="0" applyNumberFormat="false" applyBorder="false" applyAlignment="false" applyProtection="false">
      <alignment vertical="center"/>
    </xf>
  </cellStyleXfs>
  <cellXfs count="178">
    <xf numFmtId="0" fontId="0" fillId="0" borderId="0" xfId="0"/>
    <xf numFmtId="0" fontId="1" fillId="0" borderId="0" xfId="0" applyFont="true" applyFill="true" applyBorder="true" applyAlignment="true"/>
    <xf numFmtId="0" fontId="2" fillId="2" borderId="1" xfId="0" applyFont="true" applyFill="true" applyBorder="true" applyAlignment="true">
      <alignment vertical="center"/>
    </xf>
    <xf numFmtId="49" fontId="2" fillId="2" borderId="1" xfId="0" applyNumberFormat="true" applyFont="true" applyFill="true" applyBorder="true" applyAlignment="true">
      <alignment vertical="center"/>
    </xf>
    <xf numFmtId="0" fontId="3" fillId="0" borderId="0" xfId="49" applyFont="true" applyAlignment="true">
      <alignment vertical="center"/>
    </xf>
    <xf numFmtId="0" fontId="4" fillId="0" borderId="0" xfId="19" applyFont="true">
      <alignment vertical="center"/>
    </xf>
    <xf numFmtId="0" fontId="5" fillId="0" borderId="0" xfId="49" applyFont="true" applyFill="true" applyBorder="true" applyAlignment="true">
      <alignment horizontal="center" vertical="center" wrapText="true"/>
    </xf>
    <xf numFmtId="0" fontId="6" fillId="0" borderId="2" xfId="49" applyFont="true" applyFill="true" applyBorder="true" applyAlignment="true">
      <alignment horizontal="center" vertical="center" wrapText="true"/>
    </xf>
    <xf numFmtId="0" fontId="6" fillId="0" borderId="2" xfId="49" applyFont="true" applyFill="true" applyBorder="true" applyAlignment="true">
      <alignment horizontal="left" vertical="center" wrapText="true"/>
    </xf>
    <xf numFmtId="0" fontId="6" fillId="0" borderId="3" xfId="49" applyFont="true" applyFill="true" applyBorder="true" applyAlignment="true">
      <alignment horizontal="center" vertical="center" wrapText="true"/>
    </xf>
    <xf numFmtId="0" fontId="7" fillId="0" borderId="3" xfId="49" applyFont="true" applyFill="true" applyBorder="true" applyAlignment="true">
      <alignment horizontal="center" vertical="center"/>
    </xf>
    <xf numFmtId="0" fontId="7" fillId="0" borderId="4" xfId="49" applyFont="true" applyFill="true" applyBorder="true" applyAlignment="true">
      <alignment horizontal="center" vertical="center"/>
    </xf>
    <xf numFmtId="178" fontId="7" fillId="0" borderId="3" xfId="49" applyNumberFormat="true" applyFont="true" applyFill="true" applyBorder="true" applyAlignment="true">
      <alignment horizontal="center" vertical="center"/>
    </xf>
    <xf numFmtId="178" fontId="7" fillId="0" borderId="4" xfId="49" applyNumberFormat="true" applyFont="true" applyFill="true" applyBorder="true" applyAlignment="true">
      <alignment horizontal="center" vertical="center"/>
    </xf>
    <xf numFmtId="49" fontId="7" fillId="0" borderId="3" xfId="49" applyNumberFormat="true" applyFont="true" applyFill="true" applyBorder="true" applyAlignment="true">
      <alignment horizontal="left" vertical="center" wrapText="true"/>
    </xf>
    <xf numFmtId="0" fontId="7" fillId="0" borderId="3" xfId="49" applyNumberFormat="true" applyFont="true" applyFill="true" applyBorder="true" applyAlignment="true">
      <alignment horizontal="left" vertical="center" wrapText="true"/>
    </xf>
    <xf numFmtId="0" fontId="6" fillId="0" borderId="5" xfId="49" applyFont="true" applyFill="true" applyBorder="true" applyAlignment="true">
      <alignment horizontal="center" vertical="center" wrapText="true"/>
    </xf>
    <xf numFmtId="0" fontId="7" fillId="0" borderId="5" xfId="49" applyFont="true" applyFill="true" applyBorder="true" applyAlignment="true">
      <alignment horizontal="center" vertical="center"/>
    </xf>
    <xf numFmtId="0" fontId="7" fillId="0" borderId="6" xfId="49" applyFont="true" applyFill="true" applyBorder="true" applyAlignment="true">
      <alignment horizontal="center" vertical="center"/>
    </xf>
    <xf numFmtId="0" fontId="6" fillId="0" borderId="7" xfId="49" applyFont="true" applyBorder="true" applyAlignment="true">
      <alignment vertical="center"/>
    </xf>
    <xf numFmtId="9" fontId="6" fillId="0" borderId="7" xfId="49" applyNumberFormat="true" applyFont="true" applyBorder="true" applyAlignment="true">
      <alignment vertical="center"/>
    </xf>
    <xf numFmtId="0" fontId="3" fillId="0" borderId="7" xfId="49" applyFont="true" applyBorder="true" applyAlignment="true">
      <alignment vertical="center"/>
    </xf>
    <xf numFmtId="0" fontId="7" fillId="0" borderId="7" xfId="49" applyFont="true" applyFill="true" applyBorder="true" applyAlignment="true">
      <alignment horizontal="center" vertical="center"/>
    </xf>
    <xf numFmtId="0" fontId="6" fillId="0" borderId="7" xfId="49" applyFont="true" applyBorder="true" applyAlignment="true">
      <alignment horizontal="center" vertical="center"/>
    </xf>
    <xf numFmtId="0" fontId="6" fillId="0" borderId="8" xfId="49" applyFont="true" applyFill="true" applyBorder="true" applyAlignment="true">
      <alignment horizontal="center" vertical="center" wrapText="true"/>
    </xf>
    <xf numFmtId="0" fontId="6" fillId="0" borderId="9" xfId="49" applyFont="true" applyFill="true" applyBorder="true" applyAlignment="true">
      <alignment horizontal="center" vertical="center" wrapText="true"/>
    </xf>
    <xf numFmtId="0" fontId="6" fillId="0" borderId="10" xfId="49" applyFont="true" applyFill="true" applyBorder="true" applyAlignment="true">
      <alignment horizontal="center" vertical="center" wrapText="true"/>
    </xf>
    <xf numFmtId="0" fontId="3" fillId="0" borderId="7" xfId="49" applyFont="true" applyBorder="true" applyAlignment="true">
      <alignment horizontal="center" vertical="center"/>
    </xf>
    <xf numFmtId="0" fontId="0" fillId="0" borderId="0" xfId="0" applyFill="true"/>
    <xf numFmtId="0" fontId="8" fillId="0" borderId="0" xfId="37" applyNumberFormat="true" applyFont="true" applyFill="true" applyAlignment="true" applyProtection="true">
      <alignment wrapText="true"/>
    </xf>
    <xf numFmtId="0" fontId="9" fillId="0" borderId="0" xfId="0" applyFont="true" applyBorder="true" applyAlignment="true">
      <alignment horizontal="left" vertical="center" wrapText="true"/>
    </xf>
    <xf numFmtId="0" fontId="10" fillId="0" borderId="0" xfId="0" applyFont="true" applyBorder="true" applyAlignment="true">
      <alignment horizontal="center" vertical="center" wrapText="true"/>
    </xf>
    <xf numFmtId="0" fontId="11" fillId="0" borderId="7" xfId="0" applyFont="true" applyFill="true" applyBorder="true" applyAlignment="true">
      <alignment horizontal="center" vertical="center" wrapText="true"/>
    </xf>
    <xf numFmtId="0" fontId="12" fillId="0" borderId="7" xfId="15" applyNumberFormat="true" applyFont="true" applyFill="true" applyBorder="true" applyAlignment="true" applyProtection="true">
      <alignment horizontal="center" vertical="center" wrapText="true"/>
    </xf>
    <xf numFmtId="0" fontId="13" fillId="0" borderId="7" xfId="37" applyFont="true" applyFill="true" applyBorder="true" applyAlignment="true">
      <alignment horizontal="center" vertical="center"/>
    </xf>
    <xf numFmtId="0" fontId="0" fillId="0" borderId="7" xfId="0" applyBorder="true"/>
    <xf numFmtId="0" fontId="13" fillId="0" borderId="7" xfId="37" applyFont="true" applyFill="true" applyBorder="true" applyAlignment="true">
      <alignment horizontal="left" vertical="center" indent="2"/>
    </xf>
    <xf numFmtId="177" fontId="1" fillId="0" borderId="3" xfId="12" applyNumberFormat="true" applyFont="true" applyBorder="true" applyAlignment="true">
      <alignment horizontal="right"/>
    </xf>
    <xf numFmtId="4" fontId="1" fillId="0" borderId="3" xfId="0" applyNumberFormat="true" applyFont="true" applyFill="true" applyBorder="true" applyAlignment="true"/>
    <xf numFmtId="0" fontId="7" fillId="0" borderId="0" xfId="15"/>
    <xf numFmtId="0" fontId="8" fillId="0" borderId="0" xfId="15" applyNumberFormat="true" applyFont="true" applyFill="true" applyAlignment="true" applyProtection="true">
      <alignment horizontal="left" vertical="center"/>
    </xf>
    <xf numFmtId="0" fontId="7" fillId="0" borderId="0" xfId="15" applyFill="true"/>
    <xf numFmtId="0" fontId="14" fillId="0" borderId="0" xfId="15" applyNumberFormat="true" applyFont="true" applyFill="true" applyAlignment="true" applyProtection="true">
      <alignment horizontal="centerContinuous"/>
    </xf>
    <xf numFmtId="0" fontId="7" fillId="0" borderId="0" xfId="15" applyAlignment="true">
      <alignment horizontal="centerContinuous"/>
    </xf>
    <xf numFmtId="0" fontId="15" fillId="0" borderId="0" xfId="15" applyFont="true" applyFill="true" applyAlignment="true">
      <alignment horizontal="centerContinuous"/>
    </xf>
    <xf numFmtId="0" fontId="7" fillId="0" borderId="0" xfId="15" applyFill="true" applyAlignment="true">
      <alignment horizontal="centerContinuous"/>
    </xf>
    <xf numFmtId="0" fontId="16" fillId="0" borderId="0" xfId="15" applyFont="true"/>
    <xf numFmtId="0" fontId="16" fillId="0" borderId="0" xfId="15" applyFont="true" applyFill="true"/>
    <xf numFmtId="0" fontId="16" fillId="0" borderId="7" xfId="15" applyNumberFormat="true" applyFont="true" applyFill="true" applyBorder="true" applyAlignment="true" applyProtection="true">
      <alignment horizontal="center" vertical="center" wrapText="true"/>
    </xf>
    <xf numFmtId="0" fontId="16" fillId="0" borderId="11" xfId="15" applyNumberFormat="true" applyFont="true" applyFill="true" applyBorder="true" applyAlignment="true" applyProtection="true">
      <alignment horizontal="center" vertical="center" wrapText="true"/>
    </xf>
    <xf numFmtId="0" fontId="16" fillId="0" borderId="12" xfId="15" applyNumberFormat="true" applyFont="true" applyFill="true" applyBorder="true" applyAlignment="true" applyProtection="true">
      <alignment horizontal="center" vertical="center" wrapText="true"/>
    </xf>
    <xf numFmtId="177" fontId="16" fillId="0" borderId="7" xfId="15" applyNumberFormat="true" applyFont="true" applyFill="true" applyBorder="true" applyAlignment="true" applyProtection="true">
      <alignment horizontal="right" vertical="center" wrapText="true"/>
    </xf>
    <xf numFmtId="0" fontId="16" fillId="0" borderId="7" xfId="15" applyNumberFormat="true" applyFont="true" applyFill="true" applyBorder="true" applyAlignment="true" applyProtection="true">
      <alignment horizontal="center" vertical="center"/>
    </xf>
    <xf numFmtId="177" fontId="16" fillId="0" borderId="7" xfId="15" applyNumberFormat="true" applyFont="true" applyFill="true" applyBorder="true" applyAlignment="true" applyProtection="true">
      <alignment horizontal="right" vertical="center"/>
    </xf>
    <xf numFmtId="0" fontId="15" fillId="0" borderId="0" xfId="15" applyNumberFormat="true" applyFont="true" applyFill="true" applyAlignment="true" applyProtection="true">
      <alignment horizontal="centerContinuous"/>
    </xf>
    <xf numFmtId="0" fontId="16" fillId="0" borderId="0" xfId="15" applyFont="true" applyAlignment="true">
      <alignment horizontal="right"/>
    </xf>
    <xf numFmtId="0" fontId="0" fillId="0" borderId="7" xfId="0" applyFont="true" applyBorder="true"/>
    <xf numFmtId="0" fontId="8" fillId="0" borderId="0" xfId="15" applyNumberFormat="true" applyFont="true" applyFill="true" applyAlignment="true" applyProtection="true">
      <alignment horizontal="centerContinuous"/>
    </xf>
    <xf numFmtId="0" fontId="12" fillId="0" borderId="0" xfId="15" applyNumberFormat="true" applyFont="true" applyFill="true" applyAlignment="true" applyProtection="true">
      <alignment horizontal="centerContinuous"/>
    </xf>
    <xf numFmtId="0" fontId="16" fillId="0" borderId="7" xfId="15" applyFont="true" applyBorder="true" applyAlignment="true">
      <alignment horizontal="center" vertical="center" wrapText="true"/>
    </xf>
    <xf numFmtId="0" fontId="16" fillId="0" borderId="7" xfId="15" applyFont="true" applyFill="true" applyBorder="true" applyAlignment="true">
      <alignment horizontal="center" vertical="center" wrapText="true"/>
    </xf>
    <xf numFmtId="0" fontId="17" fillId="0" borderId="0" xfId="15" applyFont="true" applyFill="true" applyAlignment="true">
      <alignment horizontal="right"/>
    </xf>
    <xf numFmtId="0" fontId="16" fillId="0" borderId="13" xfId="15" applyNumberFormat="true" applyFont="true" applyFill="true" applyBorder="true" applyAlignment="true" applyProtection="true">
      <alignment horizontal="right"/>
    </xf>
    <xf numFmtId="0" fontId="0" fillId="0" borderId="0" xfId="0" applyBorder="true"/>
    <xf numFmtId="0" fontId="6" fillId="0" borderId="0" xfId="15" applyFont="true" applyFill="true" applyAlignment="true">
      <alignment horizontal="right" vertical="center"/>
    </xf>
    <xf numFmtId="0" fontId="6" fillId="0" borderId="0" xfId="15" applyFont="true" applyFill="true" applyAlignment="true">
      <alignment vertical="center"/>
    </xf>
    <xf numFmtId="0" fontId="17" fillId="0" borderId="0" xfId="15" applyFont="true" applyAlignment="true">
      <alignment horizontal="right"/>
    </xf>
    <xf numFmtId="0" fontId="14" fillId="0" borderId="0" xfId="15" applyFont="true" applyFill="true" applyAlignment="true">
      <alignment horizontal="centerContinuous" vertical="center"/>
    </xf>
    <xf numFmtId="0" fontId="18" fillId="0" borderId="0" xfId="15" applyFont="true" applyFill="true" applyAlignment="true">
      <alignment horizontal="centerContinuous" vertical="center"/>
    </xf>
    <xf numFmtId="0" fontId="6" fillId="0" borderId="0" xfId="15" applyFont="true" applyFill="true" applyAlignment="true">
      <alignment horizontal="centerContinuous" vertical="center"/>
    </xf>
    <xf numFmtId="0" fontId="16" fillId="0" borderId="0" xfId="15" applyFont="true" applyFill="true" applyAlignment="true">
      <alignment horizontal="center" vertical="center"/>
    </xf>
    <xf numFmtId="0" fontId="16" fillId="0" borderId="0" xfId="15" applyFont="true" applyFill="true" applyAlignment="true">
      <alignment vertical="center"/>
    </xf>
    <xf numFmtId="0" fontId="12" fillId="0" borderId="7" xfId="15" applyNumberFormat="true" applyFont="true" applyFill="true" applyBorder="true" applyAlignment="true" applyProtection="true">
      <alignment horizontal="center" vertical="center"/>
    </xf>
    <xf numFmtId="0" fontId="12" fillId="0" borderId="12" xfId="15" applyNumberFormat="true" applyFont="true" applyFill="true" applyBorder="true" applyAlignment="true" applyProtection="true">
      <alignment horizontal="center" vertical="center"/>
    </xf>
    <xf numFmtId="0" fontId="12" fillId="0" borderId="12" xfId="15" applyNumberFormat="true" applyFont="true" applyFill="true" applyBorder="true" applyAlignment="true" applyProtection="true">
      <alignment horizontal="centerContinuous" vertical="center" wrapText="true"/>
    </xf>
    <xf numFmtId="0" fontId="16" fillId="0" borderId="14" xfId="15" applyFont="true" applyFill="true" applyBorder="true" applyAlignment="true">
      <alignment vertical="center"/>
    </xf>
    <xf numFmtId="4" fontId="16" fillId="0" borderId="15" xfId="15" applyNumberFormat="true" applyFont="true" applyFill="true" applyBorder="true" applyAlignment="true" applyProtection="true">
      <alignment horizontal="right" vertical="center" wrapText="true"/>
    </xf>
    <xf numFmtId="0" fontId="12" fillId="0" borderId="16" xfId="15" applyNumberFormat="true" applyFont="true" applyFill="true" applyBorder="true" applyAlignment="true" applyProtection="true">
      <alignment horizontal="center" vertical="center" wrapText="true"/>
    </xf>
    <xf numFmtId="4" fontId="16" fillId="0" borderId="17" xfId="15" applyNumberFormat="true" applyFont="true" applyBorder="true" applyAlignment="true">
      <alignment vertical="center" wrapText="true"/>
    </xf>
    <xf numFmtId="0" fontId="16" fillId="0" borderId="18" xfId="15" applyFont="true" applyBorder="true" applyAlignment="true">
      <alignment vertical="center"/>
    </xf>
    <xf numFmtId="4" fontId="16" fillId="0" borderId="7" xfId="15" applyNumberFormat="true" applyFont="true" applyFill="true" applyBorder="true" applyAlignment="true" applyProtection="true">
      <alignment horizontal="right" vertical="center" wrapText="true"/>
    </xf>
    <xf numFmtId="4" fontId="16" fillId="0" borderId="19" xfId="15" applyNumberFormat="true" applyFont="true" applyBorder="true" applyAlignment="true">
      <alignment vertical="center" wrapText="true"/>
    </xf>
    <xf numFmtId="0" fontId="16" fillId="0" borderId="18" xfId="15" applyFont="true" applyBorder="true" applyAlignment="true">
      <alignment horizontal="left" vertical="center"/>
    </xf>
    <xf numFmtId="0" fontId="16" fillId="0" borderId="18" xfId="15" applyFont="true" applyFill="true" applyBorder="true" applyAlignment="true">
      <alignment vertical="center"/>
    </xf>
    <xf numFmtId="4" fontId="16" fillId="0" borderId="11" xfId="15" applyNumberFormat="true" applyFont="true" applyFill="true" applyBorder="true" applyAlignment="true" applyProtection="true">
      <alignment horizontal="right" vertical="center" wrapText="true"/>
    </xf>
    <xf numFmtId="4" fontId="16" fillId="0" borderId="7" xfId="15" applyNumberFormat="true" applyFont="true" applyBorder="true" applyAlignment="true">
      <alignment vertical="center" wrapText="true"/>
    </xf>
    <xf numFmtId="0" fontId="16" fillId="0" borderId="19" xfId="15" applyFont="true" applyBorder="true" applyAlignment="true">
      <alignment vertical="center" wrapText="true"/>
    </xf>
    <xf numFmtId="0" fontId="16" fillId="0" borderId="19" xfId="15" applyFont="true" applyFill="true" applyBorder="true" applyAlignment="true">
      <alignment vertical="center" wrapText="true"/>
    </xf>
    <xf numFmtId="0" fontId="16" fillId="0" borderId="7" xfId="15" applyFont="true" applyBorder="true"/>
    <xf numFmtId="4" fontId="16" fillId="0" borderId="7" xfId="15" applyNumberFormat="true" applyFont="true" applyFill="true" applyBorder="true" applyAlignment="true">
      <alignment horizontal="right" vertical="center" wrapText="true"/>
    </xf>
    <xf numFmtId="0" fontId="16" fillId="0" borderId="7" xfId="15" applyFont="true" applyFill="true" applyBorder="true" applyAlignment="true">
      <alignment vertical="center" wrapText="true"/>
    </xf>
    <xf numFmtId="4" fontId="16" fillId="0" borderId="11" xfId="15" applyNumberFormat="true" applyFont="true" applyFill="true" applyBorder="true" applyAlignment="true">
      <alignment horizontal="right" vertical="center" wrapText="true"/>
    </xf>
    <xf numFmtId="0" fontId="16" fillId="0" borderId="7" xfId="15" applyNumberFormat="true" applyFont="true" applyFill="true" applyBorder="true" applyAlignment="true" applyProtection="true">
      <alignment vertical="center" wrapText="true"/>
    </xf>
    <xf numFmtId="0" fontId="16" fillId="0" borderId="7" xfId="15" applyFont="true" applyFill="true" applyBorder="true" applyAlignment="true">
      <alignment horizontal="center" vertical="center"/>
    </xf>
    <xf numFmtId="4" fontId="16" fillId="0" borderId="12" xfId="15" applyNumberFormat="true" applyFont="true" applyFill="true" applyBorder="true" applyAlignment="true">
      <alignment horizontal="right" vertical="center" wrapText="true"/>
    </xf>
    <xf numFmtId="0" fontId="6" fillId="0" borderId="0" xfId="15" applyFont="true" applyFill="true"/>
    <xf numFmtId="0" fontId="14" fillId="0" borderId="0" xfId="15" applyFont="true" applyFill="true" applyAlignment="true">
      <alignment horizontal="centerContinuous"/>
    </xf>
    <xf numFmtId="0" fontId="19" fillId="0" borderId="0" xfId="15" applyFont="true" applyAlignment="true">
      <alignment horizontal="centerContinuous"/>
    </xf>
    <xf numFmtId="0" fontId="12" fillId="0" borderId="0" xfId="15" applyFont="true" applyFill="true" applyAlignment="true">
      <alignment horizontal="centerContinuous"/>
    </xf>
    <xf numFmtId="0" fontId="12" fillId="0" borderId="0" xfId="15" applyFont="true" applyAlignment="true">
      <alignment horizontal="centerContinuous"/>
    </xf>
    <xf numFmtId="0" fontId="12" fillId="0" borderId="18" xfId="15" applyNumberFormat="true" applyFont="true" applyFill="true" applyBorder="true" applyAlignment="true" applyProtection="true">
      <alignment horizontal="center" vertical="center"/>
    </xf>
    <xf numFmtId="0" fontId="12" fillId="0" borderId="11" xfId="15" applyNumberFormat="true" applyFont="true" applyFill="true" applyBorder="true" applyAlignment="true" applyProtection="true">
      <alignment horizontal="center" vertical="center"/>
    </xf>
    <xf numFmtId="0" fontId="12" fillId="0" borderId="15" xfId="15" applyNumberFormat="true" applyFont="true" applyFill="true" applyBorder="true" applyAlignment="true" applyProtection="true">
      <alignment horizontal="center" vertical="center"/>
    </xf>
    <xf numFmtId="49" fontId="16" fillId="0" borderId="18" xfId="15" applyNumberFormat="true" applyFont="true" applyFill="true" applyBorder="true" applyAlignment="true" applyProtection="true">
      <alignment horizontal="left" vertical="center"/>
    </xf>
    <xf numFmtId="176" fontId="16" fillId="0" borderId="7" xfId="15" applyNumberFormat="true" applyFont="true" applyFill="true" applyBorder="true" applyAlignment="true" applyProtection="true">
      <alignment horizontal="left" vertical="center"/>
    </xf>
    <xf numFmtId="4" fontId="16" fillId="0" borderId="20" xfId="15" applyNumberFormat="true" applyFont="true" applyFill="true" applyBorder="true" applyAlignment="true" applyProtection="true">
      <alignment horizontal="right" vertical="center" wrapText="true"/>
    </xf>
    <xf numFmtId="4" fontId="16" fillId="0" borderId="18" xfId="15" applyNumberFormat="true" applyFont="true" applyFill="true" applyBorder="true" applyAlignment="true" applyProtection="true">
      <alignment horizontal="right" vertical="center" wrapText="true"/>
    </xf>
    <xf numFmtId="0" fontId="20" fillId="0" borderId="0" xfId="15" applyFont="true" applyFill="true"/>
    <xf numFmtId="0" fontId="12" fillId="0" borderId="0" xfId="15" applyFont="true" applyAlignment="true">
      <alignment horizontal="right"/>
    </xf>
    <xf numFmtId="0" fontId="19" fillId="0" borderId="0" xfId="15" applyFont="true" applyFill="true" applyAlignment="true">
      <alignment horizontal="centerContinuous"/>
    </xf>
    <xf numFmtId="0" fontId="6" fillId="0" borderId="0" xfId="15" applyFont="true"/>
    <xf numFmtId="0" fontId="12" fillId="0" borderId="13" xfId="15" applyNumberFormat="true" applyFont="true" applyFill="true" applyBorder="true" applyAlignment="true" applyProtection="true">
      <alignment horizontal="center" vertical="center"/>
    </xf>
    <xf numFmtId="0" fontId="12" fillId="0" borderId="12" xfId="15" applyNumberFormat="true" applyFont="true" applyFill="true" applyBorder="true" applyAlignment="true" applyProtection="true">
      <alignment horizontal="center" vertical="center" wrapText="true"/>
    </xf>
    <xf numFmtId="0" fontId="12" fillId="0" borderId="21" xfId="15" applyNumberFormat="true" applyFont="true" applyFill="true" applyBorder="true" applyAlignment="true" applyProtection="true">
      <alignment horizontal="center" vertical="center"/>
    </xf>
    <xf numFmtId="0" fontId="12" fillId="0" borderId="11" xfId="15" applyNumberFormat="true" applyFont="true" applyFill="true" applyBorder="true" applyAlignment="true" applyProtection="true">
      <alignment horizontal="center" vertical="center" wrapText="true"/>
    </xf>
    <xf numFmtId="0" fontId="12" fillId="0" borderId="22" xfId="15" applyNumberFormat="true" applyFont="true" applyFill="true" applyBorder="true" applyAlignment="true" applyProtection="true">
      <alignment horizontal="center" vertical="center"/>
    </xf>
    <xf numFmtId="0" fontId="12" fillId="0" borderId="15" xfId="15" applyNumberFormat="true" applyFont="true" applyFill="true" applyBorder="true" applyAlignment="true" applyProtection="true">
      <alignment horizontal="center" vertical="center" wrapText="true"/>
    </xf>
    <xf numFmtId="4" fontId="16" fillId="0" borderId="19" xfId="15" applyNumberFormat="true" applyFont="true" applyFill="true" applyBorder="true" applyAlignment="true" applyProtection="true">
      <alignment horizontal="right" vertical="center" wrapText="true"/>
    </xf>
    <xf numFmtId="0" fontId="17" fillId="0" borderId="0" xfId="15" applyFont="true" applyAlignment="true">
      <alignment horizontal="center" vertical="center"/>
    </xf>
    <xf numFmtId="0" fontId="12" fillId="0" borderId="14" xfId="15" applyNumberFormat="true" applyFont="true" applyFill="true" applyBorder="true" applyAlignment="true" applyProtection="true">
      <alignment horizontal="center" vertical="center"/>
    </xf>
    <xf numFmtId="0" fontId="12" fillId="0" borderId="23" xfId="15" applyNumberFormat="true" applyFont="true" applyFill="true" applyBorder="true" applyAlignment="true" applyProtection="true">
      <alignment horizontal="center" vertical="center" wrapText="true"/>
    </xf>
    <xf numFmtId="49" fontId="14" fillId="0" borderId="0" xfId="15" applyNumberFormat="true" applyFont="true" applyFill="true" applyAlignment="true" applyProtection="true">
      <alignment horizontal="centerContinuous"/>
    </xf>
    <xf numFmtId="0" fontId="19" fillId="0" borderId="0" xfId="15" applyNumberFormat="true" applyFont="true" applyFill="true" applyAlignment="true" applyProtection="true">
      <alignment horizontal="centerContinuous"/>
    </xf>
    <xf numFmtId="49" fontId="16" fillId="0" borderId="7" xfId="15" applyNumberFormat="true" applyFont="true" applyFill="true" applyBorder="true" applyAlignment="true" applyProtection="true"/>
    <xf numFmtId="176" fontId="16" fillId="0" borderId="7" xfId="15" applyNumberFormat="true" applyFont="true" applyFill="true" applyBorder="true" applyAlignment="true" applyProtection="true">
      <alignment horizontal="center" vertical="center"/>
    </xf>
    <xf numFmtId="49" fontId="16" fillId="0" borderId="7" xfId="15" applyNumberFormat="true" applyFont="true" applyFill="true" applyBorder="true" applyAlignment="true" applyProtection="true">
      <alignment vertical="center"/>
    </xf>
    <xf numFmtId="176" fontId="16" fillId="0" borderId="7" xfId="15" applyNumberFormat="true" applyFont="true" applyFill="true" applyBorder="true" applyAlignment="true" applyProtection="true">
      <alignment vertical="center"/>
    </xf>
    <xf numFmtId="177" fontId="12" fillId="0" borderId="12" xfId="15" applyNumberFormat="true" applyFont="true" applyFill="true" applyBorder="true" applyAlignment="true" applyProtection="true">
      <alignment horizontal="right" vertical="center"/>
    </xf>
    <xf numFmtId="0" fontId="16" fillId="0" borderId="7" xfId="15" applyFont="true" applyFill="true" applyBorder="true" applyAlignment="true">
      <alignment vertical="center"/>
    </xf>
    <xf numFmtId="0" fontId="16" fillId="0" borderId="7" xfId="15" applyFont="true" applyBorder="true" applyAlignment="true">
      <alignment vertical="center"/>
    </xf>
    <xf numFmtId="0" fontId="17" fillId="0" borderId="0" xfId="15" applyFont="true" applyAlignment="true">
      <alignment horizontal="right" vertical="center"/>
    </xf>
    <xf numFmtId="0" fontId="16" fillId="0" borderId="0" xfId="15" applyFont="true" applyAlignment="true">
      <alignment horizontal="right" vertical="center"/>
    </xf>
    <xf numFmtId="49" fontId="16" fillId="0" borderId="12" xfId="15" applyNumberFormat="true" applyFont="true" applyFill="true" applyBorder="true" applyAlignment="true" applyProtection="true">
      <alignment vertical="center"/>
    </xf>
    <xf numFmtId="177" fontId="12" fillId="0" borderId="12" xfId="15" applyNumberFormat="true" applyFont="true" applyFill="true" applyBorder="true" applyAlignment="true" applyProtection="true">
      <alignment horizontal="center" vertical="center"/>
    </xf>
    <xf numFmtId="49" fontId="12" fillId="0" borderId="12" xfId="15" applyNumberFormat="true" applyFont="true" applyFill="true" applyBorder="true" applyAlignment="true" applyProtection="true">
      <alignment horizontal="center" vertical="center"/>
    </xf>
    <xf numFmtId="0" fontId="16" fillId="0" borderId="0" xfId="15" applyNumberFormat="true" applyFont="true" applyFill="true" applyAlignment="true" applyProtection="true">
      <alignment horizontal="right"/>
    </xf>
    <xf numFmtId="177" fontId="12" fillId="0" borderId="17" xfId="15" applyNumberFormat="true" applyFont="true" applyFill="true" applyBorder="true" applyAlignment="true" applyProtection="true">
      <alignment horizontal="center" vertical="center"/>
    </xf>
    <xf numFmtId="0" fontId="6" fillId="0" borderId="0" xfId="37" applyFont="true"/>
    <xf numFmtId="0" fontId="7" fillId="0" borderId="0" xfId="37" applyAlignment="true">
      <alignment wrapText="true"/>
    </xf>
    <xf numFmtId="0" fontId="7" fillId="0" borderId="0" xfId="37"/>
    <xf numFmtId="0" fontId="6" fillId="0" borderId="0" xfId="37" applyFont="true" applyAlignment="true">
      <alignment wrapText="true"/>
    </xf>
    <xf numFmtId="0" fontId="14" fillId="0" borderId="0" xfId="37" applyNumberFormat="true" applyFont="true" applyFill="true" applyAlignment="true" applyProtection="true">
      <alignment horizontal="centerContinuous"/>
    </xf>
    <xf numFmtId="0" fontId="6" fillId="0" borderId="0" xfId="37" applyFont="true" applyAlignment="true">
      <alignment horizontal="centerContinuous"/>
    </xf>
    <xf numFmtId="0" fontId="6" fillId="0" borderId="0" xfId="37" applyFont="true" applyFill="true" applyAlignment="true">
      <alignment wrapText="true"/>
    </xf>
    <xf numFmtId="0" fontId="16" fillId="0" borderId="0" xfId="37" applyFont="true" applyFill="true" applyAlignment="true">
      <alignment wrapText="true"/>
    </xf>
    <xf numFmtId="0" fontId="16" fillId="0" borderId="0" xfId="37" applyFont="true" applyAlignment="true">
      <alignment wrapText="true"/>
    </xf>
    <xf numFmtId="0" fontId="12" fillId="0" borderId="7" xfId="37" applyNumberFormat="true" applyFont="true" applyFill="true" applyBorder="true" applyAlignment="true" applyProtection="true">
      <alignment horizontal="center" vertical="center" wrapText="true"/>
    </xf>
    <xf numFmtId="0" fontId="12" fillId="0" borderId="12" xfId="37" applyNumberFormat="true" applyFont="true" applyFill="true" applyBorder="true" applyAlignment="true" applyProtection="true">
      <alignment horizontal="center" vertical="center" wrapText="true"/>
    </xf>
    <xf numFmtId="0" fontId="16" fillId="0" borderId="12" xfId="37" applyFont="true" applyBorder="true" applyAlignment="true">
      <alignment horizontal="center" vertical="center"/>
    </xf>
    <xf numFmtId="4" fontId="16" fillId="0" borderId="15" xfId="37" applyNumberFormat="true" applyFont="true" applyFill="true" applyBorder="true" applyAlignment="true">
      <alignment horizontal="right" vertical="center" wrapText="true"/>
    </xf>
    <xf numFmtId="4" fontId="16" fillId="0" borderId="12" xfId="37" applyNumberFormat="true" applyFont="true" applyBorder="true" applyAlignment="true">
      <alignment horizontal="left" vertical="center"/>
    </xf>
    <xf numFmtId="4" fontId="16" fillId="0" borderId="12" xfId="37" applyNumberFormat="true" applyFont="true" applyBorder="true" applyAlignment="true">
      <alignment horizontal="right" vertical="center"/>
    </xf>
    <xf numFmtId="0" fontId="16" fillId="0" borderId="18" xfId="37" applyFont="true" applyFill="true" applyBorder="true" applyAlignment="true">
      <alignment horizontal="left" vertical="center"/>
    </xf>
    <xf numFmtId="4" fontId="16" fillId="0" borderId="11" xfId="37" applyNumberFormat="true" applyFont="true" applyFill="true" applyBorder="true" applyAlignment="true" applyProtection="true">
      <alignment horizontal="right" vertical="center" wrapText="true"/>
    </xf>
    <xf numFmtId="4" fontId="16" fillId="0" borderId="19" xfId="37" applyNumberFormat="true" applyFont="true" applyBorder="true" applyAlignment="true">
      <alignment horizontal="left" vertical="center" wrapText="true"/>
    </xf>
    <xf numFmtId="4" fontId="16" fillId="0" borderId="7" xfId="37" applyNumberFormat="true" applyFont="true" applyBorder="true" applyAlignment="true">
      <alignment horizontal="right" vertical="center" wrapText="true"/>
    </xf>
    <xf numFmtId="4" fontId="16" fillId="0" borderId="7" xfId="37" applyNumberFormat="true" applyFont="true" applyFill="true" applyBorder="true" applyAlignment="true" applyProtection="true">
      <alignment horizontal="right" vertical="center" wrapText="true"/>
    </xf>
    <xf numFmtId="0" fontId="16" fillId="0" borderId="18" xfId="37" applyFont="true" applyBorder="true" applyAlignment="true">
      <alignment horizontal="left" vertical="center"/>
    </xf>
    <xf numFmtId="4" fontId="16" fillId="0" borderId="12" xfId="37" applyNumberFormat="true" applyFont="true" applyFill="true" applyBorder="true" applyAlignment="true" applyProtection="true">
      <alignment horizontal="right" vertical="center" wrapText="true"/>
    </xf>
    <xf numFmtId="4" fontId="16" fillId="0" borderId="19" xfId="37" applyNumberFormat="true" applyFont="true" applyFill="true" applyBorder="true" applyAlignment="true">
      <alignment horizontal="left" vertical="center" wrapText="true"/>
    </xf>
    <xf numFmtId="0" fontId="16" fillId="0" borderId="7" xfId="37" applyFont="true" applyBorder="true" applyAlignment="true">
      <alignment horizontal="center" vertical="center"/>
    </xf>
    <xf numFmtId="4" fontId="16" fillId="0" borderId="7" xfId="37" applyNumberFormat="true" applyFont="true" applyFill="true" applyBorder="true" applyAlignment="true">
      <alignment horizontal="left" vertical="center" wrapText="true"/>
    </xf>
    <xf numFmtId="4" fontId="16" fillId="0" borderId="7" xfId="37" applyNumberFormat="true" applyFont="true" applyBorder="true" applyAlignment="true">
      <alignment horizontal="center" vertical="center"/>
    </xf>
    <xf numFmtId="4" fontId="16" fillId="0" borderId="7" xfId="37" applyNumberFormat="true" applyFont="true" applyFill="true" applyBorder="true" applyAlignment="true">
      <alignment horizontal="right" vertical="center" wrapText="true"/>
    </xf>
    <xf numFmtId="4" fontId="16" fillId="0" borderId="7" xfId="37" applyNumberFormat="true" applyFont="true" applyFill="true" applyBorder="true" applyAlignment="true" applyProtection="true">
      <alignment horizontal="right" vertical="center"/>
    </xf>
    <xf numFmtId="4" fontId="16" fillId="0" borderId="7" xfId="37" applyNumberFormat="true" applyFont="true" applyBorder="true" applyAlignment="true">
      <alignment horizontal="right" vertical="center"/>
    </xf>
    <xf numFmtId="4" fontId="16" fillId="0" borderId="7" xfId="37" applyNumberFormat="true" applyFont="true" applyFill="true" applyBorder="true" applyAlignment="true">
      <alignment horizontal="center" vertical="center"/>
    </xf>
    <xf numFmtId="0" fontId="7" fillId="0" borderId="21" xfId="37" applyBorder="true" applyAlignment="true">
      <alignment wrapText="true"/>
    </xf>
    <xf numFmtId="0" fontId="16" fillId="0" borderId="0" xfId="37" applyNumberFormat="true" applyFont="true" applyFill="true" applyAlignment="true" applyProtection="true">
      <alignment horizontal="right"/>
    </xf>
    <xf numFmtId="4" fontId="16" fillId="0" borderId="7" xfId="37" applyNumberFormat="true" applyFont="true" applyFill="true" applyBorder="true" applyAlignment="true">
      <alignment horizontal="right" vertical="center"/>
    </xf>
    <xf numFmtId="0" fontId="6" fillId="0" borderId="0" xfId="37" applyFont="true" applyFill="true"/>
    <xf numFmtId="0" fontId="0" fillId="0" borderId="0" xfId="0" applyAlignment="true">
      <alignment horizontal="center"/>
    </xf>
    <xf numFmtId="0" fontId="21" fillId="0" borderId="0" xfId="0" applyFont="true" applyAlignment="true">
      <alignment horizontal="center"/>
    </xf>
    <xf numFmtId="0" fontId="22" fillId="0" borderId="7" xfId="0" applyFont="true" applyBorder="true" applyAlignment="true">
      <alignment horizontal="center" vertical="center"/>
    </xf>
    <xf numFmtId="0" fontId="23" fillId="0" borderId="7" xfId="0" applyFont="true" applyBorder="true" applyAlignment="true">
      <alignment horizontal="center"/>
    </xf>
    <xf numFmtId="0" fontId="23" fillId="0" borderId="7" xfId="0" applyFont="true" applyBorder="true"/>
    <xf numFmtId="0" fontId="23" fillId="3" borderId="7" xfId="0" applyFont="true" applyFill="true" applyBorder="true" applyAlignment="true">
      <alignment horizontal="center"/>
    </xf>
    <xf numFmtId="0" fontId="23" fillId="3" borderId="7" xfId="0" applyFont="true" applyFill="true" applyBorder="true"/>
    <xf numFmtId="0" fontId="6" fillId="0" borderId="7" xfId="49" applyFont="true" applyBorder="true" applyAlignment="true" quotePrefix="true">
      <alignment horizontal="center" vertical="center"/>
    </xf>
  </cellXfs>
  <cellStyles count="53">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常规 5" xfId="19"/>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常规 3" xfId="37"/>
    <cellStyle name="60% - 强调文字颜色 3" xfId="38" builtinId="40"/>
    <cellStyle name="注释" xfId="39" builtinId="10"/>
    <cellStyle name="标题" xfId="40" builtinId="15"/>
    <cellStyle name="好" xfId="41" builtinId="26"/>
    <cellStyle name="标题 4" xfId="42" builtinId="19"/>
    <cellStyle name="强调文字颜色 1" xfId="43" builtinId="29"/>
    <cellStyle name="适中" xfId="44" builtinId="28"/>
    <cellStyle name="20% - 强调文字颜色 1" xfId="45" builtinId="30"/>
    <cellStyle name="差" xfId="46" builtinId="27"/>
    <cellStyle name="强调文字颜色 2" xfId="47" builtinId="33"/>
    <cellStyle name="40% - 强调文字颜色 1" xfId="48" builtinId="31"/>
    <cellStyle name="常规 2" xfId="49"/>
    <cellStyle name="60% - 强调文字颜色 2" xfId="50" builtinId="36"/>
    <cellStyle name="40% - 强调文字颜色 2" xfId="51" builtinId="35"/>
    <cellStyle name="强调文字颜色 3" xfId="52"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71" hidden="true" customWidth="true"/>
    <col min="2" max="2" width="15.375" style="171" customWidth="true"/>
    <col min="3" max="3" width="59.75" customWidth="true"/>
    <col min="4" max="4" width="13" style="171" customWidth="true"/>
    <col min="5" max="5" width="101.5" customWidth="true"/>
    <col min="6" max="6" width="29.25" customWidth="true"/>
    <col min="7" max="7" width="30.75" style="171" customWidth="true"/>
    <col min="8" max="8" width="28.5" style="171" customWidth="true"/>
    <col min="9" max="9" width="72.875" customWidth="true"/>
  </cols>
  <sheetData>
    <row r="2" ht="24.75" customHeight="true" spans="1:9">
      <c r="A2" s="172" t="s">
        <v>0</v>
      </c>
      <c r="B2" s="172"/>
      <c r="C2" s="172"/>
      <c r="D2" s="172"/>
      <c r="E2" s="172"/>
      <c r="F2" s="172"/>
      <c r="G2" s="172"/>
      <c r="H2" s="172"/>
      <c r="I2" s="172"/>
    </row>
    <row r="4" ht="22.5" spans="1:9">
      <c r="A4" s="173" t="s">
        <v>1</v>
      </c>
      <c r="B4" s="173" t="s">
        <v>2</v>
      </c>
      <c r="C4" s="173" t="s">
        <v>3</v>
      </c>
      <c r="D4" s="173" t="s">
        <v>4</v>
      </c>
      <c r="E4" s="173" t="s">
        <v>5</v>
      </c>
      <c r="F4" s="173" t="s">
        <v>6</v>
      </c>
      <c r="G4" s="173" t="s">
        <v>7</v>
      </c>
      <c r="H4" s="173" t="s">
        <v>8</v>
      </c>
      <c r="I4" s="173" t="s">
        <v>9</v>
      </c>
    </row>
    <row r="5" ht="22.5" spans="1:9">
      <c r="A5" s="174">
        <v>100001</v>
      </c>
      <c r="B5" s="174">
        <v>1</v>
      </c>
      <c r="C5" s="175" t="s">
        <v>10</v>
      </c>
      <c r="D5" s="174"/>
      <c r="E5" s="175" t="s">
        <v>10</v>
      </c>
      <c r="F5" s="175" t="s">
        <v>11</v>
      </c>
      <c r="G5" s="174" t="s">
        <v>12</v>
      </c>
      <c r="H5" s="174"/>
      <c r="I5" s="175"/>
    </row>
    <row r="6" ht="22.5" spans="1:9">
      <c r="A6" s="174">
        <v>102001</v>
      </c>
      <c r="B6" s="174">
        <v>2</v>
      </c>
      <c r="C6" s="175" t="s">
        <v>13</v>
      </c>
      <c r="D6" s="174"/>
      <c r="E6" s="175" t="s">
        <v>13</v>
      </c>
      <c r="F6" s="175" t="s">
        <v>11</v>
      </c>
      <c r="G6" s="174" t="s">
        <v>12</v>
      </c>
      <c r="H6" s="174"/>
      <c r="I6" s="175"/>
    </row>
    <row r="7" ht="22.5" spans="1:9">
      <c r="A7" s="174">
        <v>101001</v>
      </c>
      <c r="B7" s="174">
        <v>3</v>
      </c>
      <c r="C7" s="175" t="s">
        <v>14</v>
      </c>
      <c r="D7" s="174"/>
      <c r="E7" s="175" t="s">
        <v>14</v>
      </c>
      <c r="F7" s="175" t="s">
        <v>11</v>
      </c>
      <c r="G7" s="174" t="s">
        <v>12</v>
      </c>
      <c r="H7" s="174"/>
      <c r="I7" s="175"/>
    </row>
    <row r="8" ht="22.5" spans="1:9">
      <c r="A8" s="174">
        <v>146001</v>
      </c>
      <c r="B8" s="174">
        <v>4</v>
      </c>
      <c r="C8" s="175" t="s">
        <v>15</v>
      </c>
      <c r="D8" s="174" t="s">
        <v>16</v>
      </c>
      <c r="E8" s="175" t="s">
        <v>17</v>
      </c>
      <c r="F8" s="175" t="s">
        <v>11</v>
      </c>
      <c r="G8" s="174" t="s">
        <v>12</v>
      </c>
      <c r="H8" s="174"/>
      <c r="I8" s="175"/>
    </row>
    <row r="9" ht="22.5" spans="1:9">
      <c r="A9" s="174">
        <v>147001</v>
      </c>
      <c r="B9" s="174">
        <v>5</v>
      </c>
      <c r="C9" s="175" t="s">
        <v>18</v>
      </c>
      <c r="D9" s="174"/>
      <c r="E9" s="175" t="s">
        <v>18</v>
      </c>
      <c r="F9" s="175" t="s">
        <v>11</v>
      </c>
      <c r="G9" s="174" t="s">
        <v>12</v>
      </c>
      <c r="H9" s="174"/>
      <c r="I9" s="175"/>
    </row>
    <row r="10" ht="22.5" spans="1:9">
      <c r="A10" s="174">
        <v>148001</v>
      </c>
      <c r="B10" s="174">
        <v>6</v>
      </c>
      <c r="C10" s="175" t="s">
        <v>19</v>
      </c>
      <c r="D10" s="174"/>
      <c r="E10" s="175" t="s">
        <v>19</v>
      </c>
      <c r="F10" s="175" t="s">
        <v>20</v>
      </c>
      <c r="G10" s="174" t="s">
        <v>12</v>
      </c>
      <c r="H10" s="174"/>
      <c r="I10" s="175"/>
    </row>
    <row r="11" ht="22.5" spans="1:9">
      <c r="A11" s="174">
        <v>149001</v>
      </c>
      <c r="B11" s="174">
        <v>7</v>
      </c>
      <c r="C11" s="175" t="s">
        <v>21</v>
      </c>
      <c r="D11" s="174"/>
      <c r="E11" s="175" t="s">
        <v>21</v>
      </c>
      <c r="F11" s="175" t="s">
        <v>11</v>
      </c>
      <c r="G11" s="174" t="s">
        <v>12</v>
      </c>
      <c r="H11" s="174"/>
      <c r="I11" s="175"/>
    </row>
    <row r="12" ht="22.5" spans="1:9">
      <c r="A12" s="174">
        <v>150001</v>
      </c>
      <c r="B12" s="174">
        <v>8</v>
      </c>
      <c r="C12" s="175" t="s">
        <v>22</v>
      </c>
      <c r="D12" s="174"/>
      <c r="E12" s="175" t="s">
        <v>22</v>
      </c>
      <c r="F12" s="175" t="s">
        <v>11</v>
      </c>
      <c r="G12" s="174" t="s">
        <v>12</v>
      </c>
      <c r="H12" s="174"/>
      <c r="I12" s="175"/>
    </row>
    <row r="13" ht="22.5" spans="1:9">
      <c r="A13" s="174">
        <v>154001</v>
      </c>
      <c r="B13" s="174">
        <v>9</v>
      </c>
      <c r="C13" s="175" t="s">
        <v>23</v>
      </c>
      <c r="D13" s="174"/>
      <c r="E13" s="175" t="s">
        <v>23</v>
      </c>
      <c r="F13" s="175" t="s">
        <v>11</v>
      </c>
      <c r="G13" s="174" t="s">
        <v>12</v>
      </c>
      <c r="H13" s="174"/>
      <c r="I13" s="175"/>
    </row>
    <row r="14" ht="22.5" spans="1:9">
      <c r="A14" s="174">
        <v>153001</v>
      </c>
      <c r="B14" s="174">
        <v>10</v>
      </c>
      <c r="C14" s="175" t="s">
        <v>24</v>
      </c>
      <c r="D14" s="174"/>
      <c r="E14" s="175" t="s">
        <v>24</v>
      </c>
      <c r="F14" s="175" t="s">
        <v>11</v>
      </c>
      <c r="G14" s="174" t="s">
        <v>12</v>
      </c>
      <c r="H14" s="174"/>
      <c r="I14" s="175"/>
    </row>
    <row r="15" ht="22.5" spans="1:9">
      <c r="A15" s="174">
        <v>151001</v>
      </c>
      <c r="B15" s="174">
        <v>11</v>
      </c>
      <c r="C15" s="175" t="s">
        <v>25</v>
      </c>
      <c r="D15" s="174"/>
      <c r="E15" s="175" t="s">
        <v>25</v>
      </c>
      <c r="F15" s="175" t="s">
        <v>11</v>
      </c>
      <c r="G15" s="174" t="s">
        <v>12</v>
      </c>
      <c r="H15" s="174"/>
      <c r="I15" s="175"/>
    </row>
    <row r="16" ht="22.5" spans="1:9">
      <c r="A16" s="174">
        <v>155001</v>
      </c>
      <c r="B16" s="174">
        <v>12</v>
      </c>
      <c r="C16" s="175" t="s">
        <v>26</v>
      </c>
      <c r="D16" s="174" t="s">
        <v>16</v>
      </c>
      <c r="E16" s="175" t="s">
        <v>27</v>
      </c>
      <c r="F16" s="175" t="s">
        <v>11</v>
      </c>
      <c r="G16" s="174" t="s">
        <v>12</v>
      </c>
      <c r="H16" s="174"/>
      <c r="I16" s="175"/>
    </row>
    <row r="17" ht="22.5" spans="1:9">
      <c r="A17" s="174">
        <v>335001</v>
      </c>
      <c r="B17" s="174">
        <v>13</v>
      </c>
      <c r="C17" s="175" t="s">
        <v>28</v>
      </c>
      <c r="D17" s="174"/>
      <c r="E17" s="175" t="s">
        <v>28</v>
      </c>
      <c r="F17" s="175" t="s">
        <v>29</v>
      </c>
      <c r="G17" s="174" t="s">
        <v>12</v>
      </c>
      <c r="H17" s="174"/>
      <c r="I17" s="175"/>
    </row>
    <row r="18" ht="22.5" spans="1:9">
      <c r="A18" s="174">
        <v>400001</v>
      </c>
      <c r="B18" s="174">
        <v>14</v>
      </c>
      <c r="C18" s="175" t="s">
        <v>30</v>
      </c>
      <c r="D18" s="174"/>
      <c r="E18" s="175" t="s">
        <v>30</v>
      </c>
      <c r="F18" s="175" t="s">
        <v>31</v>
      </c>
      <c r="G18" s="174" t="s">
        <v>12</v>
      </c>
      <c r="H18" s="174"/>
      <c r="I18" s="175"/>
    </row>
    <row r="19" ht="22.5" spans="1:9">
      <c r="A19" s="174">
        <v>105001</v>
      </c>
      <c r="B19" s="174">
        <v>15</v>
      </c>
      <c r="C19" s="175" t="s">
        <v>32</v>
      </c>
      <c r="D19" s="174"/>
      <c r="E19" s="175" t="s">
        <v>32</v>
      </c>
      <c r="F19" s="175" t="s">
        <v>11</v>
      </c>
      <c r="G19" s="174" t="s">
        <v>12</v>
      </c>
      <c r="H19" s="174"/>
      <c r="I19" s="175"/>
    </row>
    <row r="20" ht="22.5" spans="1:9">
      <c r="A20" s="174">
        <v>103001</v>
      </c>
      <c r="B20" s="174">
        <v>16</v>
      </c>
      <c r="C20" s="175" t="s">
        <v>33</v>
      </c>
      <c r="D20" s="174"/>
      <c r="E20" s="175" t="s">
        <v>33</v>
      </c>
      <c r="F20" s="175" t="s">
        <v>34</v>
      </c>
      <c r="G20" s="174" t="s">
        <v>12</v>
      </c>
      <c r="H20" s="174"/>
      <c r="I20" s="175"/>
    </row>
    <row r="21" ht="22.5" spans="1:9">
      <c r="A21" s="174">
        <v>250001</v>
      </c>
      <c r="B21" s="174">
        <v>17</v>
      </c>
      <c r="C21" s="175" t="s">
        <v>35</v>
      </c>
      <c r="D21" s="174"/>
      <c r="E21" s="175" t="s">
        <v>35</v>
      </c>
      <c r="F21" s="175" t="s">
        <v>20</v>
      </c>
      <c r="G21" s="174" t="s">
        <v>12</v>
      </c>
      <c r="H21" s="174"/>
      <c r="I21" s="175"/>
    </row>
    <row r="22" ht="22.5" spans="1:9">
      <c r="A22" s="174">
        <v>254001</v>
      </c>
      <c r="B22" s="174">
        <v>18</v>
      </c>
      <c r="C22" s="175" t="s">
        <v>36</v>
      </c>
      <c r="D22" s="174" t="s">
        <v>16</v>
      </c>
      <c r="E22" s="175" t="s">
        <v>37</v>
      </c>
      <c r="F22" s="175" t="s">
        <v>20</v>
      </c>
      <c r="G22" s="174" t="s">
        <v>12</v>
      </c>
      <c r="H22" s="174"/>
      <c r="I22" s="175"/>
    </row>
    <row r="23" ht="22.5" spans="1:9">
      <c r="A23" s="174">
        <v>403001</v>
      </c>
      <c r="B23" s="174">
        <v>19</v>
      </c>
      <c r="C23" s="175" t="s">
        <v>38</v>
      </c>
      <c r="D23" s="174" t="s">
        <v>16</v>
      </c>
      <c r="E23" s="175" t="s">
        <v>39</v>
      </c>
      <c r="F23" s="175" t="s">
        <v>31</v>
      </c>
      <c r="G23" s="174" t="s">
        <v>12</v>
      </c>
      <c r="H23" s="174"/>
      <c r="I23" s="175"/>
    </row>
    <row r="24" ht="22.5" spans="1:9">
      <c r="A24" s="174">
        <v>411001</v>
      </c>
      <c r="B24" s="174">
        <v>20</v>
      </c>
      <c r="C24" s="175" t="s">
        <v>40</v>
      </c>
      <c r="D24" s="174" t="s">
        <v>16</v>
      </c>
      <c r="E24" s="175" t="s">
        <v>41</v>
      </c>
      <c r="F24" s="175" t="s">
        <v>31</v>
      </c>
      <c r="G24" s="174" t="s">
        <v>12</v>
      </c>
      <c r="H24" s="174"/>
      <c r="I24" s="175"/>
    </row>
    <row r="25" ht="22.5" spans="1:9">
      <c r="A25" s="174">
        <v>306001</v>
      </c>
      <c r="B25" s="174">
        <v>21</v>
      </c>
      <c r="C25" s="175" t="s">
        <v>42</v>
      </c>
      <c r="D25" s="174" t="s">
        <v>16</v>
      </c>
      <c r="E25" s="175" t="s">
        <v>43</v>
      </c>
      <c r="F25" s="175" t="s">
        <v>44</v>
      </c>
      <c r="G25" s="174" t="s">
        <v>12</v>
      </c>
      <c r="H25" s="174"/>
      <c r="I25" s="175"/>
    </row>
    <row r="26" ht="22.5" spans="1:9">
      <c r="A26" s="174">
        <v>104001</v>
      </c>
      <c r="B26" s="174">
        <v>22</v>
      </c>
      <c r="C26" s="175" t="s">
        <v>45</v>
      </c>
      <c r="D26" s="174"/>
      <c r="E26" s="175" t="s">
        <v>46</v>
      </c>
      <c r="F26" s="175" t="s">
        <v>34</v>
      </c>
      <c r="G26" s="174" t="s">
        <v>12</v>
      </c>
      <c r="H26" s="174"/>
      <c r="I26" s="175"/>
    </row>
    <row r="27" ht="22.5" spans="1:9">
      <c r="A27" s="174">
        <v>157001</v>
      </c>
      <c r="B27" s="174">
        <v>23</v>
      </c>
      <c r="C27" s="175" t="s">
        <v>47</v>
      </c>
      <c r="D27" s="174"/>
      <c r="E27" s="175" t="s">
        <v>47</v>
      </c>
      <c r="F27" s="175" t="s">
        <v>11</v>
      </c>
      <c r="G27" s="174" t="s">
        <v>12</v>
      </c>
      <c r="H27" s="174"/>
      <c r="I27" s="175"/>
    </row>
    <row r="28" ht="22.5" spans="1:9">
      <c r="A28" s="174">
        <v>332001</v>
      </c>
      <c r="B28" s="174">
        <v>24</v>
      </c>
      <c r="C28" s="175" t="s">
        <v>48</v>
      </c>
      <c r="D28" s="174"/>
      <c r="E28" s="175" t="s">
        <v>48</v>
      </c>
      <c r="F28" s="175" t="s">
        <v>29</v>
      </c>
      <c r="G28" s="174" t="s">
        <v>12</v>
      </c>
      <c r="H28" s="174"/>
      <c r="I28" s="175"/>
    </row>
    <row r="29" ht="22.5" spans="1:9">
      <c r="A29" s="174">
        <v>169001</v>
      </c>
      <c r="B29" s="174">
        <v>25</v>
      </c>
      <c r="C29" s="175" t="s">
        <v>49</v>
      </c>
      <c r="D29" s="174"/>
      <c r="E29" s="175" t="s">
        <v>49</v>
      </c>
      <c r="F29" s="175" t="s">
        <v>11</v>
      </c>
      <c r="G29" s="174" t="s">
        <v>12</v>
      </c>
      <c r="H29" s="174"/>
      <c r="I29" s="175"/>
    </row>
    <row r="30" ht="22.5" spans="1:9">
      <c r="A30" s="174">
        <v>334001</v>
      </c>
      <c r="B30" s="174">
        <v>26</v>
      </c>
      <c r="C30" s="175" t="s">
        <v>50</v>
      </c>
      <c r="D30" s="174"/>
      <c r="E30" s="175" t="s">
        <v>50</v>
      </c>
      <c r="F30" s="175" t="s">
        <v>29</v>
      </c>
      <c r="G30" s="174" t="s">
        <v>12</v>
      </c>
      <c r="H30" s="174"/>
      <c r="I30" s="175"/>
    </row>
    <row r="31" ht="22.5" spans="1:9">
      <c r="A31" s="174">
        <v>410001</v>
      </c>
      <c r="B31" s="174">
        <v>27</v>
      </c>
      <c r="C31" s="175" t="s">
        <v>51</v>
      </c>
      <c r="D31" s="174" t="s">
        <v>16</v>
      </c>
      <c r="E31" s="175" t="s">
        <v>52</v>
      </c>
      <c r="F31" s="175" t="s">
        <v>31</v>
      </c>
      <c r="G31" s="174" t="s">
        <v>12</v>
      </c>
      <c r="H31" s="174"/>
      <c r="I31" s="175"/>
    </row>
    <row r="32" ht="22.5" spans="1:9">
      <c r="A32" s="174">
        <v>414001</v>
      </c>
      <c r="B32" s="174">
        <v>28</v>
      </c>
      <c r="C32" s="175" t="s">
        <v>53</v>
      </c>
      <c r="D32" s="174" t="s">
        <v>16</v>
      </c>
      <c r="E32" s="175" t="s">
        <v>54</v>
      </c>
      <c r="F32" s="175" t="s">
        <v>31</v>
      </c>
      <c r="G32" s="174" t="s">
        <v>12</v>
      </c>
      <c r="H32" s="174"/>
      <c r="I32" s="175"/>
    </row>
    <row r="33" ht="22.5" spans="1:9">
      <c r="A33" s="174">
        <v>416001</v>
      </c>
      <c r="B33" s="174">
        <v>29</v>
      </c>
      <c r="C33" s="175" t="s">
        <v>55</v>
      </c>
      <c r="D33" s="174" t="s">
        <v>16</v>
      </c>
      <c r="E33" s="175" t="s">
        <v>56</v>
      </c>
      <c r="F33" s="175" t="s">
        <v>31</v>
      </c>
      <c r="G33" s="174" t="s">
        <v>12</v>
      </c>
      <c r="H33" s="174"/>
      <c r="I33" s="175"/>
    </row>
    <row r="34" ht="22.5" spans="1:9">
      <c r="A34" s="174">
        <v>409001</v>
      </c>
      <c r="B34" s="174">
        <v>30</v>
      </c>
      <c r="C34" s="175" t="s">
        <v>57</v>
      </c>
      <c r="D34" s="174" t="s">
        <v>16</v>
      </c>
      <c r="E34" s="175" t="s">
        <v>58</v>
      </c>
      <c r="F34" s="175" t="s">
        <v>59</v>
      </c>
      <c r="G34" s="174" t="s">
        <v>12</v>
      </c>
      <c r="H34" s="174"/>
      <c r="I34" s="175"/>
    </row>
    <row r="35" ht="22.5" spans="1:9">
      <c r="A35" s="174">
        <v>307001</v>
      </c>
      <c r="B35" s="174">
        <v>31</v>
      </c>
      <c r="C35" s="175" t="s">
        <v>60</v>
      </c>
      <c r="D35" s="174"/>
      <c r="E35" s="175" t="s">
        <v>60</v>
      </c>
      <c r="F35" s="175" t="s">
        <v>44</v>
      </c>
      <c r="G35" s="174" t="s">
        <v>12</v>
      </c>
      <c r="H35" s="174"/>
      <c r="I35" s="175"/>
    </row>
    <row r="36" ht="22.5" spans="1:9">
      <c r="A36" s="174">
        <v>257001</v>
      </c>
      <c r="B36" s="174">
        <v>32</v>
      </c>
      <c r="C36" s="175" t="s">
        <v>61</v>
      </c>
      <c r="D36" s="174" t="s">
        <v>16</v>
      </c>
      <c r="E36" s="175" t="s">
        <v>62</v>
      </c>
      <c r="F36" s="175" t="s">
        <v>20</v>
      </c>
      <c r="G36" s="174" t="s">
        <v>12</v>
      </c>
      <c r="H36" s="174"/>
      <c r="I36" s="175"/>
    </row>
    <row r="37" ht="22.5" spans="1:9">
      <c r="A37" s="174">
        <v>330001</v>
      </c>
      <c r="B37" s="174">
        <v>33</v>
      </c>
      <c r="C37" s="175" t="s">
        <v>63</v>
      </c>
      <c r="D37" s="174" t="s">
        <v>16</v>
      </c>
      <c r="E37" s="175" t="s">
        <v>64</v>
      </c>
      <c r="F37" s="175" t="s">
        <v>29</v>
      </c>
      <c r="G37" s="174" t="s">
        <v>12</v>
      </c>
      <c r="H37" s="174"/>
      <c r="I37" s="175"/>
    </row>
    <row r="38" ht="22.5" spans="1:9">
      <c r="A38" s="174">
        <v>107001</v>
      </c>
      <c r="B38" s="174">
        <v>34</v>
      </c>
      <c r="C38" s="175" t="s">
        <v>65</v>
      </c>
      <c r="D38" s="174"/>
      <c r="E38" s="175" t="s">
        <v>65</v>
      </c>
      <c r="F38" s="175" t="s">
        <v>11</v>
      </c>
      <c r="G38" s="174" t="s">
        <v>12</v>
      </c>
      <c r="H38" s="174"/>
      <c r="I38" s="175"/>
    </row>
    <row r="39" ht="22.5" spans="1:9">
      <c r="A39" s="176">
        <v>193001</v>
      </c>
      <c r="B39" s="176">
        <v>35</v>
      </c>
      <c r="C39" s="177" t="s">
        <v>66</v>
      </c>
      <c r="D39" s="176" t="s">
        <v>16</v>
      </c>
      <c r="E39" s="177" t="s">
        <v>67</v>
      </c>
      <c r="F39" s="177" t="s">
        <v>44</v>
      </c>
      <c r="G39" s="176" t="s">
        <v>12</v>
      </c>
      <c r="H39" s="176"/>
      <c r="I39" s="177" t="s">
        <v>68</v>
      </c>
    </row>
    <row r="40" ht="22.5" spans="1:9">
      <c r="A40" s="174">
        <v>114001</v>
      </c>
      <c r="B40" s="174">
        <v>36</v>
      </c>
      <c r="C40" s="175" t="s">
        <v>69</v>
      </c>
      <c r="D40" s="174"/>
      <c r="E40" s="175" t="s">
        <v>69</v>
      </c>
      <c r="F40" s="175" t="s">
        <v>11</v>
      </c>
      <c r="G40" s="174" t="s">
        <v>12</v>
      </c>
      <c r="H40" s="174"/>
      <c r="I40" s="175"/>
    </row>
    <row r="41" ht="22.5" spans="1:9">
      <c r="A41" s="174">
        <v>152001</v>
      </c>
      <c r="B41" s="174">
        <v>37</v>
      </c>
      <c r="C41" s="175" t="s">
        <v>70</v>
      </c>
      <c r="D41" s="174"/>
      <c r="E41" s="175" t="s">
        <v>70</v>
      </c>
      <c r="F41" s="175" t="s">
        <v>34</v>
      </c>
      <c r="G41" s="174" t="s">
        <v>12</v>
      </c>
      <c r="H41" s="174"/>
      <c r="I41" s="175"/>
    </row>
    <row r="42" ht="22.5" spans="1:9">
      <c r="A42" s="176"/>
      <c r="B42" s="176"/>
      <c r="C42" s="177" t="s">
        <v>71</v>
      </c>
      <c r="D42" s="176"/>
      <c r="E42" s="177" t="s">
        <v>72</v>
      </c>
      <c r="F42" s="177" t="s">
        <v>11</v>
      </c>
      <c r="G42" s="176"/>
      <c r="H42" s="176"/>
      <c r="I42" s="177" t="s">
        <v>73</v>
      </c>
    </row>
    <row r="43" ht="22.5" spans="1:9">
      <c r="A43" s="174">
        <v>109001</v>
      </c>
      <c r="B43" s="174">
        <v>38</v>
      </c>
      <c r="C43" s="175" t="s">
        <v>74</v>
      </c>
      <c r="D43" s="174" t="s">
        <v>16</v>
      </c>
      <c r="E43" s="175" t="s">
        <v>75</v>
      </c>
      <c r="F43" s="175" t="s">
        <v>11</v>
      </c>
      <c r="G43" s="174" t="s">
        <v>12</v>
      </c>
      <c r="H43" s="174"/>
      <c r="I43" s="175"/>
    </row>
    <row r="44" ht="22.5" spans="1:9">
      <c r="A44" s="174">
        <v>110001</v>
      </c>
      <c r="B44" s="174">
        <v>39</v>
      </c>
      <c r="C44" s="175" t="s">
        <v>76</v>
      </c>
      <c r="D44" s="174" t="s">
        <v>16</v>
      </c>
      <c r="E44" s="175" t="s">
        <v>77</v>
      </c>
      <c r="F44" s="175" t="s">
        <v>11</v>
      </c>
      <c r="G44" s="174" t="s">
        <v>12</v>
      </c>
      <c r="H44" s="174"/>
      <c r="I44" s="175"/>
    </row>
    <row r="45" ht="22.5" spans="1:9">
      <c r="A45" s="174">
        <v>262001</v>
      </c>
      <c r="B45" s="174">
        <v>40</v>
      </c>
      <c r="C45" s="175" t="s">
        <v>78</v>
      </c>
      <c r="D45" s="174"/>
      <c r="E45" s="175" t="s">
        <v>78</v>
      </c>
      <c r="F45" s="175" t="s">
        <v>20</v>
      </c>
      <c r="G45" s="174" t="s">
        <v>12</v>
      </c>
      <c r="H45" s="174"/>
      <c r="I45" s="175"/>
    </row>
    <row r="46" ht="22.5" spans="1:9">
      <c r="A46" s="176">
        <v>182001</v>
      </c>
      <c r="B46" s="176">
        <v>41</v>
      </c>
      <c r="C46" s="177" t="s">
        <v>79</v>
      </c>
      <c r="D46" s="176" t="s">
        <v>16</v>
      </c>
      <c r="E46" s="177" t="s">
        <v>80</v>
      </c>
      <c r="F46" s="177" t="s">
        <v>34</v>
      </c>
      <c r="G46" s="176" t="s">
        <v>12</v>
      </c>
      <c r="H46" s="176"/>
      <c r="I46" s="177" t="s">
        <v>81</v>
      </c>
    </row>
    <row r="47" ht="22.5" spans="1:9">
      <c r="A47" s="174">
        <v>111001</v>
      </c>
      <c r="B47" s="174">
        <v>42</v>
      </c>
      <c r="C47" s="175" t="s">
        <v>82</v>
      </c>
      <c r="D47" s="174"/>
      <c r="E47" s="175" t="s">
        <v>82</v>
      </c>
      <c r="F47" s="175" t="s">
        <v>11</v>
      </c>
      <c r="G47" s="174" t="s">
        <v>12</v>
      </c>
      <c r="H47" s="174"/>
      <c r="I47" s="175"/>
    </row>
    <row r="48" ht="22.5" spans="1:9">
      <c r="A48" s="174">
        <v>309001</v>
      </c>
      <c r="B48" s="174">
        <v>43</v>
      </c>
      <c r="C48" s="175" t="s">
        <v>83</v>
      </c>
      <c r="D48" s="174"/>
      <c r="E48" s="175" t="s">
        <v>83</v>
      </c>
      <c r="F48" s="175" t="s">
        <v>44</v>
      </c>
      <c r="G48" s="174" t="s">
        <v>12</v>
      </c>
      <c r="H48" s="174"/>
      <c r="I48" s="175"/>
    </row>
    <row r="49" ht="22.5" spans="1:9">
      <c r="A49" s="176">
        <v>115001</v>
      </c>
      <c r="B49" s="176">
        <v>44</v>
      </c>
      <c r="C49" s="177" t="s">
        <v>84</v>
      </c>
      <c r="D49" s="176" t="s">
        <v>16</v>
      </c>
      <c r="E49" s="177" t="s">
        <v>85</v>
      </c>
      <c r="F49" s="177" t="s">
        <v>34</v>
      </c>
      <c r="G49" s="176" t="s">
        <v>12</v>
      </c>
      <c r="H49" s="176"/>
      <c r="I49" s="177" t="s">
        <v>86</v>
      </c>
    </row>
    <row r="50" ht="22.5" spans="1:9">
      <c r="A50" s="174">
        <v>305001</v>
      </c>
      <c r="B50" s="174">
        <v>45</v>
      </c>
      <c r="C50" s="175" t="s">
        <v>87</v>
      </c>
      <c r="D50" s="174"/>
      <c r="E50" s="175" t="s">
        <v>87</v>
      </c>
      <c r="F50" s="175" t="s">
        <v>44</v>
      </c>
      <c r="G50" s="174" t="s">
        <v>12</v>
      </c>
      <c r="H50" s="174"/>
      <c r="I50" s="175"/>
    </row>
    <row r="51" ht="22.5" spans="1:9">
      <c r="A51" s="176">
        <v>119001</v>
      </c>
      <c r="B51" s="176">
        <v>46</v>
      </c>
      <c r="C51" s="177" t="s">
        <v>88</v>
      </c>
      <c r="D51" s="176" t="s">
        <v>16</v>
      </c>
      <c r="E51" s="177" t="s">
        <v>89</v>
      </c>
      <c r="F51" s="177" t="s">
        <v>11</v>
      </c>
      <c r="G51" s="176" t="s">
        <v>12</v>
      </c>
      <c r="H51" s="176"/>
      <c r="I51" s="177" t="s">
        <v>68</v>
      </c>
    </row>
    <row r="52" ht="22.5" spans="1:9">
      <c r="A52" s="174">
        <v>190001</v>
      </c>
      <c r="B52" s="174">
        <v>47</v>
      </c>
      <c r="C52" s="175" t="s">
        <v>90</v>
      </c>
      <c r="D52" s="174"/>
      <c r="E52" s="175" t="s">
        <v>90</v>
      </c>
      <c r="F52" s="175" t="s">
        <v>11</v>
      </c>
      <c r="G52" s="174" t="s">
        <v>12</v>
      </c>
      <c r="H52" s="174"/>
      <c r="I52" s="175"/>
    </row>
    <row r="53" ht="22.5" spans="1:9">
      <c r="A53" s="174">
        <v>112001</v>
      </c>
      <c r="B53" s="174">
        <v>48</v>
      </c>
      <c r="C53" s="175" t="s">
        <v>91</v>
      </c>
      <c r="D53" s="174"/>
      <c r="E53" s="175" t="s">
        <v>91</v>
      </c>
      <c r="F53" s="175" t="s">
        <v>11</v>
      </c>
      <c r="G53" s="174" t="s">
        <v>12</v>
      </c>
      <c r="H53" s="174"/>
      <c r="I53" s="175"/>
    </row>
    <row r="54" ht="22.5" spans="1:9">
      <c r="A54" s="174">
        <v>189001</v>
      </c>
      <c r="B54" s="174">
        <v>49</v>
      </c>
      <c r="C54" s="175" t="s">
        <v>92</v>
      </c>
      <c r="D54" s="174" t="s">
        <v>16</v>
      </c>
      <c r="E54" s="175" t="s">
        <v>93</v>
      </c>
      <c r="F54" s="175" t="s">
        <v>94</v>
      </c>
      <c r="G54" s="174" t="s">
        <v>12</v>
      </c>
      <c r="H54" s="174"/>
      <c r="I54" s="175"/>
    </row>
    <row r="55" ht="22.5" spans="1:9">
      <c r="A55" s="174">
        <v>118001</v>
      </c>
      <c r="B55" s="174">
        <v>50</v>
      </c>
      <c r="C55" s="175" t="s">
        <v>95</v>
      </c>
      <c r="D55" s="174" t="s">
        <v>16</v>
      </c>
      <c r="E55" s="175" t="s">
        <v>96</v>
      </c>
      <c r="F55" s="175" t="s">
        <v>11</v>
      </c>
      <c r="G55" s="174" t="s">
        <v>12</v>
      </c>
      <c r="H55" s="174"/>
      <c r="I55" s="175"/>
    </row>
    <row r="56" ht="22.5" spans="1:9">
      <c r="A56" s="176">
        <v>479001</v>
      </c>
      <c r="B56" s="176">
        <v>51</v>
      </c>
      <c r="C56" s="177" t="s">
        <v>97</v>
      </c>
      <c r="D56" s="176" t="s">
        <v>16</v>
      </c>
      <c r="E56" s="177" t="s">
        <v>98</v>
      </c>
      <c r="F56" s="177" t="s">
        <v>34</v>
      </c>
      <c r="G56" s="176" t="s">
        <v>12</v>
      </c>
      <c r="H56" s="176"/>
      <c r="I56" s="177" t="s">
        <v>81</v>
      </c>
    </row>
    <row r="57" ht="22.5" spans="1:9">
      <c r="A57" s="174">
        <v>468001</v>
      </c>
      <c r="B57" s="174">
        <v>52</v>
      </c>
      <c r="C57" s="175" t="s">
        <v>99</v>
      </c>
      <c r="D57" s="174"/>
      <c r="E57" s="175" t="s">
        <v>99</v>
      </c>
      <c r="F57" s="175" t="s">
        <v>34</v>
      </c>
      <c r="G57" s="174" t="s">
        <v>12</v>
      </c>
      <c r="H57" s="174"/>
      <c r="I57" s="175"/>
    </row>
    <row r="58" ht="22.5" spans="1:9">
      <c r="A58" s="174">
        <v>475001</v>
      </c>
      <c r="B58" s="174">
        <v>53</v>
      </c>
      <c r="C58" s="175" t="s">
        <v>100</v>
      </c>
      <c r="D58" s="174"/>
      <c r="E58" s="175" t="s">
        <v>100</v>
      </c>
      <c r="F58" s="175" t="s">
        <v>34</v>
      </c>
      <c r="G58" s="174" t="s">
        <v>12</v>
      </c>
      <c r="H58" s="174"/>
      <c r="I58" s="175"/>
    </row>
    <row r="59" ht="22.5" spans="1:9">
      <c r="A59" s="174">
        <v>476001</v>
      </c>
      <c r="B59" s="174">
        <v>54</v>
      </c>
      <c r="C59" s="175" t="s">
        <v>101</v>
      </c>
      <c r="D59" s="174"/>
      <c r="E59" s="175" t="s">
        <v>101</v>
      </c>
      <c r="F59" s="175" t="s">
        <v>34</v>
      </c>
      <c r="G59" s="174" t="s">
        <v>12</v>
      </c>
      <c r="H59" s="174"/>
      <c r="I59" s="175"/>
    </row>
    <row r="60" ht="22.5" spans="1:9">
      <c r="A60" s="174">
        <v>303001</v>
      </c>
      <c r="B60" s="174">
        <v>55</v>
      </c>
      <c r="C60" s="175" t="s">
        <v>102</v>
      </c>
      <c r="D60" s="174" t="s">
        <v>16</v>
      </c>
      <c r="E60" s="175" t="s">
        <v>103</v>
      </c>
      <c r="F60" s="175" t="s">
        <v>44</v>
      </c>
      <c r="G60" s="174" t="s">
        <v>12</v>
      </c>
      <c r="H60" s="174"/>
      <c r="I60" s="175"/>
    </row>
    <row r="61" ht="22.5" spans="1:9">
      <c r="A61" s="176">
        <v>337001</v>
      </c>
      <c r="B61" s="176">
        <v>56</v>
      </c>
      <c r="C61" s="177" t="s">
        <v>104</v>
      </c>
      <c r="D61" s="176" t="s">
        <v>16</v>
      </c>
      <c r="E61" s="177" t="s">
        <v>104</v>
      </c>
      <c r="F61" s="177" t="s">
        <v>29</v>
      </c>
      <c r="G61" s="176" t="s">
        <v>12</v>
      </c>
      <c r="H61" s="176"/>
      <c r="I61" s="177" t="s">
        <v>105</v>
      </c>
    </row>
    <row r="62" ht="22.5" spans="1:9">
      <c r="A62" s="176">
        <v>331001</v>
      </c>
      <c r="B62" s="176">
        <v>57</v>
      </c>
      <c r="C62" s="177" t="s">
        <v>106</v>
      </c>
      <c r="D62" s="176" t="s">
        <v>16</v>
      </c>
      <c r="E62" s="177" t="s">
        <v>107</v>
      </c>
      <c r="F62" s="177" t="s">
        <v>29</v>
      </c>
      <c r="G62" s="176" t="s">
        <v>12</v>
      </c>
      <c r="H62" s="176"/>
      <c r="I62" s="177" t="s">
        <v>108</v>
      </c>
    </row>
    <row r="63" ht="22.5" spans="1:9">
      <c r="A63" s="174">
        <v>338001</v>
      </c>
      <c r="B63" s="174">
        <v>58</v>
      </c>
      <c r="C63" s="175" t="s">
        <v>109</v>
      </c>
      <c r="D63" s="174"/>
      <c r="E63" s="175" t="s">
        <v>109</v>
      </c>
      <c r="F63" s="175" t="s">
        <v>29</v>
      </c>
      <c r="G63" s="174" t="s">
        <v>12</v>
      </c>
      <c r="H63" s="174"/>
      <c r="I63" s="175"/>
    </row>
    <row r="64" ht="22.5" spans="1:9">
      <c r="A64" s="174">
        <v>273001</v>
      </c>
      <c r="B64" s="174">
        <v>59</v>
      </c>
      <c r="C64" s="175" t="s">
        <v>110</v>
      </c>
      <c r="D64" s="174"/>
      <c r="E64" s="175" t="s">
        <v>110</v>
      </c>
      <c r="F64" s="175" t="s">
        <v>20</v>
      </c>
      <c r="G64" s="174" t="s">
        <v>12</v>
      </c>
      <c r="H64" s="174"/>
      <c r="I64" s="175"/>
    </row>
    <row r="65" ht="22.5" spans="1:9">
      <c r="A65" s="176"/>
      <c r="B65" s="176"/>
      <c r="C65" s="177" t="s">
        <v>111</v>
      </c>
      <c r="D65" s="176"/>
      <c r="E65" s="177" t="s">
        <v>58</v>
      </c>
      <c r="F65" s="177" t="s">
        <v>59</v>
      </c>
      <c r="G65" s="176"/>
      <c r="H65" s="176"/>
      <c r="I65" s="177" t="s">
        <v>112</v>
      </c>
    </row>
    <row r="66" ht="22.5" spans="1:9">
      <c r="A66" s="174">
        <v>265001</v>
      </c>
      <c r="B66" s="174">
        <v>60</v>
      </c>
      <c r="C66" s="175" t="s">
        <v>113</v>
      </c>
      <c r="D66" s="174"/>
      <c r="E66" s="175" t="s">
        <v>113</v>
      </c>
      <c r="F66" s="175" t="s">
        <v>20</v>
      </c>
      <c r="G66" s="174" t="s">
        <v>12</v>
      </c>
      <c r="H66" s="174"/>
      <c r="I66" s="175"/>
    </row>
    <row r="67" ht="22.5" spans="1:9">
      <c r="A67" s="174">
        <v>127001</v>
      </c>
      <c r="B67" s="174">
        <v>61</v>
      </c>
      <c r="C67" s="175" t="s">
        <v>114</v>
      </c>
      <c r="D67" s="174"/>
      <c r="E67" s="175" t="s">
        <v>114</v>
      </c>
      <c r="F67" s="175" t="s">
        <v>11</v>
      </c>
      <c r="G67" s="174" t="s">
        <v>12</v>
      </c>
      <c r="H67" s="174"/>
      <c r="I67" s="175"/>
    </row>
    <row r="68" ht="22.5" spans="1:9">
      <c r="A68" s="174">
        <v>128001</v>
      </c>
      <c r="B68" s="174">
        <v>62</v>
      </c>
      <c r="C68" s="175" t="s">
        <v>115</v>
      </c>
      <c r="D68" s="174"/>
      <c r="E68" s="175" t="s">
        <v>115</v>
      </c>
      <c r="F68" s="175" t="s">
        <v>11</v>
      </c>
      <c r="G68" s="174" t="s">
        <v>12</v>
      </c>
      <c r="H68" s="174"/>
      <c r="I68" s="175"/>
    </row>
    <row r="69" ht="22.5" spans="1:9">
      <c r="A69" s="174">
        <v>129001</v>
      </c>
      <c r="B69" s="174">
        <v>63</v>
      </c>
      <c r="C69" s="175" t="s">
        <v>116</v>
      </c>
      <c r="D69" s="174"/>
      <c r="E69" s="175" t="s">
        <v>116</v>
      </c>
      <c r="F69" s="175" t="s">
        <v>11</v>
      </c>
      <c r="G69" s="174" t="s">
        <v>12</v>
      </c>
      <c r="H69" s="174"/>
      <c r="I69" s="175"/>
    </row>
    <row r="70" ht="22.5" spans="1:9">
      <c r="A70" s="174">
        <v>132001</v>
      </c>
      <c r="B70" s="174">
        <v>64</v>
      </c>
      <c r="C70" s="175" t="s">
        <v>117</v>
      </c>
      <c r="D70" s="174"/>
      <c r="E70" s="175" t="s">
        <v>117</v>
      </c>
      <c r="F70" s="175" t="s">
        <v>11</v>
      </c>
      <c r="G70" s="174" t="s">
        <v>12</v>
      </c>
      <c r="H70" s="174"/>
      <c r="I70" s="175"/>
    </row>
    <row r="71" ht="22.5" spans="1:9">
      <c r="A71" s="174">
        <v>301001</v>
      </c>
      <c r="B71" s="174">
        <v>65</v>
      </c>
      <c r="C71" s="175" t="s">
        <v>118</v>
      </c>
      <c r="D71" s="174"/>
      <c r="E71" s="175" t="s">
        <v>118</v>
      </c>
      <c r="F71" s="175" t="s">
        <v>44</v>
      </c>
      <c r="G71" s="174" t="s">
        <v>12</v>
      </c>
      <c r="H71" s="174"/>
      <c r="I71" s="175"/>
    </row>
    <row r="72" ht="22.5" spans="1:9">
      <c r="A72" s="174">
        <v>269001</v>
      </c>
      <c r="B72" s="174">
        <v>66</v>
      </c>
      <c r="C72" s="175" t="s">
        <v>119</v>
      </c>
      <c r="D72" s="174"/>
      <c r="E72" s="175" t="s">
        <v>119</v>
      </c>
      <c r="F72" s="175" t="s">
        <v>20</v>
      </c>
      <c r="G72" s="174" t="s">
        <v>12</v>
      </c>
      <c r="H72" s="174"/>
      <c r="I72" s="175"/>
    </row>
    <row r="73" ht="22.5" spans="1:9">
      <c r="A73" s="174">
        <v>164001</v>
      </c>
      <c r="B73" s="174">
        <v>67</v>
      </c>
      <c r="C73" s="175" t="s">
        <v>120</v>
      </c>
      <c r="D73" s="174"/>
      <c r="E73" s="175" t="s">
        <v>120</v>
      </c>
      <c r="F73" s="175" t="s">
        <v>11</v>
      </c>
      <c r="G73" s="174" t="s">
        <v>12</v>
      </c>
      <c r="H73" s="174"/>
      <c r="I73" s="175"/>
    </row>
    <row r="74" ht="22.5" spans="1:9">
      <c r="A74" s="174">
        <v>165001</v>
      </c>
      <c r="B74" s="174">
        <v>68</v>
      </c>
      <c r="C74" s="175" t="s">
        <v>121</v>
      </c>
      <c r="D74" s="174"/>
      <c r="E74" s="175" t="s">
        <v>121</v>
      </c>
      <c r="F74" s="175" t="s">
        <v>11</v>
      </c>
      <c r="G74" s="174" t="s">
        <v>12</v>
      </c>
      <c r="H74" s="174"/>
      <c r="I74" s="175"/>
    </row>
    <row r="75" ht="22.5" spans="1:9">
      <c r="A75" s="174">
        <v>166001</v>
      </c>
      <c r="B75" s="174">
        <v>69</v>
      </c>
      <c r="C75" s="175" t="s">
        <v>122</v>
      </c>
      <c r="D75" s="174"/>
      <c r="E75" s="175" t="s">
        <v>122</v>
      </c>
      <c r="F75" s="175" t="s">
        <v>11</v>
      </c>
      <c r="G75" s="174" t="s">
        <v>12</v>
      </c>
      <c r="H75" s="174"/>
      <c r="I75" s="175"/>
    </row>
    <row r="76" ht="22.5" spans="1:9">
      <c r="A76" s="174">
        <v>167001</v>
      </c>
      <c r="B76" s="174">
        <v>70</v>
      </c>
      <c r="C76" s="175" t="s">
        <v>123</v>
      </c>
      <c r="D76" s="174"/>
      <c r="E76" s="175" t="s">
        <v>123</v>
      </c>
      <c r="F76" s="175" t="s">
        <v>11</v>
      </c>
      <c r="G76" s="174" t="s">
        <v>12</v>
      </c>
      <c r="H76" s="174"/>
      <c r="I76" s="175"/>
    </row>
    <row r="77" ht="22.5" spans="1:9">
      <c r="A77" s="174">
        <v>168001</v>
      </c>
      <c r="B77" s="174">
        <v>71</v>
      </c>
      <c r="C77" s="175" t="s">
        <v>124</v>
      </c>
      <c r="D77" s="174"/>
      <c r="E77" s="175" t="s">
        <v>124</v>
      </c>
      <c r="F77" s="175" t="s">
        <v>11</v>
      </c>
      <c r="G77" s="174" t="s">
        <v>12</v>
      </c>
      <c r="H77" s="174"/>
      <c r="I77" s="175"/>
    </row>
    <row r="78" ht="22.5" spans="1:9">
      <c r="A78" s="174">
        <v>187001</v>
      </c>
      <c r="B78" s="174">
        <v>72</v>
      </c>
      <c r="C78" s="175" t="s">
        <v>125</v>
      </c>
      <c r="D78" s="174"/>
      <c r="E78" s="175" t="s">
        <v>125</v>
      </c>
      <c r="F78" s="175" t="s">
        <v>11</v>
      </c>
      <c r="G78" s="174" t="s">
        <v>12</v>
      </c>
      <c r="H78" s="174"/>
      <c r="I78" s="175"/>
    </row>
    <row r="79" ht="22.5" spans="1:9">
      <c r="A79" s="174">
        <v>192001</v>
      </c>
      <c r="B79" s="174">
        <v>73</v>
      </c>
      <c r="C79" s="175" t="s">
        <v>126</v>
      </c>
      <c r="D79" s="174"/>
      <c r="E79" s="175" t="s">
        <v>126</v>
      </c>
      <c r="F79" s="175" t="s">
        <v>11</v>
      </c>
      <c r="G79" s="174" t="s">
        <v>12</v>
      </c>
      <c r="H79" s="174"/>
      <c r="I79" s="175"/>
    </row>
    <row r="80" ht="22.5" spans="1:9">
      <c r="A80" s="174">
        <v>159001</v>
      </c>
      <c r="B80" s="174">
        <v>74</v>
      </c>
      <c r="C80" s="175" t="s">
        <v>127</v>
      </c>
      <c r="D80" s="174"/>
      <c r="E80" s="175" t="s">
        <v>127</v>
      </c>
      <c r="F80" s="175" t="s">
        <v>11</v>
      </c>
      <c r="G80" s="174" t="s">
        <v>12</v>
      </c>
      <c r="H80" s="174"/>
      <c r="I80" s="175"/>
    </row>
    <row r="81" ht="22.5" spans="1:9">
      <c r="A81" s="174">
        <v>160001</v>
      </c>
      <c r="B81" s="174">
        <v>75</v>
      </c>
      <c r="C81" s="175" t="s">
        <v>128</v>
      </c>
      <c r="D81" s="174"/>
      <c r="E81" s="175" t="s">
        <v>128</v>
      </c>
      <c r="F81" s="175" t="s">
        <v>11</v>
      </c>
      <c r="G81" s="174" t="s">
        <v>12</v>
      </c>
      <c r="H81" s="174"/>
      <c r="I81" s="175"/>
    </row>
    <row r="82" ht="22.5" spans="1:9">
      <c r="A82" s="174">
        <v>161001</v>
      </c>
      <c r="B82" s="174">
        <v>76</v>
      </c>
      <c r="C82" s="175" t="s">
        <v>129</v>
      </c>
      <c r="D82" s="174"/>
      <c r="E82" s="175" t="s">
        <v>129</v>
      </c>
      <c r="F82" s="175" t="s">
        <v>11</v>
      </c>
      <c r="G82" s="174" t="s">
        <v>12</v>
      </c>
      <c r="H82" s="174"/>
      <c r="I82" s="175"/>
    </row>
    <row r="83" ht="22.5" spans="1:9">
      <c r="A83" s="174">
        <v>162001</v>
      </c>
      <c r="B83" s="174">
        <v>77</v>
      </c>
      <c r="C83" s="175" t="s">
        <v>130</v>
      </c>
      <c r="D83" s="174"/>
      <c r="E83" s="175" t="s">
        <v>130</v>
      </c>
      <c r="F83" s="175" t="s">
        <v>11</v>
      </c>
      <c r="G83" s="174" t="s">
        <v>12</v>
      </c>
      <c r="H83" s="174"/>
      <c r="I83" s="175"/>
    </row>
    <row r="84" ht="22.5" spans="1:9">
      <c r="A84" s="174">
        <v>163001</v>
      </c>
      <c r="B84" s="174">
        <v>78</v>
      </c>
      <c r="C84" s="175" t="s">
        <v>131</v>
      </c>
      <c r="D84" s="174"/>
      <c r="E84" s="175" t="s">
        <v>131</v>
      </c>
      <c r="F84" s="175" t="s">
        <v>11</v>
      </c>
      <c r="G84" s="174" t="s">
        <v>12</v>
      </c>
      <c r="H84" s="174"/>
      <c r="I84" s="175"/>
    </row>
    <row r="85" ht="22.5" spans="1:9">
      <c r="A85" s="174">
        <v>186001</v>
      </c>
      <c r="B85" s="174">
        <v>79</v>
      </c>
      <c r="C85" s="175" t="s">
        <v>132</v>
      </c>
      <c r="D85" s="174"/>
      <c r="E85" s="175" t="s">
        <v>132</v>
      </c>
      <c r="F85" s="175" t="s">
        <v>11</v>
      </c>
      <c r="G85" s="174" t="s">
        <v>12</v>
      </c>
      <c r="H85" s="174"/>
      <c r="I85" s="175"/>
    </row>
    <row r="86" ht="22.5" spans="1:9">
      <c r="A86" s="174">
        <v>191001</v>
      </c>
      <c r="B86" s="174">
        <v>80</v>
      </c>
      <c r="C86" s="175" t="s">
        <v>133</v>
      </c>
      <c r="D86" s="174"/>
      <c r="E86" s="175" t="s">
        <v>133</v>
      </c>
      <c r="F86" s="175" t="s">
        <v>11</v>
      </c>
      <c r="G86" s="174" t="s">
        <v>12</v>
      </c>
      <c r="H86" s="174"/>
      <c r="I86" s="175"/>
    </row>
    <row r="87" ht="22.5" spans="1:9">
      <c r="A87" s="174">
        <v>137001</v>
      </c>
      <c r="B87" s="174">
        <v>81</v>
      </c>
      <c r="C87" s="175" t="s">
        <v>134</v>
      </c>
      <c r="D87" s="174"/>
      <c r="E87" s="175" t="s">
        <v>134</v>
      </c>
      <c r="F87" s="175" t="s">
        <v>11</v>
      </c>
      <c r="G87" s="174" t="s">
        <v>12</v>
      </c>
      <c r="H87" s="174"/>
      <c r="I87" s="175"/>
    </row>
    <row r="88" ht="22.5" spans="1:9">
      <c r="A88" s="174">
        <v>138001</v>
      </c>
      <c r="B88" s="174">
        <v>82</v>
      </c>
      <c r="C88" s="175" t="s">
        <v>135</v>
      </c>
      <c r="D88" s="174"/>
      <c r="E88" s="175" t="s">
        <v>135</v>
      </c>
      <c r="F88" s="175" t="s">
        <v>11</v>
      </c>
      <c r="G88" s="174" t="s">
        <v>12</v>
      </c>
      <c r="H88" s="174"/>
      <c r="I88" s="175"/>
    </row>
    <row r="89" ht="22.5" spans="1:9">
      <c r="A89" s="174">
        <v>139001</v>
      </c>
      <c r="B89" s="174">
        <v>83</v>
      </c>
      <c r="C89" s="175" t="s">
        <v>136</v>
      </c>
      <c r="D89" s="174"/>
      <c r="E89" s="175" t="s">
        <v>136</v>
      </c>
      <c r="F89" s="175" t="s">
        <v>11</v>
      </c>
      <c r="G89" s="174" t="s">
        <v>12</v>
      </c>
      <c r="H89" s="174"/>
      <c r="I89" s="175"/>
    </row>
    <row r="90" ht="22.5" spans="1:9">
      <c r="A90" s="174">
        <v>140001</v>
      </c>
      <c r="B90" s="174">
        <v>84</v>
      </c>
      <c r="C90" s="175" t="s">
        <v>137</v>
      </c>
      <c r="D90" s="174"/>
      <c r="E90" s="175" t="s">
        <v>137</v>
      </c>
      <c r="F90" s="175" t="s">
        <v>11</v>
      </c>
      <c r="G90" s="174" t="s">
        <v>12</v>
      </c>
      <c r="H90" s="174"/>
      <c r="I90" s="175"/>
    </row>
    <row r="91" ht="22.5" spans="1:9">
      <c r="A91" s="174">
        <v>141001</v>
      </c>
      <c r="B91" s="174">
        <v>85</v>
      </c>
      <c r="C91" s="175" t="s">
        <v>138</v>
      </c>
      <c r="D91" s="174"/>
      <c r="E91" s="175" t="s">
        <v>138</v>
      </c>
      <c r="F91" s="175" t="s">
        <v>11</v>
      </c>
      <c r="G91" s="174" t="s">
        <v>12</v>
      </c>
      <c r="H91" s="174"/>
      <c r="I91" s="175"/>
    </row>
    <row r="92" ht="22.5" spans="1:9">
      <c r="A92" s="174">
        <v>142001</v>
      </c>
      <c r="B92" s="174">
        <v>86</v>
      </c>
      <c r="C92" s="175" t="s">
        <v>139</v>
      </c>
      <c r="D92" s="174"/>
      <c r="E92" s="175" t="s">
        <v>139</v>
      </c>
      <c r="F92" s="175" t="s">
        <v>11</v>
      </c>
      <c r="G92" s="174" t="s">
        <v>12</v>
      </c>
      <c r="H92" s="174"/>
      <c r="I92" s="175"/>
    </row>
    <row r="93" ht="22.5" spans="1:9">
      <c r="A93" s="174">
        <v>143001</v>
      </c>
      <c r="B93" s="174">
        <v>87</v>
      </c>
      <c r="C93" s="175" t="s">
        <v>140</v>
      </c>
      <c r="D93" s="174"/>
      <c r="E93" s="175" t="s">
        <v>140</v>
      </c>
      <c r="F93" s="175" t="s">
        <v>11</v>
      </c>
      <c r="G93" s="174" t="s">
        <v>12</v>
      </c>
      <c r="H93" s="174"/>
      <c r="I93" s="175"/>
    </row>
    <row r="94" ht="22.5" spans="1:9">
      <c r="A94" s="174">
        <v>134001</v>
      </c>
      <c r="B94" s="174">
        <v>88</v>
      </c>
      <c r="C94" s="175" t="s">
        <v>141</v>
      </c>
      <c r="D94" s="174"/>
      <c r="E94" s="175" t="s">
        <v>141</v>
      </c>
      <c r="F94" s="175" t="s">
        <v>11</v>
      </c>
      <c r="G94" s="174" t="s">
        <v>12</v>
      </c>
      <c r="H94" s="174"/>
      <c r="I94" s="175"/>
    </row>
    <row r="95" ht="22.5" spans="1:9">
      <c r="A95" s="174">
        <v>133001</v>
      </c>
      <c r="B95" s="174">
        <v>89</v>
      </c>
      <c r="C95" s="175" t="s">
        <v>142</v>
      </c>
      <c r="D95" s="174"/>
      <c r="E95" s="175" t="s">
        <v>142</v>
      </c>
      <c r="F95" s="175" t="s">
        <v>11</v>
      </c>
      <c r="G95" s="174" t="s">
        <v>12</v>
      </c>
      <c r="H95" s="174"/>
      <c r="I95" s="175"/>
    </row>
    <row r="96" ht="22.5" spans="1:9">
      <c r="A96" s="174">
        <v>135001</v>
      </c>
      <c r="B96" s="174">
        <v>90</v>
      </c>
      <c r="C96" s="175" t="s">
        <v>143</v>
      </c>
      <c r="D96" s="174"/>
      <c r="E96" s="175" t="s">
        <v>143</v>
      </c>
      <c r="F96" s="175" t="s">
        <v>11</v>
      </c>
      <c r="G96" s="174" t="s">
        <v>12</v>
      </c>
      <c r="H96" s="174"/>
      <c r="I96" s="175"/>
    </row>
    <row r="97" ht="22.5" spans="1:9">
      <c r="A97" s="174">
        <v>175001</v>
      </c>
      <c r="B97" s="174">
        <v>91</v>
      </c>
      <c r="C97" s="175" t="s">
        <v>144</v>
      </c>
      <c r="D97" s="174"/>
      <c r="E97" s="175" t="s">
        <v>144</v>
      </c>
      <c r="F97" s="175" t="s">
        <v>11</v>
      </c>
      <c r="G97" s="174" t="s">
        <v>12</v>
      </c>
      <c r="H97" s="174"/>
      <c r="I97" s="175"/>
    </row>
    <row r="98" ht="22.5" spans="1:9">
      <c r="A98" s="174">
        <v>255001</v>
      </c>
      <c r="B98" s="174">
        <v>92</v>
      </c>
      <c r="C98" s="175" t="s">
        <v>145</v>
      </c>
      <c r="D98" s="174"/>
      <c r="E98" s="175" t="s">
        <v>145</v>
      </c>
      <c r="F98" s="175" t="s">
        <v>20</v>
      </c>
      <c r="G98" s="174" t="s">
        <v>12</v>
      </c>
      <c r="H98" s="174"/>
      <c r="I98" s="175"/>
    </row>
    <row r="99" ht="22.5" spans="1:9">
      <c r="A99" s="174">
        <v>267001</v>
      </c>
      <c r="B99" s="174">
        <v>93</v>
      </c>
      <c r="C99" s="175" t="s">
        <v>146</v>
      </c>
      <c r="D99" s="174"/>
      <c r="E99" s="175" t="s">
        <v>146</v>
      </c>
      <c r="F99" s="175" t="s">
        <v>20</v>
      </c>
      <c r="G99" s="174" t="s">
        <v>12</v>
      </c>
      <c r="H99" s="174"/>
      <c r="I99" s="175"/>
    </row>
    <row r="100" ht="22.5" spans="1:9">
      <c r="A100" s="174">
        <v>144001</v>
      </c>
      <c r="B100" s="174">
        <v>94</v>
      </c>
      <c r="C100" s="175" t="s">
        <v>147</v>
      </c>
      <c r="D100" s="174"/>
      <c r="E100" s="175" t="s">
        <v>147</v>
      </c>
      <c r="F100" s="175" t="s">
        <v>11</v>
      </c>
      <c r="G100" s="174" t="s">
        <v>12</v>
      </c>
      <c r="H100" s="174"/>
      <c r="I100" s="175"/>
    </row>
    <row r="101" ht="22.5" spans="1:9">
      <c r="A101" s="174">
        <v>259001</v>
      </c>
      <c r="B101" s="174">
        <v>95</v>
      </c>
      <c r="C101" s="175" t="s">
        <v>148</v>
      </c>
      <c r="D101" s="174"/>
      <c r="E101" s="175" t="s">
        <v>148</v>
      </c>
      <c r="F101" s="175" t="s">
        <v>20</v>
      </c>
      <c r="G101" s="174" t="s">
        <v>12</v>
      </c>
      <c r="H101" s="174"/>
      <c r="I101" s="175"/>
    </row>
    <row r="102" ht="22.5" spans="1:9">
      <c r="A102" s="174">
        <v>260001</v>
      </c>
      <c r="B102" s="174">
        <v>96</v>
      </c>
      <c r="C102" s="175" t="s">
        <v>149</v>
      </c>
      <c r="D102" s="174"/>
      <c r="E102" s="175" t="s">
        <v>149</v>
      </c>
      <c r="F102" s="175" t="s">
        <v>20</v>
      </c>
      <c r="G102" s="174" t="s">
        <v>12</v>
      </c>
      <c r="H102" s="174"/>
      <c r="I102" s="175"/>
    </row>
    <row r="103" ht="22.5" spans="1:9">
      <c r="A103" s="174">
        <v>185001</v>
      </c>
      <c r="B103" s="174">
        <v>97</v>
      </c>
      <c r="C103" s="175" t="s">
        <v>150</v>
      </c>
      <c r="D103" s="174"/>
      <c r="E103" s="175" t="s">
        <v>150</v>
      </c>
      <c r="F103" s="175" t="s">
        <v>11</v>
      </c>
      <c r="G103" s="174" t="s">
        <v>12</v>
      </c>
      <c r="H103" s="174"/>
      <c r="I103" s="175"/>
    </row>
    <row r="104" ht="22.5" spans="1:9">
      <c r="A104" s="174">
        <v>333001</v>
      </c>
      <c r="B104" s="174">
        <v>98</v>
      </c>
      <c r="C104" s="175" t="s">
        <v>151</v>
      </c>
      <c r="D104" s="174"/>
      <c r="E104" s="175" t="s">
        <v>151</v>
      </c>
      <c r="F104" s="175" t="s">
        <v>29</v>
      </c>
      <c r="G104" s="174" t="s">
        <v>12</v>
      </c>
      <c r="H104" s="174"/>
      <c r="I104" s="175"/>
    </row>
    <row r="105" ht="22.5" spans="1:9">
      <c r="A105" s="174">
        <v>122001</v>
      </c>
      <c r="B105" s="174">
        <v>99</v>
      </c>
      <c r="C105" s="175" t="s">
        <v>152</v>
      </c>
      <c r="D105" s="174"/>
      <c r="E105" s="175" t="s">
        <v>152</v>
      </c>
      <c r="F105" s="175" t="s">
        <v>34</v>
      </c>
      <c r="G105" s="174" t="s">
        <v>12</v>
      </c>
      <c r="H105" s="174"/>
      <c r="I105" s="175"/>
    </row>
    <row r="106" ht="22.5" spans="1:9">
      <c r="A106" s="174">
        <v>136001</v>
      </c>
      <c r="B106" s="174">
        <v>100</v>
      </c>
      <c r="C106" s="175" t="s">
        <v>153</v>
      </c>
      <c r="D106" s="174"/>
      <c r="E106" s="175" t="s">
        <v>153</v>
      </c>
      <c r="F106" s="175" t="s">
        <v>29</v>
      </c>
      <c r="G106" s="174" t="s">
        <v>12</v>
      </c>
      <c r="H106" s="174"/>
      <c r="I106" s="175"/>
    </row>
    <row r="107" ht="22.5" spans="1:9">
      <c r="A107" s="174">
        <v>251001</v>
      </c>
      <c r="B107" s="174">
        <v>101</v>
      </c>
      <c r="C107" s="175" t="s">
        <v>154</v>
      </c>
      <c r="D107" s="174"/>
      <c r="E107" s="175" t="s">
        <v>154</v>
      </c>
      <c r="F107" s="175" t="s">
        <v>20</v>
      </c>
      <c r="G107" s="174" t="s">
        <v>12</v>
      </c>
      <c r="H107" s="174"/>
      <c r="I107" s="175"/>
    </row>
    <row r="108" ht="22.5" spans="1:9">
      <c r="A108" s="174">
        <v>174001</v>
      </c>
      <c r="B108" s="174">
        <v>102</v>
      </c>
      <c r="C108" s="175" t="s">
        <v>155</v>
      </c>
      <c r="D108" s="174"/>
      <c r="E108" s="175" t="s">
        <v>155</v>
      </c>
      <c r="F108" s="175" t="s">
        <v>11</v>
      </c>
      <c r="G108" s="174" t="s">
        <v>12</v>
      </c>
      <c r="H108" s="174"/>
      <c r="I108" s="175"/>
    </row>
    <row r="109" ht="22.5" spans="1:9">
      <c r="A109" s="174">
        <v>268001</v>
      </c>
      <c r="B109" s="174">
        <v>103</v>
      </c>
      <c r="C109" s="175" t="s">
        <v>156</v>
      </c>
      <c r="D109" s="174"/>
      <c r="E109" s="175" t="s">
        <v>156</v>
      </c>
      <c r="F109" s="175" t="s">
        <v>20</v>
      </c>
      <c r="G109" s="174" t="s">
        <v>12</v>
      </c>
      <c r="H109" s="174"/>
      <c r="I109" s="175"/>
    </row>
    <row r="110" ht="22.5" spans="1:9">
      <c r="A110" s="174">
        <v>258001</v>
      </c>
      <c r="B110" s="174">
        <v>104</v>
      </c>
      <c r="C110" s="175" t="s">
        <v>157</v>
      </c>
      <c r="D110" s="174"/>
      <c r="E110" s="175" t="s">
        <v>157</v>
      </c>
      <c r="F110" s="175" t="s">
        <v>20</v>
      </c>
      <c r="G110" s="174" t="s">
        <v>12</v>
      </c>
      <c r="H110" s="174"/>
      <c r="I110" s="175"/>
    </row>
    <row r="111" ht="22.5" spans="1:9">
      <c r="A111" s="174">
        <v>252002</v>
      </c>
      <c r="B111" s="174">
        <v>105</v>
      </c>
      <c r="C111" s="175" t="s">
        <v>158</v>
      </c>
      <c r="D111" s="174"/>
      <c r="E111" s="175" t="s">
        <v>158</v>
      </c>
      <c r="F111" s="175" t="s">
        <v>11</v>
      </c>
      <c r="G111" s="174" t="s">
        <v>12</v>
      </c>
      <c r="H111" s="174"/>
      <c r="I111" s="175"/>
    </row>
    <row r="112" ht="22.5" spans="1:9">
      <c r="A112" s="174">
        <v>256001</v>
      </c>
      <c r="B112" s="174">
        <v>106</v>
      </c>
      <c r="C112" s="175" t="s">
        <v>159</v>
      </c>
      <c r="D112" s="174"/>
      <c r="E112" s="175" t="s">
        <v>159</v>
      </c>
      <c r="F112" s="175" t="s">
        <v>20</v>
      </c>
      <c r="G112" s="174" t="s">
        <v>12</v>
      </c>
      <c r="H112" s="174"/>
      <c r="I112" s="175"/>
    </row>
    <row r="113" ht="22.5" spans="1:9">
      <c r="A113" s="174">
        <v>272001</v>
      </c>
      <c r="B113" s="174">
        <v>107</v>
      </c>
      <c r="C113" s="175" t="s">
        <v>160</v>
      </c>
      <c r="D113" s="174"/>
      <c r="E113" s="175" t="s">
        <v>160</v>
      </c>
      <c r="F113" s="175" t="s">
        <v>20</v>
      </c>
      <c r="G113" s="174" t="s">
        <v>12</v>
      </c>
      <c r="H113" s="174"/>
      <c r="I113" s="175"/>
    </row>
    <row r="114" ht="22.5" spans="1:9">
      <c r="A114" s="174">
        <v>311001</v>
      </c>
      <c r="B114" s="174">
        <v>108</v>
      </c>
      <c r="C114" s="175" t="s">
        <v>161</v>
      </c>
      <c r="D114" s="174"/>
      <c r="E114" s="175" t="s">
        <v>161</v>
      </c>
      <c r="F114" s="175" t="s">
        <v>44</v>
      </c>
      <c r="G114" s="174" t="s">
        <v>12</v>
      </c>
      <c r="H114" s="174"/>
      <c r="I114" s="175"/>
    </row>
    <row r="115" ht="22.5" spans="1:9">
      <c r="A115" s="174">
        <v>312001</v>
      </c>
      <c r="B115" s="174">
        <v>109</v>
      </c>
      <c r="C115" s="175" t="s">
        <v>162</v>
      </c>
      <c r="D115" s="174"/>
      <c r="E115" s="175" t="s">
        <v>162</v>
      </c>
      <c r="F115" s="175" t="s">
        <v>44</v>
      </c>
      <c r="G115" s="174" t="s">
        <v>12</v>
      </c>
      <c r="H115" s="174"/>
      <c r="I115" s="175"/>
    </row>
    <row r="116" ht="22.5" spans="1:9">
      <c r="A116" s="174">
        <v>314001</v>
      </c>
      <c r="B116" s="174">
        <v>110</v>
      </c>
      <c r="C116" s="175" t="s">
        <v>163</v>
      </c>
      <c r="D116" s="174"/>
      <c r="E116" s="175" t="s">
        <v>163</v>
      </c>
      <c r="F116" s="175" t="s">
        <v>44</v>
      </c>
      <c r="G116" s="174" t="s">
        <v>12</v>
      </c>
      <c r="H116" s="174"/>
      <c r="I116" s="175"/>
    </row>
    <row r="117" ht="22.5" spans="1:9">
      <c r="A117" s="174">
        <v>371001</v>
      </c>
      <c r="B117" s="174">
        <v>111</v>
      </c>
      <c r="C117" s="175" t="s">
        <v>164</v>
      </c>
      <c r="D117" s="174"/>
      <c r="E117" s="175" t="s">
        <v>164</v>
      </c>
      <c r="F117" s="175" t="s">
        <v>34</v>
      </c>
      <c r="G117" s="174" t="s">
        <v>12</v>
      </c>
      <c r="H117" s="174"/>
      <c r="I117" s="175"/>
    </row>
    <row r="118" ht="22.5" spans="1:9">
      <c r="A118" s="174">
        <v>372001</v>
      </c>
      <c r="B118" s="174">
        <v>112</v>
      </c>
      <c r="C118" s="175" t="s">
        <v>165</v>
      </c>
      <c r="D118" s="174"/>
      <c r="E118" s="175" t="s">
        <v>165</v>
      </c>
      <c r="F118" s="175" t="s">
        <v>34</v>
      </c>
      <c r="G118" s="174" t="s">
        <v>12</v>
      </c>
      <c r="H118" s="174"/>
      <c r="I118" s="175"/>
    </row>
    <row r="119" ht="22.5" spans="1:9">
      <c r="A119" s="174">
        <v>415001</v>
      </c>
      <c r="B119" s="174">
        <v>113</v>
      </c>
      <c r="C119" s="175" t="s">
        <v>166</v>
      </c>
      <c r="D119" s="174"/>
      <c r="E119" s="175" t="s">
        <v>166</v>
      </c>
      <c r="F119" s="175" t="s">
        <v>31</v>
      </c>
      <c r="G119" s="174" t="s">
        <v>12</v>
      </c>
      <c r="H119" s="174"/>
      <c r="I119" s="175"/>
    </row>
    <row r="120" ht="22.5" spans="1:9">
      <c r="A120" s="174">
        <v>426001</v>
      </c>
      <c r="B120" s="174">
        <v>114</v>
      </c>
      <c r="C120" s="175" t="s">
        <v>167</v>
      </c>
      <c r="D120" s="174"/>
      <c r="E120" s="175" t="s">
        <v>167</v>
      </c>
      <c r="F120" s="175" t="s">
        <v>31</v>
      </c>
      <c r="G120" s="174" t="s">
        <v>12</v>
      </c>
      <c r="H120" s="174"/>
      <c r="I120" s="175"/>
    </row>
    <row r="121" ht="22.5" spans="1:9">
      <c r="A121" s="174">
        <v>412001</v>
      </c>
      <c r="B121" s="174">
        <v>115</v>
      </c>
      <c r="C121" s="175" t="s">
        <v>168</v>
      </c>
      <c r="D121" s="174"/>
      <c r="E121" s="175" t="s">
        <v>168</v>
      </c>
      <c r="F121" s="175" t="s">
        <v>31</v>
      </c>
      <c r="G121" s="174" t="s">
        <v>12</v>
      </c>
      <c r="H121" s="174"/>
      <c r="I121" s="175"/>
    </row>
    <row r="122" ht="22.5" spans="1:9">
      <c r="A122" s="174">
        <v>336001</v>
      </c>
      <c r="B122" s="174">
        <v>116</v>
      </c>
      <c r="C122" s="175" t="s">
        <v>169</v>
      </c>
      <c r="D122" s="174"/>
      <c r="E122" s="175" t="s">
        <v>169</v>
      </c>
      <c r="F122" s="175" t="s">
        <v>29</v>
      </c>
      <c r="G122" s="174" t="s">
        <v>12</v>
      </c>
      <c r="H122" s="174"/>
      <c r="I122" s="175"/>
    </row>
    <row r="123" ht="22.5" spans="1:9">
      <c r="A123" s="174">
        <v>474001</v>
      </c>
      <c r="B123" s="174">
        <v>117</v>
      </c>
      <c r="C123" s="175" t="s">
        <v>170</v>
      </c>
      <c r="D123" s="174"/>
      <c r="E123" s="175" t="s">
        <v>170</v>
      </c>
      <c r="F123" s="175" t="s">
        <v>34</v>
      </c>
      <c r="G123" s="174" t="s">
        <v>12</v>
      </c>
      <c r="H123" s="174"/>
      <c r="I123" s="175"/>
    </row>
    <row r="124" ht="22.5" spans="1:9">
      <c r="A124" s="174">
        <v>478001</v>
      </c>
      <c r="B124" s="174">
        <v>118</v>
      </c>
      <c r="C124" s="175" t="s">
        <v>171</v>
      </c>
      <c r="D124" s="174"/>
      <c r="E124" s="175" t="s">
        <v>171</v>
      </c>
      <c r="F124" s="175" t="s">
        <v>34</v>
      </c>
      <c r="G124" s="174" t="s">
        <v>12</v>
      </c>
      <c r="H124" s="174"/>
      <c r="I124" s="175"/>
    </row>
    <row r="125" ht="22.5" spans="1:9">
      <c r="A125" s="174">
        <v>370001</v>
      </c>
      <c r="B125" s="174">
        <v>119</v>
      </c>
      <c r="C125" s="175" t="s">
        <v>172</v>
      </c>
      <c r="D125" s="174"/>
      <c r="E125" s="175" t="s">
        <v>172</v>
      </c>
      <c r="F125" s="175" t="s">
        <v>34</v>
      </c>
      <c r="G125" s="174" t="s">
        <v>12</v>
      </c>
      <c r="H125" s="174"/>
      <c r="I125" s="175"/>
    </row>
    <row r="126" ht="22.5" spans="1:9">
      <c r="A126" s="174">
        <v>270004</v>
      </c>
      <c r="B126" s="174">
        <v>120</v>
      </c>
      <c r="C126" s="175" t="s">
        <v>173</v>
      </c>
      <c r="D126" s="174"/>
      <c r="E126" s="175" t="s">
        <v>173</v>
      </c>
      <c r="F126" s="175" t="s">
        <v>20</v>
      </c>
      <c r="G126" s="174" t="s">
        <v>12</v>
      </c>
      <c r="H126" s="174"/>
      <c r="I126" s="175"/>
    </row>
    <row r="127" ht="22.5" spans="1:9">
      <c r="A127" s="174">
        <v>250005</v>
      </c>
      <c r="B127" s="174">
        <v>121</v>
      </c>
      <c r="C127" s="175" t="s">
        <v>174</v>
      </c>
      <c r="D127" s="174"/>
      <c r="E127" s="175" t="s">
        <v>174</v>
      </c>
      <c r="F127" s="175" t="s">
        <v>20</v>
      </c>
      <c r="G127" s="174" t="s">
        <v>175</v>
      </c>
      <c r="H127" s="174"/>
      <c r="I127" s="175"/>
    </row>
    <row r="128" ht="22.5" spans="1:9">
      <c r="A128" s="174">
        <v>250006</v>
      </c>
      <c r="B128" s="174">
        <v>122</v>
      </c>
      <c r="C128" s="175" t="s">
        <v>176</v>
      </c>
      <c r="D128" s="174"/>
      <c r="E128" s="175" t="s">
        <v>176</v>
      </c>
      <c r="F128" s="175" t="s">
        <v>20</v>
      </c>
      <c r="G128" s="174" t="s">
        <v>175</v>
      </c>
      <c r="H128" s="174"/>
      <c r="I128" s="175"/>
    </row>
    <row r="129" ht="22.5" spans="1:9">
      <c r="A129" s="174">
        <v>250007</v>
      </c>
      <c r="B129" s="174">
        <v>123</v>
      </c>
      <c r="C129" s="175" t="s">
        <v>177</v>
      </c>
      <c r="D129" s="174"/>
      <c r="E129" s="175" t="s">
        <v>177</v>
      </c>
      <c r="F129" s="175" t="s">
        <v>20</v>
      </c>
      <c r="G129" s="174" t="s">
        <v>175</v>
      </c>
      <c r="H129" s="174"/>
      <c r="I129" s="175"/>
    </row>
    <row r="130" ht="22.5" spans="1:9">
      <c r="A130" s="174">
        <v>250008</v>
      </c>
      <c r="B130" s="174">
        <v>124</v>
      </c>
      <c r="C130" s="175" t="s">
        <v>178</v>
      </c>
      <c r="D130" s="174"/>
      <c r="E130" s="175" t="s">
        <v>178</v>
      </c>
      <c r="F130" s="175" t="s">
        <v>20</v>
      </c>
      <c r="G130" s="174" t="s">
        <v>175</v>
      </c>
      <c r="H130" s="174"/>
      <c r="I130" s="175"/>
    </row>
    <row r="131" ht="22.5" spans="1:9">
      <c r="A131" s="174">
        <v>250009</v>
      </c>
      <c r="B131" s="174">
        <v>125</v>
      </c>
      <c r="C131" s="175" t="s">
        <v>179</v>
      </c>
      <c r="D131" s="174"/>
      <c r="E131" s="175" t="s">
        <v>179</v>
      </c>
      <c r="F131" s="175" t="s">
        <v>20</v>
      </c>
      <c r="G131" s="174" t="s">
        <v>175</v>
      </c>
      <c r="H131" s="174"/>
      <c r="I131" s="175"/>
    </row>
    <row r="132" ht="22.5" spans="1:9">
      <c r="A132" s="174">
        <v>250010</v>
      </c>
      <c r="B132" s="174">
        <v>126</v>
      </c>
      <c r="C132" s="175" t="s">
        <v>180</v>
      </c>
      <c r="D132" s="174"/>
      <c r="E132" s="175" t="s">
        <v>180</v>
      </c>
      <c r="F132" s="175" t="s">
        <v>20</v>
      </c>
      <c r="G132" s="174" t="s">
        <v>175</v>
      </c>
      <c r="H132" s="174"/>
      <c r="I132" s="175"/>
    </row>
    <row r="133" ht="22.5" spans="1:9">
      <c r="A133" s="174">
        <v>250011</v>
      </c>
      <c r="B133" s="174">
        <v>127</v>
      </c>
      <c r="C133" s="175" t="s">
        <v>181</v>
      </c>
      <c r="D133" s="174"/>
      <c r="E133" s="175" t="s">
        <v>181</v>
      </c>
      <c r="F133" s="175" t="s">
        <v>20</v>
      </c>
      <c r="G133" s="174" t="s">
        <v>175</v>
      </c>
      <c r="H133" s="174"/>
      <c r="I133" s="175"/>
    </row>
    <row r="134" ht="22.5" spans="1:9">
      <c r="A134" s="174">
        <v>250012</v>
      </c>
      <c r="B134" s="174">
        <v>128</v>
      </c>
      <c r="C134" s="175" t="s">
        <v>182</v>
      </c>
      <c r="D134" s="174"/>
      <c r="E134" s="175" t="s">
        <v>182</v>
      </c>
      <c r="F134" s="175" t="s">
        <v>20</v>
      </c>
      <c r="G134" s="174" t="s">
        <v>175</v>
      </c>
      <c r="H134" s="174"/>
      <c r="I134" s="175"/>
    </row>
    <row r="135" ht="22.5" spans="1:9">
      <c r="A135" s="174">
        <v>250013</v>
      </c>
      <c r="B135" s="174">
        <v>129</v>
      </c>
      <c r="C135" s="175" t="s">
        <v>183</v>
      </c>
      <c r="D135" s="174"/>
      <c r="E135" s="175" t="s">
        <v>183</v>
      </c>
      <c r="F135" s="175" t="s">
        <v>20</v>
      </c>
      <c r="G135" s="174" t="s">
        <v>175</v>
      </c>
      <c r="H135" s="174"/>
      <c r="I135" s="175"/>
    </row>
    <row r="136" ht="22.5" spans="1:9">
      <c r="A136" s="174">
        <v>250014</v>
      </c>
      <c r="B136" s="174">
        <v>130</v>
      </c>
      <c r="C136" s="175" t="s">
        <v>184</v>
      </c>
      <c r="D136" s="174"/>
      <c r="E136" s="175" t="s">
        <v>184</v>
      </c>
      <c r="F136" s="175" t="s">
        <v>20</v>
      </c>
      <c r="G136" s="174" t="s">
        <v>175</v>
      </c>
      <c r="H136" s="174"/>
      <c r="I136" s="175"/>
    </row>
    <row r="137" ht="22.5" spans="1:9">
      <c r="A137" s="174">
        <v>250015</v>
      </c>
      <c r="B137" s="174">
        <v>131</v>
      </c>
      <c r="C137" s="175" t="s">
        <v>185</v>
      </c>
      <c r="D137" s="174"/>
      <c r="E137" s="175" t="s">
        <v>185</v>
      </c>
      <c r="F137" s="175" t="s">
        <v>20</v>
      </c>
      <c r="G137" s="174" t="s">
        <v>175</v>
      </c>
      <c r="H137" s="174"/>
      <c r="I137" s="175"/>
    </row>
    <row r="138" ht="22.5" spans="1:9">
      <c r="A138" s="174">
        <v>250016</v>
      </c>
      <c r="B138" s="174">
        <v>132</v>
      </c>
      <c r="C138" s="175" t="s">
        <v>186</v>
      </c>
      <c r="D138" s="174"/>
      <c r="E138" s="175" t="s">
        <v>186</v>
      </c>
      <c r="F138" s="175" t="s">
        <v>20</v>
      </c>
      <c r="G138" s="174" t="s">
        <v>175</v>
      </c>
      <c r="H138" s="174"/>
      <c r="I138" s="175"/>
    </row>
    <row r="139" ht="22.5" spans="1:9">
      <c r="A139" s="174">
        <v>250017</v>
      </c>
      <c r="B139" s="174">
        <v>133</v>
      </c>
      <c r="C139" s="175" t="s">
        <v>187</v>
      </c>
      <c r="D139" s="174"/>
      <c r="E139" s="175" t="s">
        <v>187</v>
      </c>
      <c r="F139" s="175" t="s">
        <v>20</v>
      </c>
      <c r="G139" s="174" t="s">
        <v>175</v>
      </c>
      <c r="H139" s="174"/>
      <c r="I139" s="175"/>
    </row>
    <row r="140" ht="22.5" spans="1:9">
      <c r="A140" s="174">
        <v>250018</v>
      </c>
      <c r="B140" s="174">
        <v>134</v>
      </c>
      <c r="C140" s="175" t="s">
        <v>188</v>
      </c>
      <c r="D140" s="174"/>
      <c r="E140" s="175" t="s">
        <v>188</v>
      </c>
      <c r="F140" s="175" t="s">
        <v>20</v>
      </c>
      <c r="G140" s="174" t="s">
        <v>175</v>
      </c>
      <c r="H140" s="174"/>
      <c r="I140" s="175"/>
    </row>
    <row r="141" ht="22.5" spans="1:9">
      <c r="A141" s="174">
        <v>250019</v>
      </c>
      <c r="B141" s="174">
        <v>135</v>
      </c>
      <c r="C141" s="175" t="s">
        <v>189</v>
      </c>
      <c r="D141" s="174"/>
      <c r="E141" s="175" t="s">
        <v>189</v>
      </c>
      <c r="F141" s="175" t="s">
        <v>20</v>
      </c>
      <c r="G141" s="174" t="s">
        <v>175</v>
      </c>
      <c r="H141" s="174"/>
      <c r="I141" s="175"/>
    </row>
    <row r="142" ht="22.5" spans="1:9">
      <c r="A142" s="174">
        <v>250021</v>
      </c>
      <c r="B142" s="174">
        <v>136</v>
      </c>
      <c r="C142" s="175" t="s">
        <v>190</v>
      </c>
      <c r="D142" s="174"/>
      <c r="E142" s="175" t="s">
        <v>190</v>
      </c>
      <c r="F142" s="175" t="s">
        <v>20</v>
      </c>
      <c r="G142" s="174" t="s">
        <v>175</v>
      </c>
      <c r="H142" s="174"/>
      <c r="I142" s="175"/>
    </row>
    <row r="143" ht="22.5" spans="1:9">
      <c r="A143" s="174">
        <v>250048</v>
      </c>
      <c r="B143" s="174">
        <v>137</v>
      </c>
      <c r="C143" s="175" t="s">
        <v>191</v>
      </c>
      <c r="D143" s="174"/>
      <c r="E143" s="175" t="s">
        <v>191</v>
      </c>
      <c r="F143" s="175" t="s">
        <v>20</v>
      </c>
      <c r="G143" s="174" t="s">
        <v>175</v>
      </c>
      <c r="H143" s="174"/>
      <c r="I143" s="175"/>
    </row>
    <row r="144" ht="22.5" spans="1:9">
      <c r="A144" s="174">
        <v>250050</v>
      </c>
      <c r="B144" s="174">
        <v>138</v>
      </c>
      <c r="C144" s="175" t="s">
        <v>192</v>
      </c>
      <c r="D144" s="174"/>
      <c r="E144" s="175" t="s">
        <v>192</v>
      </c>
      <c r="F144" s="175" t="s">
        <v>20</v>
      </c>
      <c r="G144" s="174" t="s">
        <v>175</v>
      </c>
      <c r="H144" s="174"/>
      <c r="I144" s="175"/>
    </row>
    <row r="145" ht="22.5" spans="1:9">
      <c r="A145" s="174">
        <v>250051</v>
      </c>
      <c r="B145" s="174">
        <v>139</v>
      </c>
      <c r="C145" s="175" t="s">
        <v>193</v>
      </c>
      <c r="D145" s="174"/>
      <c r="E145" s="175" t="s">
        <v>193</v>
      </c>
      <c r="F145" s="175" t="s">
        <v>20</v>
      </c>
      <c r="G145" s="174" t="s">
        <v>175</v>
      </c>
      <c r="H145" s="174"/>
      <c r="I145" s="175"/>
    </row>
    <row r="146" ht="22.5" spans="1:9">
      <c r="A146" s="174">
        <v>250053</v>
      </c>
      <c r="B146" s="174">
        <v>140</v>
      </c>
      <c r="C146" s="175" t="s">
        <v>194</v>
      </c>
      <c r="D146" s="174"/>
      <c r="E146" s="175" t="s">
        <v>194</v>
      </c>
      <c r="F146" s="175" t="s">
        <v>20</v>
      </c>
      <c r="G146" s="174" t="s">
        <v>175</v>
      </c>
      <c r="H146" s="174"/>
      <c r="I146" s="175"/>
    </row>
    <row r="147" ht="22.5" spans="1:9">
      <c r="A147" s="174">
        <v>250054</v>
      </c>
      <c r="B147" s="174">
        <v>141</v>
      </c>
      <c r="C147" s="175" t="s">
        <v>195</v>
      </c>
      <c r="D147" s="174"/>
      <c r="E147" s="175" t="s">
        <v>195</v>
      </c>
      <c r="F147" s="175" t="s">
        <v>20</v>
      </c>
      <c r="G147" s="174" t="s">
        <v>175</v>
      </c>
      <c r="H147" s="174"/>
      <c r="I147" s="175"/>
    </row>
    <row r="148" ht="22.5" spans="1:9">
      <c r="A148" s="174">
        <v>250055</v>
      </c>
      <c r="B148" s="174">
        <v>142</v>
      </c>
      <c r="C148" s="175" t="s">
        <v>196</v>
      </c>
      <c r="D148" s="174"/>
      <c r="E148" s="175" t="s">
        <v>196</v>
      </c>
      <c r="F148" s="175" t="s">
        <v>20</v>
      </c>
      <c r="G148" s="174" t="s">
        <v>175</v>
      </c>
      <c r="H148" s="174"/>
      <c r="I148" s="175"/>
    </row>
    <row r="149" ht="22.5" spans="1:9">
      <c r="A149" s="174">
        <v>250057</v>
      </c>
      <c r="B149" s="174">
        <v>143</v>
      </c>
      <c r="C149" s="175" t="s">
        <v>197</v>
      </c>
      <c r="D149" s="174"/>
      <c r="E149" s="175" t="s">
        <v>197</v>
      </c>
      <c r="F149" s="175" t="s">
        <v>20</v>
      </c>
      <c r="G149" s="174" t="s">
        <v>175</v>
      </c>
      <c r="H149" s="174"/>
      <c r="I149" s="175"/>
    </row>
    <row r="150" ht="22.5" spans="1:9">
      <c r="A150" s="174">
        <v>250058</v>
      </c>
      <c r="B150" s="174">
        <v>144</v>
      </c>
      <c r="C150" s="175" t="s">
        <v>198</v>
      </c>
      <c r="D150" s="174"/>
      <c r="E150" s="175" t="s">
        <v>198</v>
      </c>
      <c r="F150" s="175" t="s">
        <v>20</v>
      </c>
      <c r="G150" s="174" t="s">
        <v>175</v>
      </c>
      <c r="H150" s="174"/>
      <c r="I150" s="175"/>
    </row>
    <row r="151" ht="22.5" spans="1:9">
      <c r="A151" s="174">
        <v>361001</v>
      </c>
      <c r="B151" s="174">
        <v>145</v>
      </c>
      <c r="C151" s="175" t="s">
        <v>199</v>
      </c>
      <c r="D151" s="174"/>
      <c r="E151" s="175" t="s">
        <v>199</v>
      </c>
      <c r="F151" s="175" t="s">
        <v>34</v>
      </c>
      <c r="G151" s="174" t="s">
        <v>12</v>
      </c>
      <c r="H151" s="174"/>
      <c r="I151" s="175"/>
    </row>
    <row r="152" ht="22.5" spans="1:9">
      <c r="A152" s="174">
        <v>362001</v>
      </c>
      <c r="B152" s="174">
        <v>146</v>
      </c>
      <c r="C152" s="175" t="s">
        <v>200</v>
      </c>
      <c r="D152" s="174"/>
      <c r="E152" s="175" t="s">
        <v>200</v>
      </c>
      <c r="F152" s="175" t="s">
        <v>34</v>
      </c>
      <c r="G152" s="174" t="s">
        <v>12</v>
      </c>
      <c r="H152" s="174"/>
      <c r="I152" s="175"/>
    </row>
    <row r="153" ht="22.5" spans="1:9">
      <c r="A153" s="174">
        <v>373001</v>
      </c>
      <c r="B153" s="174">
        <v>147</v>
      </c>
      <c r="C153" s="175" t="s">
        <v>201</v>
      </c>
      <c r="D153" s="174"/>
      <c r="E153" s="175" t="s">
        <v>201</v>
      </c>
      <c r="F153" s="175" t="s">
        <v>34</v>
      </c>
      <c r="G153" s="174" t="s">
        <v>12</v>
      </c>
      <c r="H153" s="174"/>
      <c r="I153" s="175"/>
    </row>
    <row r="154" ht="22.5" spans="1:9">
      <c r="A154" s="174">
        <v>470001</v>
      </c>
      <c r="B154" s="174">
        <v>148</v>
      </c>
      <c r="C154" s="175" t="s">
        <v>202</v>
      </c>
      <c r="D154" s="174"/>
      <c r="E154" s="175" t="s">
        <v>202</v>
      </c>
      <c r="F154" s="175" t="s">
        <v>34</v>
      </c>
      <c r="G154" s="174" t="s">
        <v>12</v>
      </c>
      <c r="H154" s="174"/>
      <c r="I154" s="175"/>
    </row>
    <row r="155" ht="22.5" spans="1:9">
      <c r="A155" s="174">
        <v>471001</v>
      </c>
      <c r="B155" s="174">
        <v>149</v>
      </c>
      <c r="C155" s="175" t="s">
        <v>203</v>
      </c>
      <c r="D155" s="174"/>
      <c r="E155" s="175" t="s">
        <v>203</v>
      </c>
      <c r="F155" s="175" t="s">
        <v>34</v>
      </c>
      <c r="G155" s="174" t="s">
        <v>12</v>
      </c>
      <c r="H155" s="174"/>
      <c r="I155" s="175"/>
    </row>
    <row r="156" ht="22.5" spans="1:9">
      <c r="A156" s="174">
        <v>363001</v>
      </c>
      <c r="B156" s="174">
        <v>150</v>
      </c>
      <c r="C156" s="175" t="s">
        <v>204</v>
      </c>
      <c r="D156" s="174"/>
      <c r="E156" s="175" t="s">
        <v>204</v>
      </c>
      <c r="F156" s="175" t="s">
        <v>34</v>
      </c>
      <c r="G156" s="174" t="s">
        <v>12</v>
      </c>
      <c r="H156" s="174"/>
      <c r="I156" s="175"/>
    </row>
    <row r="157" ht="22.5" spans="1:9">
      <c r="A157" s="174">
        <v>450001</v>
      </c>
      <c r="B157" s="174">
        <v>151</v>
      </c>
      <c r="C157" s="175" t="s">
        <v>205</v>
      </c>
      <c r="D157" s="174"/>
      <c r="E157" s="175" t="s">
        <v>205</v>
      </c>
      <c r="F157" s="175" t="s">
        <v>20</v>
      </c>
      <c r="G157" s="174" t="s">
        <v>12</v>
      </c>
      <c r="H157" s="174"/>
      <c r="I157" s="175"/>
    </row>
    <row r="158" ht="22.5" spans="1:9">
      <c r="A158" s="174">
        <v>454001</v>
      </c>
      <c r="B158" s="174">
        <v>152</v>
      </c>
      <c r="C158" s="175" t="s">
        <v>206</v>
      </c>
      <c r="D158" s="174"/>
      <c r="E158" s="175" t="s">
        <v>206</v>
      </c>
      <c r="F158" s="175" t="s">
        <v>34</v>
      </c>
      <c r="G158" s="174" t="s">
        <v>12</v>
      </c>
      <c r="H158" s="174"/>
      <c r="I158" s="175"/>
    </row>
    <row r="159" ht="22.5" spans="1:9">
      <c r="A159" s="174">
        <v>455001</v>
      </c>
      <c r="B159" s="174">
        <v>153</v>
      </c>
      <c r="C159" s="175" t="s">
        <v>207</v>
      </c>
      <c r="D159" s="174"/>
      <c r="E159" s="175" t="s">
        <v>207</v>
      </c>
      <c r="F159" s="175" t="s">
        <v>34</v>
      </c>
      <c r="G159" s="174" t="s">
        <v>12</v>
      </c>
      <c r="H159" s="174"/>
      <c r="I159" s="175"/>
    </row>
    <row r="160" ht="22.5" spans="1:9">
      <c r="A160" s="174">
        <v>457001</v>
      </c>
      <c r="B160" s="174">
        <v>154</v>
      </c>
      <c r="C160" s="175" t="s">
        <v>208</v>
      </c>
      <c r="D160" s="174"/>
      <c r="E160" s="175" t="s">
        <v>208</v>
      </c>
      <c r="F160" s="175" t="s">
        <v>34</v>
      </c>
      <c r="G160" s="174" t="s">
        <v>12</v>
      </c>
      <c r="H160" s="174"/>
      <c r="I160" s="175"/>
    </row>
    <row r="161" ht="22.5" spans="1:9">
      <c r="A161" s="174">
        <v>459001</v>
      </c>
      <c r="B161" s="174">
        <v>155</v>
      </c>
      <c r="C161" s="175" t="s">
        <v>209</v>
      </c>
      <c r="D161" s="174"/>
      <c r="E161" s="175" t="s">
        <v>209</v>
      </c>
      <c r="F161" s="175" t="s">
        <v>34</v>
      </c>
      <c r="G161" s="174" t="s">
        <v>12</v>
      </c>
      <c r="H161" s="174"/>
      <c r="I161" s="175"/>
    </row>
    <row r="162" ht="22.5" spans="1:9">
      <c r="A162" s="174">
        <v>461001</v>
      </c>
      <c r="B162" s="174">
        <v>156</v>
      </c>
      <c r="C162" s="175" t="s">
        <v>210</v>
      </c>
      <c r="D162" s="174"/>
      <c r="E162" s="175" t="s">
        <v>210</v>
      </c>
      <c r="F162" s="175" t="s">
        <v>34</v>
      </c>
      <c r="G162" s="174" t="s">
        <v>12</v>
      </c>
      <c r="H162" s="174"/>
      <c r="I162" s="175"/>
    </row>
    <row r="163" ht="22.5" spans="1:9">
      <c r="A163" s="174">
        <v>463001</v>
      </c>
      <c r="B163" s="174">
        <v>157</v>
      </c>
      <c r="C163" s="175" t="s">
        <v>211</v>
      </c>
      <c r="D163" s="174"/>
      <c r="E163" s="175" t="s">
        <v>211</v>
      </c>
      <c r="F163" s="175" t="s">
        <v>34</v>
      </c>
      <c r="G163" s="174" t="s">
        <v>12</v>
      </c>
      <c r="H163" s="174"/>
      <c r="I163" s="175"/>
    </row>
    <row r="164" ht="22.5" spans="1:9">
      <c r="A164" s="174">
        <v>465001</v>
      </c>
      <c r="B164" s="174">
        <v>158</v>
      </c>
      <c r="C164" s="175" t="s">
        <v>212</v>
      </c>
      <c r="D164" s="174"/>
      <c r="E164" s="175" t="s">
        <v>212</v>
      </c>
      <c r="F164" s="175" t="s">
        <v>34</v>
      </c>
      <c r="G164" s="174" t="s">
        <v>12</v>
      </c>
      <c r="H164" s="174"/>
      <c r="I164" s="175"/>
    </row>
    <row r="165" ht="22.5" spans="1:9">
      <c r="A165" s="174">
        <v>466001</v>
      </c>
      <c r="B165" s="174">
        <v>159</v>
      </c>
      <c r="C165" s="175" t="s">
        <v>213</v>
      </c>
      <c r="D165" s="174"/>
      <c r="E165" s="175" t="s">
        <v>213</v>
      </c>
      <c r="F165" s="175" t="s">
        <v>34</v>
      </c>
      <c r="G165" s="174" t="s">
        <v>12</v>
      </c>
      <c r="H165" s="174"/>
      <c r="I165" s="175"/>
    </row>
    <row r="166" ht="22.5" spans="1:9">
      <c r="A166" s="174">
        <v>467001</v>
      </c>
      <c r="B166" s="174">
        <v>160</v>
      </c>
      <c r="C166" s="175" t="s">
        <v>214</v>
      </c>
      <c r="D166" s="174"/>
      <c r="E166" s="175" t="s">
        <v>214</v>
      </c>
      <c r="F166" s="175" t="s">
        <v>34</v>
      </c>
      <c r="G166" s="174" t="s">
        <v>12</v>
      </c>
      <c r="H166" s="174"/>
      <c r="I166" s="175"/>
    </row>
    <row r="167" ht="22.5" spans="1:9">
      <c r="A167" s="174">
        <v>469001</v>
      </c>
      <c r="B167" s="174">
        <v>161</v>
      </c>
      <c r="C167" s="175" t="s">
        <v>215</v>
      </c>
      <c r="D167" s="174"/>
      <c r="E167" s="175" t="s">
        <v>215</v>
      </c>
      <c r="F167" s="175" t="s">
        <v>34</v>
      </c>
      <c r="G167" s="174" t="s">
        <v>12</v>
      </c>
      <c r="H167" s="174"/>
      <c r="I167" s="175"/>
    </row>
    <row r="168" ht="22.5" spans="1:9">
      <c r="A168" s="174">
        <v>250059</v>
      </c>
      <c r="B168" s="174">
        <v>162</v>
      </c>
      <c r="C168" s="175" t="s">
        <v>216</v>
      </c>
      <c r="D168" s="174"/>
      <c r="E168" s="175" t="s">
        <v>216</v>
      </c>
      <c r="F168" s="175" t="s">
        <v>20</v>
      </c>
      <c r="G168" s="174" t="s">
        <v>175</v>
      </c>
      <c r="H168" s="174"/>
      <c r="I168" s="175"/>
    </row>
    <row r="169" ht="22.5" spans="1:9">
      <c r="A169" s="174">
        <v>601001</v>
      </c>
      <c r="B169" s="174">
        <v>163</v>
      </c>
      <c r="C169" s="175" t="s">
        <v>217</v>
      </c>
      <c r="D169" s="174"/>
      <c r="E169" s="175" t="s">
        <v>217</v>
      </c>
      <c r="F169" s="175" t="s">
        <v>11</v>
      </c>
      <c r="G169" s="174" t="s">
        <v>12</v>
      </c>
      <c r="H169" s="174"/>
      <c r="I169" s="175"/>
    </row>
    <row r="170" ht="22.5" spans="1:9">
      <c r="A170" s="174">
        <v>602001</v>
      </c>
      <c r="B170" s="174">
        <v>164</v>
      </c>
      <c r="C170" s="175" t="s">
        <v>218</v>
      </c>
      <c r="D170" s="174"/>
      <c r="E170" s="175" t="s">
        <v>218</v>
      </c>
      <c r="F170" s="175" t="s">
        <v>11</v>
      </c>
      <c r="G170" s="174" t="s">
        <v>12</v>
      </c>
      <c r="H170" s="174"/>
      <c r="I170" s="175"/>
    </row>
    <row r="171" ht="22.5" spans="1:9">
      <c r="A171" s="174">
        <v>603001</v>
      </c>
      <c r="B171" s="174">
        <v>165</v>
      </c>
      <c r="C171" s="175" t="s">
        <v>219</v>
      </c>
      <c r="D171" s="174"/>
      <c r="E171" s="175" t="s">
        <v>219</v>
      </c>
      <c r="F171" s="175" t="s">
        <v>11</v>
      </c>
      <c r="G171" s="174" t="s">
        <v>12</v>
      </c>
      <c r="H171" s="174"/>
      <c r="I171" s="175"/>
    </row>
    <row r="172" ht="22.5" spans="1:9">
      <c r="A172" s="174">
        <v>604001</v>
      </c>
      <c r="B172" s="174">
        <v>166</v>
      </c>
      <c r="C172" s="175" t="s">
        <v>220</v>
      </c>
      <c r="D172" s="174"/>
      <c r="E172" s="175" t="s">
        <v>220</v>
      </c>
      <c r="F172" s="175" t="s">
        <v>11</v>
      </c>
      <c r="G172" s="174" t="s">
        <v>12</v>
      </c>
      <c r="H172" s="174"/>
      <c r="I172" s="175"/>
    </row>
    <row r="173" ht="22.5" spans="1:9">
      <c r="A173" s="174">
        <v>605001</v>
      </c>
      <c r="B173" s="174">
        <v>167</v>
      </c>
      <c r="C173" s="175" t="s">
        <v>221</v>
      </c>
      <c r="D173" s="174"/>
      <c r="E173" s="175" t="s">
        <v>221</v>
      </c>
      <c r="F173" s="175" t="s">
        <v>11</v>
      </c>
      <c r="G173" s="174" t="s">
        <v>12</v>
      </c>
      <c r="H173" s="174"/>
      <c r="I173" s="175"/>
    </row>
    <row r="174" ht="22.5" spans="1:9">
      <c r="A174" s="174">
        <v>606001</v>
      </c>
      <c r="B174" s="174">
        <v>168</v>
      </c>
      <c r="C174" s="175" t="s">
        <v>222</v>
      </c>
      <c r="D174" s="174"/>
      <c r="E174" s="175" t="s">
        <v>222</v>
      </c>
      <c r="F174" s="175" t="s">
        <v>11</v>
      </c>
      <c r="G174" s="174" t="s">
        <v>12</v>
      </c>
      <c r="H174" s="174"/>
      <c r="I174" s="175"/>
    </row>
    <row r="175" ht="22.5" spans="1:9">
      <c r="A175" s="174">
        <v>607001</v>
      </c>
      <c r="B175" s="174">
        <v>169</v>
      </c>
      <c r="C175" s="175" t="s">
        <v>223</v>
      </c>
      <c r="D175" s="174"/>
      <c r="E175" s="175" t="s">
        <v>223</v>
      </c>
      <c r="F175" s="175" t="s">
        <v>11</v>
      </c>
      <c r="G175" s="174" t="s">
        <v>12</v>
      </c>
      <c r="H175" s="174"/>
      <c r="I175" s="175"/>
    </row>
    <row r="176" ht="22.5" spans="1:9">
      <c r="A176" s="174">
        <v>608001</v>
      </c>
      <c r="B176" s="174">
        <v>170</v>
      </c>
      <c r="C176" s="175" t="s">
        <v>224</v>
      </c>
      <c r="D176" s="174"/>
      <c r="E176" s="175" t="s">
        <v>224</v>
      </c>
      <c r="F176" s="175" t="s">
        <v>11</v>
      </c>
      <c r="G176" s="174" t="s">
        <v>12</v>
      </c>
      <c r="H176" s="174"/>
      <c r="I176" s="175"/>
    </row>
    <row r="177" ht="22.5" spans="1:9">
      <c r="A177" s="174">
        <v>609001</v>
      </c>
      <c r="B177" s="174">
        <v>171</v>
      </c>
      <c r="C177" s="175" t="s">
        <v>225</v>
      </c>
      <c r="D177" s="174"/>
      <c r="E177" s="175" t="s">
        <v>225</v>
      </c>
      <c r="F177" s="175" t="s">
        <v>11</v>
      </c>
      <c r="G177" s="174" t="s">
        <v>12</v>
      </c>
      <c r="H177" s="174"/>
      <c r="I177" s="175"/>
    </row>
    <row r="178" ht="22.5" spans="1:9">
      <c r="A178" s="174">
        <v>610001</v>
      </c>
      <c r="B178" s="174">
        <v>172</v>
      </c>
      <c r="C178" s="175" t="s">
        <v>226</v>
      </c>
      <c r="D178" s="174"/>
      <c r="E178" s="175" t="s">
        <v>226</v>
      </c>
      <c r="F178" s="175" t="s">
        <v>11</v>
      </c>
      <c r="G178" s="174" t="s">
        <v>12</v>
      </c>
      <c r="H178" s="174"/>
      <c r="I178" s="175"/>
    </row>
    <row r="179" ht="22.5" spans="1:9">
      <c r="A179" s="174">
        <v>611001</v>
      </c>
      <c r="B179" s="174">
        <v>173</v>
      </c>
      <c r="C179" s="175" t="s">
        <v>227</v>
      </c>
      <c r="D179" s="174"/>
      <c r="E179" s="175" t="s">
        <v>227</v>
      </c>
      <c r="F179" s="175" t="s">
        <v>11</v>
      </c>
      <c r="G179" s="174" t="s">
        <v>12</v>
      </c>
      <c r="H179" s="174"/>
      <c r="I179" s="175"/>
    </row>
    <row r="180" ht="22.5" spans="1:9">
      <c r="A180" s="174">
        <v>612001</v>
      </c>
      <c r="B180" s="174">
        <v>174</v>
      </c>
      <c r="C180" s="175" t="s">
        <v>228</v>
      </c>
      <c r="D180" s="174"/>
      <c r="E180" s="175" t="s">
        <v>228</v>
      </c>
      <c r="F180" s="175" t="s">
        <v>11</v>
      </c>
      <c r="G180" s="174" t="s">
        <v>12</v>
      </c>
      <c r="H180" s="174"/>
      <c r="I180" s="175"/>
    </row>
    <row r="181" ht="22.5" spans="1:9">
      <c r="A181" s="174">
        <v>613001</v>
      </c>
      <c r="B181" s="174">
        <v>175</v>
      </c>
      <c r="C181" s="175" t="s">
        <v>229</v>
      </c>
      <c r="D181" s="174"/>
      <c r="E181" s="175" t="s">
        <v>229</v>
      </c>
      <c r="F181" s="175" t="s">
        <v>11</v>
      </c>
      <c r="G181" s="174" t="s">
        <v>12</v>
      </c>
      <c r="H181" s="174"/>
      <c r="I181" s="175"/>
    </row>
    <row r="182" ht="22.5" spans="1:9">
      <c r="A182" s="174">
        <v>614001</v>
      </c>
      <c r="B182" s="174">
        <v>176</v>
      </c>
      <c r="C182" s="175" t="s">
        <v>230</v>
      </c>
      <c r="D182" s="174"/>
      <c r="E182" s="175" t="s">
        <v>230</v>
      </c>
      <c r="F182" s="175" t="s">
        <v>11</v>
      </c>
      <c r="G182" s="174" t="s">
        <v>12</v>
      </c>
      <c r="H182" s="174"/>
      <c r="I182" s="175"/>
    </row>
    <row r="183" ht="22.5" spans="1:9">
      <c r="A183" s="174">
        <v>615001</v>
      </c>
      <c r="B183" s="174">
        <v>177</v>
      </c>
      <c r="C183" s="175" t="s">
        <v>231</v>
      </c>
      <c r="D183" s="174"/>
      <c r="E183" s="175" t="s">
        <v>231</v>
      </c>
      <c r="F183" s="175" t="s">
        <v>11</v>
      </c>
      <c r="G183" s="174" t="s">
        <v>12</v>
      </c>
      <c r="H183" s="174"/>
      <c r="I183" s="175"/>
    </row>
    <row r="184" ht="22.5" spans="1:9">
      <c r="A184" s="174">
        <v>616001</v>
      </c>
      <c r="B184" s="174">
        <v>178</v>
      </c>
      <c r="C184" s="175" t="s">
        <v>232</v>
      </c>
      <c r="D184" s="174"/>
      <c r="E184" s="175" t="s">
        <v>232</v>
      </c>
      <c r="F184" s="175" t="s">
        <v>11</v>
      </c>
      <c r="G184" s="174" t="s">
        <v>12</v>
      </c>
      <c r="H184" s="174"/>
      <c r="I184" s="175"/>
    </row>
    <row r="185" ht="22.5" spans="1:9">
      <c r="A185" s="174">
        <v>617001</v>
      </c>
      <c r="B185" s="174">
        <v>179</v>
      </c>
      <c r="C185" s="175" t="s">
        <v>233</v>
      </c>
      <c r="D185" s="174"/>
      <c r="E185" s="175" t="s">
        <v>233</v>
      </c>
      <c r="F185" s="175" t="s">
        <v>11</v>
      </c>
      <c r="G185" s="174" t="s">
        <v>12</v>
      </c>
      <c r="H185" s="174"/>
      <c r="I185" s="175"/>
    </row>
    <row r="186" ht="22.5" spans="1:9">
      <c r="A186" s="174">
        <v>618001</v>
      </c>
      <c r="B186" s="174">
        <v>180</v>
      </c>
      <c r="C186" s="175" t="s">
        <v>234</v>
      </c>
      <c r="D186" s="174"/>
      <c r="E186" s="175" t="s">
        <v>234</v>
      </c>
      <c r="F186" s="175" t="s">
        <v>11</v>
      </c>
      <c r="G186" s="174" t="s">
        <v>12</v>
      </c>
      <c r="H186" s="174"/>
      <c r="I186" s="175"/>
    </row>
    <row r="187" ht="22.5" spans="1:9">
      <c r="A187" s="174">
        <v>619001</v>
      </c>
      <c r="B187" s="174">
        <v>181</v>
      </c>
      <c r="C187" s="175" t="s">
        <v>235</v>
      </c>
      <c r="D187" s="174"/>
      <c r="E187" s="175" t="s">
        <v>235</v>
      </c>
      <c r="F187" s="175" t="s">
        <v>11</v>
      </c>
      <c r="G187" s="174" t="s">
        <v>12</v>
      </c>
      <c r="H187" s="174"/>
      <c r="I187" s="175"/>
    </row>
    <row r="188" ht="22.5" spans="1:9">
      <c r="A188" s="174">
        <v>620001</v>
      </c>
      <c r="B188" s="174">
        <v>182</v>
      </c>
      <c r="C188" s="175" t="s">
        <v>236</v>
      </c>
      <c r="D188" s="174"/>
      <c r="E188" s="175" t="s">
        <v>236</v>
      </c>
      <c r="F188" s="175" t="s">
        <v>11</v>
      </c>
      <c r="G188" s="174" t="s">
        <v>12</v>
      </c>
      <c r="H188" s="174"/>
      <c r="I188" s="175"/>
    </row>
    <row r="189" ht="22.5" spans="1:9">
      <c r="A189" s="174">
        <v>621001</v>
      </c>
      <c r="B189" s="174">
        <v>183</v>
      </c>
      <c r="C189" s="175" t="s">
        <v>237</v>
      </c>
      <c r="D189" s="174"/>
      <c r="E189" s="175" t="s">
        <v>237</v>
      </c>
      <c r="F189" s="175" t="s">
        <v>11</v>
      </c>
      <c r="G189" s="174" t="s">
        <v>12</v>
      </c>
      <c r="H189" s="174"/>
      <c r="I189" s="175"/>
    </row>
    <row r="190" ht="22.5" spans="1:9">
      <c r="A190" s="174">
        <v>622001</v>
      </c>
      <c r="B190" s="174">
        <v>184</v>
      </c>
      <c r="C190" s="175" t="s">
        <v>238</v>
      </c>
      <c r="D190" s="174"/>
      <c r="E190" s="175" t="s">
        <v>238</v>
      </c>
      <c r="F190" s="175" t="s">
        <v>11</v>
      </c>
      <c r="G190" s="174" t="s">
        <v>12</v>
      </c>
      <c r="H190" s="174"/>
      <c r="I190" s="175"/>
    </row>
    <row r="191" ht="22.5" spans="1:9">
      <c r="A191" s="174">
        <v>623001</v>
      </c>
      <c r="B191" s="174">
        <v>185</v>
      </c>
      <c r="C191" s="175" t="s">
        <v>239</v>
      </c>
      <c r="D191" s="174"/>
      <c r="E191" s="175" t="s">
        <v>239</v>
      </c>
      <c r="F191" s="175" t="s">
        <v>11</v>
      </c>
      <c r="G191" s="174" t="s">
        <v>12</v>
      </c>
      <c r="H191" s="174"/>
      <c r="I191" s="175"/>
    </row>
    <row r="192" ht="22.5" spans="1:9">
      <c r="A192" s="174">
        <v>624001</v>
      </c>
      <c r="B192" s="174">
        <v>186</v>
      </c>
      <c r="C192" s="175" t="s">
        <v>240</v>
      </c>
      <c r="D192" s="174"/>
      <c r="E192" s="175" t="s">
        <v>240</v>
      </c>
      <c r="F192" s="175" t="s">
        <v>11</v>
      </c>
      <c r="G192" s="174" t="s">
        <v>12</v>
      </c>
      <c r="H192" s="174"/>
      <c r="I192" s="175"/>
    </row>
    <row r="193" ht="22.5" spans="1:9">
      <c r="A193" s="174">
        <v>625001</v>
      </c>
      <c r="B193" s="174">
        <v>187</v>
      </c>
      <c r="C193" s="175" t="s">
        <v>241</v>
      </c>
      <c r="D193" s="174"/>
      <c r="E193" s="175" t="s">
        <v>241</v>
      </c>
      <c r="F193" s="175" t="s">
        <v>11</v>
      </c>
      <c r="G193" s="174" t="s">
        <v>12</v>
      </c>
      <c r="H193" s="174"/>
      <c r="I193" s="175"/>
    </row>
    <row r="194" ht="22.5" spans="1:9">
      <c r="A194" s="174">
        <v>626001</v>
      </c>
      <c r="B194" s="174">
        <v>188</v>
      </c>
      <c r="C194" s="175" t="s">
        <v>242</v>
      </c>
      <c r="D194" s="174"/>
      <c r="E194" s="175" t="s">
        <v>242</v>
      </c>
      <c r="F194" s="175" t="s">
        <v>11</v>
      </c>
      <c r="G194" s="174" t="s">
        <v>12</v>
      </c>
      <c r="H194" s="174"/>
      <c r="I194" s="175"/>
    </row>
    <row r="195" ht="22.5" spans="1:9">
      <c r="A195" s="174">
        <v>627001</v>
      </c>
      <c r="B195" s="174">
        <v>189</v>
      </c>
      <c r="C195" s="175" t="s">
        <v>243</v>
      </c>
      <c r="D195" s="174"/>
      <c r="E195" s="175" t="s">
        <v>243</v>
      </c>
      <c r="F195" s="175" t="s">
        <v>11</v>
      </c>
      <c r="G195" s="174" t="s">
        <v>12</v>
      </c>
      <c r="H195" s="174"/>
      <c r="I195" s="175"/>
    </row>
    <row r="196" ht="22.5" spans="1:9">
      <c r="A196" s="174">
        <v>628001</v>
      </c>
      <c r="B196" s="174">
        <v>190</v>
      </c>
      <c r="C196" s="175" t="s">
        <v>244</v>
      </c>
      <c r="D196" s="174"/>
      <c r="E196" s="175" t="s">
        <v>244</v>
      </c>
      <c r="F196" s="175" t="s">
        <v>11</v>
      </c>
      <c r="G196" s="174" t="s">
        <v>12</v>
      </c>
      <c r="H196" s="174"/>
      <c r="I196" s="175"/>
    </row>
    <row r="197" ht="22.5" spans="1:9">
      <c r="A197" s="174">
        <v>629001</v>
      </c>
      <c r="B197" s="174">
        <v>191</v>
      </c>
      <c r="C197" s="175" t="s">
        <v>245</v>
      </c>
      <c r="D197" s="174"/>
      <c r="E197" s="175" t="s">
        <v>245</v>
      </c>
      <c r="F197" s="175" t="s">
        <v>11</v>
      </c>
      <c r="G197" s="174" t="s">
        <v>12</v>
      </c>
      <c r="H197" s="174"/>
      <c r="I197" s="175"/>
    </row>
    <row r="198" ht="22.5" spans="1:9">
      <c r="A198" s="174">
        <v>630001</v>
      </c>
      <c r="B198" s="174">
        <v>192</v>
      </c>
      <c r="C198" s="175" t="s">
        <v>246</v>
      </c>
      <c r="D198" s="174"/>
      <c r="E198" s="175" t="s">
        <v>246</v>
      </c>
      <c r="F198" s="175" t="s">
        <v>11</v>
      </c>
      <c r="G198" s="174" t="s">
        <v>12</v>
      </c>
      <c r="H198" s="174"/>
      <c r="I198" s="175"/>
    </row>
    <row r="199" ht="22.5" spans="1:9">
      <c r="A199" s="174">
        <v>631001</v>
      </c>
      <c r="B199" s="174">
        <v>193</v>
      </c>
      <c r="C199" s="175" t="s">
        <v>247</v>
      </c>
      <c r="D199" s="174"/>
      <c r="E199" s="175" t="s">
        <v>247</v>
      </c>
      <c r="F199" s="175" t="s">
        <v>11</v>
      </c>
      <c r="G199" s="174" t="s">
        <v>12</v>
      </c>
      <c r="H199" s="174"/>
      <c r="I199" s="175"/>
    </row>
    <row r="200" ht="22.5" spans="1:9">
      <c r="A200" s="174">
        <v>632001</v>
      </c>
      <c r="B200" s="174">
        <v>194</v>
      </c>
      <c r="C200" s="175" t="s">
        <v>248</v>
      </c>
      <c r="D200" s="174"/>
      <c r="E200" s="175" t="s">
        <v>248</v>
      </c>
      <c r="F200" s="175" t="s">
        <v>11</v>
      </c>
      <c r="G200" s="174" t="s">
        <v>12</v>
      </c>
      <c r="H200" s="174"/>
      <c r="I200" s="175"/>
    </row>
    <row r="201" ht="22.5" spans="1:9">
      <c r="A201" s="174">
        <v>633001</v>
      </c>
      <c r="B201" s="174">
        <v>195</v>
      </c>
      <c r="C201" s="175" t="s">
        <v>249</v>
      </c>
      <c r="D201" s="174"/>
      <c r="E201" s="175" t="s">
        <v>249</v>
      </c>
      <c r="F201" s="175" t="s">
        <v>11</v>
      </c>
      <c r="G201" s="174" t="s">
        <v>12</v>
      </c>
      <c r="H201" s="174"/>
      <c r="I201" s="175"/>
    </row>
    <row r="202" ht="22.5" spans="1:9">
      <c r="A202" s="174">
        <v>634001</v>
      </c>
      <c r="B202" s="174">
        <v>196</v>
      </c>
      <c r="C202" s="175" t="s">
        <v>250</v>
      </c>
      <c r="D202" s="174"/>
      <c r="E202" s="175" t="s">
        <v>250</v>
      </c>
      <c r="F202" s="175" t="s">
        <v>11</v>
      </c>
      <c r="G202" s="174" t="s">
        <v>12</v>
      </c>
      <c r="H202" s="174"/>
      <c r="I202" s="175"/>
    </row>
    <row r="203" ht="22.5" spans="1:9">
      <c r="A203" s="174">
        <v>635001</v>
      </c>
      <c r="B203" s="174">
        <v>197</v>
      </c>
      <c r="C203" s="175" t="s">
        <v>251</v>
      </c>
      <c r="D203" s="174"/>
      <c r="E203" s="175" t="s">
        <v>251</v>
      </c>
      <c r="F203" s="175" t="s">
        <v>11</v>
      </c>
      <c r="G203" s="174" t="s">
        <v>12</v>
      </c>
      <c r="H203" s="174"/>
      <c r="I203" s="175"/>
    </row>
    <row r="204" ht="22.5" spans="1:9">
      <c r="A204" s="174">
        <v>636001</v>
      </c>
      <c r="B204" s="174">
        <v>198</v>
      </c>
      <c r="C204" s="175" t="s">
        <v>252</v>
      </c>
      <c r="D204" s="174"/>
      <c r="E204" s="175" t="s">
        <v>252</v>
      </c>
      <c r="F204" s="175" t="s">
        <v>11</v>
      </c>
      <c r="G204" s="174" t="s">
        <v>12</v>
      </c>
      <c r="H204" s="174"/>
      <c r="I204" s="175"/>
    </row>
    <row r="205" ht="22.5" spans="1:9">
      <c r="A205" s="174">
        <v>637001</v>
      </c>
      <c r="B205" s="174">
        <v>199</v>
      </c>
      <c r="C205" s="175" t="s">
        <v>253</v>
      </c>
      <c r="D205" s="174"/>
      <c r="E205" s="175" t="s">
        <v>253</v>
      </c>
      <c r="F205" s="175" t="s">
        <v>11</v>
      </c>
      <c r="G205" s="174" t="s">
        <v>12</v>
      </c>
      <c r="H205" s="174"/>
      <c r="I205" s="175"/>
    </row>
    <row r="206" ht="22.5" spans="1:9">
      <c r="A206" s="174">
        <v>638001</v>
      </c>
      <c r="B206" s="174">
        <v>200</v>
      </c>
      <c r="C206" s="175" t="s">
        <v>254</v>
      </c>
      <c r="D206" s="174"/>
      <c r="E206" s="175" t="s">
        <v>254</v>
      </c>
      <c r="F206" s="175" t="s">
        <v>11</v>
      </c>
      <c r="G206" s="174" t="s">
        <v>12</v>
      </c>
      <c r="H206" s="174"/>
      <c r="I206" s="175"/>
    </row>
    <row r="207" ht="22.5" spans="1:9">
      <c r="A207" s="174">
        <v>641001</v>
      </c>
      <c r="B207" s="174">
        <v>201</v>
      </c>
      <c r="C207" s="175" t="s">
        <v>255</v>
      </c>
      <c r="D207" s="174"/>
      <c r="E207" s="175" t="s">
        <v>255</v>
      </c>
      <c r="F207" s="175" t="s">
        <v>11</v>
      </c>
      <c r="G207" s="174" t="s">
        <v>12</v>
      </c>
      <c r="H207" s="174"/>
      <c r="I207" s="175"/>
    </row>
    <row r="208" ht="22.5" spans="1:9">
      <c r="A208" s="174">
        <v>642001</v>
      </c>
      <c r="B208" s="174">
        <v>202</v>
      </c>
      <c r="C208" s="175" t="s">
        <v>256</v>
      </c>
      <c r="D208" s="174"/>
      <c r="E208" s="175" t="s">
        <v>256</v>
      </c>
      <c r="F208" s="175" t="s">
        <v>11</v>
      </c>
      <c r="G208" s="174" t="s">
        <v>12</v>
      </c>
      <c r="H208" s="174"/>
      <c r="I208" s="175"/>
    </row>
    <row r="209" ht="22.5" spans="1:9">
      <c r="A209" s="174">
        <v>643001</v>
      </c>
      <c r="B209" s="174">
        <v>203</v>
      </c>
      <c r="C209" s="175" t="s">
        <v>257</v>
      </c>
      <c r="D209" s="174"/>
      <c r="E209" s="175" t="s">
        <v>257</v>
      </c>
      <c r="F209" s="175" t="s">
        <v>11</v>
      </c>
      <c r="G209" s="174" t="s">
        <v>12</v>
      </c>
      <c r="H209" s="174"/>
      <c r="I209" s="175"/>
    </row>
    <row r="210" ht="22.5" spans="1:9">
      <c r="A210" s="174">
        <v>644001</v>
      </c>
      <c r="B210" s="174">
        <v>204</v>
      </c>
      <c r="C210" s="175" t="s">
        <v>258</v>
      </c>
      <c r="D210" s="174"/>
      <c r="E210" s="175" t="s">
        <v>258</v>
      </c>
      <c r="F210" s="175" t="s">
        <v>11</v>
      </c>
      <c r="G210" s="174" t="s">
        <v>12</v>
      </c>
      <c r="H210" s="174"/>
      <c r="I210" s="175"/>
    </row>
    <row r="211" ht="22.5" spans="1:9">
      <c r="A211" s="174">
        <v>645001</v>
      </c>
      <c r="B211" s="174">
        <v>205</v>
      </c>
      <c r="C211" s="175" t="s">
        <v>259</v>
      </c>
      <c r="D211" s="174"/>
      <c r="E211" s="175" t="s">
        <v>259</v>
      </c>
      <c r="F211" s="175" t="s">
        <v>11</v>
      </c>
      <c r="G211" s="174" t="s">
        <v>12</v>
      </c>
      <c r="H211" s="174"/>
      <c r="I211" s="175"/>
    </row>
    <row r="212" ht="22.5" spans="1:9">
      <c r="A212" s="174">
        <v>646001</v>
      </c>
      <c r="B212" s="174">
        <v>206</v>
      </c>
      <c r="C212" s="175" t="s">
        <v>260</v>
      </c>
      <c r="D212" s="174"/>
      <c r="E212" s="175" t="s">
        <v>260</v>
      </c>
      <c r="F212" s="175" t="s">
        <v>11</v>
      </c>
      <c r="G212" s="174" t="s">
        <v>12</v>
      </c>
      <c r="H212" s="174"/>
      <c r="I212" s="175"/>
    </row>
    <row r="213" ht="22.5" spans="1:9">
      <c r="A213" s="174">
        <v>647001</v>
      </c>
      <c r="B213" s="174">
        <v>207</v>
      </c>
      <c r="C213" s="175" t="s">
        <v>261</v>
      </c>
      <c r="D213" s="174"/>
      <c r="E213" s="175" t="s">
        <v>261</v>
      </c>
      <c r="F213" s="175" t="s">
        <v>11</v>
      </c>
      <c r="G213" s="174" t="s">
        <v>12</v>
      </c>
      <c r="H213" s="174"/>
      <c r="I213" s="175"/>
    </row>
    <row r="214" ht="22.5" spans="1:9">
      <c r="A214" s="174">
        <v>648001</v>
      </c>
      <c r="B214" s="174">
        <v>208</v>
      </c>
      <c r="C214" s="175" t="s">
        <v>262</v>
      </c>
      <c r="D214" s="174"/>
      <c r="E214" s="175" t="s">
        <v>262</v>
      </c>
      <c r="F214" s="175" t="s">
        <v>11</v>
      </c>
      <c r="G214" s="174" t="s">
        <v>12</v>
      </c>
      <c r="H214" s="174"/>
      <c r="I214" s="175"/>
    </row>
    <row r="215" ht="22.5" spans="1:9">
      <c r="A215" s="174">
        <v>649001</v>
      </c>
      <c r="B215" s="174">
        <v>209</v>
      </c>
      <c r="C215" s="175" t="s">
        <v>263</v>
      </c>
      <c r="D215" s="174"/>
      <c r="E215" s="175" t="s">
        <v>263</v>
      </c>
      <c r="F215" s="175" t="s">
        <v>11</v>
      </c>
      <c r="G215" s="174" t="s">
        <v>12</v>
      </c>
      <c r="H215" s="174"/>
      <c r="I215" s="175"/>
    </row>
    <row r="216" ht="22.5" spans="1:9">
      <c r="A216" s="174">
        <v>650001</v>
      </c>
      <c r="B216" s="174">
        <v>210</v>
      </c>
      <c r="C216" s="175" t="s">
        <v>264</v>
      </c>
      <c r="D216" s="174"/>
      <c r="E216" s="175" t="s">
        <v>264</v>
      </c>
      <c r="F216" s="175" t="s">
        <v>11</v>
      </c>
      <c r="G216" s="174" t="s">
        <v>12</v>
      </c>
      <c r="H216" s="174"/>
      <c r="I216" s="175"/>
    </row>
    <row r="217" ht="22.5" spans="1:9">
      <c r="A217" s="174">
        <v>651001</v>
      </c>
      <c r="B217" s="174">
        <v>211</v>
      </c>
      <c r="C217" s="175" t="s">
        <v>265</v>
      </c>
      <c r="D217" s="174"/>
      <c r="E217" s="175" t="s">
        <v>265</v>
      </c>
      <c r="F217" s="175" t="s">
        <v>11</v>
      </c>
      <c r="G217" s="174" t="s">
        <v>12</v>
      </c>
      <c r="H217" s="174"/>
      <c r="I217" s="175"/>
    </row>
    <row r="218" ht="22.5" spans="1:9">
      <c r="A218" s="174">
        <v>652001</v>
      </c>
      <c r="B218" s="174">
        <v>212</v>
      </c>
      <c r="C218" s="175" t="s">
        <v>266</v>
      </c>
      <c r="D218" s="174"/>
      <c r="E218" s="175" t="s">
        <v>266</v>
      </c>
      <c r="F218" s="175" t="s">
        <v>11</v>
      </c>
      <c r="G218" s="174" t="s">
        <v>12</v>
      </c>
      <c r="H218" s="174"/>
      <c r="I218" s="175"/>
    </row>
    <row r="219" ht="22.5" spans="1:9">
      <c r="A219" s="174">
        <v>653001</v>
      </c>
      <c r="B219" s="174">
        <v>213</v>
      </c>
      <c r="C219" s="175" t="s">
        <v>267</v>
      </c>
      <c r="D219" s="174"/>
      <c r="E219" s="175" t="s">
        <v>267</v>
      </c>
      <c r="F219" s="175" t="s">
        <v>11</v>
      </c>
      <c r="G219" s="174" t="s">
        <v>12</v>
      </c>
      <c r="H219" s="174"/>
      <c r="I219" s="175"/>
    </row>
    <row r="220" ht="22.5" spans="1:9">
      <c r="A220" s="174">
        <v>654001</v>
      </c>
      <c r="B220" s="174">
        <v>214</v>
      </c>
      <c r="C220" s="175" t="s">
        <v>268</v>
      </c>
      <c r="D220" s="174"/>
      <c r="E220" s="175" t="s">
        <v>268</v>
      </c>
      <c r="F220" s="175" t="s">
        <v>11</v>
      </c>
      <c r="G220" s="174" t="s">
        <v>12</v>
      </c>
      <c r="H220" s="174"/>
      <c r="I220" s="175"/>
    </row>
    <row r="221" ht="22.5" spans="1:9">
      <c r="A221" s="174">
        <v>655001</v>
      </c>
      <c r="B221" s="174">
        <v>215</v>
      </c>
      <c r="C221" s="175" t="s">
        <v>269</v>
      </c>
      <c r="D221" s="174"/>
      <c r="E221" s="175" t="s">
        <v>269</v>
      </c>
      <c r="F221" s="175" t="s">
        <v>11</v>
      </c>
      <c r="G221" s="174" t="s">
        <v>12</v>
      </c>
      <c r="H221" s="174"/>
      <c r="I221" s="175"/>
    </row>
    <row r="222" ht="22.5" spans="1:9">
      <c r="A222" s="174">
        <v>656001</v>
      </c>
      <c r="B222" s="174">
        <v>216</v>
      </c>
      <c r="C222" s="175" t="s">
        <v>270</v>
      </c>
      <c r="D222" s="174"/>
      <c r="E222" s="175" t="s">
        <v>270</v>
      </c>
      <c r="F222" s="175" t="s">
        <v>11</v>
      </c>
      <c r="G222" s="174" t="s">
        <v>12</v>
      </c>
      <c r="H222" s="174"/>
      <c r="I222" s="175"/>
    </row>
    <row r="223" ht="22.5" spans="1:9">
      <c r="A223" s="174">
        <v>657001</v>
      </c>
      <c r="B223" s="174">
        <v>217</v>
      </c>
      <c r="C223" s="175" t="s">
        <v>271</v>
      </c>
      <c r="D223" s="174"/>
      <c r="E223" s="175" t="s">
        <v>271</v>
      </c>
      <c r="F223" s="175" t="s">
        <v>11</v>
      </c>
      <c r="G223" s="174" t="s">
        <v>12</v>
      </c>
      <c r="H223" s="174"/>
      <c r="I223" s="175"/>
    </row>
    <row r="224" ht="22.5" spans="1:9">
      <c r="A224" s="174">
        <v>658001</v>
      </c>
      <c r="B224" s="174">
        <v>218</v>
      </c>
      <c r="C224" s="175" t="s">
        <v>272</v>
      </c>
      <c r="D224" s="174"/>
      <c r="E224" s="175" t="s">
        <v>272</v>
      </c>
      <c r="F224" s="175" t="s">
        <v>11</v>
      </c>
      <c r="G224" s="174" t="s">
        <v>12</v>
      </c>
      <c r="H224" s="174"/>
      <c r="I224" s="175"/>
    </row>
    <row r="225" ht="22.5" spans="1:9">
      <c r="A225" s="174">
        <v>659001</v>
      </c>
      <c r="B225" s="174">
        <v>219</v>
      </c>
      <c r="C225" s="175" t="s">
        <v>273</v>
      </c>
      <c r="D225" s="174"/>
      <c r="E225" s="175" t="s">
        <v>273</v>
      </c>
      <c r="F225" s="175" t="s">
        <v>11</v>
      </c>
      <c r="G225" s="174" t="s">
        <v>12</v>
      </c>
      <c r="H225" s="174"/>
      <c r="I225" s="175"/>
    </row>
    <row r="226" ht="22.5" spans="1:9">
      <c r="A226" s="174">
        <v>660001</v>
      </c>
      <c r="B226" s="174">
        <v>220</v>
      </c>
      <c r="C226" s="175" t="s">
        <v>274</v>
      </c>
      <c r="D226" s="174"/>
      <c r="E226" s="175" t="s">
        <v>274</v>
      </c>
      <c r="F226" s="175" t="s">
        <v>11</v>
      </c>
      <c r="G226" s="174" t="s">
        <v>12</v>
      </c>
      <c r="H226" s="174"/>
      <c r="I226" s="175"/>
    </row>
    <row r="227" ht="22.5" spans="1:9">
      <c r="A227" s="174">
        <v>661001</v>
      </c>
      <c r="B227" s="174">
        <v>221</v>
      </c>
      <c r="C227" s="175" t="s">
        <v>275</v>
      </c>
      <c r="D227" s="174"/>
      <c r="E227" s="175" t="s">
        <v>275</v>
      </c>
      <c r="F227" s="175" t="s">
        <v>11</v>
      </c>
      <c r="G227" s="174" t="s">
        <v>12</v>
      </c>
      <c r="H227" s="174"/>
      <c r="I227" s="175"/>
    </row>
    <row r="228" ht="22.5" spans="1:9">
      <c r="A228" s="174">
        <v>662001</v>
      </c>
      <c r="B228" s="174">
        <v>222</v>
      </c>
      <c r="C228" s="175" t="s">
        <v>276</v>
      </c>
      <c r="D228" s="174"/>
      <c r="E228" s="175" t="s">
        <v>276</v>
      </c>
      <c r="F228" s="175" t="s">
        <v>11</v>
      </c>
      <c r="G228" s="174" t="s">
        <v>12</v>
      </c>
      <c r="H228" s="174"/>
      <c r="I228" s="175"/>
    </row>
    <row r="229" ht="22.5" spans="1:9">
      <c r="A229" s="174">
        <v>663001</v>
      </c>
      <c r="B229" s="174">
        <v>223</v>
      </c>
      <c r="C229" s="175" t="s">
        <v>277</v>
      </c>
      <c r="D229" s="174"/>
      <c r="E229" s="175" t="s">
        <v>277</v>
      </c>
      <c r="F229" s="175" t="s">
        <v>11</v>
      </c>
      <c r="G229" s="174" t="s">
        <v>12</v>
      </c>
      <c r="H229" s="174"/>
      <c r="I229" s="175"/>
    </row>
    <row r="230" ht="22.5" spans="1:9">
      <c r="A230" s="174">
        <v>664001</v>
      </c>
      <c r="B230" s="174">
        <v>224</v>
      </c>
      <c r="C230" s="175" t="s">
        <v>278</v>
      </c>
      <c r="D230" s="174"/>
      <c r="E230" s="175" t="s">
        <v>278</v>
      </c>
      <c r="F230" s="175" t="s">
        <v>11</v>
      </c>
      <c r="G230" s="174" t="s">
        <v>12</v>
      </c>
      <c r="H230" s="174"/>
      <c r="I230" s="175"/>
    </row>
    <row r="231" ht="22.5" spans="1:9">
      <c r="A231" s="174">
        <v>665001</v>
      </c>
      <c r="B231" s="174">
        <v>225</v>
      </c>
      <c r="C231" s="175" t="s">
        <v>279</v>
      </c>
      <c r="D231" s="174"/>
      <c r="E231" s="175" t="s">
        <v>279</v>
      </c>
      <c r="F231" s="175" t="s">
        <v>11</v>
      </c>
      <c r="G231" s="174" t="s">
        <v>12</v>
      </c>
      <c r="H231" s="174"/>
      <c r="I231" s="175"/>
    </row>
    <row r="232" ht="22.5" spans="1:9">
      <c r="A232" s="174">
        <v>666001</v>
      </c>
      <c r="B232" s="174">
        <v>226</v>
      </c>
      <c r="C232" s="175" t="s">
        <v>280</v>
      </c>
      <c r="D232" s="174"/>
      <c r="E232" s="175" t="s">
        <v>280</v>
      </c>
      <c r="F232" s="175" t="s">
        <v>11</v>
      </c>
      <c r="G232" s="174" t="s">
        <v>12</v>
      </c>
      <c r="H232" s="174"/>
      <c r="I232" s="175"/>
    </row>
    <row r="233" ht="22.5" spans="1:9">
      <c r="A233" s="174">
        <v>667001</v>
      </c>
      <c r="B233" s="174">
        <v>227</v>
      </c>
      <c r="C233" s="175" t="s">
        <v>281</v>
      </c>
      <c r="D233" s="174"/>
      <c r="E233" s="175" t="s">
        <v>281</v>
      </c>
      <c r="F233" s="175" t="s">
        <v>11</v>
      </c>
      <c r="G233" s="174" t="s">
        <v>12</v>
      </c>
      <c r="H233" s="174"/>
      <c r="I233" s="175"/>
    </row>
    <row r="234" ht="22.5" spans="1:9">
      <c r="A234" s="174">
        <v>668001</v>
      </c>
      <c r="B234" s="174">
        <v>228</v>
      </c>
      <c r="C234" s="175" t="s">
        <v>282</v>
      </c>
      <c r="D234" s="174"/>
      <c r="E234" s="175" t="s">
        <v>282</v>
      </c>
      <c r="F234" s="175" t="s">
        <v>11</v>
      </c>
      <c r="G234" s="174" t="s">
        <v>12</v>
      </c>
      <c r="H234" s="174"/>
      <c r="I234" s="175"/>
    </row>
    <row r="235" ht="22.5" spans="1:9">
      <c r="A235" s="174">
        <v>669001</v>
      </c>
      <c r="B235" s="174">
        <v>229</v>
      </c>
      <c r="C235" s="175" t="s">
        <v>283</v>
      </c>
      <c r="D235" s="174"/>
      <c r="E235" s="175" t="s">
        <v>283</v>
      </c>
      <c r="F235" s="175" t="s">
        <v>11</v>
      </c>
      <c r="G235" s="174" t="s">
        <v>12</v>
      </c>
      <c r="H235" s="174"/>
      <c r="I235" s="175"/>
    </row>
    <row r="236" ht="22.5" spans="1:9">
      <c r="A236" s="174">
        <v>670001</v>
      </c>
      <c r="B236" s="174">
        <v>230</v>
      </c>
      <c r="C236" s="175" t="s">
        <v>284</v>
      </c>
      <c r="D236" s="174"/>
      <c r="E236" s="175" t="s">
        <v>284</v>
      </c>
      <c r="F236" s="175" t="s">
        <v>11</v>
      </c>
      <c r="G236" s="174" t="s">
        <v>12</v>
      </c>
      <c r="H236" s="174"/>
      <c r="I236" s="175"/>
    </row>
    <row r="237" ht="22.5" spans="1:9">
      <c r="A237" s="174">
        <v>671001</v>
      </c>
      <c r="B237" s="174">
        <v>231</v>
      </c>
      <c r="C237" s="175" t="s">
        <v>285</v>
      </c>
      <c r="D237" s="174"/>
      <c r="E237" s="175" t="s">
        <v>285</v>
      </c>
      <c r="F237" s="175" t="s">
        <v>11</v>
      </c>
      <c r="G237" s="174" t="s">
        <v>12</v>
      </c>
      <c r="H237" s="174"/>
      <c r="I237" s="175"/>
    </row>
    <row r="238" ht="22.5" spans="1:9">
      <c r="A238" s="174">
        <v>672001</v>
      </c>
      <c r="B238" s="174">
        <v>232</v>
      </c>
      <c r="C238" s="175" t="s">
        <v>286</v>
      </c>
      <c r="D238" s="174"/>
      <c r="E238" s="175" t="s">
        <v>286</v>
      </c>
      <c r="F238" s="175" t="s">
        <v>11</v>
      </c>
      <c r="G238" s="174" t="s">
        <v>12</v>
      </c>
      <c r="H238" s="174"/>
      <c r="I238" s="175"/>
    </row>
    <row r="239" ht="22.5" spans="1:9">
      <c r="A239" s="174">
        <v>673001</v>
      </c>
      <c r="B239" s="174">
        <v>233</v>
      </c>
      <c r="C239" s="175" t="s">
        <v>287</v>
      </c>
      <c r="D239" s="174"/>
      <c r="E239" s="175" t="s">
        <v>287</v>
      </c>
      <c r="F239" s="175" t="s">
        <v>11</v>
      </c>
      <c r="G239" s="174" t="s">
        <v>12</v>
      </c>
      <c r="H239" s="174"/>
      <c r="I239" s="175"/>
    </row>
    <row r="240" ht="22.5" spans="1:9">
      <c r="A240" s="174">
        <v>674001</v>
      </c>
      <c r="B240" s="174">
        <v>234</v>
      </c>
      <c r="C240" s="175" t="s">
        <v>288</v>
      </c>
      <c r="D240" s="174"/>
      <c r="E240" s="175" t="s">
        <v>288</v>
      </c>
      <c r="F240" s="175" t="s">
        <v>11</v>
      </c>
      <c r="G240" s="174" t="s">
        <v>12</v>
      </c>
      <c r="H240" s="174"/>
      <c r="I240" s="175"/>
    </row>
    <row r="241" ht="22.5" spans="1:9">
      <c r="A241" s="174">
        <v>675001</v>
      </c>
      <c r="B241" s="174">
        <v>235</v>
      </c>
      <c r="C241" s="175" t="s">
        <v>289</v>
      </c>
      <c r="D241" s="174"/>
      <c r="E241" s="175" t="s">
        <v>289</v>
      </c>
      <c r="F241" s="175" t="s">
        <v>11</v>
      </c>
      <c r="G241" s="174" t="s">
        <v>12</v>
      </c>
      <c r="H241" s="174"/>
      <c r="I241" s="175"/>
    </row>
    <row r="242" ht="22.5" spans="1:9">
      <c r="A242" s="174">
        <v>676001</v>
      </c>
      <c r="B242" s="174">
        <v>236</v>
      </c>
      <c r="C242" s="175" t="s">
        <v>290</v>
      </c>
      <c r="D242" s="174"/>
      <c r="E242" s="175" t="s">
        <v>290</v>
      </c>
      <c r="F242" s="175" t="s">
        <v>11</v>
      </c>
      <c r="G242" s="174" t="s">
        <v>12</v>
      </c>
      <c r="H242" s="174"/>
      <c r="I242" s="175"/>
    </row>
    <row r="243" ht="22.5" spans="1:9">
      <c r="A243" s="174">
        <v>677001</v>
      </c>
      <c r="B243" s="174">
        <v>237</v>
      </c>
      <c r="C243" s="175" t="s">
        <v>291</v>
      </c>
      <c r="D243" s="174"/>
      <c r="E243" s="175" t="s">
        <v>291</v>
      </c>
      <c r="F243" s="175" t="s">
        <v>11</v>
      </c>
      <c r="G243" s="174" t="s">
        <v>12</v>
      </c>
      <c r="H243" s="174"/>
      <c r="I243" s="175"/>
    </row>
    <row r="244" ht="22.5" spans="1:9">
      <c r="A244" s="174">
        <v>678001</v>
      </c>
      <c r="B244" s="174">
        <v>238</v>
      </c>
      <c r="C244" s="175" t="s">
        <v>292</v>
      </c>
      <c r="D244" s="174"/>
      <c r="E244" s="175" t="s">
        <v>292</v>
      </c>
      <c r="F244" s="175" t="s">
        <v>11</v>
      </c>
      <c r="G244" s="174" t="s">
        <v>12</v>
      </c>
      <c r="H244" s="174"/>
      <c r="I244" s="175"/>
    </row>
    <row r="245" ht="22.5" spans="1:9">
      <c r="A245" s="174">
        <v>194001</v>
      </c>
      <c r="B245" s="174">
        <v>239</v>
      </c>
      <c r="C245" s="175" t="s">
        <v>293</v>
      </c>
      <c r="D245" s="174" t="s">
        <v>16</v>
      </c>
      <c r="E245" s="175" t="s">
        <v>294</v>
      </c>
      <c r="F245" s="175" t="s">
        <v>34</v>
      </c>
      <c r="G245" s="174" t="s">
        <v>12</v>
      </c>
      <c r="H245" s="174"/>
      <c r="I245" s="175"/>
    </row>
    <row r="246" ht="22.5" spans="1:9">
      <c r="A246" s="174">
        <v>701001</v>
      </c>
      <c r="B246" s="174">
        <v>240</v>
      </c>
      <c r="C246" s="175" t="s">
        <v>295</v>
      </c>
      <c r="D246" s="174"/>
      <c r="E246" s="175" t="s">
        <v>295</v>
      </c>
      <c r="F246" s="175" t="s">
        <v>296</v>
      </c>
      <c r="G246" s="174" t="s">
        <v>12</v>
      </c>
      <c r="H246" s="174"/>
      <c r="I246" s="175"/>
    </row>
    <row r="247" ht="22.5" spans="1:9">
      <c r="A247" s="174">
        <v>702001</v>
      </c>
      <c r="B247" s="174">
        <v>241</v>
      </c>
      <c r="C247" s="175" t="s">
        <v>297</v>
      </c>
      <c r="D247" s="174"/>
      <c r="E247" s="175" t="s">
        <v>297</v>
      </c>
      <c r="F247" s="175" t="s">
        <v>296</v>
      </c>
      <c r="G247" s="174" t="s">
        <v>12</v>
      </c>
      <c r="H247" s="174"/>
      <c r="I247" s="175"/>
    </row>
    <row r="248" ht="22.5" spans="1:9">
      <c r="A248" s="174">
        <v>703001</v>
      </c>
      <c r="B248" s="174">
        <v>242</v>
      </c>
      <c r="C248" s="175" t="s">
        <v>298</v>
      </c>
      <c r="D248" s="174"/>
      <c r="E248" s="175" t="s">
        <v>298</v>
      </c>
      <c r="F248" s="175" t="s">
        <v>296</v>
      </c>
      <c r="G248" s="174" t="s">
        <v>12</v>
      </c>
      <c r="H248" s="174"/>
      <c r="I248" s="175"/>
    </row>
    <row r="249" ht="22.5" spans="1:9">
      <c r="A249" s="174">
        <v>250062</v>
      </c>
      <c r="B249" s="174">
        <v>243</v>
      </c>
      <c r="C249" s="175" t="s">
        <v>299</v>
      </c>
      <c r="D249" s="174"/>
      <c r="E249" s="175" t="s">
        <v>299</v>
      </c>
      <c r="F249" s="175" t="s">
        <v>20</v>
      </c>
      <c r="G249" s="174" t="s">
        <v>175</v>
      </c>
      <c r="H249" s="174"/>
      <c r="I249" s="175"/>
    </row>
    <row r="250" ht="22.5" spans="1:9">
      <c r="A250" s="174">
        <v>250063</v>
      </c>
      <c r="B250" s="174">
        <v>244</v>
      </c>
      <c r="C250" s="175" t="s">
        <v>300</v>
      </c>
      <c r="D250" s="174"/>
      <c r="E250" s="175" t="s">
        <v>300</v>
      </c>
      <c r="F250" s="175" t="s">
        <v>20</v>
      </c>
      <c r="G250" s="174" t="s">
        <v>175</v>
      </c>
      <c r="H250" s="174"/>
      <c r="I250" s="175"/>
    </row>
    <row r="251" ht="22.5" spans="1:9">
      <c r="A251" s="174">
        <v>429001</v>
      </c>
      <c r="B251" s="174">
        <v>245</v>
      </c>
      <c r="C251" s="175" t="s">
        <v>301</v>
      </c>
      <c r="D251" s="174"/>
      <c r="E251" s="175" t="s">
        <v>301</v>
      </c>
      <c r="F251" s="175" t="s">
        <v>31</v>
      </c>
      <c r="G251" s="174" t="s">
        <v>12</v>
      </c>
      <c r="H251" s="174"/>
      <c r="I251" s="175"/>
    </row>
    <row r="252" ht="22.5" spans="1:9">
      <c r="A252" s="174">
        <v>145001</v>
      </c>
      <c r="B252" s="174">
        <v>246</v>
      </c>
      <c r="C252" s="175" t="s">
        <v>302</v>
      </c>
      <c r="D252" s="174"/>
      <c r="E252" s="175" t="s">
        <v>302</v>
      </c>
      <c r="F252" s="175" t="s">
        <v>11</v>
      </c>
      <c r="G252" s="174" t="s">
        <v>12</v>
      </c>
      <c r="H252" s="174"/>
      <c r="I252" s="175"/>
    </row>
    <row r="253" ht="22.5" spans="1:9">
      <c r="A253" s="174">
        <v>170001</v>
      </c>
      <c r="B253" s="174">
        <v>247</v>
      </c>
      <c r="C253" s="175" t="s">
        <v>303</v>
      </c>
      <c r="D253" s="174"/>
      <c r="E253" s="175" t="s">
        <v>303</v>
      </c>
      <c r="F253" s="175" t="s">
        <v>11</v>
      </c>
      <c r="G253" s="174" t="s">
        <v>12</v>
      </c>
      <c r="H253" s="174"/>
      <c r="I253" s="175"/>
    </row>
    <row r="254" ht="22.5" spans="1:9">
      <c r="A254" s="174">
        <v>171001</v>
      </c>
      <c r="B254" s="174">
        <v>248</v>
      </c>
      <c r="C254" s="175" t="s">
        <v>304</v>
      </c>
      <c r="D254" s="174"/>
      <c r="E254" s="175" t="s">
        <v>304</v>
      </c>
      <c r="F254" s="175" t="s">
        <v>11</v>
      </c>
      <c r="G254" s="174" t="s">
        <v>12</v>
      </c>
      <c r="H254" s="174"/>
      <c r="I254" s="175"/>
    </row>
    <row r="255" ht="22.5" spans="1:9">
      <c r="A255" s="174">
        <v>156001</v>
      </c>
      <c r="B255" s="174">
        <v>249</v>
      </c>
      <c r="C255" s="175" t="s">
        <v>305</v>
      </c>
      <c r="D255" s="174" t="s">
        <v>16</v>
      </c>
      <c r="E255" s="175" t="s">
        <v>306</v>
      </c>
      <c r="F255" s="175" t="s">
        <v>11</v>
      </c>
      <c r="G255" s="174" t="s">
        <v>12</v>
      </c>
      <c r="H255" s="174"/>
      <c r="I255" s="175"/>
    </row>
    <row r="256" ht="22.5" spans="1:9">
      <c r="A256" s="176">
        <v>177001</v>
      </c>
      <c r="B256" s="176">
        <v>250</v>
      </c>
      <c r="C256" s="177"/>
      <c r="D256" s="176"/>
      <c r="E256" s="177" t="s">
        <v>307</v>
      </c>
      <c r="F256" s="177" t="s">
        <v>11</v>
      </c>
      <c r="G256" s="176" t="s">
        <v>12</v>
      </c>
      <c r="H256" s="176"/>
      <c r="I256" s="177" t="s">
        <v>308</v>
      </c>
    </row>
    <row r="257" ht="22.5" spans="1:9">
      <c r="A257" s="176">
        <v>302001</v>
      </c>
      <c r="B257" s="176">
        <v>251</v>
      </c>
      <c r="C257" s="177"/>
      <c r="D257" s="176"/>
      <c r="E257" s="177" t="s">
        <v>309</v>
      </c>
      <c r="F257" s="177" t="s">
        <v>44</v>
      </c>
      <c r="G257" s="176" t="s">
        <v>12</v>
      </c>
      <c r="H257" s="176"/>
      <c r="I257" s="177" t="s">
        <v>308</v>
      </c>
    </row>
    <row r="258" ht="22.5" spans="1:9">
      <c r="A258" s="176">
        <v>313001</v>
      </c>
      <c r="B258" s="176">
        <v>252</v>
      </c>
      <c r="C258" s="177"/>
      <c r="D258" s="176"/>
      <c r="E258" s="177" t="s">
        <v>310</v>
      </c>
      <c r="F258" s="177" t="s">
        <v>44</v>
      </c>
      <c r="G258" s="176" t="s">
        <v>12</v>
      </c>
      <c r="H258" s="176"/>
      <c r="I258" s="177"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C6" sqref="C6"/>
    </sheetView>
  </sheetViews>
  <sheetFormatPr defaultColWidth="9" defaultRowHeight="13.5"/>
  <cols>
    <col min="1" max="1" width="29.75" customWidth="true"/>
    <col min="2" max="2" width="16.625" customWidth="true"/>
    <col min="3" max="3" width="15.5" customWidth="true"/>
    <col min="4" max="5" width="16" customWidth="true"/>
    <col min="6" max="6" width="14.75" customWidth="true"/>
    <col min="9" max="9" width="16.875" customWidth="true"/>
    <col min="10" max="10" width="11.25" customWidth="true"/>
    <col min="11" max="11" width="14" customWidth="true"/>
    <col min="256" max="256" width="31.125" customWidth="true"/>
    <col min="257" max="257" width="17.625" customWidth="true"/>
    <col min="258" max="258" width="14" customWidth="true"/>
    <col min="259" max="259" width="13.25" customWidth="true"/>
    <col min="260" max="260" width="12.25" customWidth="true"/>
    <col min="261" max="261" width="12.5" customWidth="true"/>
    <col min="262" max="262" width="18.625" customWidth="true"/>
    <col min="512" max="512" width="31.125" customWidth="true"/>
    <col min="513" max="513" width="17.625" customWidth="true"/>
    <col min="514" max="514" width="14" customWidth="true"/>
    <col min="515" max="515" width="13.25" customWidth="true"/>
    <col min="516" max="516" width="12.25" customWidth="true"/>
    <col min="517" max="517" width="12.5" customWidth="true"/>
    <col min="518" max="518" width="18.625" customWidth="true"/>
    <col min="768" max="768" width="31.125" customWidth="true"/>
    <col min="769" max="769" width="17.625" customWidth="true"/>
    <col min="770" max="770" width="14" customWidth="true"/>
    <col min="771" max="771" width="13.25" customWidth="true"/>
    <col min="772" max="772" width="12.25" customWidth="true"/>
    <col min="773" max="773" width="12.5" customWidth="true"/>
    <col min="774" max="774" width="18.625" customWidth="true"/>
    <col min="1024" max="1024" width="31.125" customWidth="true"/>
    <col min="1025" max="1025" width="17.625" customWidth="true"/>
    <col min="1026" max="1026" width="14" customWidth="true"/>
    <col min="1027" max="1027" width="13.25" customWidth="true"/>
    <col min="1028" max="1028" width="12.25" customWidth="true"/>
    <col min="1029" max="1029" width="12.5" customWidth="true"/>
    <col min="1030" max="1030" width="18.625" customWidth="true"/>
    <col min="1280" max="1280" width="31.125" customWidth="true"/>
    <col min="1281" max="1281" width="17.625" customWidth="true"/>
    <col min="1282" max="1282" width="14" customWidth="true"/>
    <col min="1283" max="1283" width="13.25" customWidth="true"/>
    <col min="1284" max="1284" width="12.25" customWidth="true"/>
    <col min="1285" max="1285" width="12.5" customWidth="true"/>
    <col min="1286" max="1286" width="18.625" customWidth="true"/>
    <col min="1536" max="1536" width="31.125" customWidth="true"/>
    <col min="1537" max="1537" width="17.625" customWidth="true"/>
    <col min="1538" max="1538" width="14" customWidth="true"/>
    <col min="1539" max="1539" width="13.25" customWidth="true"/>
    <col min="1540" max="1540" width="12.25" customWidth="true"/>
    <col min="1541" max="1541" width="12.5" customWidth="true"/>
    <col min="1542" max="1542" width="18.625" customWidth="true"/>
    <col min="1792" max="1792" width="31.125" customWidth="true"/>
    <col min="1793" max="1793" width="17.625" customWidth="true"/>
    <col min="1794" max="1794" width="14" customWidth="true"/>
    <col min="1795" max="1795" width="13.25" customWidth="true"/>
    <col min="1796" max="1796" width="12.25" customWidth="true"/>
    <col min="1797" max="1797" width="12.5" customWidth="true"/>
    <col min="1798" max="1798" width="18.625" customWidth="true"/>
    <col min="2048" max="2048" width="31.125" customWidth="true"/>
    <col min="2049" max="2049" width="17.625" customWidth="true"/>
    <col min="2050" max="2050" width="14" customWidth="true"/>
    <col min="2051" max="2051" width="13.25" customWidth="true"/>
    <col min="2052" max="2052" width="12.25" customWidth="true"/>
    <col min="2053" max="2053" width="12.5" customWidth="true"/>
    <col min="2054" max="2054" width="18.625" customWidth="true"/>
    <col min="2304" max="2304" width="31.125" customWidth="true"/>
    <col min="2305" max="2305" width="17.625" customWidth="true"/>
    <col min="2306" max="2306" width="14" customWidth="true"/>
    <col min="2307" max="2307" width="13.25" customWidth="true"/>
    <col min="2308" max="2308" width="12.25" customWidth="true"/>
    <col min="2309" max="2309" width="12.5" customWidth="true"/>
    <col min="2310" max="2310" width="18.625" customWidth="true"/>
    <col min="2560" max="2560" width="31.125" customWidth="true"/>
    <col min="2561" max="2561" width="17.625" customWidth="true"/>
    <col min="2562" max="2562" width="14" customWidth="true"/>
    <col min="2563" max="2563" width="13.25" customWidth="true"/>
    <col min="2564" max="2564" width="12.25" customWidth="true"/>
    <col min="2565" max="2565" width="12.5" customWidth="true"/>
    <col min="2566" max="2566" width="18.625" customWidth="true"/>
    <col min="2816" max="2816" width="31.125" customWidth="true"/>
    <col min="2817" max="2817" width="17.625" customWidth="true"/>
    <col min="2818" max="2818" width="14" customWidth="true"/>
    <col min="2819" max="2819" width="13.25" customWidth="true"/>
    <col min="2820" max="2820" width="12.25" customWidth="true"/>
    <col min="2821" max="2821" width="12.5" customWidth="true"/>
    <col min="2822" max="2822" width="18.625" customWidth="true"/>
    <col min="3072" max="3072" width="31.125" customWidth="true"/>
    <col min="3073" max="3073" width="17.625" customWidth="true"/>
    <col min="3074" max="3074" width="14" customWidth="true"/>
    <col min="3075" max="3075" width="13.25" customWidth="true"/>
    <col min="3076" max="3076" width="12.25" customWidth="true"/>
    <col min="3077" max="3077" width="12.5" customWidth="true"/>
    <col min="3078" max="3078" width="18.625" customWidth="true"/>
    <col min="3328" max="3328" width="31.125" customWidth="true"/>
    <col min="3329" max="3329" width="17.625" customWidth="true"/>
    <col min="3330" max="3330" width="14" customWidth="true"/>
    <col min="3331" max="3331" width="13.25" customWidth="true"/>
    <col min="3332" max="3332" width="12.25" customWidth="true"/>
    <col min="3333" max="3333" width="12.5" customWidth="true"/>
    <col min="3334" max="3334" width="18.625" customWidth="true"/>
    <col min="3584" max="3584" width="31.125" customWidth="true"/>
    <col min="3585" max="3585" width="17.625" customWidth="true"/>
    <col min="3586" max="3586" width="14" customWidth="true"/>
    <col min="3587" max="3587" width="13.25" customWidth="true"/>
    <col min="3588" max="3588" width="12.25" customWidth="true"/>
    <col min="3589" max="3589" width="12.5" customWidth="true"/>
    <col min="3590" max="3590" width="18.625" customWidth="true"/>
    <col min="3840" max="3840" width="31.125" customWidth="true"/>
    <col min="3841" max="3841" width="17.625" customWidth="true"/>
    <col min="3842" max="3842" width="14" customWidth="true"/>
    <col min="3843" max="3843" width="13.25" customWidth="true"/>
    <col min="3844" max="3844" width="12.25" customWidth="true"/>
    <col min="3845" max="3845" width="12.5" customWidth="true"/>
    <col min="3846" max="3846" width="18.625" customWidth="true"/>
    <col min="4096" max="4096" width="31.125" customWidth="true"/>
    <col min="4097" max="4097" width="17.625" customWidth="true"/>
    <col min="4098" max="4098" width="14" customWidth="true"/>
    <col min="4099" max="4099" width="13.25" customWidth="true"/>
    <col min="4100" max="4100" width="12.25" customWidth="true"/>
    <col min="4101" max="4101" width="12.5" customWidth="true"/>
    <col min="4102" max="4102" width="18.625" customWidth="true"/>
    <col min="4352" max="4352" width="31.125" customWidth="true"/>
    <col min="4353" max="4353" width="17.625" customWidth="true"/>
    <col min="4354" max="4354" width="14" customWidth="true"/>
    <col min="4355" max="4355" width="13.25" customWidth="true"/>
    <col min="4356" max="4356" width="12.25" customWidth="true"/>
    <col min="4357" max="4357" width="12.5" customWidth="true"/>
    <col min="4358" max="4358" width="18.625" customWidth="true"/>
    <col min="4608" max="4608" width="31.125" customWidth="true"/>
    <col min="4609" max="4609" width="17.625" customWidth="true"/>
    <col min="4610" max="4610" width="14" customWidth="true"/>
    <col min="4611" max="4611" width="13.25" customWidth="true"/>
    <col min="4612" max="4612" width="12.25" customWidth="true"/>
    <col min="4613" max="4613" width="12.5" customWidth="true"/>
    <col min="4614" max="4614" width="18.625" customWidth="true"/>
    <col min="4864" max="4864" width="31.125" customWidth="true"/>
    <col min="4865" max="4865" width="17.625" customWidth="true"/>
    <col min="4866" max="4866" width="14" customWidth="true"/>
    <col min="4867" max="4867" width="13.25" customWidth="true"/>
    <col min="4868" max="4868" width="12.25" customWidth="true"/>
    <col min="4869" max="4869" width="12.5" customWidth="true"/>
    <col min="4870" max="4870" width="18.625" customWidth="true"/>
    <col min="5120" max="5120" width="31.125" customWidth="true"/>
    <col min="5121" max="5121" width="17.625" customWidth="true"/>
    <col min="5122" max="5122" width="14" customWidth="true"/>
    <col min="5123" max="5123" width="13.25" customWidth="true"/>
    <col min="5124" max="5124" width="12.25" customWidth="true"/>
    <col min="5125" max="5125" width="12.5" customWidth="true"/>
    <col min="5126" max="5126" width="18.625" customWidth="true"/>
    <col min="5376" max="5376" width="31.125" customWidth="true"/>
    <col min="5377" max="5377" width="17.625" customWidth="true"/>
    <col min="5378" max="5378" width="14" customWidth="true"/>
    <col min="5379" max="5379" width="13.25" customWidth="true"/>
    <col min="5380" max="5380" width="12.25" customWidth="true"/>
    <col min="5381" max="5381" width="12.5" customWidth="true"/>
    <col min="5382" max="5382" width="18.625" customWidth="true"/>
    <col min="5632" max="5632" width="31.125" customWidth="true"/>
    <col min="5633" max="5633" width="17.625" customWidth="true"/>
    <col min="5634" max="5634" width="14" customWidth="true"/>
    <col min="5635" max="5635" width="13.25" customWidth="true"/>
    <col min="5636" max="5636" width="12.25" customWidth="true"/>
    <col min="5637" max="5637" width="12.5" customWidth="true"/>
    <col min="5638" max="5638" width="18.625" customWidth="true"/>
    <col min="5888" max="5888" width="31.125" customWidth="true"/>
    <col min="5889" max="5889" width="17.625" customWidth="true"/>
    <col min="5890" max="5890" width="14" customWidth="true"/>
    <col min="5891" max="5891" width="13.25" customWidth="true"/>
    <col min="5892" max="5892" width="12.25" customWidth="true"/>
    <col min="5893" max="5893" width="12.5" customWidth="true"/>
    <col min="5894" max="5894" width="18.625" customWidth="true"/>
    <col min="6144" max="6144" width="31.125" customWidth="true"/>
    <col min="6145" max="6145" width="17.625" customWidth="true"/>
    <col min="6146" max="6146" width="14" customWidth="true"/>
    <col min="6147" max="6147" width="13.25" customWidth="true"/>
    <col min="6148" max="6148" width="12.25" customWidth="true"/>
    <col min="6149" max="6149" width="12.5" customWidth="true"/>
    <col min="6150" max="6150" width="18.625" customWidth="true"/>
    <col min="6400" max="6400" width="31.125" customWidth="true"/>
    <col min="6401" max="6401" width="17.625" customWidth="true"/>
    <col min="6402" max="6402" width="14" customWidth="true"/>
    <col min="6403" max="6403" width="13.25" customWidth="true"/>
    <col min="6404" max="6404" width="12.25" customWidth="true"/>
    <col min="6405" max="6405" width="12.5" customWidth="true"/>
    <col min="6406" max="6406" width="18.625" customWidth="true"/>
    <col min="6656" max="6656" width="31.125" customWidth="true"/>
    <col min="6657" max="6657" width="17.625" customWidth="true"/>
    <col min="6658" max="6658" width="14" customWidth="true"/>
    <col min="6659" max="6659" width="13.25" customWidth="true"/>
    <col min="6660" max="6660" width="12.25" customWidth="true"/>
    <col min="6661" max="6661" width="12.5" customWidth="true"/>
    <col min="6662" max="6662" width="18.625" customWidth="true"/>
    <col min="6912" max="6912" width="31.125" customWidth="true"/>
    <col min="6913" max="6913" width="17.625" customWidth="true"/>
    <col min="6914" max="6914" width="14" customWidth="true"/>
    <col min="6915" max="6915" width="13.25" customWidth="true"/>
    <col min="6916" max="6916" width="12.25" customWidth="true"/>
    <col min="6917" max="6917" width="12.5" customWidth="true"/>
    <col min="6918" max="6918" width="18.625" customWidth="true"/>
    <col min="7168" max="7168" width="31.125" customWidth="true"/>
    <col min="7169" max="7169" width="17.625" customWidth="true"/>
    <col min="7170" max="7170" width="14" customWidth="true"/>
    <col min="7171" max="7171" width="13.25" customWidth="true"/>
    <col min="7172" max="7172" width="12.25" customWidth="true"/>
    <col min="7173" max="7173" width="12.5" customWidth="true"/>
    <col min="7174" max="7174" width="18.625" customWidth="true"/>
    <col min="7424" max="7424" width="31.125" customWidth="true"/>
    <col min="7425" max="7425" width="17.625" customWidth="true"/>
    <col min="7426" max="7426" width="14" customWidth="true"/>
    <col min="7427" max="7427" width="13.25" customWidth="true"/>
    <col min="7428" max="7428" width="12.25" customWidth="true"/>
    <col min="7429" max="7429" width="12.5" customWidth="true"/>
    <col min="7430" max="7430" width="18.625" customWidth="true"/>
    <col min="7680" max="7680" width="31.125" customWidth="true"/>
    <col min="7681" max="7681" width="17.625" customWidth="true"/>
    <col min="7682" max="7682" width="14" customWidth="true"/>
    <col min="7683" max="7683" width="13.25" customWidth="true"/>
    <col min="7684" max="7684" width="12.25" customWidth="true"/>
    <col min="7685" max="7685" width="12.5" customWidth="true"/>
    <col min="7686" max="7686" width="18.625" customWidth="true"/>
    <col min="7936" max="7936" width="31.125" customWidth="true"/>
    <col min="7937" max="7937" width="17.625" customWidth="true"/>
    <col min="7938" max="7938" width="14" customWidth="true"/>
    <col min="7939" max="7939" width="13.25" customWidth="true"/>
    <col min="7940" max="7940" width="12.25" customWidth="true"/>
    <col min="7941" max="7941" width="12.5" customWidth="true"/>
    <col min="7942" max="7942" width="18.625" customWidth="true"/>
    <col min="8192" max="8192" width="31.125" customWidth="true"/>
    <col min="8193" max="8193" width="17.625" customWidth="true"/>
    <col min="8194" max="8194" width="14" customWidth="true"/>
    <col min="8195" max="8195" width="13.25" customWidth="true"/>
    <col min="8196" max="8196" width="12.25" customWidth="true"/>
    <col min="8197" max="8197" width="12.5" customWidth="true"/>
    <col min="8198" max="8198" width="18.625" customWidth="true"/>
    <col min="8448" max="8448" width="31.125" customWidth="true"/>
    <col min="8449" max="8449" width="17.625" customWidth="true"/>
    <col min="8450" max="8450" width="14" customWidth="true"/>
    <col min="8451" max="8451" width="13.25" customWidth="true"/>
    <col min="8452" max="8452" width="12.25" customWidth="true"/>
    <col min="8453" max="8453" width="12.5" customWidth="true"/>
    <col min="8454" max="8454" width="18.625" customWidth="true"/>
    <col min="8704" max="8704" width="31.125" customWidth="true"/>
    <col min="8705" max="8705" width="17.625" customWidth="true"/>
    <col min="8706" max="8706" width="14" customWidth="true"/>
    <col min="8707" max="8707" width="13.25" customWidth="true"/>
    <col min="8708" max="8708" width="12.25" customWidth="true"/>
    <col min="8709" max="8709" width="12.5" customWidth="true"/>
    <col min="8710" max="8710" width="18.625" customWidth="true"/>
    <col min="8960" max="8960" width="31.125" customWidth="true"/>
    <col min="8961" max="8961" width="17.625" customWidth="true"/>
    <col min="8962" max="8962" width="14" customWidth="true"/>
    <col min="8963" max="8963" width="13.25" customWidth="true"/>
    <col min="8964" max="8964" width="12.25" customWidth="true"/>
    <col min="8965" max="8965" width="12.5" customWidth="true"/>
    <col min="8966" max="8966" width="18.625" customWidth="true"/>
    <col min="9216" max="9216" width="31.125" customWidth="true"/>
    <col min="9217" max="9217" width="17.625" customWidth="true"/>
    <col min="9218" max="9218" width="14" customWidth="true"/>
    <col min="9219" max="9219" width="13.25" customWidth="true"/>
    <col min="9220" max="9220" width="12.25" customWidth="true"/>
    <col min="9221" max="9221" width="12.5" customWidth="true"/>
    <col min="9222" max="9222" width="18.625" customWidth="true"/>
    <col min="9472" max="9472" width="31.125" customWidth="true"/>
    <col min="9473" max="9473" width="17.625" customWidth="true"/>
    <col min="9474" max="9474" width="14" customWidth="true"/>
    <col min="9475" max="9475" width="13.25" customWidth="true"/>
    <col min="9476" max="9476" width="12.25" customWidth="true"/>
    <col min="9477" max="9477" width="12.5" customWidth="true"/>
    <col min="9478" max="9478" width="18.625" customWidth="true"/>
    <col min="9728" max="9728" width="31.125" customWidth="true"/>
    <col min="9729" max="9729" width="17.625" customWidth="true"/>
    <col min="9730" max="9730" width="14" customWidth="true"/>
    <col min="9731" max="9731" width="13.25" customWidth="true"/>
    <col min="9732" max="9732" width="12.25" customWidth="true"/>
    <col min="9733" max="9733" width="12.5" customWidth="true"/>
    <col min="9734" max="9734" width="18.625" customWidth="true"/>
    <col min="9984" max="9984" width="31.125" customWidth="true"/>
    <col min="9985" max="9985" width="17.625" customWidth="true"/>
    <col min="9986" max="9986" width="14" customWidth="true"/>
    <col min="9987" max="9987" width="13.25" customWidth="true"/>
    <col min="9988" max="9988" width="12.25" customWidth="true"/>
    <col min="9989" max="9989" width="12.5" customWidth="true"/>
    <col min="9990" max="9990" width="18.625" customWidth="true"/>
    <col min="10240" max="10240" width="31.125" customWidth="true"/>
    <col min="10241" max="10241" width="17.625" customWidth="true"/>
    <col min="10242" max="10242" width="14" customWidth="true"/>
    <col min="10243" max="10243" width="13.25" customWidth="true"/>
    <col min="10244" max="10244" width="12.25" customWidth="true"/>
    <col min="10245" max="10245" width="12.5" customWidth="true"/>
    <col min="10246" max="10246" width="18.625" customWidth="true"/>
    <col min="10496" max="10496" width="31.125" customWidth="true"/>
    <col min="10497" max="10497" width="17.625" customWidth="true"/>
    <col min="10498" max="10498" width="14" customWidth="true"/>
    <col min="10499" max="10499" width="13.25" customWidth="true"/>
    <col min="10500" max="10500" width="12.25" customWidth="true"/>
    <col min="10501" max="10501" width="12.5" customWidth="true"/>
    <col min="10502" max="10502" width="18.625" customWidth="true"/>
    <col min="10752" max="10752" width="31.125" customWidth="true"/>
    <col min="10753" max="10753" width="17.625" customWidth="true"/>
    <col min="10754" max="10754" width="14" customWidth="true"/>
    <col min="10755" max="10755" width="13.25" customWidth="true"/>
    <col min="10756" max="10756" width="12.25" customWidth="true"/>
    <col min="10757" max="10757" width="12.5" customWidth="true"/>
    <col min="10758" max="10758" width="18.625" customWidth="true"/>
    <col min="11008" max="11008" width="31.125" customWidth="true"/>
    <col min="11009" max="11009" width="17.625" customWidth="true"/>
    <col min="11010" max="11010" width="14" customWidth="true"/>
    <col min="11011" max="11011" width="13.25" customWidth="true"/>
    <col min="11012" max="11012" width="12.25" customWidth="true"/>
    <col min="11013" max="11013" width="12.5" customWidth="true"/>
    <col min="11014" max="11014" width="18.625" customWidth="true"/>
    <col min="11264" max="11264" width="31.125" customWidth="true"/>
    <col min="11265" max="11265" width="17.625" customWidth="true"/>
    <col min="11266" max="11266" width="14" customWidth="true"/>
    <col min="11267" max="11267" width="13.25" customWidth="true"/>
    <col min="11268" max="11268" width="12.25" customWidth="true"/>
    <col min="11269" max="11269" width="12.5" customWidth="true"/>
    <col min="11270" max="11270" width="18.625" customWidth="true"/>
    <col min="11520" max="11520" width="31.125" customWidth="true"/>
    <col min="11521" max="11521" width="17.625" customWidth="true"/>
    <col min="11522" max="11522" width="14" customWidth="true"/>
    <col min="11523" max="11523" width="13.25" customWidth="true"/>
    <col min="11524" max="11524" width="12.25" customWidth="true"/>
    <col min="11525" max="11525" width="12.5" customWidth="true"/>
    <col min="11526" max="11526" width="18.625" customWidth="true"/>
    <col min="11776" max="11776" width="31.125" customWidth="true"/>
    <col min="11777" max="11777" width="17.625" customWidth="true"/>
    <col min="11778" max="11778" width="14" customWidth="true"/>
    <col min="11779" max="11779" width="13.25" customWidth="true"/>
    <col min="11780" max="11780" width="12.25" customWidth="true"/>
    <col min="11781" max="11781" width="12.5" customWidth="true"/>
    <col min="11782" max="11782" width="18.625" customWidth="true"/>
    <col min="12032" max="12032" width="31.125" customWidth="true"/>
    <col min="12033" max="12033" width="17.625" customWidth="true"/>
    <col min="12034" max="12034" width="14" customWidth="true"/>
    <col min="12035" max="12035" width="13.25" customWidth="true"/>
    <col min="12036" max="12036" width="12.25" customWidth="true"/>
    <col min="12037" max="12037" width="12.5" customWidth="true"/>
    <col min="12038" max="12038" width="18.625" customWidth="true"/>
    <col min="12288" max="12288" width="31.125" customWidth="true"/>
    <col min="12289" max="12289" width="17.625" customWidth="true"/>
    <col min="12290" max="12290" width="14" customWidth="true"/>
    <col min="12291" max="12291" width="13.25" customWidth="true"/>
    <col min="12292" max="12292" width="12.25" customWidth="true"/>
    <col min="12293" max="12293" width="12.5" customWidth="true"/>
    <col min="12294" max="12294" width="18.625" customWidth="true"/>
    <col min="12544" max="12544" width="31.125" customWidth="true"/>
    <col min="12545" max="12545" width="17.625" customWidth="true"/>
    <col min="12546" max="12546" width="14" customWidth="true"/>
    <col min="12547" max="12547" width="13.25" customWidth="true"/>
    <col min="12548" max="12548" width="12.25" customWidth="true"/>
    <col min="12549" max="12549" width="12.5" customWidth="true"/>
    <col min="12550" max="12550" width="18.625" customWidth="true"/>
    <col min="12800" max="12800" width="31.125" customWidth="true"/>
    <col min="12801" max="12801" width="17.625" customWidth="true"/>
    <col min="12802" max="12802" width="14" customWidth="true"/>
    <col min="12803" max="12803" width="13.25" customWidth="true"/>
    <col min="12804" max="12804" width="12.25" customWidth="true"/>
    <col min="12805" max="12805" width="12.5" customWidth="true"/>
    <col min="12806" max="12806" width="18.625" customWidth="true"/>
    <col min="13056" max="13056" width="31.125" customWidth="true"/>
    <col min="13057" max="13057" width="17.625" customWidth="true"/>
    <col min="13058" max="13058" width="14" customWidth="true"/>
    <col min="13059" max="13059" width="13.25" customWidth="true"/>
    <col min="13060" max="13060" width="12.25" customWidth="true"/>
    <col min="13061" max="13061" width="12.5" customWidth="true"/>
    <col min="13062" max="13062" width="18.625" customWidth="true"/>
    <col min="13312" max="13312" width="31.125" customWidth="true"/>
    <col min="13313" max="13313" width="17.625" customWidth="true"/>
    <col min="13314" max="13314" width="14" customWidth="true"/>
    <col min="13315" max="13315" width="13.25" customWidth="true"/>
    <col min="13316" max="13316" width="12.25" customWidth="true"/>
    <col min="13317" max="13317" width="12.5" customWidth="true"/>
    <col min="13318" max="13318" width="18.625" customWidth="true"/>
    <col min="13568" max="13568" width="31.125" customWidth="true"/>
    <col min="13569" max="13569" width="17.625" customWidth="true"/>
    <col min="13570" max="13570" width="14" customWidth="true"/>
    <col min="13571" max="13571" width="13.25" customWidth="true"/>
    <col min="13572" max="13572" width="12.25" customWidth="true"/>
    <col min="13573" max="13573" width="12.5" customWidth="true"/>
    <col min="13574" max="13574" width="18.625" customWidth="true"/>
    <col min="13824" max="13824" width="31.125" customWidth="true"/>
    <col min="13825" max="13825" width="17.625" customWidth="true"/>
    <col min="13826" max="13826" width="14" customWidth="true"/>
    <col min="13827" max="13827" width="13.25" customWidth="true"/>
    <col min="13828" max="13828" width="12.25" customWidth="true"/>
    <col min="13829" max="13829" width="12.5" customWidth="true"/>
    <col min="13830" max="13830" width="18.625" customWidth="true"/>
    <col min="14080" max="14080" width="31.125" customWidth="true"/>
    <col min="14081" max="14081" width="17.625" customWidth="true"/>
    <col min="14082" max="14082" width="14" customWidth="true"/>
    <col min="14083" max="14083" width="13.25" customWidth="true"/>
    <col min="14084" max="14084" width="12.25" customWidth="true"/>
    <col min="14085" max="14085" width="12.5" customWidth="true"/>
    <col min="14086" max="14086" width="18.625" customWidth="true"/>
    <col min="14336" max="14336" width="31.125" customWidth="true"/>
    <col min="14337" max="14337" width="17.625" customWidth="true"/>
    <col min="14338" max="14338" width="14" customWidth="true"/>
    <col min="14339" max="14339" width="13.25" customWidth="true"/>
    <col min="14340" max="14340" width="12.25" customWidth="true"/>
    <col min="14341" max="14341" width="12.5" customWidth="true"/>
    <col min="14342" max="14342" width="18.625" customWidth="true"/>
    <col min="14592" max="14592" width="31.125" customWidth="true"/>
    <col min="14593" max="14593" width="17.625" customWidth="true"/>
    <col min="14594" max="14594" width="14" customWidth="true"/>
    <col min="14595" max="14595" width="13.25" customWidth="true"/>
    <col min="14596" max="14596" width="12.25" customWidth="true"/>
    <col min="14597" max="14597" width="12.5" customWidth="true"/>
    <col min="14598" max="14598" width="18.625" customWidth="true"/>
    <col min="14848" max="14848" width="31.125" customWidth="true"/>
    <col min="14849" max="14849" width="17.625" customWidth="true"/>
    <col min="14850" max="14850" width="14" customWidth="true"/>
    <col min="14851" max="14851" width="13.25" customWidth="true"/>
    <col min="14852" max="14852" width="12.25" customWidth="true"/>
    <col min="14853" max="14853" width="12.5" customWidth="true"/>
    <col min="14854" max="14854" width="18.625" customWidth="true"/>
    <col min="15104" max="15104" width="31.125" customWidth="true"/>
    <col min="15105" max="15105" width="17.625" customWidth="true"/>
    <col min="15106" max="15106" width="14" customWidth="true"/>
    <col min="15107" max="15107" width="13.25" customWidth="true"/>
    <col min="15108" max="15108" width="12.25" customWidth="true"/>
    <col min="15109" max="15109" width="12.5" customWidth="true"/>
    <col min="15110" max="15110" width="18.625" customWidth="true"/>
    <col min="15360" max="15360" width="31.125" customWidth="true"/>
    <col min="15361" max="15361" width="17.625" customWidth="true"/>
    <col min="15362" max="15362" width="14" customWidth="true"/>
    <col min="15363" max="15363" width="13.25" customWidth="true"/>
    <col min="15364" max="15364" width="12.25" customWidth="true"/>
    <col min="15365" max="15365" width="12.5" customWidth="true"/>
    <col min="15366" max="15366" width="18.625" customWidth="true"/>
    <col min="15616" max="15616" width="31.125" customWidth="true"/>
    <col min="15617" max="15617" width="17.625" customWidth="true"/>
    <col min="15618" max="15618" width="14" customWidth="true"/>
    <col min="15619" max="15619" width="13.25" customWidth="true"/>
    <col min="15620" max="15620" width="12.25" customWidth="true"/>
    <col min="15621" max="15621" width="12.5" customWidth="true"/>
    <col min="15622" max="15622" width="18.625" customWidth="true"/>
    <col min="15872" max="15872" width="31.125" customWidth="true"/>
    <col min="15873" max="15873" width="17.625" customWidth="true"/>
    <col min="15874" max="15874" width="14" customWidth="true"/>
    <col min="15875" max="15875" width="13.25" customWidth="true"/>
    <col min="15876" max="15876" width="12.25" customWidth="true"/>
    <col min="15877" max="15877" width="12.5" customWidth="true"/>
    <col min="15878" max="15878" width="18.625" customWidth="true"/>
    <col min="16128" max="16128" width="31.125" customWidth="true"/>
    <col min="16129" max="16129" width="17.625" customWidth="true"/>
    <col min="16130" max="16130" width="14" customWidth="true"/>
    <col min="16131" max="16131" width="13.25" customWidth="true"/>
    <col min="16132" max="16132" width="12.25" customWidth="true"/>
    <col min="16133" max="16133" width="12.5" customWidth="true"/>
    <col min="16134" max="16134" width="18.625" customWidth="true"/>
  </cols>
  <sheetData>
    <row r="1" ht="18" customHeight="true" spans="1:6">
      <c r="A1" s="29" t="s">
        <v>498</v>
      </c>
      <c r="B1" s="30"/>
      <c r="C1" s="30"/>
      <c r="D1" s="30"/>
      <c r="E1" s="30"/>
      <c r="F1" s="30"/>
    </row>
    <row r="2" ht="19.5" customHeight="true" spans="1:11">
      <c r="A2" s="31" t="s">
        <v>499</v>
      </c>
      <c r="B2" s="31"/>
      <c r="C2" s="31"/>
      <c r="D2" s="31"/>
      <c r="E2" s="31"/>
      <c r="F2" s="31"/>
      <c r="G2" s="31"/>
      <c r="H2" s="31"/>
      <c r="I2" s="31"/>
      <c r="J2" s="31"/>
      <c r="K2" s="31"/>
    </row>
    <row r="3" ht="14.45" customHeight="true" spans="1:11">
      <c r="A3" s="30"/>
      <c r="B3" s="30"/>
      <c r="C3" s="30"/>
      <c r="D3" s="30"/>
      <c r="E3" s="30"/>
      <c r="F3" s="30"/>
      <c r="K3" t="s">
        <v>313</v>
      </c>
    </row>
    <row r="4" ht="14.45" customHeight="true" spans="1:11">
      <c r="A4" s="32" t="s">
        <v>316</v>
      </c>
      <c r="B4" s="33" t="s">
        <v>318</v>
      </c>
      <c r="C4" s="33" t="s">
        <v>481</v>
      </c>
      <c r="D4" s="33" t="s">
        <v>471</v>
      </c>
      <c r="E4" s="33" t="s">
        <v>472</v>
      </c>
      <c r="F4" s="33" t="s">
        <v>473</v>
      </c>
      <c r="G4" s="33" t="s">
        <v>474</v>
      </c>
      <c r="H4" s="33"/>
      <c r="I4" s="33" t="s">
        <v>475</v>
      </c>
      <c r="J4" s="33" t="s">
        <v>476</v>
      </c>
      <c r="K4" s="33" t="s">
        <v>479</v>
      </c>
    </row>
    <row r="5" s="28" customFormat="true" ht="42.75" customHeight="true" spans="1:11">
      <c r="A5" s="32"/>
      <c r="B5" s="33"/>
      <c r="C5" s="33"/>
      <c r="D5" s="33"/>
      <c r="E5" s="33"/>
      <c r="F5" s="33"/>
      <c r="G5" s="33" t="s">
        <v>487</v>
      </c>
      <c r="H5" s="33" t="s">
        <v>500</v>
      </c>
      <c r="I5" s="33"/>
      <c r="J5" s="33"/>
      <c r="K5" s="33"/>
    </row>
    <row r="6" ht="30" customHeight="true" spans="1:11">
      <c r="A6" s="34" t="s">
        <v>318</v>
      </c>
      <c r="B6" s="35">
        <f>B7</f>
        <v>10.968</v>
      </c>
      <c r="C6" s="35">
        <f>C7</f>
        <v>7.968</v>
      </c>
      <c r="D6" s="35">
        <f>D7</f>
        <v>3</v>
      </c>
      <c r="E6" s="35"/>
      <c r="F6" s="35"/>
      <c r="G6" s="35"/>
      <c r="H6" s="35"/>
      <c r="I6" s="35"/>
      <c r="J6" s="35"/>
      <c r="K6" s="35"/>
    </row>
    <row r="7" ht="48" customHeight="true" spans="1:11">
      <c r="A7" s="36" t="s">
        <v>501</v>
      </c>
      <c r="B7" s="35">
        <f>SUM(C7:D7)</f>
        <v>10.968</v>
      </c>
      <c r="C7" s="37">
        <v>7.968</v>
      </c>
      <c r="D7" s="38">
        <v>3</v>
      </c>
      <c r="E7" s="35"/>
      <c r="F7" s="35"/>
      <c r="G7" s="35"/>
      <c r="H7" s="35"/>
      <c r="I7" s="35"/>
      <c r="J7" s="35"/>
      <c r="K7" s="35"/>
    </row>
    <row r="8" ht="48" customHeight="true" spans="1:11">
      <c r="A8" s="36" t="s">
        <v>502</v>
      </c>
      <c r="B8" s="35"/>
      <c r="C8" s="35"/>
      <c r="D8" s="35"/>
      <c r="E8" s="39"/>
      <c r="F8" s="35"/>
      <c r="G8" s="35"/>
      <c r="H8" s="35"/>
      <c r="I8" s="35"/>
      <c r="J8" s="35"/>
      <c r="K8" s="35"/>
    </row>
    <row r="9" ht="49.5" customHeight="true" spans="1:11">
      <c r="A9" s="36" t="s">
        <v>503</v>
      </c>
      <c r="B9" s="35"/>
      <c r="C9" s="35"/>
      <c r="D9" s="35"/>
      <c r="E9" s="35"/>
      <c r="F9" s="35"/>
      <c r="G9" s="35"/>
      <c r="H9" s="35"/>
      <c r="I9" s="35"/>
      <c r="J9" s="35"/>
      <c r="K9" s="35"/>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7638888888889" right="0.707638888888889" top="0.747916666666667" bottom="0.747916666666667" header="0.313888888888889" footer="0.313888888888889"/>
  <pageSetup paperSize="9" scale="76"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21"/>
  <sheetViews>
    <sheetView workbookViewId="0">
      <selection activeCell="A1" sqref="$A1:$XFD1048576"/>
    </sheetView>
  </sheetViews>
  <sheetFormatPr defaultColWidth="9" defaultRowHeight="13.5" outlineLevelCol="4"/>
  <cols>
    <col min="1" max="1" width="12.25" style="5" customWidth="true"/>
    <col min="2" max="2" width="29.25" style="5" customWidth="true"/>
    <col min="3" max="3" width="14.625" style="5" customWidth="true"/>
    <col min="4" max="4" width="11" style="5" customWidth="true"/>
    <col min="5" max="5" width="18.25" style="5" customWidth="true"/>
    <col min="6" max="16384" width="9" style="5"/>
  </cols>
  <sheetData>
    <row r="2" s="4" customFormat="true" ht="31.5" customHeight="true" spans="1:5">
      <c r="A2" s="6" t="s">
        <v>504</v>
      </c>
      <c r="B2" s="6"/>
      <c r="C2" s="6"/>
      <c r="D2" s="6"/>
      <c r="E2" s="6"/>
    </row>
    <row r="3" s="4" customFormat="true" ht="19.9" customHeight="true" spans="1:5">
      <c r="A3" s="7" t="s">
        <v>505</v>
      </c>
      <c r="B3" s="8" t="s">
        <v>506</v>
      </c>
      <c r="C3" s="8"/>
      <c r="D3" s="8"/>
      <c r="E3" s="7" t="s">
        <v>313</v>
      </c>
    </row>
    <row r="4" s="4" customFormat="true" ht="24" customHeight="true" spans="1:5">
      <c r="A4" s="9" t="s">
        <v>507</v>
      </c>
      <c r="B4" s="9" t="s">
        <v>508</v>
      </c>
      <c r="C4" s="10"/>
      <c r="D4" s="11"/>
      <c r="E4" s="9" t="s">
        <v>509</v>
      </c>
    </row>
    <row r="5" s="4" customFormat="true" ht="19.15" customHeight="true" spans="1:5">
      <c r="A5" s="9" t="s">
        <v>510</v>
      </c>
      <c r="B5" s="12">
        <v>1200</v>
      </c>
      <c r="C5" s="13"/>
      <c r="D5" s="13"/>
      <c r="E5" s="12">
        <f>B5-E6</f>
        <v>720</v>
      </c>
    </row>
    <row r="6" s="4" customFormat="true" ht="21" customHeight="true" spans="1:5">
      <c r="A6" s="9"/>
      <c r="B6" s="12"/>
      <c r="C6" s="13"/>
      <c r="D6" s="13"/>
      <c r="E6" s="12">
        <v>480</v>
      </c>
    </row>
    <row r="7" s="4" customFormat="true" ht="56.1" customHeight="true" spans="1:5">
      <c r="A7" s="9" t="s">
        <v>511</v>
      </c>
      <c r="B7" s="14" t="s">
        <v>512</v>
      </c>
      <c r="C7" s="14"/>
      <c r="D7" s="14"/>
      <c r="E7" s="14"/>
    </row>
    <row r="8" s="4" customFormat="true" ht="167.1" customHeight="true" spans="1:5">
      <c r="A8" s="9" t="s">
        <v>513</v>
      </c>
      <c r="B8" s="15" t="s">
        <v>514</v>
      </c>
      <c r="C8" s="15"/>
      <c r="D8" s="15"/>
      <c r="E8" s="15"/>
    </row>
    <row r="9" s="4" customFormat="true" ht="153" customHeight="true" spans="1:5">
      <c r="A9" s="9" t="s">
        <v>515</v>
      </c>
      <c r="B9" s="15" t="s">
        <v>516</v>
      </c>
      <c r="C9" s="15"/>
      <c r="D9" s="15"/>
      <c r="E9" s="15"/>
    </row>
    <row r="10" s="4" customFormat="true" ht="21.75" customHeight="true" spans="1:5">
      <c r="A10" s="24" t="s">
        <v>517</v>
      </c>
      <c r="B10" s="16" t="s">
        <v>518</v>
      </c>
      <c r="C10" s="17" t="s">
        <v>519</v>
      </c>
      <c r="D10" s="16" t="s">
        <v>520</v>
      </c>
      <c r="E10" s="17" t="s">
        <v>521</v>
      </c>
    </row>
    <row r="11" s="4" customFormat="true" ht="18" customHeight="true" spans="1:5">
      <c r="A11" s="25"/>
      <c r="B11" s="19" t="s">
        <v>522</v>
      </c>
      <c r="C11" s="20">
        <v>0.4</v>
      </c>
      <c r="D11" s="19" t="s">
        <v>523</v>
      </c>
      <c r="E11" s="178" t="s">
        <v>524</v>
      </c>
    </row>
    <row r="12" s="4" customFormat="true" ht="18" customHeight="true" spans="1:5">
      <c r="A12" s="25"/>
      <c r="B12" s="19" t="s">
        <v>525</v>
      </c>
      <c r="C12" s="20">
        <v>0.3</v>
      </c>
      <c r="D12" s="19" t="s">
        <v>526</v>
      </c>
      <c r="E12" s="178" t="s">
        <v>527</v>
      </c>
    </row>
    <row r="13" s="4" customFormat="true" ht="18" customHeight="true" spans="1:5">
      <c r="A13" s="25"/>
      <c r="B13" s="19" t="s">
        <v>528</v>
      </c>
      <c r="C13" s="20">
        <v>0.2</v>
      </c>
      <c r="D13" s="19" t="s">
        <v>529</v>
      </c>
      <c r="E13" s="23" t="s">
        <v>530</v>
      </c>
    </row>
    <row r="14" s="4" customFormat="true" ht="18" customHeight="true" spans="1:5">
      <c r="A14" s="25"/>
      <c r="B14" s="19" t="s">
        <v>531</v>
      </c>
      <c r="C14" s="20">
        <v>0.05</v>
      </c>
      <c r="D14" s="19" t="s">
        <v>526</v>
      </c>
      <c r="E14" s="23" t="s">
        <v>532</v>
      </c>
    </row>
    <row r="15" s="4" customFormat="true" ht="18" customHeight="true" spans="1:5">
      <c r="A15" s="25"/>
      <c r="B15" s="19" t="s">
        <v>533</v>
      </c>
      <c r="C15" s="20">
        <v>0.05</v>
      </c>
      <c r="D15" s="19" t="s">
        <v>526</v>
      </c>
      <c r="E15" s="23" t="s">
        <v>534</v>
      </c>
    </row>
    <row r="16" s="4" customFormat="true" ht="18" customHeight="true" spans="1:5">
      <c r="A16" s="25"/>
      <c r="B16" s="19"/>
      <c r="C16" s="21"/>
      <c r="D16" s="23"/>
      <c r="E16" s="27"/>
    </row>
    <row r="17" s="4" customFormat="true" ht="18" customHeight="true" spans="1:5">
      <c r="A17" s="25"/>
      <c r="B17" s="19"/>
      <c r="C17" s="19"/>
      <c r="D17" s="23"/>
      <c r="E17" s="23"/>
    </row>
    <row r="18" s="4" customFormat="true" ht="18" customHeight="true" spans="1:5">
      <c r="A18" s="25"/>
      <c r="B18" s="19"/>
      <c r="C18" s="19"/>
      <c r="D18" s="23"/>
      <c r="E18" s="23"/>
    </row>
    <row r="19" s="4" customFormat="true" ht="18" customHeight="true" spans="1:5">
      <c r="A19" s="25"/>
      <c r="B19" s="19"/>
      <c r="C19" s="19"/>
      <c r="D19" s="23"/>
      <c r="E19" s="23"/>
    </row>
    <row r="20" s="4" customFormat="true" ht="18" customHeight="true" spans="1:5">
      <c r="A20" s="25"/>
      <c r="B20" s="19"/>
      <c r="C20" s="19"/>
      <c r="D20" s="23"/>
      <c r="E20" s="23"/>
    </row>
    <row r="21" s="4" customFormat="true" ht="18" customHeight="true" spans="1:5">
      <c r="A21" s="26"/>
      <c r="B21" s="19"/>
      <c r="C21" s="19"/>
      <c r="D21" s="23"/>
      <c r="E21" s="23"/>
    </row>
  </sheetData>
  <mergeCells count="9">
    <mergeCell ref="A2:E2"/>
    <mergeCell ref="B3:D3"/>
    <mergeCell ref="B4:D4"/>
    <mergeCell ref="B7:E7"/>
    <mergeCell ref="B8:E8"/>
    <mergeCell ref="B9:E9"/>
    <mergeCell ref="A5:A6"/>
    <mergeCell ref="A10:A21"/>
    <mergeCell ref="B5:D6"/>
  </mergeCells>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18"/>
  <sheetViews>
    <sheetView workbookViewId="0">
      <selection activeCell="A1" sqref="$A1:$XFD1048576"/>
    </sheetView>
  </sheetViews>
  <sheetFormatPr defaultColWidth="9" defaultRowHeight="13.5" outlineLevelCol="4"/>
  <cols>
    <col min="1" max="1" width="12.25" style="5" customWidth="true"/>
    <col min="2" max="2" width="25.875" style="5" customWidth="true"/>
    <col min="3" max="3" width="8.875" style="5" customWidth="true"/>
    <col min="4" max="4" width="9.875" style="5" customWidth="true"/>
    <col min="5" max="5" width="18.25" style="5" customWidth="true"/>
    <col min="6" max="16384" width="9" style="5"/>
  </cols>
  <sheetData>
    <row r="2" s="4" customFormat="true" ht="31.5" customHeight="true" spans="1:5">
      <c r="A2" s="6" t="s">
        <v>504</v>
      </c>
      <c r="B2" s="6"/>
      <c r="C2" s="6"/>
      <c r="D2" s="6"/>
      <c r="E2" s="6"/>
    </row>
    <row r="3" s="4" customFormat="true" ht="19.9" customHeight="true" spans="1:5">
      <c r="A3" s="7" t="s">
        <v>505</v>
      </c>
      <c r="B3" s="8" t="s">
        <v>506</v>
      </c>
      <c r="C3" s="8"/>
      <c r="D3" s="8"/>
      <c r="E3" s="7" t="s">
        <v>313</v>
      </c>
    </row>
    <row r="4" s="4" customFormat="true" ht="24" customHeight="true" spans="1:5">
      <c r="A4" s="9" t="s">
        <v>507</v>
      </c>
      <c r="B4" s="9" t="s">
        <v>535</v>
      </c>
      <c r="C4" s="10"/>
      <c r="D4" s="11"/>
      <c r="E4" s="9" t="s">
        <v>509</v>
      </c>
    </row>
    <row r="5" s="4" customFormat="true" ht="19.15" customHeight="true" spans="1:5">
      <c r="A5" s="9" t="s">
        <v>510</v>
      </c>
      <c r="B5" s="12">
        <v>7900</v>
      </c>
      <c r="C5" s="13"/>
      <c r="D5" s="13"/>
      <c r="E5" s="12">
        <v>5790</v>
      </c>
    </row>
    <row r="6" s="4" customFormat="true" ht="21" customHeight="true" spans="1:5">
      <c r="A6" s="9"/>
      <c r="B6" s="12"/>
      <c r="C6" s="13"/>
      <c r="D6" s="13"/>
      <c r="E6" s="12">
        <v>2110</v>
      </c>
    </row>
    <row r="7" s="4" customFormat="true" ht="54" customHeight="true" spans="1:5">
      <c r="A7" s="9" t="s">
        <v>511</v>
      </c>
      <c r="B7" s="14" t="s">
        <v>536</v>
      </c>
      <c r="C7" s="14"/>
      <c r="D7" s="14"/>
      <c r="E7" s="14"/>
    </row>
    <row r="8" s="4" customFormat="true" ht="60" customHeight="true" spans="1:5">
      <c r="A8" s="9" t="s">
        <v>513</v>
      </c>
      <c r="B8" s="14" t="s">
        <v>537</v>
      </c>
      <c r="C8" s="14"/>
      <c r="D8" s="14"/>
      <c r="E8" s="14"/>
    </row>
    <row r="9" s="4" customFormat="true" ht="96" customHeight="true" spans="1:5">
      <c r="A9" s="9" t="s">
        <v>515</v>
      </c>
      <c r="B9" s="15" t="s">
        <v>538</v>
      </c>
      <c r="C9" s="15"/>
      <c r="D9" s="15"/>
      <c r="E9" s="15"/>
    </row>
    <row r="10" s="4" customFormat="true" ht="21.75" customHeight="true" spans="1:5">
      <c r="A10" s="9" t="s">
        <v>517</v>
      </c>
      <c r="B10" s="16" t="s">
        <v>518</v>
      </c>
      <c r="C10" s="17" t="s">
        <v>519</v>
      </c>
      <c r="D10" s="16" t="s">
        <v>520</v>
      </c>
      <c r="E10" s="17" t="s">
        <v>521</v>
      </c>
    </row>
    <row r="11" s="4" customFormat="true" ht="18" customHeight="true" spans="1:5">
      <c r="A11" s="18"/>
      <c r="B11" s="19" t="s">
        <v>539</v>
      </c>
      <c r="C11" s="20">
        <v>0.4</v>
      </c>
      <c r="D11" s="19" t="s">
        <v>523</v>
      </c>
      <c r="E11" s="178" t="s">
        <v>524</v>
      </c>
    </row>
    <row r="12" s="4" customFormat="true" ht="18" customHeight="true" spans="1:5">
      <c r="A12" s="18"/>
      <c r="B12" s="19" t="s">
        <v>525</v>
      </c>
      <c r="C12" s="20">
        <v>0.3</v>
      </c>
      <c r="D12" s="19" t="s">
        <v>526</v>
      </c>
      <c r="E12" s="178" t="s">
        <v>527</v>
      </c>
    </row>
    <row r="13" s="4" customFormat="true" ht="18" customHeight="true" spans="1:5">
      <c r="A13" s="18"/>
      <c r="B13" s="19" t="s">
        <v>528</v>
      </c>
      <c r="C13" s="20">
        <v>0.2</v>
      </c>
      <c r="D13" s="19" t="s">
        <v>529</v>
      </c>
      <c r="E13" s="23" t="s">
        <v>540</v>
      </c>
    </row>
    <row r="14" s="4" customFormat="true" ht="18" customHeight="true" spans="1:5">
      <c r="A14" s="18"/>
      <c r="B14" s="19" t="s">
        <v>531</v>
      </c>
      <c r="C14" s="20">
        <v>0.05</v>
      </c>
      <c r="D14" s="19" t="s">
        <v>526</v>
      </c>
      <c r="E14" s="23" t="s">
        <v>532</v>
      </c>
    </row>
    <row r="15" s="4" customFormat="true" ht="18" customHeight="true" spans="1:5">
      <c r="A15" s="18"/>
      <c r="B15" s="19" t="s">
        <v>533</v>
      </c>
      <c r="C15" s="20">
        <v>0.05</v>
      </c>
      <c r="D15" s="19" t="s">
        <v>526</v>
      </c>
      <c r="E15" s="23" t="s">
        <v>534</v>
      </c>
    </row>
    <row r="16" s="4" customFormat="true" ht="18" customHeight="true" spans="1:5">
      <c r="A16" s="18"/>
      <c r="B16" s="19"/>
      <c r="C16" s="19"/>
      <c r="D16" s="19"/>
      <c r="E16" s="23"/>
    </row>
    <row r="17" s="4" customFormat="true" ht="18" customHeight="true" spans="1:5">
      <c r="A17" s="18"/>
      <c r="B17" s="19"/>
      <c r="C17" s="19"/>
      <c r="D17" s="19"/>
      <c r="E17" s="23"/>
    </row>
    <row r="18" s="4" customFormat="true" ht="18" customHeight="true" spans="1:5">
      <c r="A18" s="18"/>
      <c r="B18" s="21"/>
      <c r="C18" s="22"/>
      <c r="D18" s="22"/>
      <c r="E18" s="21"/>
    </row>
  </sheetData>
  <mergeCells count="9">
    <mergeCell ref="A2:E2"/>
    <mergeCell ref="B3:D3"/>
    <mergeCell ref="B4:D4"/>
    <mergeCell ref="B7:E7"/>
    <mergeCell ref="B8:E8"/>
    <mergeCell ref="B9:E9"/>
    <mergeCell ref="A5:A6"/>
    <mergeCell ref="A10:A18"/>
    <mergeCell ref="B5:D6"/>
  </mergeCells>
  <pageMargins left="0.75" right="0.75" top="1" bottom="1" header="0.511805555555556" footer="0.511805555555556"/>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735"/>
  <sheetViews>
    <sheetView topLeftCell="A628" workbookViewId="0">
      <selection activeCell="A639" sqref="A639"/>
    </sheetView>
  </sheetViews>
  <sheetFormatPr defaultColWidth="8" defaultRowHeight="13.5" outlineLevelCol="2"/>
  <cols>
    <col min="1" max="3" width="12.4416666666667" style="1" customWidth="true"/>
    <col min="4" max="16384" width="8" style="1"/>
  </cols>
  <sheetData>
    <row r="1" ht="14.6" customHeight="true" spans="1:3">
      <c r="A1" s="2" t="s">
        <v>541</v>
      </c>
      <c r="B1" s="2" t="s">
        <v>542</v>
      </c>
      <c r="C1" s="2" t="s">
        <v>543</v>
      </c>
    </row>
    <row r="2" ht="14.6" customHeight="true" spans="1:3">
      <c r="A2" s="3" t="s">
        <v>544</v>
      </c>
      <c r="B2" s="3" t="s">
        <v>325</v>
      </c>
      <c r="C2" s="3" t="s">
        <v>545</v>
      </c>
    </row>
    <row r="3" ht="14.6" customHeight="true" spans="1:3">
      <c r="A3" s="3" t="s">
        <v>546</v>
      </c>
      <c r="B3" s="3" t="s">
        <v>547</v>
      </c>
      <c r="C3" s="3" t="s">
        <v>548</v>
      </c>
    </row>
    <row r="4" ht="14.6" customHeight="true" spans="1:3">
      <c r="A4" s="3" t="s">
        <v>549</v>
      </c>
      <c r="B4" s="3" t="s">
        <v>550</v>
      </c>
      <c r="C4" s="3" t="s">
        <v>551</v>
      </c>
    </row>
    <row r="5" ht="14.6" customHeight="true" spans="1:3">
      <c r="A5" s="3" t="s">
        <v>552</v>
      </c>
      <c r="B5" s="3" t="s">
        <v>553</v>
      </c>
      <c r="C5" s="3" t="s">
        <v>554</v>
      </c>
    </row>
    <row r="6" ht="14.6" customHeight="true" spans="1:3">
      <c r="A6" s="3" t="s">
        <v>555</v>
      </c>
      <c r="B6" s="3" t="s">
        <v>556</v>
      </c>
      <c r="C6" s="3" t="s">
        <v>557</v>
      </c>
    </row>
    <row r="7" ht="14.6" customHeight="true" spans="1:3">
      <c r="A7" s="3" t="s">
        <v>558</v>
      </c>
      <c r="B7" s="3" t="s">
        <v>559</v>
      </c>
      <c r="C7" s="3" t="s">
        <v>560</v>
      </c>
    </row>
    <row r="8" ht="14.6" customHeight="true" spans="1:3">
      <c r="A8" s="3" t="s">
        <v>561</v>
      </c>
      <c r="B8" s="3" t="s">
        <v>562</v>
      </c>
      <c r="C8" s="3" t="s">
        <v>563</v>
      </c>
    </row>
    <row r="9" ht="14.6" customHeight="true" spans="1:3">
      <c r="A9" s="3" t="s">
        <v>564</v>
      </c>
      <c r="B9" s="3" t="s">
        <v>565</v>
      </c>
      <c r="C9" s="3" t="s">
        <v>566</v>
      </c>
    </row>
    <row r="10" ht="14.6" customHeight="true" spans="1:3">
      <c r="A10" s="3" t="s">
        <v>567</v>
      </c>
      <c r="B10" s="3" t="s">
        <v>568</v>
      </c>
      <c r="C10" s="3" t="s">
        <v>569</v>
      </c>
    </row>
    <row r="11" ht="14.6" customHeight="true" spans="1:3">
      <c r="A11" s="3" t="s">
        <v>570</v>
      </c>
      <c r="B11" s="3" t="s">
        <v>571</v>
      </c>
      <c r="C11" s="3" t="s">
        <v>572</v>
      </c>
    </row>
    <row r="12" ht="14.6" customHeight="true" spans="1:3">
      <c r="A12" s="3" t="s">
        <v>573</v>
      </c>
      <c r="B12" s="3" t="s">
        <v>574</v>
      </c>
      <c r="C12" s="3" t="s">
        <v>575</v>
      </c>
    </row>
    <row r="13" ht="14.6" customHeight="true" spans="1:3">
      <c r="A13" s="3" t="s">
        <v>576</v>
      </c>
      <c r="B13" s="3" t="s">
        <v>577</v>
      </c>
      <c r="C13" s="3" t="s">
        <v>578</v>
      </c>
    </row>
    <row r="14" ht="14.6" customHeight="true" spans="1:3">
      <c r="A14" s="3" t="s">
        <v>579</v>
      </c>
      <c r="B14" s="3" t="s">
        <v>580</v>
      </c>
      <c r="C14" s="3" t="s">
        <v>581</v>
      </c>
    </row>
    <row r="15" ht="14.6" customHeight="true" spans="1:3">
      <c r="A15" s="3" t="s">
        <v>582</v>
      </c>
      <c r="B15" s="3" t="s">
        <v>583</v>
      </c>
      <c r="C15" s="3" t="s">
        <v>584</v>
      </c>
    </row>
    <row r="16" ht="14.6" customHeight="true" spans="1:3">
      <c r="A16" s="3" t="s">
        <v>585</v>
      </c>
      <c r="B16" s="3" t="s">
        <v>550</v>
      </c>
      <c r="C16" s="3" t="s">
        <v>551</v>
      </c>
    </row>
    <row r="17" ht="14.6" customHeight="true" spans="1:3">
      <c r="A17" s="3" t="s">
        <v>586</v>
      </c>
      <c r="B17" s="3" t="s">
        <v>553</v>
      </c>
      <c r="C17" s="3" t="s">
        <v>554</v>
      </c>
    </row>
    <row r="18" ht="14.6" customHeight="true" spans="1:3">
      <c r="A18" s="3" t="s">
        <v>587</v>
      </c>
      <c r="B18" s="3" t="s">
        <v>556</v>
      </c>
      <c r="C18" s="3" t="s">
        <v>557</v>
      </c>
    </row>
    <row r="19" ht="14.6" customHeight="true" spans="1:3">
      <c r="A19" s="3" t="s">
        <v>588</v>
      </c>
      <c r="B19" s="3" t="s">
        <v>589</v>
      </c>
      <c r="C19" s="3" t="s">
        <v>590</v>
      </c>
    </row>
    <row r="20" ht="14.6" customHeight="true" spans="1:3">
      <c r="A20" s="3" t="s">
        <v>591</v>
      </c>
      <c r="B20" s="3" t="s">
        <v>592</v>
      </c>
      <c r="C20" s="3" t="s">
        <v>593</v>
      </c>
    </row>
    <row r="21" ht="14.6" customHeight="true" spans="1:3">
      <c r="A21" s="3" t="s">
        <v>594</v>
      </c>
      <c r="B21" s="3" t="s">
        <v>595</v>
      </c>
      <c r="C21" s="3" t="s">
        <v>596</v>
      </c>
    </row>
    <row r="22" ht="14.6" customHeight="true" spans="1:3">
      <c r="A22" s="3" t="s">
        <v>597</v>
      </c>
      <c r="B22" s="3" t="s">
        <v>577</v>
      </c>
      <c r="C22" s="3" t="s">
        <v>578</v>
      </c>
    </row>
    <row r="23" ht="14.6" customHeight="true" spans="1:3">
      <c r="A23" s="3" t="s">
        <v>598</v>
      </c>
      <c r="B23" s="3" t="s">
        <v>599</v>
      </c>
      <c r="C23" s="3" t="s">
        <v>600</v>
      </c>
    </row>
    <row r="24" ht="14.6" customHeight="true" spans="1:3">
      <c r="A24" s="3" t="s">
        <v>601</v>
      </c>
      <c r="B24" s="3" t="s">
        <v>602</v>
      </c>
      <c r="C24" s="3" t="s">
        <v>603</v>
      </c>
    </row>
    <row r="25" ht="14.6" customHeight="true" spans="1:3">
      <c r="A25" s="3" t="s">
        <v>604</v>
      </c>
      <c r="B25" s="3" t="s">
        <v>550</v>
      </c>
      <c r="C25" s="3" t="s">
        <v>551</v>
      </c>
    </row>
    <row r="26" ht="14.6" customHeight="true" spans="1:3">
      <c r="A26" s="3" t="s">
        <v>605</v>
      </c>
      <c r="B26" s="3" t="s">
        <v>553</v>
      </c>
      <c r="C26" s="3" t="s">
        <v>554</v>
      </c>
    </row>
    <row r="27" ht="14.6" customHeight="true" spans="1:3">
      <c r="A27" s="3" t="s">
        <v>606</v>
      </c>
      <c r="B27" s="3" t="s">
        <v>556</v>
      </c>
      <c r="C27" s="3" t="s">
        <v>557</v>
      </c>
    </row>
    <row r="28" ht="14.6" customHeight="true" spans="1:3">
      <c r="A28" s="3" t="s">
        <v>607</v>
      </c>
      <c r="B28" s="3" t="s">
        <v>608</v>
      </c>
      <c r="C28" s="3" t="s">
        <v>609</v>
      </c>
    </row>
    <row r="29" ht="14.6" customHeight="true" spans="1:3">
      <c r="A29" s="3" t="s">
        <v>610</v>
      </c>
      <c r="B29" s="3" t="s">
        <v>611</v>
      </c>
      <c r="C29" s="3" t="s">
        <v>612</v>
      </c>
    </row>
    <row r="30" ht="14.6" customHeight="true" spans="1:3">
      <c r="A30" s="3" t="s">
        <v>613</v>
      </c>
      <c r="B30" s="3" t="s">
        <v>614</v>
      </c>
      <c r="C30" s="3" t="s">
        <v>615</v>
      </c>
    </row>
    <row r="31" ht="14.6" customHeight="true" spans="1:3">
      <c r="A31" s="3" t="s">
        <v>490</v>
      </c>
      <c r="B31" s="3" t="s">
        <v>616</v>
      </c>
      <c r="C31" s="3" t="s">
        <v>617</v>
      </c>
    </row>
    <row r="32" ht="14.6" customHeight="true" spans="1:3">
      <c r="A32" s="3" t="s">
        <v>618</v>
      </c>
      <c r="B32" s="3" t="s">
        <v>619</v>
      </c>
      <c r="C32" s="3" t="s">
        <v>620</v>
      </c>
    </row>
    <row r="33" ht="14.6" customHeight="true" spans="1:3">
      <c r="A33" s="3" t="s">
        <v>621</v>
      </c>
      <c r="B33" s="3" t="s">
        <v>577</v>
      </c>
      <c r="C33" s="3" t="s">
        <v>578</v>
      </c>
    </row>
    <row r="34" ht="14.6" customHeight="true" spans="1:3">
      <c r="A34" s="3" t="s">
        <v>622</v>
      </c>
      <c r="B34" s="3" t="s">
        <v>623</v>
      </c>
      <c r="C34" s="3" t="s">
        <v>624</v>
      </c>
    </row>
    <row r="35" ht="14.6" customHeight="true" spans="1:3">
      <c r="A35" s="3" t="s">
        <v>625</v>
      </c>
      <c r="B35" s="3" t="s">
        <v>626</v>
      </c>
      <c r="C35" s="3" t="s">
        <v>627</v>
      </c>
    </row>
    <row r="36" ht="14.6" customHeight="true" spans="1:3">
      <c r="A36" s="3" t="s">
        <v>628</v>
      </c>
      <c r="B36" s="3" t="s">
        <v>550</v>
      </c>
      <c r="C36" s="3" t="s">
        <v>551</v>
      </c>
    </row>
    <row r="37" ht="14.6" customHeight="true" spans="1:3">
      <c r="A37" s="3" t="s">
        <v>629</v>
      </c>
      <c r="B37" s="3" t="s">
        <v>553</v>
      </c>
      <c r="C37" s="3" t="s">
        <v>554</v>
      </c>
    </row>
    <row r="38" ht="14.6" customHeight="true" spans="1:3">
      <c r="A38" s="3" t="s">
        <v>630</v>
      </c>
      <c r="B38" s="3" t="s">
        <v>556</v>
      </c>
      <c r="C38" s="3" t="s">
        <v>557</v>
      </c>
    </row>
    <row r="39" ht="14.6" customHeight="true" spans="1:3">
      <c r="A39" s="3" t="s">
        <v>631</v>
      </c>
      <c r="B39" s="3" t="s">
        <v>632</v>
      </c>
      <c r="C39" s="3" t="s">
        <v>633</v>
      </c>
    </row>
    <row r="40" ht="14.6" customHeight="true" spans="1:3">
      <c r="A40" s="3" t="s">
        <v>634</v>
      </c>
      <c r="B40" s="3" t="s">
        <v>635</v>
      </c>
      <c r="C40" s="3" t="s">
        <v>636</v>
      </c>
    </row>
    <row r="41" ht="14.6" customHeight="true" spans="1:3">
      <c r="A41" s="3" t="s">
        <v>637</v>
      </c>
      <c r="B41" s="3" t="s">
        <v>638</v>
      </c>
      <c r="C41" s="3" t="s">
        <v>639</v>
      </c>
    </row>
    <row r="42" ht="14.6" customHeight="true" spans="1:3">
      <c r="A42" s="3" t="s">
        <v>640</v>
      </c>
      <c r="B42" s="3" t="s">
        <v>641</v>
      </c>
      <c r="C42" s="3" t="s">
        <v>642</v>
      </c>
    </row>
    <row r="43" ht="14.6" customHeight="true" spans="1:3">
      <c r="A43" s="3" t="s">
        <v>643</v>
      </c>
      <c r="B43" s="3" t="s">
        <v>644</v>
      </c>
      <c r="C43" s="3" t="s">
        <v>645</v>
      </c>
    </row>
    <row r="44" ht="14.6" customHeight="true" spans="1:3">
      <c r="A44" s="3" t="s">
        <v>646</v>
      </c>
      <c r="B44" s="3" t="s">
        <v>647</v>
      </c>
      <c r="C44" s="3" t="s">
        <v>648</v>
      </c>
    </row>
    <row r="45" ht="14.6" customHeight="true" spans="1:3">
      <c r="A45" s="3" t="s">
        <v>649</v>
      </c>
      <c r="B45" s="3" t="s">
        <v>577</v>
      </c>
      <c r="C45" s="3" t="s">
        <v>578</v>
      </c>
    </row>
    <row r="46" ht="14.6" customHeight="true" spans="1:3">
      <c r="A46" s="3" t="s">
        <v>650</v>
      </c>
      <c r="B46" s="3" t="s">
        <v>651</v>
      </c>
      <c r="C46" s="3" t="s">
        <v>652</v>
      </c>
    </row>
    <row r="47" ht="14.6" customHeight="true" spans="1:3">
      <c r="A47" s="3" t="s">
        <v>653</v>
      </c>
      <c r="B47" s="3" t="s">
        <v>654</v>
      </c>
      <c r="C47" s="3" t="s">
        <v>655</v>
      </c>
    </row>
    <row r="48" ht="14.6" customHeight="true" spans="1:3">
      <c r="A48" s="3" t="s">
        <v>656</v>
      </c>
      <c r="B48" s="3" t="s">
        <v>550</v>
      </c>
      <c r="C48" s="3" t="s">
        <v>551</v>
      </c>
    </row>
    <row r="49" ht="14.6" customHeight="true" spans="1:3">
      <c r="A49" s="3" t="s">
        <v>657</v>
      </c>
      <c r="B49" s="3" t="s">
        <v>553</v>
      </c>
      <c r="C49" s="3" t="s">
        <v>554</v>
      </c>
    </row>
    <row r="50" ht="14.6" customHeight="true" spans="1:3">
      <c r="A50" s="3" t="s">
        <v>658</v>
      </c>
      <c r="B50" s="3" t="s">
        <v>556</v>
      </c>
      <c r="C50" s="3" t="s">
        <v>557</v>
      </c>
    </row>
    <row r="51" ht="14.6" customHeight="true" spans="1:3">
      <c r="A51" s="3" t="s">
        <v>659</v>
      </c>
      <c r="B51" s="3" t="s">
        <v>660</v>
      </c>
      <c r="C51" s="3" t="s">
        <v>661</v>
      </c>
    </row>
    <row r="52" ht="14.6" customHeight="true" spans="1:3">
      <c r="A52" s="3" t="s">
        <v>662</v>
      </c>
      <c r="B52" s="3" t="s">
        <v>663</v>
      </c>
      <c r="C52" s="3" t="s">
        <v>664</v>
      </c>
    </row>
    <row r="53" ht="14.6" customHeight="true" spans="1:3">
      <c r="A53" s="3" t="s">
        <v>665</v>
      </c>
      <c r="B53" s="3" t="s">
        <v>666</v>
      </c>
      <c r="C53" s="3" t="s">
        <v>667</v>
      </c>
    </row>
    <row r="54" ht="14.6" customHeight="true" spans="1:3">
      <c r="A54" s="3" t="s">
        <v>668</v>
      </c>
      <c r="B54" s="3" t="s">
        <v>669</v>
      </c>
      <c r="C54" s="3" t="s">
        <v>670</v>
      </c>
    </row>
    <row r="55" ht="14.6" customHeight="true" spans="1:3">
      <c r="A55" s="3" t="s">
        <v>671</v>
      </c>
      <c r="B55" s="3" t="s">
        <v>672</v>
      </c>
      <c r="C55" s="3" t="s">
        <v>673</v>
      </c>
    </row>
    <row r="56" ht="14.6" customHeight="true" spans="1:3">
      <c r="A56" s="3" t="s">
        <v>674</v>
      </c>
      <c r="B56" s="3" t="s">
        <v>577</v>
      </c>
      <c r="C56" s="3" t="s">
        <v>578</v>
      </c>
    </row>
    <row r="57" ht="14.6" customHeight="true" spans="1:3">
      <c r="A57" s="3" t="s">
        <v>675</v>
      </c>
      <c r="B57" s="3" t="s">
        <v>676</v>
      </c>
      <c r="C57" s="3" t="s">
        <v>677</v>
      </c>
    </row>
    <row r="58" ht="14.6" customHeight="true" spans="1:3">
      <c r="A58" s="3" t="s">
        <v>678</v>
      </c>
      <c r="B58" s="3" t="s">
        <v>679</v>
      </c>
      <c r="C58" s="3" t="s">
        <v>680</v>
      </c>
    </row>
    <row r="59" ht="14.6" customHeight="true" spans="1:3">
      <c r="A59" s="3" t="s">
        <v>681</v>
      </c>
      <c r="B59" s="3" t="s">
        <v>550</v>
      </c>
      <c r="C59" s="3" t="s">
        <v>551</v>
      </c>
    </row>
    <row r="60" ht="14.6" customHeight="true" spans="1:3">
      <c r="A60" s="3" t="s">
        <v>682</v>
      </c>
      <c r="B60" s="3" t="s">
        <v>553</v>
      </c>
      <c r="C60" s="3" t="s">
        <v>554</v>
      </c>
    </row>
    <row r="61" ht="14.6" customHeight="true" spans="1:3">
      <c r="A61" s="3" t="s">
        <v>683</v>
      </c>
      <c r="B61" s="3" t="s">
        <v>556</v>
      </c>
      <c r="C61" s="3" t="s">
        <v>557</v>
      </c>
    </row>
    <row r="62" ht="14.6" customHeight="true" spans="1:3">
      <c r="A62" s="3" t="s">
        <v>684</v>
      </c>
      <c r="B62" s="3" t="s">
        <v>685</v>
      </c>
      <c r="C62" s="3" t="s">
        <v>686</v>
      </c>
    </row>
    <row r="63" ht="14.6" customHeight="true" spans="1:3">
      <c r="A63" s="3" t="s">
        <v>687</v>
      </c>
      <c r="B63" s="3" t="s">
        <v>688</v>
      </c>
      <c r="C63" s="3" t="s">
        <v>689</v>
      </c>
    </row>
    <row r="64" ht="14.6" customHeight="true" spans="1:3">
      <c r="A64" s="3" t="s">
        <v>690</v>
      </c>
      <c r="B64" s="3" t="s">
        <v>691</v>
      </c>
      <c r="C64" s="3" t="s">
        <v>692</v>
      </c>
    </row>
    <row r="65" ht="14.6" customHeight="true" spans="1:3">
      <c r="A65" s="3" t="s">
        <v>693</v>
      </c>
      <c r="B65" s="3" t="s">
        <v>694</v>
      </c>
      <c r="C65" s="3" t="s">
        <v>695</v>
      </c>
    </row>
    <row r="66" ht="14.6" customHeight="true" spans="1:3">
      <c r="A66" s="3" t="s">
        <v>696</v>
      </c>
      <c r="B66" s="3" t="s">
        <v>697</v>
      </c>
      <c r="C66" s="3" t="s">
        <v>698</v>
      </c>
    </row>
    <row r="67" ht="14.6" customHeight="true" spans="1:3">
      <c r="A67" s="3" t="s">
        <v>699</v>
      </c>
      <c r="B67" s="3" t="s">
        <v>577</v>
      </c>
      <c r="C67" s="3" t="s">
        <v>578</v>
      </c>
    </row>
    <row r="68" ht="14.6" customHeight="true" spans="1:3">
      <c r="A68" s="3" t="s">
        <v>700</v>
      </c>
      <c r="B68" s="3" t="s">
        <v>701</v>
      </c>
      <c r="C68" s="3" t="s">
        <v>702</v>
      </c>
    </row>
    <row r="69" ht="14.6" customHeight="true" spans="1:3">
      <c r="A69" s="3" t="s">
        <v>703</v>
      </c>
      <c r="B69" s="3" t="s">
        <v>704</v>
      </c>
      <c r="C69" s="3" t="s">
        <v>705</v>
      </c>
    </row>
    <row r="70" ht="14.6" customHeight="true" spans="1:3">
      <c r="A70" s="3" t="s">
        <v>706</v>
      </c>
      <c r="B70" s="3" t="s">
        <v>550</v>
      </c>
      <c r="C70" s="3" t="s">
        <v>551</v>
      </c>
    </row>
    <row r="71" ht="14.6" customHeight="true" spans="1:3">
      <c r="A71" s="3" t="s">
        <v>707</v>
      </c>
      <c r="B71" s="3" t="s">
        <v>553</v>
      </c>
      <c r="C71" s="3" t="s">
        <v>554</v>
      </c>
    </row>
    <row r="72" ht="14.6" customHeight="true" spans="1:3">
      <c r="A72" s="3" t="s">
        <v>708</v>
      </c>
      <c r="B72" s="3" t="s">
        <v>556</v>
      </c>
      <c r="C72" s="3" t="s">
        <v>557</v>
      </c>
    </row>
    <row r="73" ht="14.6" customHeight="true" spans="1:3">
      <c r="A73" s="3" t="s">
        <v>709</v>
      </c>
      <c r="B73" s="3" t="s">
        <v>710</v>
      </c>
      <c r="C73" s="3" t="s">
        <v>711</v>
      </c>
    </row>
    <row r="74" ht="14.6" customHeight="true" spans="1:3">
      <c r="A74" s="3" t="s">
        <v>712</v>
      </c>
      <c r="B74" s="3" t="s">
        <v>713</v>
      </c>
      <c r="C74" s="3" t="s">
        <v>714</v>
      </c>
    </row>
    <row r="75" ht="14.6" customHeight="true" spans="1:3">
      <c r="A75" s="3" t="s">
        <v>715</v>
      </c>
      <c r="B75" s="3" t="s">
        <v>716</v>
      </c>
      <c r="C75" s="3" t="s">
        <v>717</v>
      </c>
    </row>
    <row r="76" ht="14.6" customHeight="true" spans="1:3">
      <c r="A76" s="3" t="s">
        <v>718</v>
      </c>
      <c r="B76" s="3" t="s">
        <v>719</v>
      </c>
      <c r="C76" s="3" t="s">
        <v>720</v>
      </c>
    </row>
    <row r="77" ht="14.6" customHeight="true" spans="1:3">
      <c r="A77" s="3" t="s">
        <v>721</v>
      </c>
      <c r="B77" s="3" t="s">
        <v>722</v>
      </c>
      <c r="C77" s="3" t="s">
        <v>723</v>
      </c>
    </row>
    <row r="78" ht="14.6" customHeight="true" spans="1:3">
      <c r="A78" s="3" t="s">
        <v>724</v>
      </c>
      <c r="B78" s="3" t="s">
        <v>694</v>
      </c>
      <c r="C78" s="3" t="s">
        <v>695</v>
      </c>
    </row>
    <row r="79" ht="14.6" customHeight="true" spans="1:3">
      <c r="A79" s="3" t="s">
        <v>725</v>
      </c>
      <c r="B79" s="3" t="s">
        <v>577</v>
      </c>
      <c r="C79" s="3" t="s">
        <v>578</v>
      </c>
    </row>
    <row r="80" ht="14.6" customHeight="true" spans="1:3">
      <c r="A80" s="3" t="s">
        <v>726</v>
      </c>
      <c r="B80" s="3" t="s">
        <v>727</v>
      </c>
      <c r="C80" s="3" t="s">
        <v>728</v>
      </c>
    </row>
    <row r="81" ht="14.6" customHeight="true" spans="1:3">
      <c r="A81" s="3" t="s">
        <v>729</v>
      </c>
      <c r="B81" s="3" t="s">
        <v>730</v>
      </c>
      <c r="C81" s="3" t="s">
        <v>731</v>
      </c>
    </row>
    <row r="82" ht="14.6" customHeight="true" spans="1:3">
      <c r="A82" s="3" t="s">
        <v>732</v>
      </c>
      <c r="B82" s="3" t="s">
        <v>550</v>
      </c>
      <c r="C82" s="3" t="s">
        <v>551</v>
      </c>
    </row>
    <row r="83" ht="14.6" customHeight="true" spans="1:3">
      <c r="A83" s="3" t="s">
        <v>733</v>
      </c>
      <c r="B83" s="3" t="s">
        <v>553</v>
      </c>
      <c r="C83" s="3" t="s">
        <v>554</v>
      </c>
    </row>
    <row r="84" ht="14.6" customHeight="true" spans="1:3">
      <c r="A84" s="3" t="s">
        <v>734</v>
      </c>
      <c r="B84" s="3" t="s">
        <v>556</v>
      </c>
      <c r="C84" s="3" t="s">
        <v>557</v>
      </c>
    </row>
    <row r="85" ht="14.6" customHeight="true" spans="1:3">
      <c r="A85" s="3" t="s">
        <v>735</v>
      </c>
      <c r="B85" s="3" t="s">
        <v>736</v>
      </c>
      <c r="C85" s="3" t="s">
        <v>737</v>
      </c>
    </row>
    <row r="86" ht="14.6" customHeight="true" spans="1:3">
      <c r="A86" s="3" t="s">
        <v>738</v>
      </c>
      <c r="B86" s="3" t="s">
        <v>739</v>
      </c>
      <c r="C86" s="3" t="s">
        <v>740</v>
      </c>
    </row>
    <row r="87" ht="14.6" customHeight="true" spans="1:3">
      <c r="A87" s="3" t="s">
        <v>741</v>
      </c>
      <c r="B87" s="3" t="s">
        <v>694</v>
      </c>
      <c r="C87" s="3" t="s">
        <v>695</v>
      </c>
    </row>
    <row r="88" ht="14.6" customHeight="true" spans="1:3">
      <c r="A88" s="3" t="s">
        <v>742</v>
      </c>
      <c r="B88" s="3" t="s">
        <v>577</v>
      </c>
      <c r="C88" s="3" t="s">
        <v>578</v>
      </c>
    </row>
    <row r="89" ht="14.6" customHeight="true" spans="1:3">
      <c r="A89" s="3" t="s">
        <v>743</v>
      </c>
      <c r="B89" s="3" t="s">
        <v>744</v>
      </c>
      <c r="C89" s="3" t="s">
        <v>745</v>
      </c>
    </row>
    <row r="90" ht="14.6" customHeight="true" spans="1:3">
      <c r="A90" s="3" t="s">
        <v>746</v>
      </c>
      <c r="B90" s="3" t="s">
        <v>747</v>
      </c>
      <c r="C90" s="3" t="s">
        <v>748</v>
      </c>
    </row>
    <row r="91" ht="14.6" customHeight="true" spans="1:3">
      <c r="A91" s="3" t="s">
        <v>749</v>
      </c>
      <c r="B91" s="3" t="s">
        <v>550</v>
      </c>
      <c r="C91" s="3" t="s">
        <v>551</v>
      </c>
    </row>
    <row r="92" ht="14.6" customHeight="true" spans="1:3">
      <c r="A92" s="3" t="s">
        <v>750</v>
      </c>
      <c r="B92" s="3" t="s">
        <v>553</v>
      </c>
      <c r="C92" s="3" t="s">
        <v>554</v>
      </c>
    </row>
    <row r="93" ht="14.6" customHeight="true" spans="1:3">
      <c r="A93" s="3" t="s">
        <v>751</v>
      </c>
      <c r="B93" s="3" t="s">
        <v>556</v>
      </c>
      <c r="C93" s="3" t="s">
        <v>557</v>
      </c>
    </row>
    <row r="94" ht="14.6" customHeight="true" spans="1:3">
      <c r="A94" s="3" t="s">
        <v>752</v>
      </c>
      <c r="B94" s="3" t="s">
        <v>753</v>
      </c>
      <c r="C94" s="3" t="s">
        <v>754</v>
      </c>
    </row>
    <row r="95" ht="14.6" customHeight="true" spans="1:3">
      <c r="A95" s="3" t="s">
        <v>755</v>
      </c>
      <c r="B95" s="3" t="s">
        <v>756</v>
      </c>
      <c r="C95" s="3" t="s">
        <v>757</v>
      </c>
    </row>
    <row r="96" ht="14.6" customHeight="true" spans="1:3">
      <c r="A96" s="3" t="s">
        <v>758</v>
      </c>
      <c r="B96" s="3" t="s">
        <v>694</v>
      </c>
      <c r="C96" s="3" t="s">
        <v>695</v>
      </c>
    </row>
    <row r="97" ht="14.6" customHeight="true" spans="1:3">
      <c r="A97" s="3" t="s">
        <v>759</v>
      </c>
      <c r="B97" s="3" t="s">
        <v>760</v>
      </c>
      <c r="C97" s="3" t="s">
        <v>761</v>
      </c>
    </row>
    <row r="98" ht="14.6" customHeight="true" spans="1:3">
      <c r="A98" s="3" t="s">
        <v>762</v>
      </c>
      <c r="B98" s="3" t="s">
        <v>763</v>
      </c>
      <c r="C98" s="3" t="s">
        <v>764</v>
      </c>
    </row>
    <row r="99" ht="14.6" customHeight="true" spans="1:3">
      <c r="A99" s="3" t="s">
        <v>765</v>
      </c>
      <c r="B99" s="3" t="s">
        <v>766</v>
      </c>
      <c r="C99" s="3" t="s">
        <v>767</v>
      </c>
    </row>
    <row r="100" ht="14.6" customHeight="true" spans="1:3">
      <c r="A100" s="3" t="s">
        <v>768</v>
      </c>
      <c r="B100" s="3" t="s">
        <v>769</v>
      </c>
      <c r="C100" s="3" t="s">
        <v>770</v>
      </c>
    </row>
    <row r="101" ht="14.6" customHeight="true" spans="1:3">
      <c r="A101" s="3" t="s">
        <v>771</v>
      </c>
      <c r="B101" s="3" t="s">
        <v>577</v>
      </c>
      <c r="C101" s="3" t="s">
        <v>578</v>
      </c>
    </row>
    <row r="102" ht="14.6" customHeight="true" spans="1:3">
      <c r="A102" s="3" t="s">
        <v>772</v>
      </c>
      <c r="B102" s="3" t="s">
        <v>773</v>
      </c>
      <c r="C102" s="3" t="s">
        <v>774</v>
      </c>
    </row>
    <row r="103" ht="14.6" customHeight="true" spans="1:3">
      <c r="A103" s="3" t="s">
        <v>775</v>
      </c>
      <c r="B103" s="3" t="s">
        <v>776</v>
      </c>
      <c r="C103" s="3" t="s">
        <v>777</v>
      </c>
    </row>
    <row r="104" ht="14.6" customHeight="true" spans="1:3">
      <c r="A104" s="3" t="s">
        <v>778</v>
      </c>
      <c r="B104" s="3" t="s">
        <v>550</v>
      </c>
      <c r="C104" s="3" t="s">
        <v>551</v>
      </c>
    </row>
    <row r="105" ht="14.6" customHeight="true" spans="1:3">
      <c r="A105" s="3" t="s">
        <v>779</v>
      </c>
      <c r="B105" s="3" t="s">
        <v>553</v>
      </c>
      <c r="C105" s="3" t="s">
        <v>554</v>
      </c>
    </row>
    <row r="106" ht="14.6" customHeight="true" spans="1:3">
      <c r="A106" s="3" t="s">
        <v>780</v>
      </c>
      <c r="B106" s="3" t="s">
        <v>556</v>
      </c>
      <c r="C106" s="3" t="s">
        <v>557</v>
      </c>
    </row>
    <row r="107" ht="14.6" customHeight="true" spans="1:3">
      <c r="A107" s="3" t="s">
        <v>781</v>
      </c>
      <c r="B107" s="3" t="s">
        <v>782</v>
      </c>
      <c r="C107" s="3" t="s">
        <v>783</v>
      </c>
    </row>
    <row r="108" ht="14.6" customHeight="true" spans="1:3">
      <c r="A108" s="3" t="s">
        <v>784</v>
      </c>
      <c r="B108" s="3" t="s">
        <v>785</v>
      </c>
      <c r="C108" s="3" t="s">
        <v>786</v>
      </c>
    </row>
    <row r="109" ht="14.6" customHeight="true" spans="1:3">
      <c r="A109" s="3" t="s">
        <v>787</v>
      </c>
      <c r="B109" s="3" t="s">
        <v>788</v>
      </c>
      <c r="C109" s="3" t="s">
        <v>789</v>
      </c>
    </row>
    <row r="110" ht="14.6" customHeight="true" spans="1:3">
      <c r="A110" s="3" t="s">
        <v>790</v>
      </c>
      <c r="B110" s="3" t="s">
        <v>791</v>
      </c>
      <c r="C110" s="3" t="s">
        <v>792</v>
      </c>
    </row>
    <row r="111" ht="14.6" customHeight="true" spans="1:3">
      <c r="A111" s="3" t="s">
        <v>793</v>
      </c>
      <c r="B111" s="3" t="s">
        <v>577</v>
      </c>
      <c r="C111" s="3" t="s">
        <v>578</v>
      </c>
    </row>
    <row r="112" ht="14.6" customHeight="true" spans="1:3">
      <c r="A112" s="3" t="s">
        <v>794</v>
      </c>
      <c r="B112" s="3" t="s">
        <v>795</v>
      </c>
      <c r="C112" s="3" t="s">
        <v>796</v>
      </c>
    </row>
    <row r="113" ht="14.6" customHeight="true" spans="1:3">
      <c r="A113" s="3" t="s">
        <v>797</v>
      </c>
      <c r="B113" s="3" t="s">
        <v>798</v>
      </c>
      <c r="C113" s="3" t="s">
        <v>799</v>
      </c>
    </row>
    <row r="114" ht="14.6" customHeight="true" spans="1:3">
      <c r="A114" s="3" t="s">
        <v>800</v>
      </c>
      <c r="B114" s="3" t="s">
        <v>550</v>
      </c>
      <c r="C114" s="3" t="s">
        <v>551</v>
      </c>
    </row>
    <row r="115" ht="14.6" customHeight="true" spans="1:3">
      <c r="A115" s="3" t="s">
        <v>801</v>
      </c>
      <c r="B115" s="3" t="s">
        <v>553</v>
      </c>
      <c r="C115" s="3" t="s">
        <v>554</v>
      </c>
    </row>
    <row r="116" ht="14.6" customHeight="true" spans="1:3">
      <c r="A116" s="3" t="s">
        <v>802</v>
      </c>
      <c r="B116" s="3" t="s">
        <v>556</v>
      </c>
      <c r="C116" s="3" t="s">
        <v>557</v>
      </c>
    </row>
    <row r="117" ht="14.6" customHeight="true" spans="1:3">
      <c r="A117" s="3" t="s">
        <v>803</v>
      </c>
      <c r="B117" s="3" t="s">
        <v>804</v>
      </c>
      <c r="C117" s="3" t="s">
        <v>805</v>
      </c>
    </row>
    <row r="118" ht="14.6" customHeight="true" spans="1:3">
      <c r="A118" s="3" t="s">
        <v>806</v>
      </c>
      <c r="B118" s="3" t="s">
        <v>807</v>
      </c>
      <c r="C118" s="3" t="s">
        <v>808</v>
      </c>
    </row>
    <row r="119" ht="14.6" customHeight="true" spans="1:3">
      <c r="A119" s="3" t="s">
        <v>809</v>
      </c>
      <c r="B119" s="3" t="s">
        <v>810</v>
      </c>
      <c r="C119" s="3" t="s">
        <v>811</v>
      </c>
    </row>
    <row r="120" ht="14.6" customHeight="true" spans="1:3">
      <c r="A120" s="3" t="s">
        <v>812</v>
      </c>
      <c r="B120" s="3" t="s">
        <v>577</v>
      </c>
      <c r="C120" s="3" t="s">
        <v>578</v>
      </c>
    </row>
    <row r="121" ht="14.6" customHeight="true" spans="1:3">
      <c r="A121" s="3" t="s">
        <v>813</v>
      </c>
      <c r="B121" s="3" t="s">
        <v>814</v>
      </c>
      <c r="C121" s="3" t="s">
        <v>815</v>
      </c>
    </row>
    <row r="122" ht="14.6" customHeight="true" spans="1:3">
      <c r="A122" s="3" t="s">
        <v>816</v>
      </c>
      <c r="B122" s="3" t="s">
        <v>817</v>
      </c>
      <c r="C122" s="3" t="s">
        <v>818</v>
      </c>
    </row>
    <row r="123" ht="14.6" customHeight="true" spans="1:3">
      <c r="A123" s="3" t="s">
        <v>819</v>
      </c>
      <c r="B123" s="3" t="s">
        <v>550</v>
      </c>
      <c r="C123" s="3" t="s">
        <v>551</v>
      </c>
    </row>
    <row r="124" ht="14.6" customHeight="true" spans="1:3">
      <c r="A124" s="3" t="s">
        <v>820</v>
      </c>
      <c r="B124" s="3" t="s">
        <v>553</v>
      </c>
      <c r="C124" s="3" t="s">
        <v>554</v>
      </c>
    </row>
    <row r="125" ht="14.6" customHeight="true" spans="1:3">
      <c r="A125" s="3" t="s">
        <v>821</v>
      </c>
      <c r="B125" s="3" t="s">
        <v>556</v>
      </c>
      <c r="C125" s="3" t="s">
        <v>557</v>
      </c>
    </row>
    <row r="126" ht="14.6" customHeight="true" spans="1:3">
      <c r="A126" s="3" t="s">
        <v>822</v>
      </c>
      <c r="B126" s="3" t="s">
        <v>823</v>
      </c>
      <c r="C126" s="3" t="s">
        <v>824</v>
      </c>
    </row>
    <row r="127" ht="14.6" customHeight="true" spans="1:3">
      <c r="A127" s="3" t="s">
        <v>825</v>
      </c>
      <c r="B127" s="3" t="s">
        <v>826</v>
      </c>
      <c r="C127" s="3" t="s">
        <v>827</v>
      </c>
    </row>
    <row r="128" ht="14.6" customHeight="true" spans="1:3">
      <c r="A128" s="3" t="s">
        <v>828</v>
      </c>
      <c r="B128" s="3" t="s">
        <v>829</v>
      </c>
      <c r="C128" s="3" t="s">
        <v>830</v>
      </c>
    </row>
    <row r="129" ht="14.6" customHeight="true" spans="1:3">
      <c r="A129" s="3" t="s">
        <v>831</v>
      </c>
      <c r="B129" s="3" t="s">
        <v>832</v>
      </c>
      <c r="C129" s="3" t="s">
        <v>833</v>
      </c>
    </row>
    <row r="130" ht="14.6" customHeight="true" spans="1:3">
      <c r="A130" s="3" t="s">
        <v>834</v>
      </c>
      <c r="B130" s="3" t="s">
        <v>835</v>
      </c>
      <c r="C130" s="3" t="s">
        <v>836</v>
      </c>
    </row>
    <row r="131" ht="14.6" customHeight="true" spans="1:3">
      <c r="A131" s="3" t="s">
        <v>837</v>
      </c>
      <c r="B131" s="3" t="s">
        <v>577</v>
      </c>
      <c r="C131" s="3" t="s">
        <v>578</v>
      </c>
    </row>
    <row r="132" ht="14.6" customHeight="true" spans="1:3">
      <c r="A132" s="3" t="s">
        <v>838</v>
      </c>
      <c r="B132" s="3" t="s">
        <v>839</v>
      </c>
      <c r="C132" s="3" t="s">
        <v>840</v>
      </c>
    </row>
    <row r="133" ht="14.6" customHeight="true" spans="1:3">
      <c r="A133" s="3" t="s">
        <v>841</v>
      </c>
      <c r="B133" s="3" t="s">
        <v>842</v>
      </c>
      <c r="C133" s="3" t="s">
        <v>843</v>
      </c>
    </row>
    <row r="134" ht="14.6" customHeight="true" spans="1:3">
      <c r="A134" s="3" t="s">
        <v>844</v>
      </c>
      <c r="B134" s="3" t="s">
        <v>550</v>
      </c>
      <c r="C134" s="3" t="s">
        <v>551</v>
      </c>
    </row>
    <row r="135" ht="14.6" customHeight="true" spans="1:3">
      <c r="A135" s="3" t="s">
        <v>845</v>
      </c>
      <c r="B135" s="3" t="s">
        <v>553</v>
      </c>
      <c r="C135" s="3" t="s">
        <v>554</v>
      </c>
    </row>
    <row r="136" ht="14.6" customHeight="true" spans="1:3">
      <c r="A136" s="3" t="s">
        <v>846</v>
      </c>
      <c r="B136" s="3" t="s">
        <v>556</v>
      </c>
      <c r="C136" s="3" t="s">
        <v>557</v>
      </c>
    </row>
    <row r="137" ht="14.6" customHeight="true" spans="1:3">
      <c r="A137" s="3" t="s">
        <v>847</v>
      </c>
      <c r="B137" s="3" t="s">
        <v>848</v>
      </c>
      <c r="C137" s="3" t="s">
        <v>849</v>
      </c>
    </row>
    <row r="138" ht="14.6" customHeight="true" spans="1:3">
      <c r="A138" s="3" t="s">
        <v>850</v>
      </c>
      <c r="B138" s="3" t="s">
        <v>851</v>
      </c>
      <c r="C138" s="3" t="s">
        <v>852</v>
      </c>
    </row>
    <row r="139" ht="14.6" customHeight="true" spans="1:3">
      <c r="A139" s="3" t="s">
        <v>853</v>
      </c>
      <c r="B139" s="3" t="s">
        <v>854</v>
      </c>
      <c r="C139" s="3" t="s">
        <v>855</v>
      </c>
    </row>
    <row r="140" ht="14.6" customHeight="true" spans="1:3">
      <c r="A140" s="3" t="s">
        <v>856</v>
      </c>
      <c r="B140" s="3" t="s">
        <v>857</v>
      </c>
      <c r="C140" s="3" t="s">
        <v>858</v>
      </c>
    </row>
    <row r="141" ht="14.6" customHeight="true" spans="1:3">
      <c r="A141" s="3" t="s">
        <v>859</v>
      </c>
      <c r="B141" s="3" t="s">
        <v>860</v>
      </c>
      <c r="C141" s="3" t="s">
        <v>861</v>
      </c>
    </row>
    <row r="142" ht="14.6" customHeight="true" spans="1:3">
      <c r="A142" s="3" t="s">
        <v>862</v>
      </c>
      <c r="B142" s="3" t="s">
        <v>863</v>
      </c>
      <c r="C142" s="3" t="s">
        <v>864</v>
      </c>
    </row>
    <row r="143" ht="14.6" customHeight="true" spans="1:3">
      <c r="A143" s="3" t="s">
        <v>865</v>
      </c>
      <c r="B143" s="3" t="s">
        <v>866</v>
      </c>
      <c r="C143" s="3" t="s">
        <v>867</v>
      </c>
    </row>
    <row r="144" ht="14.6" customHeight="true" spans="1:3">
      <c r="A144" s="3" t="s">
        <v>868</v>
      </c>
      <c r="B144" s="3" t="s">
        <v>869</v>
      </c>
      <c r="C144" s="3" t="s">
        <v>870</v>
      </c>
    </row>
    <row r="145" ht="14.6" customHeight="true" spans="1:3">
      <c r="A145" s="3" t="s">
        <v>871</v>
      </c>
      <c r="B145" s="3" t="s">
        <v>577</v>
      </c>
      <c r="C145" s="3" t="s">
        <v>578</v>
      </c>
    </row>
    <row r="146" ht="14.6" customHeight="true" spans="1:3">
      <c r="A146" s="3" t="s">
        <v>872</v>
      </c>
      <c r="B146" s="3" t="s">
        <v>873</v>
      </c>
      <c r="C146" s="3" t="s">
        <v>874</v>
      </c>
    </row>
    <row r="147" ht="14.6" customHeight="true" spans="1:3">
      <c r="A147" s="3" t="s">
        <v>875</v>
      </c>
      <c r="B147" s="3" t="s">
        <v>876</v>
      </c>
      <c r="C147" s="3" t="s">
        <v>877</v>
      </c>
    </row>
    <row r="148" ht="14.6" customHeight="true" spans="1:3">
      <c r="A148" s="3" t="s">
        <v>878</v>
      </c>
      <c r="B148" s="3" t="s">
        <v>550</v>
      </c>
      <c r="C148" s="3" t="s">
        <v>551</v>
      </c>
    </row>
    <row r="149" ht="14.6" customHeight="true" spans="1:3">
      <c r="A149" s="3" t="s">
        <v>879</v>
      </c>
      <c r="B149" s="3" t="s">
        <v>553</v>
      </c>
      <c r="C149" s="3" t="s">
        <v>554</v>
      </c>
    </row>
    <row r="150" ht="14.6" customHeight="true" spans="1:3">
      <c r="A150" s="3" t="s">
        <v>880</v>
      </c>
      <c r="B150" s="3" t="s">
        <v>556</v>
      </c>
      <c r="C150" s="3" t="s">
        <v>557</v>
      </c>
    </row>
    <row r="151" ht="14.6" customHeight="true" spans="1:3">
      <c r="A151" s="3" t="s">
        <v>881</v>
      </c>
      <c r="B151" s="3" t="s">
        <v>882</v>
      </c>
      <c r="C151" s="3" t="s">
        <v>883</v>
      </c>
    </row>
    <row r="152" ht="14.6" customHeight="true" spans="1:3">
      <c r="A152" s="3" t="s">
        <v>884</v>
      </c>
      <c r="B152" s="3" t="s">
        <v>577</v>
      </c>
      <c r="C152" s="3" t="s">
        <v>578</v>
      </c>
    </row>
    <row r="153" ht="14.6" customHeight="true" spans="1:3">
      <c r="A153" s="3" t="s">
        <v>885</v>
      </c>
      <c r="B153" s="3" t="s">
        <v>886</v>
      </c>
      <c r="C153" s="3" t="s">
        <v>887</v>
      </c>
    </row>
    <row r="154" ht="14.6" customHeight="true" spans="1:3">
      <c r="A154" s="3" t="s">
        <v>888</v>
      </c>
      <c r="B154" s="3" t="s">
        <v>889</v>
      </c>
      <c r="C154" s="3" t="s">
        <v>890</v>
      </c>
    </row>
    <row r="155" ht="14.6" customHeight="true" spans="1:3">
      <c r="A155" s="3" t="s">
        <v>891</v>
      </c>
      <c r="B155" s="3" t="s">
        <v>550</v>
      </c>
      <c r="C155" s="3" t="s">
        <v>551</v>
      </c>
    </row>
    <row r="156" ht="14.6" customHeight="true" spans="1:3">
      <c r="A156" s="3" t="s">
        <v>892</v>
      </c>
      <c r="B156" s="3" t="s">
        <v>553</v>
      </c>
      <c r="C156" s="3" t="s">
        <v>554</v>
      </c>
    </row>
    <row r="157" ht="14.6" customHeight="true" spans="1:3">
      <c r="A157" s="3" t="s">
        <v>893</v>
      </c>
      <c r="B157" s="3" t="s">
        <v>556</v>
      </c>
      <c r="C157" s="3" t="s">
        <v>557</v>
      </c>
    </row>
    <row r="158" ht="14.6" customHeight="true" spans="1:3">
      <c r="A158" s="3" t="s">
        <v>894</v>
      </c>
      <c r="B158" s="3" t="s">
        <v>895</v>
      </c>
      <c r="C158" s="3" t="s">
        <v>896</v>
      </c>
    </row>
    <row r="159" ht="14.6" customHeight="true" spans="1:3">
      <c r="A159" s="3" t="s">
        <v>897</v>
      </c>
      <c r="B159" s="3" t="s">
        <v>898</v>
      </c>
      <c r="C159" s="3" t="s">
        <v>899</v>
      </c>
    </row>
    <row r="160" ht="14.6" customHeight="true" spans="1:3">
      <c r="A160" s="3" t="s">
        <v>900</v>
      </c>
      <c r="B160" s="3" t="s">
        <v>577</v>
      </c>
      <c r="C160" s="3" t="s">
        <v>578</v>
      </c>
    </row>
    <row r="161" ht="14.6" customHeight="true" spans="1:3">
      <c r="A161" s="3" t="s">
        <v>901</v>
      </c>
      <c r="B161" s="3" t="s">
        <v>902</v>
      </c>
      <c r="C161" s="3" t="s">
        <v>903</v>
      </c>
    </row>
    <row r="162" ht="14.6" customHeight="true" spans="1:3">
      <c r="A162" s="3" t="s">
        <v>904</v>
      </c>
      <c r="B162" s="3" t="s">
        <v>905</v>
      </c>
      <c r="C162" s="3" t="s">
        <v>906</v>
      </c>
    </row>
    <row r="163" ht="14.6" customHeight="true" spans="1:3">
      <c r="A163" s="3" t="s">
        <v>907</v>
      </c>
      <c r="B163" s="3" t="s">
        <v>550</v>
      </c>
      <c r="C163" s="3" t="s">
        <v>551</v>
      </c>
    </row>
    <row r="164" ht="14.6" customHeight="true" spans="1:3">
      <c r="A164" s="3" t="s">
        <v>908</v>
      </c>
      <c r="B164" s="3" t="s">
        <v>553</v>
      </c>
      <c r="C164" s="3" t="s">
        <v>554</v>
      </c>
    </row>
    <row r="165" ht="14.6" customHeight="true" spans="1:3">
      <c r="A165" s="3" t="s">
        <v>909</v>
      </c>
      <c r="B165" s="3" t="s">
        <v>556</v>
      </c>
      <c r="C165" s="3" t="s">
        <v>557</v>
      </c>
    </row>
    <row r="166" ht="14.6" customHeight="true" spans="1:3">
      <c r="A166" s="3" t="s">
        <v>910</v>
      </c>
      <c r="B166" s="3" t="s">
        <v>911</v>
      </c>
      <c r="C166" s="3" t="s">
        <v>912</v>
      </c>
    </row>
    <row r="167" ht="14.6" customHeight="true" spans="1:3">
      <c r="A167" s="3" t="s">
        <v>913</v>
      </c>
      <c r="B167" s="3" t="s">
        <v>914</v>
      </c>
      <c r="C167" s="3" t="s">
        <v>915</v>
      </c>
    </row>
    <row r="168" ht="14.6" customHeight="true" spans="1:3">
      <c r="A168" s="3" t="s">
        <v>916</v>
      </c>
      <c r="B168" s="3" t="s">
        <v>917</v>
      </c>
      <c r="C168" s="3" t="s">
        <v>918</v>
      </c>
    </row>
    <row r="169" ht="14.6" customHeight="true" spans="1:3">
      <c r="A169" s="3" t="s">
        <v>919</v>
      </c>
      <c r="B169" s="3" t="s">
        <v>550</v>
      </c>
      <c r="C169" s="3" t="s">
        <v>551</v>
      </c>
    </row>
    <row r="170" ht="14.6" customHeight="true" spans="1:3">
      <c r="A170" s="3" t="s">
        <v>920</v>
      </c>
      <c r="B170" s="3" t="s">
        <v>553</v>
      </c>
      <c r="C170" s="3" t="s">
        <v>554</v>
      </c>
    </row>
    <row r="171" ht="14.6" customHeight="true" spans="1:3">
      <c r="A171" s="3" t="s">
        <v>921</v>
      </c>
      <c r="B171" s="3" t="s">
        <v>556</v>
      </c>
      <c r="C171" s="3" t="s">
        <v>557</v>
      </c>
    </row>
    <row r="172" ht="14.6" customHeight="true" spans="1:3">
      <c r="A172" s="3" t="s">
        <v>922</v>
      </c>
      <c r="B172" s="3" t="s">
        <v>595</v>
      </c>
      <c r="C172" s="3" t="s">
        <v>596</v>
      </c>
    </row>
    <row r="173" ht="14.6" customHeight="true" spans="1:3">
      <c r="A173" s="3" t="s">
        <v>923</v>
      </c>
      <c r="B173" s="3" t="s">
        <v>577</v>
      </c>
      <c r="C173" s="3" t="s">
        <v>578</v>
      </c>
    </row>
    <row r="174" ht="14.6" customHeight="true" spans="1:3">
      <c r="A174" s="3" t="s">
        <v>924</v>
      </c>
      <c r="B174" s="3" t="s">
        <v>925</v>
      </c>
      <c r="C174" s="3" t="s">
        <v>926</v>
      </c>
    </row>
    <row r="175" ht="14.6" customHeight="true" spans="1:3">
      <c r="A175" s="3" t="s">
        <v>927</v>
      </c>
      <c r="B175" s="3" t="s">
        <v>928</v>
      </c>
      <c r="C175" s="3" t="s">
        <v>929</v>
      </c>
    </row>
    <row r="176" ht="14.6" customHeight="true" spans="1:3">
      <c r="A176" s="3" t="s">
        <v>930</v>
      </c>
      <c r="B176" s="3" t="s">
        <v>550</v>
      </c>
      <c r="C176" s="3" t="s">
        <v>551</v>
      </c>
    </row>
    <row r="177" ht="14.6" customHeight="true" spans="1:3">
      <c r="A177" s="3" t="s">
        <v>931</v>
      </c>
      <c r="B177" s="3" t="s">
        <v>553</v>
      </c>
      <c r="C177" s="3" t="s">
        <v>554</v>
      </c>
    </row>
    <row r="178" ht="14.6" customHeight="true" spans="1:3">
      <c r="A178" s="3" t="s">
        <v>932</v>
      </c>
      <c r="B178" s="3" t="s">
        <v>556</v>
      </c>
      <c r="C178" s="3" t="s">
        <v>557</v>
      </c>
    </row>
    <row r="179" ht="14.6" customHeight="true" spans="1:3">
      <c r="A179" s="3" t="s">
        <v>933</v>
      </c>
      <c r="B179" s="3" t="s">
        <v>934</v>
      </c>
      <c r="C179" s="3" t="s">
        <v>935</v>
      </c>
    </row>
    <row r="180" ht="14.6" customHeight="true" spans="1:3">
      <c r="A180" s="3" t="s">
        <v>936</v>
      </c>
      <c r="B180" s="3" t="s">
        <v>577</v>
      </c>
      <c r="C180" s="3" t="s">
        <v>578</v>
      </c>
    </row>
    <row r="181" ht="14.6" customHeight="true" spans="1:3">
      <c r="A181" s="3" t="s">
        <v>937</v>
      </c>
      <c r="B181" s="3" t="s">
        <v>938</v>
      </c>
      <c r="C181" s="3" t="s">
        <v>939</v>
      </c>
    </row>
    <row r="182" ht="14.6" customHeight="true" spans="1:3">
      <c r="A182" s="3" t="s">
        <v>940</v>
      </c>
      <c r="B182" s="3" t="s">
        <v>941</v>
      </c>
      <c r="C182" s="3" t="s">
        <v>942</v>
      </c>
    </row>
    <row r="183" ht="14.6" customHeight="true" spans="1:3">
      <c r="A183" s="3" t="s">
        <v>943</v>
      </c>
      <c r="B183" s="3" t="s">
        <v>550</v>
      </c>
      <c r="C183" s="3" t="s">
        <v>551</v>
      </c>
    </row>
    <row r="184" ht="14.6" customHeight="true" spans="1:3">
      <c r="A184" s="3" t="s">
        <v>944</v>
      </c>
      <c r="B184" s="3" t="s">
        <v>553</v>
      </c>
      <c r="C184" s="3" t="s">
        <v>554</v>
      </c>
    </row>
    <row r="185" ht="14.6" customHeight="true" spans="1:3">
      <c r="A185" s="3" t="s">
        <v>945</v>
      </c>
      <c r="B185" s="3" t="s">
        <v>556</v>
      </c>
      <c r="C185" s="3" t="s">
        <v>557</v>
      </c>
    </row>
    <row r="186" ht="14.6" customHeight="true" spans="1:3">
      <c r="A186" s="3" t="s">
        <v>946</v>
      </c>
      <c r="B186" s="3" t="s">
        <v>947</v>
      </c>
      <c r="C186" s="3" t="s">
        <v>948</v>
      </c>
    </row>
    <row r="187" ht="14.6" customHeight="true" spans="1:3">
      <c r="A187" s="3" t="s">
        <v>949</v>
      </c>
      <c r="B187" s="3" t="s">
        <v>577</v>
      </c>
      <c r="C187" s="3" t="s">
        <v>578</v>
      </c>
    </row>
    <row r="188" ht="14.6" customHeight="true" spans="1:3">
      <c r="A188" s="3" t="s">
        <v>950</v>
      </c>
      <c r="B188" s="3" t="s">
        <v>951</v>
      </c>
      <c r="C188" s="3" t="s">
        <v>952</v>
      </c>
    </row>
    <row r="189" ht="14.6" customHeight="true" spans="1:3">
      <c r="A189" s="3" t="s">
        <v>953</v>
      </c>
      <c r="B189" s="3" t="s">
        <v>954</v>
      </c>
      <c r="C189" s="3" t="s">
        <v>955</v>
      </c>
    </row>
    <row r="190" ht="14.6" customHeight="true" spans="1:3">
      <c r="A190" s="3" t="s">
        <v>956</v>
      </c>
      <c r="B190" s="3" t="s">
        <v>550</v>
      </c>
      <c r="C190" s="3" t="s">
        <v>551</v>
      </c>
    </row>
    <row r="191" ht="14.6" customHeight="true" spans="1:3">
      <c r="A191" s="3" t="s">
        <v>957</v>
      </c>
      <c r="B191" s="3" t="s">
        <v>553</v>
      </c>
      <c r="C191" s="3" t="s">
        <v>554</v>
      </c>
    </row>
    <row r="192" ht="14.6" customHeight="true" spans="1:3">
      <c r="A192" s="3" t="s">
        <v>958</v>
      </c>
      <c r="B192" s="3" t="s">
        <v>556</v>
      </c>
      <c r="C192" s="3" t="s">
        <v>557</v>
      </c>
    </row>
    <row r="193" ht="14.6" customHeight="true" spans="1:3">
      <c r="A193" s="3" t="s">
        <v>959</v>
      </c>
      <c r="B193" s="3" t="s">
        <v>960</v>
      </c>
      <c r="C193" s="3" t="s">
        <v>961</v>
      </c>
    </row>
    <row r="194" ht="14.6" customHeight="true" spans="1:3">
      <c r="A194" s="3" t="s">
        <v>962</v>
      </c>
      <c r="B194" s="3" t="s">
        <v>577</v>
      </c>
      <c r="C194" s="3" t="s">
        <v>578</v>
      </c>
    </row>
    <row r="195" ht="14.6" customHeight="true" spans="1:3">
      <c r="A195" s="3" t="s">
        <v>963</v>
      </c>
      <c r="B195" s="3" t="s">
        <v>964</v>
      </c>
      <c r="C195" s="3" t="s">
        <v>965</v>
      </c>
    </row>
    <row r="196" ht="14.6" customHeight="true" spans="1:3">
      <c r="A196" s="3" t="s">
        <v>966</v>
      </c>
      <c r="B196" s="3" t="s">
        <v>967</v>
      </c>
      <c r="C196" s="3" t="s">
        <v>968</v>
      </c>
    </row>
    <row r="197" ht="14.6" customHeight="true" spans="1:3">
      <c r="A197" s="3" t="s">
        <v>969</v>
      </c>
      <c r="B197" s="3" t="s">
        <v>550</v>
      </c>
      <c r="C197" s="3" t="s">
        <v>551</v>
      </c>
    </row>
    <row r="198" ht="14.6" customHeight="true" spans="1:3">
      <c r="A198" s="3" t="s">
        <v>970</v>
      </c>
      <c r="B198" s="3" t="s">
        <v>553</v>
      </c>
      <c r="C198" s="3" t="s">
        <v>554</v>
      </c>
    </row>
    <row r="199" ht="14.6" customHeight="true" spans="1:3">
      <c r="A199" s="3" t="s">
        <v>971</v>
      </c>
      <c r="B199" s="3" t="s">
        <v>556</v>
      </c>
      <c r="C199" s="3" t="s">
        <v>557</v>
      </c>
    </row>
    <row r="200" ht="14.6" customHeight="true" spans="1:3">
      <c r="A200" s="3" t="s">
        <v>972</v>
      </c>
      <c r="B200" s="3" t="s">
        <v>577</v>
      </c>
      <c r="C200" s="3" t="s">
        <v>578</v>
      </c>
    </row>
    <row r="201" ht="14.6" customHeight="true" spans="1:3">
      <c r="A201" s="3" t="s">
        <v>973</v>
      </c>
      <c r="B201" s="3" t="s">
        <v>974</v>
      </c>
      <c r="C201" s="3" t="s">
        <v>975</v>
      </c>
    </row>
    <row r="202" ht="14.6" customHeight="true" spans="1:3">
      <c r="A202" s="3" t="s">
        <v>976</v>
      </c>
      <c r="B202" s="3" t="s">
        <v>977</v>
      </c>
      <c r="C202" s="3" t="s">
        <v>978</v>
      </c>
    </row>
    <row r="203" ht="14.6" customHeight="true" spans="1:3">
      <c r="A203" s="3" t="s">
        <v>979</v>
      </c>
      <c r="B203" s="3" t="s">
        <v>550</v>
      </c>
      <c r="C203" s="3" t="s">
        <v>551</v>
      </c>
    </row>
    <row r="204" ht="14.6" customHeight="true" spans="1:3">
      <c r="A204" s="3" t="s">
        <v>980</v>
      </c>
      <c r="B204" s="3" t="s">
        <v>553</v>
      </c>
      <c r="C204" s="3" t="s">
        <v>554</v>
      </c>
    </row>
    <row r="205" ht="14.6" customHeight="true" spans="1:3">
      <c r="A205" s="3" t="s">
        <v>981</v>
      </c>
      <c r="B205" s="3" t="s">
        <v>556</v>
      </c>
      <c r="C205" s="3" t="s">
        <v>557</v>
      </c>
    </row>
    <row r="206" ht="14.6" customHeight="true" spans="1:3">
      <c r="A206" s="3" t="s">
        <v>982</v>
      </c>
      <c r="B206" s="3" t="s">
        <v>983</v>
      </c>
      <c r="C206" s="3" t="s">
        <v>984</v>
      </c>
    </row>
    <row r="207" ht="14.6" customHeight="true" spans="1:3">
      <c r="A207" s="3" t="s">
        <v>985</v>
      </c>
      <c r="B207" s="3" t="s">
        <v>986</v>
      </c>
      <c r="C207" s="3" t="s">
        <v>987</v>
      </c>
    </row>
    <row r="208" ht="14.6" customHeight="true" spans="1:3">
      <c r="A208" s="3" t="s">
        <v>988</v>
      </c>
      <c r="B208" s="3" t="s">
        <v>577</v>
      </c>
      <c r="C208" s="3" t="s">
        <v>578</v>
      </c>
    </row>
    <row r="209" ht="14.6" customHeight="true" spans="1:3">
      <c r="A209" s="3" t="s">
        <v>989</v>
      </c>
      <c r="B209" s="3" t="s">
        <v>990</v>
      </c>
      <c r="C209" s="3" t="s">
        <v>991</v>
      </c>
    </row>
    <row r="210" ht="14.6" customHeight="true" spans="1:3">
      <c r="A210" s="3" t="s">
        <v>992</v>
      </c>
      <c r="B210" s="3" t="s">
        <v>993</v>
      </c>
      <c r="C210" s="3" t="s">
        <v>994</v>
      </c>
    </row>
    <row r="211" ht="14.6" customHeight="true" spans="1:3">
      <c r="A211" s="3" t="s">
        <v>995</v>
      </c>
      <c r="B211" s="3" t="s">
        <v>550</v>
      </c>
      <c r="C211" s="3" t="s">
        <v>551</v>
      </c>
    </row>
    <row r="212" ht="14.6" customHeight="true" spans="1:3">
      <c r="A212" s="3" t="s">
        <v>996</v>
      </c>
      <c r="B212" s="3" t="s">
        <v>553</v>
      </c>
      <c r="C212" s="3" t="s">
        <v>554</v>
      </c>
    </row>
    <row r="213" ht="14.6" customHeight="true" spans="1:3">
      <c r="A213" s="3" t="s">
        <v>997</v>
      </c>
      <c r="B213" s="3" t="s">
        <v>556</v>
      </c>
      <c r="C213" s="3" t="s">
        <v>557</v>
      </c>
    </row>
    <row r="214" ht="14.6" customHeight="true" spans="1:3">
      <c r="A214" s="3" t="s">
        <v>998</v>
      </c>
      <c r="B214" s="3" t="s">
        <v>577</v>
      </c>
      <c r="C214" s="3" t="s">
        <v>578</v>
      </c>
    </row>
    <row r="215" ht="14.6" customHeight="true" spans="1:3">
      <c r="A215" s="3" t="s">
        <v>999</v>
      </c>
      <c r="B215" s="3" t="s">
        <v>1000</v>
      </c>
      <c r="C215" s="3" t="s">
        <v>1001</v>
      </c>
    </row>
    <row r="216" ht="14.6" customHeight="true" spans="1:3">
      <c r="A216" s="3" t="s">
        <v>1002</v>
      </c>
      <c r="B216" s="3" t="s">
        <v>1003</v>
      </c>
      <c r="C216" s="3" t="s">
        <v>1004</v>
      </c>
    </row>
    <row r="217" ht="14.6" customHeight="true" spans="1:3">
      <c r="A217" s="3" t="s">
        <v>1005</v>
      </c>
      <c r="B217" s="3" t="s">
        <v>550</v>
      </c>
      <c r="C217" s="3" t="s">
        <v>551</v>
      </c>
    </row>
    <row r="218" ht="14.6" customHeight="true" spans="1:3">
      <c r="A218" s="3" t="s">
        <v>1006</v>
      </c>
      <c r="B218" s="3" t="s">
        <v>553</v>
      </c>
      <c r="C218" s="3" t="s">
        <v>554</v>
      </c>
    </row>
    <row r="219" ht="14.6" customHeight="true" spans="1:3">
      <c r="A219" s="3" t="s">
        <v>1007</v>
      </c>
      <c r="B219" s="3" t="s">
        <v>556</v>
      </c>
      <c r="C219" s="3" t="s">
        <v>557</v>
      </c>
    </row>
    <row r="220" ht="14.6" customHeight="true" spans="1:3">
      <c r="A220" s="3" t="s">
        <v>1008</v>
      </c>
      <c r="B220" s="3" t="s">
        <v>577</v>
      </c>
      <c r="C220" s="3" t="s">
        <v>578</v>
      </c>
    </row>
    <row r="221" ht="14.6" customHeight="true" spans="1:3">
      <c r="A221" s="3" t="s">
        <v>1009</v>
      </c>
      <c r="B221" s="3" t="s">
        <v>1010</v>
      </c>
      <c r="C221" s="3" t="s">
        <v>1004</v>
      </c>
    </row>
    <row r="222" ht="14.6" customHeight="true" spans="1:3">
      <c r="A222" s="3" t="s">
        <v>1011</v>
      </c>
      <c r="B222" s="3" t="s">
        <v>1012</v>
      </c>
      <c r="C222" s="3" t="s">
        <v>1013</v>
      </c>
    </row>
    <row r="223" ht="14.6" customHeight="true" spans="1:3">
      <c r="A223" s="3" t="s">
        <v>1014</v>
      </c>
      <c r="B223" s="3" t="s">
        <v>550</v>
      </c>
      <c r="C223" s="3" t="s">
        <v>551</v>
      </c>
    </row>
    <row r="224" ht="14.6" customHeight="true" spans="1:3">
      <c r="A224" s="3" t="s">
        <v>1015</v>
      </c>
      <c r="B224" s="3" t="s">
        <v>553</v>
      </c>
      <c r="C224" s="3" t="s">
        <v>554</v>
      </c>
    </row>
    <row r="225" ht="14.6" customHeight="true" spans="1:3">
      <c r="A225" s="3" t="s">
        <v>1016</v>
      </c>
      <c r="B225" s="3" t="s">
        <v>556</v>
      </c>
      <c r="C225" s="3" t="s">
        <v>557</v>
      </c>
    </row>
    <row r="226" ht="14.6" customHeight="true" spans="1:3">
      <c r="A226" s="3" t="s">
        <v>1017</v>
      </c>
      <c r="B226" s="3" t="s">
        <v>577</v>
      </c>
      <c r="C226" s="3" t="s">
        <v>578</v>
      </c>
    </row>
    <row r="227" ht="14.6" customHeight="true" spans="1:3">
      <c r="A227" s="3" t="s">
        <v>1018</v>
      </c>
      <c r="B227" s="3" t="s">
        <v>1019</v>
      </c>
      <c r="C227" s="3" t="s">
        <v>1020</v>
      </c>
    </row>
    <row r="228" ht="14.6" customHeight="true" spans="1:3">
      <c r="A228" s="3" t="s">
        <v>1021</v>
      </c>
      <c r="B228" s="3" t="s">
        <v>1022</v>
      </c>
      <c r="C228" s="3" t="s">
        <v>1023</v>
      </c>
    </row>
    <row r="229" ht="14.6" customHeight="true" spans="1:3">
      <c r="A229" s="3" t="s">
        <v>1024</v>
      </c>
      <c r="B229" s="3" t="s">
        <v>550</v>
      </c>
      <c r="C229" s="3" t="s">
        <v>551</v>
      </c>
    </row>
    <row r="230" ht="14.6" customHeight="true" spans="1:3">
      <c r="A230" s="3" t="s">
        <v>1025</v>
      </c>
      <c r="B230" s="3" t="s">
        <v>553</v>
      </c>
      <c r="C230" s="3" t="s">
        <v>554</v>
      </c>
    </row>
    <row r="231" ht="14.6" customHeight="true" spans="1:3">
      <c r="A231" s="3" t="s">
        <v>1026</v>
      </c>
      <c r="B231" s="3" t="s">
        <v>556</v>
      </c>
      <c r="C231" s="3" t="s">
        <v>557</v>
      </c>
    </row>
    <row r="232" ht="14.6" customHeight="true" spans="1:3">
      <c r="A232" s="3" t="s">
        <v>1027</v>
      </c>
      <c r="B232" s="3" t="s">
        <v>1028</v>
      </c>
      <c r="C232" s="3" t="s">
        <v>1029</v>
      </c>
    </row>
    <row r="233" ht="14.6" customHeight="true" spans="1:3">
      <c r="A233" s="3" t="s">
        <v>1030</v>
      </c>
      <c r="B233" s="3" t="s">
        <v>1031</v>
      </c>
      <c r="C233" s="3" t="s">
        <v>1032</v>
      </c>
    </row>
    <row r="234" ht="14.6" customHeight="true" spans="1:3">
      <c r="A234" s="3" t="s">
        <v>1033</v>
      </c>
      <c r="B234" s="3" t="s">
        <v>1034</v>
      </c>
      <c r="C234" s="3" t="s">
        <v>1035</v>
      </c>
    </row>
    <row r="235" ht="14.6" customHeight="true" spans="1:3">
      <c r="A235" s="3" t="s">
        <v>1036</v>
      </c>
      <c r="B235" s="3" t="s">
        <v>1037</v>
      </c>
      <c r="C235" s="3" t="s">
        <v>1038</v>
      </c>
    </row>
    <row r="236" ht="14.6" customHeight="true" spans="1:3">
      <c r="A236" s="3" t="s">
        <v>1039</v>
      </c>
      <c r="B236" s="3" t="s">
        <v>694</v>
      </c>
      <c r="C236" s="3" t="s">
        <v>695</v>
      </c>
    </row>
    <row r="237" ht="14.6" customHeight="true" spans="1:3">
      <c r="A237" s="3" t="s">
        <v>1040</v>
      </c>
      <c r="B237" s="3" t="s">
        <v>1041</v>
      </c>
      <c r="C237" s="3" t="s">
        <v>1042</v>
      </c>
    </row>
    <row r="238" ht="14.6" customHeight="true" spans="1:3">
      <c r="A238" s="3" t="s">
        <v>1043</v>
      </c>
      <c r="B238" s="3" t="s">
        <v>1044</v>
      </c>
      <c r="C238" s="3" t="s">
        <v>1045</v>
      </c>
    </row>
    <row r="239" ht="14.6" customHeight="true" spans="1:3">
      <c r="A239" s="3" t="s">
        <v>1046</v>
      </c>
      <c r="B239" s="3" t="s">
        <v>1047</v>
      </c>
      <c r="C239" s="3" t="s">
        <v>1048</v>
      </c>
    </row>
    <row r="240" ht="14.6" customHeight="true" spans="1:3">
      <c r="A240" s="3" t="s">
        <v>1049</v>
      </c>
      <c r="B240" s="3" t="s">
        <v>1050</v>
      </c>
      <c r="C240" s="3" t="s">
        <v>1051</v>
      </c>
    </row>
    <row r="241" ht="14.6" customHeight="true" spans="1:3">
      <c r="A241" s="3" t="s">
        <v>1052</v>
      </c>
      <c r="B241" s="3" t="s">
        <v>1053</v>
      </c>
      <c r="C241" s="3" t="s">
        <v>1054</v>
      </c>
    </row>
    <row r="242" ht="14.6" customHeight="true" spans="1:3">
      <c r="A242" s="3" t="s">
        <v>1055</v>
      </c>
      <c r="B242" s="3" t="s">
        <v>1056</v>
      </c>
      <c r="C242" s="3" t="s">
        <v>1057</v>
      </c>
    </row>
    <row r="243" ht="14.6" customHeight="true" spans="1:3">
      <c r="A243" s="3" t="s">
        <v>1058</v>
      </c>
      <c r="B243" s="3" t="s">
        <v>577</v>
      </c>
      <c r="C243" s="3" t="s">
        <v>578</v>
      </c>
    </row>
    <row r="244" ht="14.6" customHeight="true" spans="1:3">
      <c r="A244" s="3" t="s">
        <v>1059</v>
      </c>
      <c r="B244" s="3" t="s">
        <v>1060</v>
      </c>
      <c r="C244" s="3" t="s">
        <v>1061</v>
      </c>
    </row>
    <row r="245" ht="14.6" customHeight="true" spans="1:3">
      <c r="A245" s="3" t="s">
        <v>1062</v>
      </c>
      <c r="B245" s="3" t="s">
        <v>1063</v>
      </c>
      <c r="C245" s="3" t="s">
        <v>1064</v>
      </c>
    </row>
    <row r="246" ht="14.6" customHeight="true" spans="1:3">
      <c r="A246" s="3" t="s">
        <v>1065</v>
      </c>
      <c r="B246" s="3" t="s">
        <v>1066</v>
      </c>
      <c r="C246" s="3" t="s">
        <v>1067</v>
      </c>
    </row>
    <row r="247" ht="14.6" customHeight="true" spans="1:3">
      <c r="A247" s="3" t="s">
        <v>1068</v>
      </c>
      <c r="B247" s="3" t="s">
        <v>1069</v>
      </c>
      <c r="C247" s="3" t="s">
        <v>1064</v>
      </c>
    </row>
    <row r="248" ht="14.6" customHeight="true" spans="1:3">
      <c r="A248" s="3" t="s">
        <v>1070</v>
      </c>
      <c r="B248" s="3" t="s">
        <v>1071</v>
      </c>
      <c r="C248" s="3" t="s">
        <v>1072</v>
      </c>
    </row>
    <row r="249" ht="14.6" customHeight="true" spans="1:3">
      <c r="A249" s="3" t="s">
        <v>1073</v>
      </c>
      <c r="B249" s="3" t="s">
        <v>1074</v>
      </c>
      <c r="C249" s="3" t="s">
        <v>1075</v>
      </c>
    </row>
    <row r="250" ht="14.6" customHeight="true" spans="1:3">
      <c r="A250" s="3" t="s">
        <v>1076</v>
      </c>
      <c r="B250" s="3" t="s">
        <v>550</v>
      </c>
      <c r="C250" s="3" t="s">
        <v>551</v>
      </c>
    </row>
    <row r="251" ht="14.6" customHeight="true" spans="1:3">
      <c r="A251" s="3" t="s">
        <v>1077</v>
      </c>
      <c r="B251" s="3" t="s">
        <v>553</v>
      </c>
      <c r="C251" s="3" t="s">
        <v>554</v>
      </c>
    </row>
    <row r="252" ht="14.6" customHeight="true" spans="1:3">
      <c r="A252" s="3" t="s">
        <v>1078</v>
      </c>
      <c r="B252" s="3" t="s">
        <v>556</v>
      </c>
      <c r="C252" s="3" t="s">
        <v>557</v>
      </c>
    </row>
    <row r="253" ht="14.6" customHeight="true" spans="1:3">
      <c r="A253" s="3" t="s">
        <v>1079</v>
      </c>
      <c r="B253" s="3" t="s">
        <v>947</v>
      </c>
      <c r="C253" s="3" t="s">
        <v>948</v>
      </c>
    </row>
    <row r="254" ht="14.6" customHeight="true" spans="1:3">
      <c r="A254" s="3" t="s">
        <v>1080</v>
      </c>
      <c r="B254" s="3" t="s">
        <v>577</v>
      </c>
      <c r="C254" s="3" t="s">
        <v>578</v>
      </c>
    </row>
    <row r="255" ht="14.6" customHeight="true" spans="1:3">
      <c r="A255" s="3" t="s">
        <v>1081</v>
      </c>
      <c r="B255" s="3" t="s">
        <v>1082</v>
      </c>
      <c r="C255" s="3" t="s">
        <v>1083</v>
      </c>
    </row>
    <row r="256" ht="14.6" customHeight="true" spans="1:3">
      <c r="A256" s="3" t="s">
        <v>1084</v>
      </c>
      <c r="B256" s="3" t="s">
        <v>1085</v>
      </c>
      <c r="C256" s="3" t="s">
        <v>1086</v>
      </c>
    </row>
    <row r="257" ht="14.6" customHeight="true" spans="1:3">
      <c r="A257" s="3" t="s">
        <v>1087</v>
      </c>
      <c r="B257" s="3" t="s">
        <v>1088</v>
      </c>
      <c r="C257" s="3" t="s">
        <v>1089</v>
      </c>
    </row>
    <row r="258" ht="14.6" customHeight="true" spans="1:3">
      <c r="A258" s="3" t="s">
        <v>1090</v>
      </c>
      <c r="B258" s="3" t="s">
        <v>1091</v>
      </c>
      <c r="C258" s="3" t="s">
        <v>1092</v>
      </c>
    </row>
    <row r="259" ht="14.6" customHeight="true" spans="1:3">
      <c r="A259" s="3" t="s">
        <v>1093</v>
      </c>
      <c r="B259" s="3" t="s">
        <v>1094</v>
      </c>
      <c r="C259" s="3" t="s">
        <v>1095</v>
      </c>
    </row>
    <row r="260" ht="14.6" customHeight="true" spans="1:3">
      <c r="A260" s="3" t="s">
        <v>1096</v>
      </c>
      <c r="B260" s="3" t="s">
        <v>1097</v>
      </c>
      <c r="C260" s="3" t="s">
        <v>1098</v>
      </c>
    </row>
    <row r="261" ht="14.6" customHeight="true" spans="1:3">
      <c r="A261" s="3" t="s">
        <v>1099</v>
      </c>
      <c r="B261" s="3" t="s">
        <v>1100</v>
      </c>
      <c r="C261" s="3" t="s">
        <v>1095</v>
      </c>
    </row>
    <row r="262" ht="14.6" customHeight="true" spans="1:3">
      <c r="A262" s="3" t="s">
        <v>1101</v>
      </c>
      <c r="B262" s="3" t="s">
        <v>1102</v>
      </c>
      <c r="C262" s="3" t="s">
        <v>1103</v>
      </c>
    </row>
    <row r="263" ht="14.6" customHeight="true" spans="1:3">
      <c r="A263" s="3" t="s">
        <v>1104</v>
      </c>
      <c r="B263" s="3" t="s">
        <v>1105</v>
      </c>
      <c r="C263" s="3" t="s">
        <v>1106</v>
      </c>
    </row>
    <row r="264" ht="14.6" customHeight="true" spans="1:3">
      <c r="A264" s="3" t="s">
        <v>1107</v>
      </c>
      <c r="B264" s="3" t="s">
        <v>1108</v>
      </c>
      <c r="C264" s="3" t="s">
        <v>1109</v>
      </c>
    </row>
    <row r="265" ht="14.6" customHeight="true" spans="1:3">
      <c r="A265" s="3" t="s">
        <v>1110</v>
      </c>
      <c r="B265" s="3" t="s">
        <v>1111</v>
      </c>
      <c r="C265" s="3" t="s">
        <v>1112</v>
      </c>
    </row>
    <row r="266" ht="14.6" customHeight="true" spans="1:3">
      <c r="A266" s="3" t="s">
        <v>1113</v>
      </c>
      <c r="B266" s="3" t="s">
        <v>1114</v>
      </c>
      <c r="C266" s="3" t="s">
        <v>1115</v>
      </c>
    </row>
    <row r="267" ht="14.6" customHeight="true" spans="1:3">
      <c r="A267" s="3" t="s">
        <v>1116</v>
      </c>
      <c r="B267" s="3" t="s">
        <v>1117</v>
      </c>
      <c r="C267" s="3" t="s">
        <v>1118</v>
      </c>
    </row>
    <row r="268" ht="14.6" customHeight="true" spans="1:3">
      <c r="A268" s="3" t="s">
        <v>1119</v>
      </c>
      <c r="B268" s="3" t="s">
        <v>1120</v>
      </c>
      <c r="C268" s="3" t="s">
        <v>1121</v>
      </c>
    </row>
    <row r="269" ht="14.6" customHeight="true" spans="1:3">
      <c r="A269" s="3" t="s">
        <v>1122</v>
      </c>
      <c r="B269" s="3" t="s">
        <v>1123</v>
      </c>
      <c r="C269" s="3" t="s">
        <v>1124</v>
      </c>
    </row>
    <row r="270" ht="14.6" customHeight="true" spans="1:3">
      <c r="A270" s="3" t="s">
        <v>1125</v>
      </c>
      <c r="B270" s="3" t="s">
        <v>1126</v>
      </c>
      <c r="C270" s="3" t="s">
        <v>1127</v>
      </c>
    </row>
    <row r="271" ht="14.6" customHeight="true" spans="1:3">
      <c r="A271" s="3" t="s">
        <v>1128</v>
      </c>
      <c r="B271" s="3" t="s">
        <v>1129</v>
      </c>
      <c r="C271" s="3" t="s">
        <v>1130</v>
      </c>
    </row>
    <row r="272" ht="14.6" customHeight="true" spans="1:3">
      <c r="A272" s="3" t="s">
        <v>1131</v>
      </c>
      <c r="B272" s="3" t="s">
        <v>1132</v>
      </c>
      <c r="C272" s="3" t="s">
        <v>1133</v>
      </c>
    </row>
    <row r="273" ht="14.6" customHeight="true" spans="1:3">
      <c r="A273" s="3" t="s">
        <v>1134</v>
      </c>
      <c r="B273" s="3" t="s">
        <v>1135</v>
      </c>
      <c r="C273" s="3" t="s">
        <v>1133</v>
      </c>
    </row>
    <row r="274" ht="14.6" customHeight="true" spans="1:3">
      <c r="A274" s="3" t="s">
        <v>1136</v>
      </c>
      <c r="B274" s="3" t="s">
        <v>1137</v>
      </c>
      <c r="C274" s="3" t="s">
        <v>1138</v>
      </c>
    </row>
    <row r="275" ht="14.6" customHeight="true" spans="1:3">
      <c r="A275" s="3" t="s">
        <v>1139</v>
      </c>
      <c r="B275" s="3" t="s">
        <v>1140</v>
      </c>
      <c r="C275" s="3" t="s">
        <v>1141</v>
      </c>
    </row>
    <row r="276" ht="14.6" customHeight="true" spans="1:3">
      <c r="A276" s="3" t="s">
        <v>1142</v>
      </c>
      <c r="B276" s="3" t="s">
        <v>1143</v>
      </c>
      <c r="C276" s="3" t="s">
        <v>1144</v>
      </c>
    </row>
    <row r="277" ht="14.6" customHeight="true" spans="1:3">
      <c r="A277" s="3" t="s">
        <v>1145</v>
      </c>
      <c r="B277" s="3" t="s">
        <v>1146</v>
      </c>
      <c r="C277" s="3" t="s">
        <v>1147</v>
      </c>
    </row>
    <row r="278" ht="14.6" customHeight="true" spans="1:3">
      <c r="A278" s="3" t="s">
        <v>1148</v>
      </c>
      <c r="B278" s="3" t="s">
        <v>1149</v>
      </c>
      <c r="C278" s="3" t="s">
        <v>1150</v>
      </c>
    </row>
    <row r="279" ht="14.6" customHeight="true" spans="1:3">
      <c r="A279" s="3" t="s">
        <v>1151</v>
      </c>
      <c r="B279" s="3" t="s">
        <v>1152</v>
      </c>
      <c r="C279" s="3" t="s">
        <v>1153</v>
      </c>
    </row>
    <row r="280" ht="14.6" customHeight="true" spans="1:3">
      <c r="A280" s="3" t="s">
        <v>1154</v>
      </c>
      <c r="B280" s="3" t="s">
        <v>550</v>
      </c>
      <c r="C280" s="3" t="s">
        <v>551</v>
      </c>
    </row>
    <row r="281" ht="14.6" customHeight="true" spans="1:3">
      <c r="A281" s="3" t="s">
        <v>1155</v>
      </c>
      <c r="B281" s="3" t="s">
        <v>553</v>
      </c>
      <c r="C281" s="3" t="s">
        <v>554</v>
      </c>
    </row>
    <row r="282" ht="14.6" customHeight="true" spans="1:3">
      <c r="A282" s="3" t="s">
        <v>1156</v>
      </c>
      <c r="B282" s="3" t="s">
        <v>556</v>
      </c>
      <c r="C282" s="3" t="s">
        <v>557</v>
      </c>
    </row>
    <row r="283" ht="14.6" customHeight="true" spans="1:3">
      <c r="A283" s="3" t="s">
        <v>1157</v>
      </c>
      <c r="B283" s="3" t="s">
        <v>577</v>
      </c>
      <c r="C283" s="3" t="s">
        <v>578</v>
      </c>
    </row>
    <row r="284" ht="14.6" customHeight="true" spans="1:3">
      <c r="A284" s="3" t="s">
        <v>1158</v>
      </c>
      <c r="B284" s="3" t="s">
        <v>1159</v>
      </c>
      <c r="C284" s="3" t="s">
        <v>1160</v>
      </c>
    </row>
    <row r="285" ht="14.6" customHeight="true" spans="1:3">
      <c r="A285" s="3" t="s">
        <v>1161</v>
      </c>
      <c r="B285" s="3" t="s">
        <v>1162</v>
      </c>
      <c r="C285" s="3" t="s">
        <v>1163</v>
      </c>
    </row>
    <row r="286" ht="14.6" customHeight="true" spans="1:3">
      <c r="A286" s="3" t="s">
        <v>1164</v>
      </c>
      <c r="B286" s="3" t="s">
        <v>1165</v>
      </c>
      <c r="C286" s="3" t="s">
        <v>1163</v>
      </c>
    </row>
    <row r="287" ht="14.6" customHeight="true" spans="1:3">
      <c r="A287" s="3" t="s">
        <v>1166</v>
      </c>
      <c r="B287" s="3" t="s">
        <v>1167</v>
      </c>
      <c r="C287" s="3" t="s">
        <v>1168</v>
      </c>
    </row>
    <row r="288" ht="14.6" customHeight="true" spans="1:3">
      <c r="A288" s="3" t="s">
        <v>1169</v>
      </c>
      <c r="B288" s="3" t="s">
        <v>1170</v>
      </c>
      <c r="C288" s="3" t="s">
        <v>1171</v>
      </c>
    </row>
    <row r="289" ht="14.6" customHeight="true" spans="1:3">
      <c r="A289" s="3" t="s">
        <v>1172</v>
      </c>
      <c r="B289" s="3" t="s">
        <v>1173</v>
      </c>
      <c r="C289" s="3" t="s">
        <v>1171</v>
      </c>
    </row>
    <row r="290" ht="14.6" customHeight="true" spans="1:3">
      <c r="A290" s="3" t="s">
        <v>1174</v>
      </c>
      <c r="B290" s="3" t="s">
        <v>1175</v>
      </c>
      <c r="C290" s="3" t="s">
        <v>1176</v>
      </c>
    </row>
    <row r="291" ht="14.6" customHeight="true" spans="1:3">
      <c r="A291" s="3" t="s">
        <v>1177</v>
      </c>
      <c r="B291" s="3" t="s">
        <v>1178</v>
      </c>
      <c r="C291" s="3" t="s">
        <v>1176</v>
      </c>
    </row>
    <row r="292" ht="14.6" customHeight="true" spans="1:3">
      <c r="A292" s="3" t="s">
        <v>1179</v>
      </c>
      <c r="B292" s="3" t="s">
        <v>1180</v>
      </c>
      <c r="C292" s="3" t="s">
        <v>1181</v>
      </c>
    </row>
    <row r="293" ht="14.6" customHeight="true" spans="1:3">
      <c r="A293" s="3" t="s">
        <v>1182</v>
      </c>
      <c r="B293" s="3" t="s">
        <v>1183</v>
      </c>
      <c r="C293" s="3" t="s">
        <v>1181</v>
      </c>
    </row>
    <row r="294" ht="14.6" customHeight="true" spans="1:3">
      <c r="A294" s="3" t="s">
        <v>1184</v>
      </c>
      <c r="B294" s="3" t="s">
        <v>1185</v>
      </c>
      <c r="C294" s="3" t="s">
        <v>1186</v>
      </c>
    </row>
    <row r="295" ht="14.6" customHeight="true" spans="1:3">
      <c r="A295" s="3" t="s">
        <v>1187</v>
      </c>
      <c r="B295" s="3" t="s">
        <v>1188</v>
      </c>
      <c r="C295" s="3" t="s">
        <v>1189</v>
      </c>
    </row>
    <row r="296" ht="14.6" customHeight="true" spans="1:3">
      <c r="A296" s="3" t="s">
        <v>1190</v>
      </c>
      <c r="B296" s="3" t="s">
        <v>1191</v>
      </c>
      <c r="C296" s="3" t="s">
        <v>1192</v>
      </c>
    </row>
    <row r="297" ht="14.6" customHeight="true" spans="1:3">
      <c r="A297" s="3" t="s">
        <v>1193</v>
      </c>
      <c r="B297" s="3" t="s">
        <v>1194</v>
      </c>
      <c r="C297" s="3" t="s">
        <v>1195</v>
      </c>
    </row>
    <row r="298" ht="14.6" customHeight="true" spans="1:3">
      <c r="A298" s="3" t="s">
        <v>1196</v>
      </c>
      <c r="B298" s="3" t="s">
        <v>1197</v>
      </c>
      <c r="C298" s="3" t="s">
        <v>1198</v>
      </c>
    </row>
    <row r="299" ht="14.6" customHeight="true" spans="1:3">
      <c r="A299" s="3" t="s">
        <v>1199</v>
      </c>
      <c r="B299" s="3" t="s">
        <v>1200</v>
      </c>
      <c r="C299" s="3" t="s">
        <v>1201</v>
      </c>
    </row>
    <row r="300" ht="14.6" customHeight="true" spans="1:3">
      <c r="A300" s="3" t="s">
        <v>1202</v>
      </c>
      <c r="B300" s="3" t="s">
        <v>1203</v>
      </c>
      <c r="C300" s="3" t="s">
        <v>1204</v>
      </c>
    </row>
    <row r="301" ht="14.6" customHeight="true" spans="1:3">
      <c r="A301" s="3" t="s">
        <v>1205</v>
      </c>
      <c r="B301" s="3" t="s">
        <v>1206</v>
      </c>
      <c r="C301" s="3" t="s">
        <v>1207</v>
      </c>
    </row>
    <row r="302" ht="14.6" customHeight="true" spans="1:3">
      <c r="A302" s="3" t="s">
        <v>1208</v>
      </c>
      <c r="B302" s="3" t="s">
        <v>1209</v>
      </c>
      <c r="C302" s="3" t="s">
        <v>1210</v>
      </c>
    </row>
    <row r="303" ht="14.6" customHeight="true" spans="1:3">
      <c r="A303" s="3" t="s">
        <v>1211</v>
      </c>
      <c r="B303" s="3" t="s">
        <v>1212</v>
      </c>
      <c r="C303" s="3" t="s">
        <v>1213</v>
      </c>
    </row>
    <row r="304" ht="14.6" customHeight="true" spans="1:3">
      <c r="A304" s="3" t="s">
        <v>1214</v>
      </c>
      <c r="B304" s="3" t="s">
        <v>1215</v>
      </c>
      <c r="C304" s="3" t="s">
        <v>1216</v>
      </c>
    </row>
    <row r="305" ht="14.6" customHeight="true" spans="1:3">
      <c r="A305" s="3" t="s">
        <v>1217</v>
      </c>
      <c r="B305" s="3" t="s">
        <v>1218</v>
      </c>
      <c r="C305" s="3" t="s">
        <v>1216</v>
      </c>
    </row>
    <row r="306" ht="14.6" customHeight="true" spans="1:3">
      <c r="A306" s="3" t="s">
        <v>1219</v>
      </c>
      <c r="B306" s="3" t="s">
        <v>1220</v>
      </c>
      <c r="C306" s="3" t="s">
        <v>1221</v>
      </c>
    </row>
    <row r="307" ht="14.6" customHeight="true" spans="1:3">
      <c r="A307" s="3" t="s">
        <v>1222</v>
      </c>
      <c r="B307" s="3" t="s">
        <v>1223</v>
      </c>
      <c r="C307" s="3" t="s">
        <v>1224</v>
      </c>
    </row>
    <row r="308" ht="14.6" customHeight="true" spans="1:3">
      <c r="A308" s="3" t="s">
        <v>1225</v>
      </c>
      <c r="B308" s="3" t="s">
        <v>1226</v>
      </c>
      <c r="C308" s="3" t="s">
        <v>1224</v>
      </c>
    </row>
    <row r="309" ht="14.6" customHeight="true" spans="1:3">
      <c r="A309" s="3" t="s">
        <v>1227</v>
      </c>
      <c r="B309" s="3" t="s">
        <v>1228</v>
      </c>
      <c r="C309" s="3" t="s">
        <v>1229</v>
      </c>
    </row>
    <row r="310" ht="14.6" customHeight="true" spans="1:3">
      <c r="A310" s="3" t="s">
        <v>1230</v>
      </c>
      <c r="B310" s="3" t="s">
        <v>1231</v>
      </c>
      <c r="C310" s="3" t="s">
        <v>1232</v>
      </c>
    </row>
    <row r="311" ht="14.6" customHeight="true" spans="1:3">
      <c r="A311" s="3" t="s">
        <v>1233</v>
      </c>
      <c r="B311" s="3" t="s">
        <v>550</v>
      </c>
      <c r="C311" s="3" t="s">
        <v>551</v>
      </c>
    </row>
    <row r="312" ht="14.6" customHeight="true" spans="1:3">
      <c r="A312" s="3" t="s">
        <v>1234</v>
      </c>
      <c r="B312" s="3" t="s">
        <v>553</v>
      </c>
      <c r="C312" s="3" t="s">
        <v>554</v>
      </c>
    </row>
    <row r="313" ht="14.6" customHeight="true" spans="1:3">
      <c r="A313" s="3" t="s">
        <v>1235</v>
      </c>
      <c r="B313" s="3" t="s">
        <v>556</v>
      </c>
      <c r="C313" s="3" t="s">
        <v>557</v>
      </c>
    </row>
    <row r="314" ht="14.6" customHeight="true" spans="1:3">
      <c r="A314" s="3" t="s">
        <v>1236</v>
      </c>
      <c r="B314" s="3" t="s">
        <v>694</v>
      </c>
      <c r="C314" s="3" t="s">
        <v>695</v>
      </c>
    </row>
    <row r="315" ht="14.6" customHeight="true" spans="1:3">
      <c r="A315" s="3" t="s">
        <v>1237</v>
      </c>
      <c r="B315" s="3" t="s">
        <v>1238</v>
      </c>
      <c r="C315" s="3" t="s">
        <v>1239</v>
      </c>
    </row>
    <row r="316" ht="14.6" customHeight="true" spans="1:3">
      <c r="A316" s="3" t="s">
        <v>1240</v>
      </c>
      <c r="B316" s="3" t="s">
        <v>1241</v>
      </c>
      <c r="C316" s="3" t="s">
        <v>1242</v>
      </c>
    </row>
    <row r="317" ht="14.6" customHeight="true" spans="1:3">
      <c r="A317" s="3" t="s">
        <v>1243</v>
      </c>
      <c r="B317" s="3" t="s">
        <v>577</v>
      </c>
      <c r="C317" s="3" t="s">
        <v>578</v>
      </c>
    </row>
    <row r="318" ht="14.6" customHeight="true" spans="1:3">
      <c r="A318" s="3" t="s">
        <v>1244</v>
      </c>
      <c r="B318" s="3" t="s">
        <v>1245</v>
      </c>
      <c r="C318" s="3" t="s">
        <v>1246</v>
      </c>
    </row>
    <row r="319" ht="14.6" customHeight="true" spans="1:3">
      <c r="A319" s="3" t="s">
        <v>1247</v>
      </c>
      <c r="B319" s="3" t="s">
        <v>1248</v>
      </c>
      <c r="C319" s="3" t="s">
        <v>1249</v>
      </c>
    </row>
    <row r="320" ht="14.6" customHeight="true" spans="1:3">
      <c r="A320" s="3" t="s">
        <v>1250</v>
      </c>
      <c r="B320" s="3" t="s">
        <v>550</v>
      </c>
      <c r="C320" s="3" t="s">
        <v>551</v>
      </c>
    </row>
    <row r="321" ht="14.6" customHeight="true" spans="1:3">
      <c r="A321" s="3" t="s">
        <v>1251</v>
      </c>
      <c r="B321" s="3" t="s">
        <v>553</v>
      </c>
      <c r="C321" s="3" t="s">
        <v>554</v>
      </c>
    </row>
    <row r="322" ht="14.6" customHeight="true" spans="1:3">
      <c r="A322" s="3" t="s">
        <v>1252</v>
      </c>
      <c r="B322" s="3" t="s">
        <v>556</v>
      </c>
      <c r="C322" s="3" t="s">
        <v>557</v>
      </c>
    </row>
    <row r="323" ht="14.6" customHeight="true" spans="1:3">
      <c r="A323" s="3" t="s">
        <v>1253</v>
      </c>
      <c r="B323" s="3" t="s">
        <v>1254</v>
      </c>
      <c r="C323" s="3" t="s">
        <v>1255</v>
      </c>
    </row>
    <row r="324" ht="14.6" customHeight="true" spans="1:3">
      <c r="A324" s="3" t="s">
        <v>1256</v>
      </c>
      <c r="B324" s="3" t="s">
        <v>577</v>
      </c>
      <c r="C324" s="3" t="s">
        <v>578</v>
      </c>
    </row>
    <row r="325" ht="14.6" customHeight="true" spans="1:3">
      <c r="A325" s="3" t="s">
        <v>1257</v>
      </c>
      <c r="B325" s="3" t="s">
        <v>1258</v>
      </c>
      <c r="C325" s="3" t="s">
        <v>1259</v>
      </c>
    </row>
    <row r="326" ht="14.6" customHeight="true" spans="1:3">
      <c r="A326" s="3" t="s">
        <v>1260</v>
      </c>
      <c r="B326" s="3" t="s">
        <v>1261</v>
      </c>
      <c r="C326" s="3" t="s">
        <v>1262</v>
      </c>
    </row>
    <row r="327" ht="14.6" customHeight="true" spans="1:3">
      <c r="A327" s="3" t="s">
        <v>1263</v>
      </c>
      <c r="B327" s="3" t="s">
        <v>550</v>
      </c>
      <c r="C327" s="3" t="s">
        <v>551</v>
      </c>
    </row>
    <row r="328" ht="14.6" customHeight="true" spans="1:3">
      <c r="A328" s="3" t="s">
        <v>1264</v>
      </c>
      <c r="B328" s="3" t="s">
        <v>553</v>
      </c>
      <c r="C328" s="3" t="s">
        <v>554</v>
      </c>
    </row>
    <row r="329" ht="14.6" customHeight="true" spans="1:3">
      <c r="A329" s="3" t="s">
        <v>1265</v>
      </c>
      <c r="B329" s="3" t="s">
        <v>556</v>
      </c>
      <c r="C329" s="3" t="s">
        <v>557</v>
      </c>
    </row>
    <row r="330" ht="14.6" customHeight="true" spans="1:3">
      <c r="A330" s="3" t="s">
        <v>1266</v>
      </c>
      <c r="B330" s="3" t="s">
        <v>1267</v>
      </c>
      <c r="C330" s="3" t="s">
        <v>1268</v>
      </c>
    </row>
    <row r="331" ht="14.6" customHeight="true" spans="1:3">
      <c r="A331" s="3" t="s">
        <v>1269</v>
      </c>
      <c r="B331" s="3" t="s">
        <v>1270</v>
      </c>
      <c r="C331" s="3" t="s">
        <v>1271</v>
      </c>
    </row>
    <row r="332" ht="14.6" customHeight="true" spans="1:3">
      <c r="A332" s="3" t="s">
        <v>1272</v>
      </c>
      <c r="B332" s="3" t="s">
        <v>577</v>
      </c>
      <c r="C332" s="3" t="s">
        <v>578</v>
      </c>
    </row>
    <row r="333" ht="14.6" customHeight="true" spans="1:3">
      <c r="A333" s="3" t="s">
        <v>1273</v>
      </c>
      <c r="B333" s="3" t="s">
        <v>1274</v>
      </c>
      <c r="C333" s="3" t="s">
        <v>1275</v>
      </c>
    </row>
    <row r="334" ht="14.6" customHeight="true" spans="1:3">
      <c r="A334" s="3" t="s">
        <v>1276</v>
      </c>
      <c r="B334" s="3" t="s">
        <v>1277</v>
      </c>
      <c r="C334" s="3" t="s">
        <v>1278</v>
      </c>
    </row>
    <row r="335" ht="14.6" customHeight="true" spans="1:3">
      <c r="A335" s="3" t="s">
        <v>1279</v>
      </c>
      <c r="B335" s="3" t="s">
        <v>550</v>
      </c>
      <c r="C335" s="3" t="s">
        <v>551</v>
      </c>
    </row>
    <row r="336" ht="14.6" customHeight="true" spans="1:3">
      <c r="A336" s="3" t="s">
        <v>1280</v>
      </c>
      <c r="B336" s="3" t="s">
        <v>553</v>
      </c>
      <c r="C336" s="3" t="s">
        <v>554</v>
      </c>
    </row>
    <row r="337" ht="14.6" customHeight="true" spans="1:3">
      <c r="A337" s="3" t="s">
        <v>1281</v>
      </c>
      <c r="B337" s="3" t="s">
        <v>556</v>
      </c>
      <c r="C337" s="3" t="s">
        <v>557</v>
      </c>
    </row>
    <row r="338" ht="14.6" customHeight="true" spans="1:3">
      <c r="A338" s="3" t="s">
        <v>1282</v>
      </c>
      <c r="B338" s="3" t="s">
        <v>1283</v>
      </c>
      <c r="C338" s="3" t="s">
        <v>1284</v>
      </c>
    </row>
    <row r="339" ht="14.6" customHeight="true" spans="1:3">
      <c r="A339" s="3" t="s">
        <v>1285</v>
      </c>
      <c r="B339" s="3" t="s">
        <v>1286</v>
      </c>
      <c r="C339" s="3" t="s">
        <v>1287</v>
      </c>
    </row>
    <row r="340" ht="14.6" customHeight="true" spans="1:3">
      <c r="A340" s="3" t="s">
        <v>1288</v>
      </c>
      <c r="B340" s="3" t="s">
        <v>1289</v>
      </c>
      <c r="C340" s="3" t="s">
        <v>1290</v>
      </c>
    </row>
    <row r="341" ht="14.6" customHeight="true" spans="1:3">
      <c r="A341" s="3" t="s">
        <v>1291</v>
      </c>
      <c r="B341" s="3" t="s">
        <v>577</v>
      </c>
      <c r="C341" s="3" t="s">
        <v>578</v>
      </c>
    </row>
    <row r="342" ht="14.6" customHeight="true" spans="1:3">
      <c r="A342" s="3" t="s">
        <v>1292</v>
      </c>
      <c r="B342" s="3" t="s">
        <v>1293</v>
      </c>
      <c r="C342" s="3" t="s">
        <v>1294</v>
      </c>
    </row>
    <row r="343" ht="14.6" customHeight="true" spans="1:3">
      <c r="A343" s="3" t="s">
        <v>1295</v>
      </c>
      <c r="B343" s="3" t="s">
        <v>1296</v>
      </c>
      <c r="C343" s="3" t="s">
        <v>1297</v>
      </c>
    </row>
    <row r="344" ht="14.6" customHeight="true" spans="1:3">
      <c r="A344" s="3" t="s">
        <v>1298</v>
      </c>
      <c r="B344" s="3" t="s">
        <v>550</v>
      </c>
      <c r="C344" s="3" t="s">
        <v>551</v>
      </c>
    </row>
    <row r="345" ht="14.6" customHeight="true" spans="1:3">
      <c r="A345" s="3" t="s">
        <v>1299</v>
      </c>
      <c r="B345" s="3" t="s">
        <v>553</v>
      </c>
      <c r="C345" s="3" t="s">
        <v>554</v>
      </c>
    </row>
    <row r="346" ht="14.6" customHeight="true" spans="1:3">
      <c r="A346" s="3" t="s">
        <v>1300</v>
      </c>
      <c r="B346" s="3" t="s">
        <v>556</v>
      </c>
      <c r="C346" s="3" t="s">
        <v>557</v>
      </c>
    </row>
    <row r="347" ht="14.6" customHeight="true" spans="1:3">
      <c r="A347" s="3" t="s">
        <v>1301</v>
      </c>
      <c r="B347" s="3" t="s">
        <v>1302</v>
      </c>
      <c r="C347" s="3" t="s">
        <v>1303</v>
      </c>
    </row>
    <row r="348" ht="14.6" customHeight="true" spans="1:3">
      <c r="A348" s="3" t="s">
        <v>1304</v>
      </c>
      <c r="B348" s="3" t="s">
        <v>1305</v>
      </c>
      <c r="C348" s="3" t="s">
        <v>1306</v>
      </c>
    </row>
    <row r="349" ht="14.6" customHeight="true" spans="1:3">
      <c r="A349" s="3" t="s">
        <v>1307</v>
      </c>
      <c r="B349" s="3" t="s">
        <v>1308</v>
      </c>
      <c r="C349" s="3" t="s">
        <v>1309</v>
      </c>
    </row>
    <row r="350" ht="14.6" customHeight="true" spans="1:3">
      <c r="A350" s="3" t="s">
        <v>1310</v>
      </c>
      <c r="B350" s="3" t="s">
        <v>1311</v>
      </c>
      <c r="C350" s="3" t="s">
        <v>1312</v>
      </c>
    </row>
    <row r="351" ht="14.6" customHeight="true" spans="1:3">
      <c r="A351" s="3" t="s">
        <v>1313</v>
      </c>
      <c r="B351" s="3" t="s">
        <v>1314</v>
      </c>
      <c r="C351" s="3" t="s">
        <v>1315</v>
      </c>
    </row>
    <row r="352" ht="14.6" customHeight="true" spans="1:3">
      <c r="A352" s="3" t="s">
        <v>1316</v>
      </c>
      <c r="B352" s="3" t="s">
        <v>1317</v>
      </c>
      <c r="C352" s="3" t="s">
        <v>1318</v>
      </c>
    </row>
    <row r="353" ht="14.6" customHeight="true" spans="1:3">
      <c r="A353" s="3" t="s">
        <v>1319</v>
      </c>
      <c r="B353" s="3" t="s">
        <v>1320</v>
      </c>
      <c r="C353" s="3" t="s">
        <v>1321</v>
      </c>
    </row>
    <row r="354" ht="14.6" customHeight="true" spans="1:3">
      <c r="A354" s="3" t="s">
        <v>1322</v>
      </c>
      <c r="B354" s="3" t="s">
        <v>1323</v>
      </c>
      <c r="C354" s="3" t="s">
        <v>1324</v>
      </c>
    </row>
    <row r="355" ht="14.6" customHeight="true" spans="1:3">
      <c r="A355" s="3" t="s">
        <v>1325</v>
      </c>
      <c r="B355" s="3" t="s">
        <v>1326</v>
      </c>
      <c r="C355" s="3" t="s">
        <v>1327</v>
      </c>
    </row>
    <row r="356" ht="14.6" customHeight="true" spans="1:3">
      <c r="A356" s="3" t="s">
        <v>1328</v>
      </c>
      <c r="B356" s="3" t="s">
        <v>694</v>
      </c>
      <c r="C356" s="3" t="s">
        <v>695</v>
      </c>
    </row>
    <row r="357" ht="14.6" customHeight="true" spans="1:3">
      <c r="A357" s="3" t="s">
        <v>1329</v>
      </c>
      <c r="B357" s="3" t="s">
        <v>577</v>
      </c>
      <c r="C357" s="3" t="s">
        <v>578</v>
      </c>
    </row>
    <row r="358" ht="14.6" customHeight="true" spans="1:3">
      <c r="A358" s="3" t="s">
        <v>1330</v>
      </c>
      <c r="B358" s="3" t="s">
        <v>1331</v>
      </c>
      <c r="C358" s="3" t="s">
        <v>1332</v>
      </c>
    </row>
    <row r="359" ht="14.6" customHeight="true" spans="1:3">
      <c r="A359" s="3" t="s">
        <v>1333</v>
      </c>
      <c r="B359" s="3" t="s">
        <v>1334</v>
      </c>
      <c r="C359" s="3" t="s">
        <v>1335</v>
      </c>
    </row>
    <row r="360" ht="14.6" customHeight="true" spans="1:3">
      <c r="A360" s="3" t="s">
        <v>1336</v>
      </c>
      <c r="B360" s="3" t="s">
        <v>550</v>
      </c>
      <c r="C360" s="3" t="s">
        <v>551</v>
      </c>
    </row>
    <row r="361" ht="14.6" customHeight="true" spans="1:3">
      <c r="A361" s="3" t="s">
        <v>1337</v>
      </c>
      <c r="B361" s="3" t="s">
        <v>553</v>
      </c>
      <c r="C361" s="3" t="s">
        <v>554</v>
      </c>
    </row>
    <row r="362" ht="14.6" customHeight="true" spans="1:3">
      <c r="A362" s="3" t="s">
        <v>1338</v>
      </c>
      <c r="B362" s="3" t="s">
        <v>556</v>
      </c>
      <c r="C362" s="3" t="s">
        <v>557</v>
      </c>
    </row>
    <row r="363" ht="14.6" customHeight="true" spans="1:3">
      <c r="A363" s="3" t="s">
        <v>1339</v>
      </c>
      <c r="B363" s="3" t="s">
        <v>1340</v>
      </c>
      <c r="C363" s="3" t="s">
        <v>1341</v>
      </c>
    </row>
    <row r="364" ht="14.6" customHeight="true" spans="1:3">
      <c r="A364" s="3" t="s">
        <v>1342</v>
      </c>
      <c r="B364" s="3" t="s">
        <v>1343</v>
      </c>
      <c r="C364" s="3" t="s">
        <v>1344</v>
      </c>
    </row>
    <row r="365" ht="14.6" customHeight="true" spans="1:3">
      <c r="A365" s="3" t="s">
        <v>1345</v>
      </c>
      <c r="B365" s="3" t="s">
        <v>1346</v>
      </c>
      <c r="C365" s="3" t="s">
        <v>1347</v>
      </c>
    </row>
    <row r="366" ht="14.6" customHeight="true" spans="1:3">
      <c r="A366" s="3" t="s">
        <v>1348</v>
      </c>
      <c r="B366" s="3" t="s">
        <v>694</v>
      </c>
      <c r="C366" s="3" t="s">
        <v>695</v>
      </c>
    </row>
    <row r="367" ht="14.6" customHeight="true" spans="1:3">
      <c r="A367" s="3" t="s">
        <v>1349</v>
      </c>
      <c r="B367" s="3" t="s">
        <v>577</v>
      </c>
      <c r="C367" s="3" t="s">
        <v>578</v>
      </c>
    </row>
    <row r="368" ht="14.6" customHeight="true" spans="1:3">
      <c r="A368" s="3" t="s">
        <v>1350</v>
      </c>
      <c r="B368" s="3" t="s">
        <v>1351</v>
      </c>
      <c r="C368" s="3" t="s">
        <v>1352</v>
      </c>
    </row>
    <row r="369" ht="14.6" customHeight="true" spans="1:3">
      <c r="A369" s="3" t="s">
        <v>1353</v>
      </c>
      <c r="B369" s="3" t="s">
        <v>1354</v>
      </c>
      <c r="C369" s="3" t="s">
        <v>1355</v>
      </c>
    </row>
    <row r="370" ht="14.6" customHeight="true" spans="1:3">
      <c r="A370" s="3" t="s">
        <v>1356</v>
      </c>
      <c r="B370" s="3" t="s">
        <v>550</v>
      </c>
      <c r="C370" s="3" t="s">
        <v>551</v>
      </c>
    </row>
    <row r="371" ht="14.6" customHeight="true" spans="1:3">
      <c r="A371" s="3" t="s">
        <v>1357</v>
      </c>
      <c r="B371" s="3" t="s">
        <v>553</v>
      </c>
      <c r="C371" s="3" t="s">
        <v>554</v>
      </c>
    </row>
    <row r="372" ht="14.6" customHeight="true" spans="1:3">
      <c r="A372" s="3" t="s">
        <v>1358</v>
      </c>
      <c r="B372" s="3" t="s">
        <v>556</v>
      </c>
      <c r="C372" s="3" t="s">
        <v>557</v>
      </c>
    </row>
    <row r="373" ht="14.6" customHeight="true" spans="1:3">
      <c r="A373" s="3" t="s">
        <v>1359</v>
      </c>
      <c r="B373" s="3" t="s">
        <v>1360</v>
      </c>
      <c r="C373" s="3" t="s">
        <v>1361</v>
      </c>
    </row>
    <row r="374" ht="14.6" customHeight="true" spans="1:3">
      <c r="A374" s="3" t="s">
        <v>1362</v>
      </c>
      <c r="B374" s="3" t="s">
        <v>1363</v>
      </c>
      <c r="C374" s="3" t="s">
        <v>1364</v>
      </c>
    </row>
    <row r="375" ht="14.6" customHeight="true" spans="1:3">
      <c r="A375" s="3" t="s">
        <v>1365</v>
      </c>
      <c r="B375" s="3" t="s">
        <v>1366</v>
      </c>
      <c r="C375" s="3" t="s">
        <v>1367</v>
      </c>
    </row>
    <row r="376" ht="14.6" customHeight="true" spans="1:3">
      <c r="A376" s="3" t="s">
        <v>1368</v>
      </c>
      <c r="B376" s="3" t="s">
        <v>694</v>
      </c>
      <c r="C376" s="3" t="s">
        <v>695</v>
      </c>
    </row>
    <row r="377" ht="14.6" customHeight="true" spans="1:3">
      <c r="A377" s="3" t="s">
        <v>1369</v>
      </c>
      <c r="B377" s="3" t="s">
        <v>577</v>
      </c>
      <c r="C377" s="3" t="s">
        <v>578</v>
      </c>
    </row>
    <row r="378" ht="14.6" customHeight="true" spans="1:3">
      <c r="A378" s="3" t="s">
        <v>1370</v>
      </c>
      <c r="B378" s="3" t="s">
        <v>1371</v>
      </c>
      <c r="C378" s="3" t="s">
        <v>1372</v>
      </c>
    </row>
    <row r="379" ht="14.6" customHeight="true" spans="1:3">
      <c r="A379" s="3" t="s">
        <v>1373</v>
      </c>
      <c r="B379" s="3" t="s">
        <v>1374</v>
      </c>
      <c r="C379" s="3" t="s">
        <v>1375</v>
      </c>
    </row>
    <row r="380" ht="14.6" customHeight="true" spans="1:3">
      <c r="A380" s="3" t="s">
        <v>1376</v>
      </c>
      <c r="B380" s="3" t="s">
        <v>550</v>
      </c>
      <c r="C380" s="3" t="s">
        <v>551</v>
      </c>
    </row>
    <row r="381" ht="14.6" customHeight="true" spans="1:3">
      <c r="A381" s="3" t="s">
        <v>1377</v>
      </c>
      <c r="B381" s="3" t="s">
        <v>553</v>
      </c>
      <c r="C381" s="3" t="s">
        <v>554</v>
      </c>
    </row>
    <row r="382" ht="14.6" customHeight="true" spans="1:3">
      <c r="A382" s="3" t="s">
        <v>1378</v>
      </c>
      <c r="B382" s="3" t="s">
        <v>556</v>
      </c>
      <c r="C382" s="3" t="s">
        <v>557</v>
      </c>
    </row>
    <row r="383" ht="14.6" customHeight="true" spans="1:3">
      <c r="A383" s="3" t="s">
        <v>1379</v>
      </c>
      <c r="B383" s="3" t="s">
        <v>1380</v>
      </c>
      <c r="C383" s="3" t="s">
        <v>1381</v>
      </c>
    </row>
    <row r="384" ht="14.6" customHeight="true" spans="1:3">
      <c r="A384" s="3" t="s">
        <v>1382</v>
      </c>
      <c r="B384" s="3" t="s">
        <v>1383</v>
      </c>
      <c r="C384" s="3" t="s">
        <v>1384</v>
      </c>
    </row>
    <row r="385" ht="14.6" customHeight="true" spans="1:3">
      <c r="A385" s="3" t="s">
        <v>1385</v>
      </c>
      <c r="B385" s="3" t="s">
        <v>577</v>
      </c>
      <c r="C385" s="3" t="s">
        <v>578</v>
      </c>
    </row>
    <row r="386" ht="14.6" customHeight="true" spans="1:3">
      <c r="A386" s="3" t="s">
        <v>1386</v>
      </c>
      <c r="B386" s="3" t="s">
        <v>1387</v>
      </c>
      <c r="C386" s="3" t="s">
        <v>1388</v>
      </c>
    </row>
    <row r="387" ht="14.6" customHeight="true" spans="1:3">
      <c r="A387" s="3" t="s">
        <v>1389</v>
      </c>
      <c r="B387" s="3" t="s">
        <v>1390</v>
      </c>
      <c r="C387" s="3" t="s">
        <v>1391</v>
      </c>
    </row>
    <row r="388" ht="14.6" customHeight="true" spans="1:3">
      <c r="A388" s="3" t="s">
        <v>1392</v>
      </c>
      <c r="B388" s="3" t="s">
        <v>550</v>
      </c>
      <c r="C388" s="3" t="s">
        <v>551</v>
      </c>
    </row>
    <row r="389" ht="14.6" customHeight="true" spans="1:3">
      <c r="A389" s="3" t="s">
        <v>1393</v>
      </c>
      <c r="B389" s="3" t="s">
        <v>553</v>
      </c>
      <c r="C389" s="3" t="s">
        <v>554</v>
      </c>
    </row>
    <row r="390" ht="14.6" customHeight="true" spans="1:3">
      <c r="A390" s="3" t="s">
        <v>1394</v>
      </c>
      <c r="B390" s="3" t="s">
        <v>694</v>
      </c>
      <c r="C390" s="3" t="s">
        <v>695</v>
      </c>
    </row>
    <row r="391" ht="14.6" customHeight="true" spans="1:3">
      <c r="A391" s="3" t="s">
        <v>1395</v>
      </c>
      <c r="B391" s="3" t="s">
        <v>1396</v>
      </c>
      <c r="C391" s="3" t="s">
        <v>1397</v>
      </c>
    </row>
    <row r="392" ht="14.6" customHeight="true" spans="1:3">
      <c r="A392" s="3" t="s">
        <v>1398</v>
      </c>
      <c r="B392" s="3" t="s">
        <v>1399</v>
      </c>
      <c r="C392" s="3" t="s">
        <v>1400</v>
      </c>
    </row>
    <row r="393" ht="14.6" customHeight="true" spans="1:3">
      <c r="A393" s="3" t="s">
        <v>1401</v>
      </c>
      <c r="B393" s="3" t="s">
        <v>1402</v>
      </c>
      <c r="C393" s="3" t="s">
        <v>1403</v>
      </c>
    </row>
    <row r="394" ht="14.6" customHeight="true" spans="1:3">
      <c r="A394" s="3" t="s">
        <v>1404</v>
      </c>
      <c r="B394" s="3" t="s">
        <v>1405</v>
      </c>
      <c r="C394" s="3" t="s">
        <v>1403</v>
      </c>
    </row>
    <row r="395" ht="14.6" customHeight="true" spans="1:3">
      <c r="A395" s="3" t="s">
        <v>1406</v>
      </c>
      <c r="B395" s="3" t="s">
        <v>1407</v>
      </c>
      <c r="C395" s="3" t="s">
        <v>1408</v>
      </c>
    </row>
    <row r="396" ht="14.6" customHeight="true" spans="1:3">
      <c r="A396" s="3" t="s">
        <v>1409</v>
      </c>
      <c r="B396" s="3" t="s">
        <v>1410</v>
      </c>
      <c r="C396" s="3" t="s">
        <v>1411</v>
      </c>
    </row>
    <row r="397" ht="14.6" customHeight="true" spans="1:3">
      <c r="A397" s="3" t="s">
        <v>1412</v>
      </c>
      <c r="B397" s="3" t="s">
        <v>550</v>
      </c>
      <c r="C397" s="3" t="s">
        <v>551</v>
      </c>
    </row>
    <row r="398" ht="14.6" customHeight="true" spans="1:3">
      <c r="A398" s="3" t="s">
        <v>1413</v>
      </c>
      <c r="B398" s="3" t="s">
        <v>553</v>
      </c>
      <c r="C398" s="3" t="s">
        <v>554</v>
      </c>
    </row>
    <row r="399" ht="14.6" customHeight="true" spans="1:3">
      <c r="A399" s="3" t="s">
        <v>1414</v>
      </c>
      <c r="B399" s="3" t="s">
        <v>556</v>
      </c>
      <c r="C399" s="3" t="s">
        <v>557</v>
      </c>
    </row>
    <row r="400" ht="14.6" customHeight="true" spans="1:3">
      <c r="A400" s="3" t="s">
        <v>1415</v>
      </c>
      <c r="B400" s="3" t="s">
        <v>1416</v>
      </c>
      <c r="C400" s="3" t="s">
        <v>1417</v>
      </c>
    </row>
    <row r="401" ht="14.6" customHeight="true" spans="1:3">
      <c r="A401" s="3" t="s">
        <v>1418</v>
      </c>
      <c r="B401" s="3" t="s">
        <v>1419</v>
      </c>
      <c r="C401" s="3" t="s">
        <v>1420</v>
      </c>
    </row>
    <row r="402" ht="14.6" customHeight="true" spans="1:3">
      <c r="A402" s="3" t="s">
        <v>1421</v>
      </c>
      <c r="B402" s="3" t="s">
        <v>1422</v>
      </c>
      <c r="C402" s="3" t="s">
        <v>1423</v>
      </c>
    </row>
    <row r="403" ht="14.6" customHeight="true" spans="1:3">
      <c r="A403" s="3" t="s">
        <v>1424</v>
      </c>
      <c r="B403" s="3" t="s">
        <v>1425</v>
      </c>
      <c r="C403" s="3" t="s">
        <v>1426</v>
      </c>
    </row>
    <row r="404" ht="14.6" customHeight="true" spans="1:3">
      <c r="A404" s="3" t="s">
        <v>1427</v>
      </c>
      <c r="B404" s="3" t="s">
        <v>1428</v>
      </c>
      <c r="C404" s="3" t="s">
        <v>1429</v>
      </c>
    </row>
    <row r="405" ht="14.6" customHeight="true" spans="1:3">
      <c r="A405" s="3" t="s">
        <v>1430</v>
      </c>
      <c r="B405" s="3" t="s">
        <v>1431</v>
      </c>
      <c r="C405" s="3" t="s">
        <v>1432</v>
      </c>
    </row>
    <row r="406" ht="14.6" customHeight="true" spans="1:3">
      <c r="A406" s="3" t="s">
        <v>1433</v>
      </c>
      <c r="B406" s="3" t="s">
        <v>1434</v>
      </c>
      <c r="C406" s="3" t="s">
        <v>1435</v>
      </c>
    </row>
    <row r="407" ht="14.6" customHeight="true" spans="1:3">
      <c r="A407" s="3" t="s">
        <v>1436</v>
      </c>
      <c r="B407" s="3" t="s">
        <v>1437</v>
      </c>
      <c r="C407" s="3" t="s">
        <v>1438</v>
      </c>
    </row>
    <row r="408" ht="14.6" customHeight="true" spans="1:3">
      <c r="A408" s="3" t="s">
        <v>1439</v>
      </c>
      <c r="B408" s="3" t="s">
        <v>1440</v>
      </c>
      <c r="C408" s="3" t="s">
        <v>1441</v>
      </c>
    </row>
    <row r="409" ht="14.6" customHeight="true" spans="1:3">
      <c r="A409" s="3" t="s">
        <v>1442</v>
      </c>
      <c r="B409" s="3" t="s">
        <v>1443</v>
      </c>
      <c r="C409" s="3" t="s">
        <v>1444</v>
      </c>
    </row>
    <row r="410" ht="14.6" customHeight="true" spans="1:3">
      <c r="A410" s="3" t="s">
        <v>1445</v>
      </c>
      <c r="B410" s="3" t="s">
        <v>1446</v>
      </c>
      <c r="C410" s="3" t="s">
        <v>1447</v>
      </c>
    </row>
    <row r="411" ht="14.6" customHeight="true" spans="1:3">
      <c r="A411" s="3" t="s">
        <v>1448</v>
      </c>
      <c r="B411" s="3" t="s">
        <v>1449</v>
      </c>
      <c r="C411" s="3" t="s">
        <v>1450</v>
      </c>
    </row>
    <row r="412" ht="14.6" customHeight="true" spans="1:3">
      <c r="A412" s="3" t="s">
        <v>1451</v>
      </c>
      <c r="B412" s="3" t="s">
        <v>1452</v>
      </c>
      <c r="C412" s="3" t="s">
        <v>1453</v>
      </c>
    </row>
    <row r="413" ht="14.6" customHeight="true" spans="1:3">
      <c r="A413" s="3" t="s">
        <v>1454</v>
      </c>
      <c r="B413" s="3" t="s">
        <v>1455</v>
      </c>
      <c r="C413" s="3" t="s">
        <v>1456</v>
      </c>
    </row>
    <row r="414" ht="14.6" customHeight="true" spans="1:3">
      <c r="A414" s="3" t="s">
        <v>1457</v>
      </c>
      <c r="B414" s="3" t="s">
        <v>1458</v>
      </c>
      <c r="C414" s="3" t="s">
        <v>1459</v>
      </c>
    </row>
    <row r="415" ht="14.6" customHeight="true" spans="1:3">
      <c r="A415" s="3" t="s">
        <v>1460</v>
      </c>
      <c r="B415" s="3" t="s">
        <v>1461</v>
      </c>
      <c r="C415" s="3" t="s">
        <v>1462</v>
      </c>
    </row>
    <row r="416" ht="14.6" customHeight="true" spans="1:3">
      <c r="A416" s="3" t="s">
        <v>1463</v>
      </c>
      <c r="B416" s="3" t="s">
        <v>1464</v>
      </c>
      <c r="C416" s="3" t="s">
        <v>1465</v>
      </c>
    </row>
    <row r="417" ht="14.6" customHeight="true" spans="1:3">
      <c r="A417" s="3" t="s">
        <v>1466</v>
      </c>
      <c r="B417" s="3" t="s">
        <v>1467</v>
      </c>
      <c r="C417" s="3" t="s">
        <v>1468</v>
      </c>
    </row>
    <row r="418" ht="14.6" customHeight="true" spans="1:3">
      <c r="A418" s="3" t="s">
        <v>1469</v>
      </c>
      <c r="B418" s="3" t="s">
        <v>1470</v>
      </c>
      <c r="C418" s="3" t="s">
        <v>1471</v>
      </c>
    </row>
    <row r="419" ht="14.6" customHeight="true" spans="1:3">
      <c r="A419" s="3" t="s">
        <v>1472</v>
      </c>
      <c r="B419" s="3" t="s">
        <v>1473</v>
      </c>
      <c r="C419" s="3" t="s">
        <v>1474</v>
      </c>
    </row>
    <row r="420" ht="14.6" customHeight="true" spans="1:3">
      <c r="A420" s="3" t="s">
        <v>1475</v>
      </c>
      <c r="B420" s="3" t="s">
        <v>1476</v>
      </c>
      <c r="C420" s="3" t="s">
        <v>1477</v>
      </c>
    </row>
    <row r="421" ht="14.6" customHeight="true" spans="1:3">
      <c r="A421" s="3" t="s">
        <v>1478</v>
      </c>
      <c r="B421" s="3" t="s">
        <v>1479</v>
      </c>
      <c r="C421" s="3" t="s">
        <v>1480</v>
      </c>
    </row>
    <row r="422" ht="14.6" customHeight="true" spans="1:3">
      <c r="A422" s="3" t="s">
        <v>1481</v>
      </c>
      <c r="B422" s="3" t="s">
        <v>1482</v>
      </c>
      <c r="C422" s="3" t="s">
        <v>1483</v>
      </c>
    </row>
    <row r="423" ht="14.6" customHeight="true" spans="1:3">
      <c r="A423" s="3" t="s">
        <v>1484</v>
      </c>
      <c r="B423" s="3" t="s">
        <v>1485</v>
      </c>
      <c r="C423" s="3" t="s">
        <v>1486</v>
      </c>
    </row>
    <row r="424" ht="14.6" customHeight="true" spans="1:3">
      <c r="A424" s="3" t="s">
        <v>1487</v>
      </c>
      <c r="B424" s="3" t="s">
        <v>1488</v>
      </c>
      <c r="C424" s="3" t="s">
        <v>1489</v>
      </c>
    </row>
    <row r="425" ht="14.6" customHeight="true" spans="1:3">
      <c r="A425" s="3" t="s">
        <v>1490</v>
      </c>
      <c r="B425" s="3" t="s">
        <v>1491</v>
      </c>
      <c r="C425" s="3" t="s">
        <v>1492</v>
      </c>
    </row>
    <row r="426" ht="14.6" customHeight="true" spans="1:3">
      <c r="A426" s="3" t="s">
        <v>1493</v>
      </c>
      <c r="B426" s="3" t="s">
        <v>1494</v>
      </c>
      <c r="C426" s="3" t="s">
        <v>1495</v>
      </c>
    </row>
    <row r="427" ht="14.6" customHeight="true" spans="1:3">
      <c r="A427" s="3" t="s">
        <v>1496</v>
      </c>
      <c r="B427" s="3" t="s">
        <v>1497</v>
      </c>
      <c r="C427" s="3" t="s">
        <v>1498</v>
      </c>
    </row>
    <row r="428" ht="14.6" customHeight="true" spans="1:3">
      <c r="A428" s="3" t="s">
        <v>1499</v>
      </c>
      <c r="B428" s="3" t="s">
        <v>1500</v>
      </c>
      <c r="C428" s="3" t="s">
        <v>1501</v>
      </c>
    </row>
    <row r="429" ht="14.6" customHeight="true" spans="1:3">
      <c r="A429" s="3" t="s">
        <v>1502</v>
      </c>
      <c r="B429" s="3" t="s">
        <v>1503</v>
      </c>
      <c r="C429" s="3" t="s">
        <v>1504</v>
      </c>
    </row>
    <row r="430" ht="14.6" customHeight="true" spans="1:3">
      <c r="A430" s="3" t="s">
        <v>1505</v>
      </c>
      <c r="B430" s="3" t="s">
        <v>1506</v>
      </c>
      <c r="C430" s="3" t="s">
        <v>1507</v>
      </c>
    </row>
    <row r="431" ht="14.6" customHeight="true" spans="1:3">
      <c r="A431" s="3" t="s">
        <v>1508</v>
      </c>
      <c r="B431" s="3" t="s">
        <v>1509</v>
      </c>
      <c r="C431" s="3" t="s">
        <v>1510</v>
      </c>
    </row>
    <row r="432" ht="14.6" customHeight="true" spans="1:3">
      <c r="A432" s="3" t="s">
        <v>1511</v>
      </c>
      <c r="B432" s="3" t="s">
        <v>1512</v>
      </c>
      <c r="C432" s="3" t="s">
        <v>1513</v>
      </c>
    </row>
    <row r="433" ht="14.6" customHeight="true" spans="1:3">
      <c r="A433" s="3" t="s">
        <v>1514</v>
      </c>
      <c r="B433" s="3" t="s">
        <v>1515</v>
      </c>
      <c r="C433" s="3" t="s">
        <v>1516</v>
      </c>
    </row>
    <row r="434" ht="14.6" customHeight="true" spans="1:3">
      <c r="A434" s="3" t="s">
        <v>1517</v>
      </c>
      <c r="B434" s="3" t="s">
        <v>1518</v>
      </c>
      <c r="C434" s="3" t="s">
        <v>1519</v>
      </c>
    </row>
    <row r="435" ht="14.6" customHeight="true" spans="1:3">
      <c r="A435" s="3" t="s">
        <v>1520</v>
      </c>
      <c r="B435" s="3" t="s">
        <v>1521</v>
      </c>
      <c r="C435" s="3" t="s">
        <v>1522</v>
      </c>
    </row>
    <row r="436" ht="14.6" customHeight="true" spans="1:3">
      <c r="A436" s="3" t="s">
        <v>1523</v>
      </c>
      <c r="B436" s="3" t="s">
        <v>1524</v>
      </c>
      <c r="C436" s="3" t="s">
        <v>1525</v>
      </c>
    </row>
    <row r="437" ht="14.6" customHeight="true" spans="1:3">
      <c r="A437" s="3" t="s">
        <v>1526</v>
      </c>
      <c r="B437" s="3" t="s">
        <v>1527</v>
      </c>
      <c r="C437" s="3" t="s">
        <v>1528</v>
      </c>
    </row>
    <row r="438" ht="14.6" customHeight="true" spans="1:3">
      <c r="A438" s="3" t="s">
        <v>1529</v>
      </c>
      <c r="B438" s="3" t="s">
        <v>1530</v>
      </c>
      <c r="C438" s="3" t="s">
        <v>1531</v>
      </c>
    </row>
    <row r="439" ht="14.6" customHeight="true" spans="1:3">
      <c r="A439" s="3" t="s">
        <v>1532</v>
      </c>
      <c r="B439" s="3" t="s">
        <v>1533</v>
      </c>
      <c r="C439" s="3" t="s">
        <v>1534</v>
      </c>
    </row>
    <row r="440" ht="14.6" customHeight="true" spans="1:3">
      <c r="A440" s="3" t="s">
        <v>1535</v>
      </c>
      <c r="B440" s="3" t="s">
        <v>1536</v>
      </c>
      <c r="C440" s="3" t="s">
        <v>1537</v>
      </c>
    </row>
    <row r="441" ht="14.6" customHeight="true" spans="1:3">
      <c r="A441" s="3" t="s">
        <v>1538</v>
      </c>
      <c r="B441" s="3" t="s">
        <v>1539</v>
      </c>
      <c r="C441" s="3" t="s">
        <v>1540</v>
      </c>
    </row>
    <row r="442" ht="14.6" customHeight="true" spans="1:3">
      <c r="A442" s="3" t="s">
        <v>1541</v>
      </c>
      <c r="B442" s="3" t="s">
        <v>1542</v>
      </c>
      <c r="C442" s="3" t="s">
        <v>1543</v>
      </c>
    </row>
    <row r="443" ht="14.6" customHeight="true" spans="1:3">
      <c r="A443" s="3" t="s">
        <v>1544</v>
      </c>
      <c r="B443" s="3" t="s">
        <v>1545</v>
      </c>
      <c r="C443" s="3" t="s">
        <v>1546</v>
      </c>
    </row>
    <row r="444" ht="14.6" customHeight="true" spans="1:3">
      <c r="A444" s="3" t="s">
        <v>1547</v>
      </c>
      <c r="B444" s="3" t="s">
        <v>1548</v>
      </c>
      <c r="C444" s="3" t="s">
        <v>1549</v>
      </c>
    </row>
    <row r="445" ht="14.6" customHeight="true" spans="1:3">
      <c r="A445" s="3" t="s">
        <v>1550</v>
      </c>
      <c r="B445" s="3" t="s">
        <v>1551</v>
      </c>
      <c r="C445" s="3" t="s">
        <v>1552</v>
      </c>
    </row>
    <row r="446" ht="14.6" customHeight="true" spans="1:3">
      <c r="A446" s="3" t="s">
        <v>1553</v>
      </c>
      <c r="B446" s="3" t="s">
        <v>1554</v>
      </c>
      <c r="C446" s="3" t="s">
        <v>1555</v>
      </c>
    </row>
    <row r="447" ht="14.6" customHeight="true" spans="1:3">
      <c r="A447" s="3" t="s">
        <v>1556</v>
      </c>
      <c r="B447" s="3" t="s">
        <v>1557</v>
      </c>
      <c r="C447" s="3" t="s">
        <v>1558</v>
      </c>
    </row>
    <row r="448" ht="14.6" customHeight="true" spans="1:3">
      <c r="A448" s="3" t="s">
        <v>1559</v>
      </c>
      <c r="B448" s="3" t="s">
        <v>1560</v>
      </c>
      <c r="C448" s="3" t="s">
        <v>1352</v>
      </c>
    </row>
    <row r="449" ht="14.6" customHeight="true" spans="1:3">
      <c r="A449" s="3" t="s">
        <v>1561</v>
      </c>
      <c r="B449" s="3" t="s">
        <v>1562</v>
      </c>
      <c r="C449" s="3" t="s">
        <v>1352</v>
      </c>
    </row>
    <row r="450" ht="14.6" customHeight="true" spans="1:3">
      <c r="A450" s="3" t="s">
        <v>1563</v>
      </c>
      <c r="B450" s="3" t="s">
        <v>1564</v>
      </c>
      <c r="C450" s="3" t="s">
        <v>1565</v>
      </c>
    </row>
    <row r="451" ht="14.6" customHeight="true" spans="1:3">
      <c r="A451" s="3" t="s">
        <v>1566</v>
      </c>
      <c r="B451" s="3" t="s">
        <v>1567</v>
      </c>
      <c r="C451" s="3" t="s">
        <v>1568</v>
      </c>
    </row>
    <row r="452" ht="14.6" customHeight="true" spans="1:3">
      <c r="A452" s="3" t="s">
        <v>1569</v>
      </c>
      <c r="B452" s="3" t="s">
        <v>550</v>
      </c>
      <c r="C452" s="3" t="s">
        <v>551</v>
      </c>
    </row>
    <row r="453" ht="14.6" customHeight="true" spans="1:3">
      <c r="A453" s="3" t="s">
        <v>1570</v>
      </c>
      <c r="B453" s="3" t="s">
        <v>553</v>
      </c>
      <c r="C453" s="3" t="s">
        <v>554</v>
      </c>
    </row>
    <row r="454" ht="14.6" customHeight="true" spans="1:3">
      <c r="A454" s="3" t="s">
        <v>1571</v>
      </c>
      <c r="B454" s="3" t="s">
        <v>556</v>
      </c>
      <c r="C454" s="3" t="s">
        <v>557</v>
      </c>
    </row>
    <row r="455" ht="14.6" customHeight="true" spans="1:3">
      <c r="A455" s="3" t="s">
        <v>1572</v>
      </c>
      <c r="B455" s="3" t="s">
        <v>1573</v>
      </c>
      <c r="C455" s="3" t="s">
        <v>1574</v>
      </c>
    </row>
    <row r="456" ht="14.6" customHeight="true" spans="1:3">
      <c r="A456" s="3" t="s">
        <v>1575</v>
      </c>
      <c r="B456" s="3" t="s">
        <v>1576</v>
      </c>
      <c r="C456" s="3" t="s">
        <v>1577</v>
      </c>
    </row>
    <row r="457" ht="14.6" customHeight="true" spans="1:3">
      <c r="A457" s="3" t="s">
        <v>1578</v>
      </c>
      <c r="B457" s="3" t="s">
        <v>1579</v>
      </c>
      <c r="C457" s="3" t="s">
        <v>1580</v>
      </c>
    </row>
    <row r="458" ht="14.6" customHeight="true" spans="1:3">
      <c r="A458" s="3" t="s">
        <v>1581</v>
      </c>
      <c r="B458" s="3" t="s">
        <v>1582</v>
      </c>
      <c r="C458" s="3" t="s">
        <v>1583</v>
      </c>
    </row>
    <row r="459" ht="14.6" customHeight="true" spans="1:3">
      <c r="A459" s="3" t="s">
        <v>1584</v>
      </c>
      <c r="B459" s="3" t="s">
        <v>1585</v>
      </c>
      <c r="C459" s="3" t="s">
        <v>1586</v>
      </c>
    </row>
    <row r="460" ht="14.6" customHeight="true" spans="1:3">
      <c r="A460" s="3" t="s">
        <v>1587</v>
      </c>
      <c r="B460" s="3" t="s">
        <v>1588</v>
      </c>
      <c r="C460" s="3" t="s">
        <v>1589</v>
      </c>
    </row>
    <row r="461" ht="14.6" customHeight="true" spans="1:3">
      <c r="A461" s="3" t="s">
        <v>1590</v>
      </c>
      <c r="B461" s="3" t="s">
        <v>1591</v>
      </c>
      <c r="C461" s="3" t="s">
        <v>1592</v>
      </c>
    </row>
    <row r="462" ht="14.6" customHeight="true" spans="1:3">
      <c r="A462" s="3" t="s">
        <v>1593</v>
      </c>
      <c r="B462" s="3" t="s">
        <v>1594</v>
      </c>
      <c r="C462" s="3" t="s">
        <v>1595</v>
      </c>
    </row>
    <row r="463" ht="14.6" customHeight="true" spans="1:3">
      <c r="A463" s="3" t="s">
        <v>1596</v>
      </c>
      <c r="B463" s="3" t="s">
        <v>1597</v>
      </c>
      <c r="C463" s="3" t="s">
        <v>1598</v>
      </c>
    </row>
    <row r="464" ht="14.6" customHeight="true" spans="1:3">
      <c r="A464" s="3" t="s">
        <v>1599</v>
      </c>
      <c r="B464" s="3" t="s">
        <v>1600</v>
      </c>
      <c r="C464" s="3" t="s">
        <v>1601</v>
      </c>
    </row>
    <row r="465" ht="14.6" customHeight="true" spans="1:3">
      <c r="A465" s="3" t="s">
        <v>1602</v>
      </c>
      <c r="B465" s="3" t="s">
        <v>1603</v>
      </c>
      <c r="C465" s="3" t="s">
        <v>1604</v>
      </c>
    </row>
    <row r="466" ht="14.6" customHeight="true" spans="1:3">
      <c r="A466" s="3" t="s">
        <v>1605</v>
      </c>
      <c r="B466" s="3" t="s">
        <v>1579</v>
      </c>
      <c r="C466" s="3" t="s">
        <v>1580</v>
      </c>
    </row>
    <row r="467" ht="14.6" customHeight="true" spans="1:3">
      <c r="A467" s="3" t="s">
        <v>1606</v>
      </c>
      <c r="B467" s="3" t="s">
        <v>1607</v>
      </c>
      <c r="C467" s="3" t="s">
        <v>1608</v>
      </c>
    </row>
    <row r="468" ht="14.6" customHeight="true" spans="1:3">
      <c r="A468" s="3" t="s">
        <v>1609</v>
      </c>
      <c r="B468" s="3" t="s">
        <v>1610</v>
      </c>
      <c r="C468" s="3" t="s">
        <v>1611</v>
      </c>
    </row>
    <row r="469" ht="14.6" customHeight="true" spans="1:3">
      <c r="A469" s="3" t="s">
        <v>1612</v>
      </c>
      <c r="B469" s="3" t="s">
        <v>1613</v>
      </c>
      <c r="C469" s="3" t="s">
        <v>1614</v>
      </c>
    </row>
    <row r="470" ht="14.6" customHeight="true" spans="1:3">
      <c r="A470" s="3" t="s">
        <v>1615</v>
      </c>
      <c r="B470" s="3" t="s">
        <v>1616</v>
      </c>
      <c r="C470" s="3" t="s">
        <v>1617</v>
      </c>
    </row>
    <row r="471" ht="14.6" customHeight="true" spans="1:3">
      <c r="A471" s="3" t="s">
        <v>1618</v>
      </c>
      <c r="B471" s="3" t="s">
        <v>1619</v>
      </c>
      <c r="C471" s="3" t="s">
        <v>1620</v>
      </c>
    </row>
    <row r="472" ht="14.6" customHeight="true" spans="1:3">
      <c r="A472" s="3" t="s">
        <v>1621</v>
      </c>
      <c r="B472" s="3" t="s">
        <v>1579</v>
      </c>
      <c r="C472" s="3" t="s">
        <v>1580</v>
      </c>
    </row>
    <row r="473" ht="14.6" customHeight="true" spans="1:3">
      <c r="A473" s="3" t="s">
        <v>1622</v>
      </c>
      <c r="B473" s="3" t="s">
        <v>1623</v>
      </c>
      <c r="C473" s="3" t="s">
        <v>1624</v>
      </c>
    </row>
    <row r="474" ht="14.6" customHeight="true" spans="1:3">
      <c r="A474" s="3" t="s">
        <v>1625</v>
      </c>
      <c r="B474" s="3" t="s">
        <v>1626</v>
      </c>
      <c r="C474" s="3" t="s">
        <v>1627</v>
      </c>
    </row>
    <row r="475" ht="14.6" customHeight="true" spans="1:3">
      <c r="A475" s="3" t="s">
        <v>1628</v>
      </c>
      <c r="B475" s="3" t="s">
        <v>1629</v>
      </c>
      <c r="C475" s="3" t="s">
        <v>1630</v>
      </c>
    </row>
    <row r="476" ht="14.6" customHeight="true" spans="1:3">
      <c r="A476" s="3" t="s">
        <v>1631</v>
      </c>
      <c r="B476" s="3" t="s">
        <v>1632</v>
      </c>
      <c r="C476" s="3" t="s">
        <v>1633</v>
      </c>
    </row>
    <row r="477" ht="14.6" customHeight="true" spans="1:3">
      <c r="A477" s="3" t="s">
        <v>1634</v>
      </c>
      <c r="B477" s="3" t="s">
        <v>1635</v>
      </c>
      <c r="C477" s="3" t="s">
        <v>1636</v>
      </c>
    </row>
    <row r="478" ht="14.6" customHeight="true" spans="1:3">
      <c r="A478" s="3" t="s">
        <v>1637</v>
      </c>
      <c r="B478" s="3" t="s">
        <v>1579</v>
      </c>
      <c r="C478" s="3" t="s">
        <v>1580</v>
      </c>
    </row>
    <row r="479" ht="14.6" customHeight="true" spans="1:3">
      <c r="A479" s="3" t="s">
        <v>1638</v>
      </c>
      <c r="B479" s="3" t="s">
        <v>1639</v>
      </c>
      <c r="C479" s="3" t="s">
        <v>1640</v>
      </c>
    </row>
    <row r="480" ht="14.6" customHeight="true" spans="1:3">
      <c r="A480" s="3" t="s">
        <v>1641</v>
      </c>
      <c r="B480" s="3" t="s">
        <v>1642</v>
      </c>
      <c r="C480" s="3" t="s">
        <v>1643</v>
      </c>
    </row>
    <row r="481" ht="14.6" customHeight="true" spans="1:3">
      <c r="A481" s="3" t="s">
        <v>1644</v>
      </c>
      <c r="B481" s="3" t="s">
        <v>1645</v>
      </c>
      <c r="C481" s="3" t="s">
        <v>1646</v>
      </c>
    </row>
    <row r="482" ht="14.6" customHeight="true" spans="1:3">
      <c r="A482" s="3" t="s">
        <v>1647</v>
      </c>
      <c r="B482" s="3" t="s">
        <v>1648</v>
      </c>
      <c r="C482" s="3" t="s">
        <v>1649</v>
      </c>
    </row>
    <row r="483" ht="14.6" customHeight="true" spans="1:3">
      <c r="A483" s="3" t="s">
        <v>1650</v>
      </c>
      <c r="B483" s="3" t="s">
        <v>1651</v>
      </c>
      <c r="C483" s="3" t="s">
        <v>1652</v>
      </c>
    </row>
    <row r="484" ht="14.6" customHeight="true" spans="1:3">
      <c r="A484" s="3" t="s">
        <v>1653</v>
      </c>
      <c r="B484" s="3" t="s">
        <v>1654</v>
      </c>
      <c r="C484" s="3" t="s">
        <v>1655</v>
      </c>
    </row>
    <row r="485" ht="14.6" customHeight="true" spans="1:3">
      <c r="A485" s="3" t="s">
        <v>1656</v>
      </c>
      <c r="B485" s="3" t="s">
        <v>1657</v>
      </c>
      <c r="C485" s="3" t="s">
        <v>1658</v>
      </c>
    </row>
    <row r="486" ht="14.6" customHeight="true" spans="1:3">
      <c r="A486" s="3" t="s">
        <v>1659</v>
      </c>
      <c r="B486" s="3" t="s">
        <v>1660</v>
      </c>
      <c r="C486" s="3" t="s">
        <v>1661</v>
      </c>
    </row>
    <row r="487" ht="14.6" customHeight="true" spans="1:3">
      <c r="A487" s="3" t="s">
        <v>1662</v>
      </c>
      <c r="B487" s="3" t="s">
        <v>1663</v>
      </c>
      <c r="C487" s="3" t="s">
        <v>1664</v>
      </c>
    </row>
    <row r="488" ht="14.6" customHeight="true" spans="1:3">
      <c r="A488" s="3" t="s">
        <v>1665</v>
      </c>
      <c r="B488" s="3" t="s">
        <v>1579</v>
      </c>
      <c r="C488" s="3" t="s">
        <v>1580</v>
      </c>
    </row>
    <row r="489" ht="14.6" customHeight="true" spans="1:3">
      <c r="A489" s="3" t="s">
        <v>1666</v>
      </c>
      <c r="B489" s="3" t="s">
        <v>1667</v>
      </c>
      <c r="C489" s="3" t="s">
        <v>1668</v>
      </c>
    </row>
    <row r="490" ht="14.6" customHeight="true" spans="1:3">
      <c r="A490" s="3" t="s">
        <v>1669</v>
      </c>
      <c r="B490" s="3" t="s">
        <v>1670</v>
      </c>
      <c r="C490" s="3" t="s">
        <v>1671</v>
      </c>
    </row>
    <row r="491" ht="14.6" customHeight="true" spans="1:3">
      <c r="A491" s="3" t="s">
        <v>1672</v>
      </c>
      <c r="B491" s="3" t="s">
        <v>1673</v>
      </c>
      <c r="C491" s="3" t="s">
        <v>1674</v>
      </c>
    </row>
    <row r="492" ht="14.6" customHeight="true" spans="1:3">
      <c r="A492" s="3" t="s">
        <v>1675</v>
      </c>
      <c r="B492" s="3" t="s">
        <v>1676</v>
      </c>
      <c r="C492" s="3" t="s">
        <v>1677</v>
      </c>
    </row>
    <row r="493" ht="14.6" customHeight="true" spans="1:3">
      <c r="A493" s="3" t="s">
        <v>1678</v>
      </c>
      <c r="B493" s="3" t="s">
        <v>1679</v>
      </c>
      <c r="C493" s="3" t="s">
        <v>1680</v>
      </c>
    </row>
    <row r="494" ht="14.6" customHeight="true" spans="1:3">
      <c r="A494" s="3" t="s">
        <v>1681</v>
      </c>
      <c r="B494" s="3" t="s">
        <v>1682</v>
      </c>
      <c r="C494" s="3" t="s">
        <v>1683</v>
      </c>
    </row>
    <row r="495" ht="14.6" customHeight="true" spans="1:3">
      <c r="A495" s="3" t="s">
        <v>1684</v>
      </c>
      <c r="B495" s="3" t="s">
        <v>1685</v>
      </c>
      <c r="C495" s="3" t="s">
        <v>1686</v>
      </c>
    </row>
    <row r="496" ht="14.6" customHeight="true" spans="1:3">
      <c r="A496" s="3" t="s">
        <v>1687</v>
      </c>
      <c r="B496" s="3" t="s">
        <v>1688</v>
      </c>
      <c r="C496" s="3" t="s">
        <v>1689</v>
      </c>
    </row>
    <row r="497" ht="14.6" customHeight="true" spans="1:3">
      <c r="A497" s="3" t="s">
        <v>1690</v>
      </c>
      <c r="B497" s="3" t="s">
        <v>1691</v>
      </c>
      <c r="C497" s="3" t="s">
        <v>1692</v>
      </c>
    </row>
    <row r="498" ht="14.6" customHeight="true" spans="1:3">
      <c r="A498" s="3" t="s">
        <v>1693</v>
      </c>
      <c r="B498" s="3" t="s">
        <v>1694</v>
      </c>
      <c r="C498" s="3" t="s">
        <v>1695</v>
      </c>
    </row>
    <row r="499" ht="14.6" customHeight="true" spans="1:3">
      <c r="A499" s="3" t="s">
        <v>1696</v>
      </c>
      <c r="B499" s="3" t="s">
        <v>1697</v>
      </c>
      <c r="C499" s="3" t="s">
        <v>1698</v>
      </c>
    </row>
    <row r="500" ht="14.6" customHeight="true" spans="1:3">
      <c r="A500" s="3" t="s">
        <v>1699</v>
      </c>
      <c r="B500" s="3" t="s">
        <v>1700</v>
      </c>
      <c r="C500" s="3" t="s">
        <v>1701</v>
      </c>
    </row>
    <row r="501" ht="14.6" customHeight="true" spans="1:3">
      <c r="A501" s="3" t="s">
        <v>1702</v>
      </c>
      <c r="B501" s="3" t="s">
        <v>1703</v>
      </c>
      <c r="C501" s="3" t="s">
        <v>1704</v>
      </c>
    </row>
    <row r="502" ht="14.6" customHeight="true" spans="1:3">
      <c r="A502" s="3" t="s">
        <v>1705</v>
      </c>
      <c r="B502" s="3" t="s">
        <v>1706</v>
      </c>
      <c r="C502" s="3" t="s">
        <v>1707</v>
      </c>
    </row>
    <row r="503" ht="14.6" customHeight="true" spans="1:3">
      <c r="A503" s="3" t="s">
        <v>1708</v>
      </c>
      <c r="B503" s="3" t="s">
        <v>1709</v>
      </c>
      <c r="C503" s="3" t="s">
        <v>1710</v>
      </c>
    </row>
    <row r="504" ht="14.6" customHeight="true" spans="1:3">
      <c r="A504" s="3" t="s">
        <v>1711</v>
      </c>
      <c r="B504" s="3" t="s">
        <v>1712</v>
      </c>
      <c r="C504" s="3" t="s">
        <v>1713</v>
      </c>
    </row>
    <row r="505" ht="14.6" customHeight="true" spans="1:3">
      <c r="A505" s="3" t="s">
        <v>1714</v>
      </c>
      <c r="B505" s="3" t="s">
        <v>1715</v>
      </c>
      <c r="C505" s="3" t="s">
        <v>1716</v>
      </c>
    </row>
    <row r="506" ht="14.6" customHeight="true" spans="1:3">
      <c r="A506" s="3" t="s">
        <v>1717</v>
      </c>
      <c r="B506" s="3" t="s">
        <v>1718</v>
      </c>
      <c r="C506" s="3" t="s">
        <v>1719</v>
      </c>
    </row>
    <row r="507" ht="14.6" customHeight="true" spans="1:3">
      <c r="A507" s="3" t="s">
        <v>1720</v>
      </c>
      <c r="B507" s="3" t="s">
        <v>1721</v>
      </c>
      <c r="C507" s="3" t="s">
        <v>1722</v>
      </c>
    </row>
    <row r="508" ht="14.6" customHeight="true" spans="1:3">
      <c r="A508" s="3" t="s">
        <v>1723</v>
      </c>
      <c r="B508" s="3" t="s">
        <v>1724</v>
      </c>
      <c r="C508" s="3" t="s">
        <v>1725</v>
      </c>
    </row>
    <row r="509" ht="14.6" customHeight="true" spans="1:3">
      <c r="A509" s="3" t="s">
        <v>1726</v>
      </c>
      <c r="B509" s="3" t="s">
        <v>1727</v>
      </c>
      <c r="C509" s="3" t="s">
        <v>1728</v>
      </c>
    </row>
    <row r="510" ht="14.6" customHeight="true" spans="1:3">
      <c r="A510" s="3" t="s">
        <v>1729</v>
      </c>
      <c r="B510" s="3" t="s">
        <v>1730</v>
      </c>
      <c r="C510" s="3" t="s">
        <v>1731</v>
      </c>
    </row>
    <row r="511" ht="14.6" customHeight="true" spans="1:3">
      <c r="A511" s="3" t="s">
        <v>1732</v>
      </c>
      <c r="B511" s="3" t="s">
        <v>1733</v>
      </c>
      <c r="C511" s="3" t="s">
        <v>1734</v>
      </c>
    </row>
    <row r="512" ht="14.6" customHeight="true" spans="1:3">
      <c r="A512" s="3" t="s">
        <v>1735</v>
      </c>
      <c r="B512" s="3" t="s">
        <v>1736</v>
      </c>
      <c r="C512" s="3" t="s">
        <v>1725</v>
      </c>
    </row>
    <row r="513" ht="14.6" customHeight="true" spans="1:3">
      <c r="A513" s="3" t="s">
        <v>1737</v>
      </c>
      <c r="B513" s="3" t="s">
        <v>1738</v>
      </c>
      <c r="C513" s="3" t="s">
        <v>1739</v>
      </c>
    </row>
    <row r="514" ht="14.6" customHeight="true" spans="1:3">
      <c r="A514" s="3" t="s">
        <v>1740</v>
      </c>
      <c r="B514" s="3" t="s">
        <v>1741</v>
      </c>
      <c r="C514" s="3" t="s">
        <v>1742</v>
      </c>
    </row>
    <row r="515" ht="14.6" customHeight="true" spans="1:3">
      <c r="A515" s="3" t="s">
        <v>1743</v>
      </c>
      <c r="B515" s="3" t="s">
        <v>550</v>
      </c>
      <c r="C515" s="3" t="s">
        <v>551</v>
      </c>
    </row>
    <row r="516" ht="14.6" customHeight="true" spans="1:3">
      <c r="A516" s="3" t="s">
        <v>1744</v>
      </c>
      <c r="B516" s="3" t="s">
        <v>553</v>
      </c>
      <c r="C516" s="3" t="s">
        <v>554</v>
      </c>
    </row>
    <row r="517" ht="14.6" customHeight="true" spans="1:3">
      <c r="A517" s="3" t="s">
        <v>1745</v>
      </c>
      <c r="B517" s="3" t="s">
        <v>556</v>
      </c>
      <c r="C517" s="3" t="s">
        <v>557</v>
      </c>
    </row>
    <row r="518" ht="14.6" customHeight="true" spans="1:3">
      <c r="A518" s="3" t="s">
        <v>1746</v>
      </c>
      <c r="B518" s="3" t="s">
        <v>1747</v>
      </c>
      <c r="C518" s="3" t="s">
        <v>1748</v>
      </c>
    </row>
    <row r="519" ht="14.6" customHeight="true" spans="1:3">
      <c r="A519" s="3" t="s">
        <v>1749</v>
      </c>
      <c r="B519" s="3" t="s">
        <v>1750</v>
      </c>
      <c r="C519" s="3" t="s">
        <v>1751</v>
      </c>
    </row>
    <row r="520" ht="14.6" customHeight="true" spans="1:3">
      <c r="A520" s="3" t="s">
        <v>1752</v>
      </c>
      <c r="B520" s="3" t="s">
        <v>1753</v>
      </c>
      <c r="C520" s="3" t="s">
        <v>1754</v>
      </c>
    </row>
    <row r="521" ht="14.6" customHeight="true" spans="1:3">
      <c r="A521" s="3" t="s">
        <v>1755</v>
      </c>
      <c r="B521" s="3" t="s">
        <v>1756</v>
      </c>
      <c r="C521" s="3" t="s">
        <v>1757</v>
      </c>
    </row>
    <row r="522" ht="14.6" customHeight="true" spans="1:3">
      <c r="A522" s="3" t="s">
        <v>1758</v>
      </c>
      <c r="B522" s="3" t="s">
        <v>1759</v>
      </c>
      <c r="C522" s="3" t="s">
        <v>1760</v>
      </c>
    </row>
    <row r="523" ht="14.6" customHeight="true" spans="1:3">
      <c r="A523" s="3" t="s">
        <v>1761</v>
      </c>
      <c r="B523" s="3" t="s">
        <v>1762</v>
      </c>
      <c r="C523" s="3" t="s">
        <v>1763</v>
      </c>
    </row>
    <row r="524" ht="14.6" customHeight="true" spans="1:3">
      <c r="A524" s="3" t="s">
        <v>1764</v>
      </c>
      <c r="B524" s="3" t="s">
        <v>1765</v>
      </c>
      <c r="C524" s="3" t="s">
        <v>1766</v>
      </c>
    </row>
    <row r="525" ht="14.6" customHeight="true" spans="1:3">
      <c r="A525" s="3" t="s">
        <v>1767</v>
      </c>
      <c r="B525" s="3" t="s">
        <v>1768</v>
      </c>
      <c r="C525" s="3" t="s">
        <v>1769</v>
      </c>
    </row>
    <row r="526" ht="14.6" customHeight="true" spans="1:3">
      <c r="A526" s="3" t="s">
        <v>1770</v>
      </c>
      <c r="B526" s="3" t="s">
        <v>1771</v>
      </c>
      <c r="C526" s="3" t="s">
        <v>1772</v>
      </c>
    </row>
    <row r="527" ht="14.6" customHeight="true" spans="1:3">
      <c r="A527" s="3" t="s">
        <v>1773</v>
      </c>
      <c r="B527" s="3" t="s">
        <v>1774</v>
      </c>
      <c r="C527" s="3" t="s">
        <v>1775</v>
      </c>
    </row>
    <row r="528" ht="14.6" customHeight="true" spans="1:3">
      <c r="A528" s="3" t="s">
        <v>1776</v>
      </c>
      <c r="B528" s="3" t="s">
        <v>1777</v>
      </c>
      <c r="C528" s="3" t="s">
        <v>1778</v>
      </c>
    </row>
    <row r="529" ht="14.6" customHeight="true" spans="1:3">
      <c r="A529" s="3" t="s">
        <v>1779</v>
      </c>
      <c r="B529" s="3" t="s">
        <v>1780</v>
      </c>
      <c r="C529" s="3" t="s">
        <v>1781</v>
      </c>
    </row>
    <row r="530" ht="14.6" customHeight="true" spans="1:3">
      <c r="A530" s="3" t="s">
        <v>1782</v>
      </c>
      <c r="B530" s="3" t="s">
        <v>1783</v>
      </c>
      <c r="C530" s="3" t="s">
        <v>1784</v>
      </c>
    </row>
    <row r="531" ht="14.6" customHeight="true" spans="1:3">
      <c r="A531" s="3" t="s">
        <v>1785</v>
      </c>
      <c r="B531" s="3" t="s">
        <v>550</v>
      </c>
      <c r="C531" s="3" t="s">
        <v>551</v>
      </c>
    </row>
    <row r="532" ht="14.6" customHeight="true" spans="1:3">
      <c r="A532" s="3" t="s">
        <v>1786</v>
      </c>
      <c r="B532" s="3" t="s">
        <v>553</v>
      </c>
      <c r="C532" s="3" t="s">
        <v>554</v>
      </c>
    </row>
    <row r="533" ht="14.6" customHeight="true" spans="1:3">
      <c r="A533" s="3" t="s">
        <v>1787</v>
      </c>
      <c r="B533" s="3" t="s">
        <v>556</v>
      </c>
      <c r="C533" s="3" t="s">
        <v>557</v>
      </c>
    </row>
    <row r="534" ht="14.6" customHeight="true" spans="1:3">
      <c r="A534" s="3" t="s">
        <v>1788</v>
      </c>
      <c r="B534" s="3" t="s">
        <v>1789</v>
      </c>
      <c r="C534" s="3" t="s">
        <v>1790</v>
      </c>
    </row>
    <row r="535" ht="14.6" customHeight="true" spans="1:3">
      <c r="A535" s="3" t="s">
        <v>1791</v>
      </c>
      <c r="B535" s="3" t="s">
        <v>1792</v>
      </c>
      <c r="C535" s="3" t="s">
        <v>1793</v>
      </c>
    </row>
    <row r="536" ht="14.6" customHeight="true" spans="1:3">
      <c r="A536" s="3" t="s">
        <v>1794</v>
      </c>
      <c r="B536" s="3" t="s">
        <v>1795</v>
      </c>
      <c r="C536" s="3" t="s">
        <v>1796</v>
      </c>
    </row>
    <row r="537" ht="14.6" customHeight="true" spans="1:3">
      <c r="A537" s="3" t="s">
        <v>1797</v>
      </c>
      <c r="B537" s="3" t="s">
        <v>1798</v>
      </c>
      <c r="C537" s="3" t="s">
        <v>1799</v>
      </c>
    </row>
    <row r="538" ht="14.6" customHeight="true" spans="1:3">
      <c r="A538" s="3" t="s">
        <v>1800</v>
      </c>
      <c r="B538" s="3" t="s">
        <v>1801</v>
      </c>
      <c r="C538" s="3" t="s">
        <v>1802</v>
      </c>
    </row>
    <row r="539" ht="14.6" customHeight="true" spans="1:3">
      <c r="A539" s="3" t="s">
        <v>1803</v>
      </c>
      <c r="B539" s="3" t="s">
        <v>550</v>
      </c>
      <c r="C539" s="3" t="s">
        <v>551</v>
      </c>
    </row>
    <row r="540" ht="14.6" customHeight="true" spans="1:3">
      <c r="A540" s="3" t="s">
        <v>1804</v>
      </c>
      <c r="B540" s="3" t="s">
        <v>553</v>
      </c>
      <c r="C540" s="3" t="s">
        <v>554</v>
      </c>
    </row>
    <row r="541" ht="14.6" customHeight="true" spans="1:3">
      <c r="A541" s="3" t="s">
        <v>1805</v>
      </c>
      <c r="B541" s="3" t="s">
        <v>556</v>
      </c>
      <c r="C541" s="3" t="s">
        <v>557</v>
      </c>
    </row>
    <row r="542" ht="14.6" customHeight="true" spans="1:3">
      <c r="A542" s="3" t="s">
        <v>1806</v>
      </c>
      <c r="B542" s="3" t="s">
        <v>1807</v>
      </c>
      <c r="C542" s="3" t="s">
        <v>1808</v>
      </c>
    </row>
    <row r="543" ht="14.6" customHeight="true" spans="1:3">
      <c r="A543" s="3" t="s">
        <v>1809</v>
      </c>
      <c r="B543" s="3" t="s">
        <v>1810</v>
      </c>
      <c r="C543" s="3" t="s">
        <v>1811</v>
      </c>
    </row>
    <row r="544" ht="14.6" customHeight="true" spans="1:3">
      <c r="A544" s="3" t="s">
        <v>1812</v>
      </c>
      <c r="B544" s="3" t="s">
        <v>1813</v>
      </c>
      <c r="C544" s="3" t="s">
        <v>1814</v>
      </c>
    </row>
    <row r="545" ht="14.6" customHeight="true" spans="1:3">
      <c r="A545" s="3" t="s">
        <v>1815</v>
      </c>
      <c r="B545" s="3" t="s">
        <v>1816</v>
      </c>
      <c r="C545" s="3" t="s">
        <v>1817</v>
      </c>
    </row>
    <row r="546" ht="14.6" customHeight="true" spans="1:3">
      <c r="A546" s="3" t="s">
        <v>1818</v>
      </c>
      <c r="B546" s="3" t="s">
        <v>1819</v>
      </c>
      <c r="C546" s="3" t="s">
        <v>1820</v>
      </c>
    </row>
    <row r="547" ht="14.6" customHeight="true" spans="1:3">
      <c r="A547" s="3" t="s">
        <v>1821</v>
      </c>
      <c r="B547" s="3" t="s">
        <v>1822</v>
      </c>
      <c r="C547" s="3" t="s">
        <v>1823</v>
      </c>
    </row>
    <row r="548" ht="14.6" customHeight="true" spans="1:3">
      <c r="A548" s="3" t="s">
        <v>1824</v>
      </c>
      <c r="B548" s="3" t="s">
        <v>1825</v>
      </c>
      <c r="C548" s="3" t="s">
        <v>1826</v>
      </c>
    </row>
    <row r="549" ht="14.6" customHeight="true" spans="1:3">
      <c r="A549" s="3" t="s">
        <v>1827</v>
      </c>
      <c r="B549" s="3" t="s">
        <v>1828</v>
      </c>
      <c r="C549" s="3" t="s">
        <v>1829</v>
      </c>
    </row>
    <row r="550" ht="14.6" customHeight="true" spans="1:3">
      <c r="A550" s="3" t="s">
        <v>1830</v>
      </c>
      <c r="B550" s="3" t="s">
        <v>550</v>
      </c>
      <c r="C550" s="3" t="s">
        <v>551</v>
      </c>
    </row>
    <row r="551" ht="14.6" customHeight="true" spans="1:3">
      <c r="A551" s="3" t="s">
        <v>1831</v>
      </c>
      <c r="B551" s="3" t="s">
        <v>553</v>
      </c>
      <c r="C551" s="3" t="s">
        <v>554</v>
      </c>
    </row>
    <row r="552" ht="14.6" customHeight="true" spans="1:3">
      <c r="A552" s="3" t="s">
        <v>1832</v>
      </c>
      <c r="B552" s="3" t="s">
        <v>556</v>
      </c>
      <c r="C552" s="3" t="s">
        <v>557</v>
      </c>
    </row>
    <row r="553" ht="14.6" customHeight="true" spans="1:3">
      <c r="A553" s="3" t="s">
        <v>1833</v>
      </c>
      <c r="B553" s="3" t="s">
        <v>1834</v>
      </c>
      <c r="C553" s="3" t="s">
        <v>1835</v>
      </c>
    </row>
    <row r="554" ht="14.6" customHeight="true" spans="1:3">
      <c r="A554" s="3" t="s">
        <v>1836</v>
      </c>
      <c r="B554" s="3" t="s">
        <v>1837</v>
      </c>
      <c r="C554" s="3" t="s">
        <v>1838</v>
      </c>
    </row>
    <row r="555" ht="14.6" customHeight="true" spans="1:3">
      <c r="A555" s="3" t="s">
        <v>1839</v>
      </c>
      <c r="B555" s="3" t="s">
        <v>1840</v>
      </c>
      <c r="C555" s="3" t="s">
        <v>1841</v>
      </c>
    </row>
    <row r="556" ht="14.6" customHeight="true" spans="1:3">
      <c r="A556" s="3" t="s">
        <v>1842</v>
      </c>
      <c r="B556" s="3" t="s">
        <v>1843</v>
      </c>
      <c r="C556" s="3" t="s">
        <v>1844</v>
      </c>
    </row>
    <row r="557" ht="14.6" customHeight="true" spans="1:3">
      <c r="A557" s="3" t="s">
        <v>1845</v>
      </c>
      <c r="B557" s="3" t="s">
        <v>1846</v>
      </c>
      <c r="C557" s="3" t="s">
        <v>1847</v>
      </c>
    </row>
    <row r="558" ht="14.6" customHeight="true" spans="1:3">
      <c r="A558" s="3" t="s">
        <v>1848</v>
      </c>
      <c r="B558" s="3" t="s">
        <v>1849</v>
      </c>
      <c r="C558" s="3" t="s">
        <v>1850</v>
      </c>
    </row>
    <row r="559" ht="14.6" customHeight="true" spans="1:3">
      <c r="A559" s="3" t="s">
        <v>1851</v>
      </c>
      <c r="B559" s="3" t="s">
        <v>1852</v>
      </c>
      <c r="C559" s="3" t="s">
        <v>1853</v>
      </c>
    </row>
    <row r="560" ht="14.6" customHeight="true" spans="1:3">
      <c r="A560" s="3" t="s">
        <v>1854</v>
      </c>
      <c r="B560" s="3" t="s">
        <v>1855</v>
      </c>
      <c r="C560" s="3" t="s">
        <v>1856</v>
      </c>
    </row>
    <row r="561" ht="14.6" customHeight="true" spans="1:3">
      <c r="A561" s="3" t="s">
        <v>1857</v>
      </c>
      <c r="B561" s="3" t="s">
        <v>1858</v>
      </c>
      <c r="C561" s="3" t="s">
        <v>1859</v>
      </c>
    </row>
    <row r="562" ht="14.6" customHeight="true" spans="1:3">
      <c r="A562" s="3" t="s">
        <v>1860</v>
      </c>
      <c r="B562" s="3" t="s">
        <v>1861</v>
      </c>
      <c r="C562" s="3" t="s">
        <v>1862</v>
      </c>
    </row>
    <row r="563" ht="14.6" customHeight="true" spans="1:3">
      <c r="A563" s="3" t="s">
        <v>1863</v>
      </c>
      <c r="B563" s="3" t="s">
        <v>1864</v>
      </c>
      <c r="C563" s="3" t="s">
        <v>1865</v>
      </c>
    </row>
    <row r="564" ht="14.6" customHeight="true" spans="1:3">
      <c r="A564" s="3" t="s">
        <v>1866</v>
      </c>
      <c r="B564" s="3" t="s">
        <v>550</v>
      </c>
      <c r="C564" s="3" t="s">
        <v>551</v>
      </c>
    </row>
    <row r="565" ht="14.6" customHeight="true" spans="1:3">
      <c r="A565" s="3" t="s">
        <v>1867</v>
      </c>
      <c r="B565" s="3" t="s">
        <v>553</v>
      </c>
      <c r="C565" s="3" t="s">
        <v>554</v>
      </c>
    </row>
    <row r="566" ht="14.6" customHeight="true" spans="1:3">
      <c r="A566" s="3" t="s">
        <v>1868</v>
      </c>
      <c r="B566" s="3" t="s">
        <v>556</v>
      </c>
      <c r="C566" s="3" t="s">
        <v>557</v>
      </c>
    </row>
    <row r="567" ht="14.6" customHeight="true" spans="1:3">
      <c r="A567" s="3" t="s">
        <v>1869</v>
      </c>
      <c r="B567" s="3" t="s">
        <v>1870</v>
      </c>
      <c r="C567" s="3" t="s">
        <v>1871</v>
      </c>
    </row>
    <row r="568" ht="14.6" customHeight="true" spans="1:3">
      <c r="A568" s="3" t="s">
        <v>1872</v>
      </c>
      <c r="B568" s="3" t="s">
        <v>1873</v>
      </c>
      <c r="C568" s="3" t="s">
        <v>1874</v>
      </c>
    </row>
    <row r="569" ht="14.6" customHeight="true" spans="1:3">
      <c r="A569" s="3" t="s">
        <v>1875</v>
      </c>
      <c r="B569" s="3" t="s">
        <v>1876</v>
      </c>
      <c r="C569" s="3" t="s">
        <v>1877</v>
      </c>
    </row>
    <row r="570" ht="14.6" customHeight="true" spans="1:3">
      <c r="A570" s="3" t="s">
        <v>1878</v>
      </c>
      <c r="B570" s="3" t="s">
        <v>1879</v>
      </c>
      <c r="C570" s="3" t="s">
        <v>1880</v>
      </c>
    </row>
    <row r="571" ht="14.6" customHeight="true" spans="1:3">
      <c r="A571" s="3" t="s">
        <v>1881</v>
      </c>
      <c r="B571" s="3" t="s">
        <v>1882</v>
      </c>
      <c r="C571" s="3" t="s">
        <v>1883</v>
      </c>
    </row>
    <row r="572" ht="14.6" customHeight="true" spans="1:3">
      <c r="A572" s="3" t="s">
        <v>1884</v>
      </c>
      <c r="B572" s="3" t="s">
        <v>1885</v>
      </c>
      <c r="C572" s="3" t="s">
        <v>1886</v>
      </c>
    </row>
    <row r="573" ht="14.6" customHeight="true" spans="1:3">
      <c r="A573" s="3" t="s">
        <v>1887</v>
      </c>
      <c r="B573" s="3" t="s">
        <v>1888</v>
      </c>
      <c r="C573" s="3" t="s">
        <v>1889</v>
      </c>
    </row>
    <row r="574" ht="14.6" customHeight="true" spans="1:3">
      <c r="A574" s="3" t="s">
        <v>1890</v>
      </c>
      <c r="B574" s="3" t="s">
        <v>1891</v>
      </c>
      <c r="C574" s="3" t="s">
        <v>1892</v>
      </c>
    </row>
    <row r="575" ht="14.6" customHeight="true" spans="1:3">
      <c r="A575" s="3" t="s">
        <v>1893</v>
      </c>
      <c r="B575" s="3" t="s">
        <v>1894</v>
      </c>
      <c r="C575" s="3" t="s">
        <v>1895</v>
      </c>
    </row>
    <row r="576" ht="14.6" customHeight="true" spans="1:3">
      <c r="A576" s="3" t="s">
        <v>1896</v>
      </c>
      <c r="B576" s="3" t="s">
        <v>1897</v>
      </c>
      <c r="C576" s="3" t="s">
        <v>1898</v>
      </c>
    </row>
    <row r="577" ht="14.6" customHeight="true" spans="1:3">
      <c r="A577" s="3" t="s">
        <v>1899</v>
      </c>
      <c r="B577" s="3" t="s">
        <v>1900</v>
      </c>
      <c r="C577" s="3" t="s">
        <v>1901</v>
      </c>
    </row>
    <row r="578" ht="14.6" customHeight="true" spans="1:3">
      <c r="A578" s="3" t="s">
        <v>1902</v>
      </c>
      <c r="B578" s="3" t="s">
        <v>1903</v>
      </c>
      <c r="C578" s="3" t="s">
        <v>1904</v>
      </c>
    </row>
    <row r="579" ht="14.6" customHeight="true" spans="1:3">
      <c r="A579" s="3" t="s">
        <v>1905</v>
      </c>
      <c r="B579" s="3" t="s">
        <v>1906</v>
      </c>
      <c r="C579" s="3" t="s">
        <v>1907</v>
      </c>
    </row>
    <row r="580" ht="14.6" customHeight="true" spans="1:3">
      <c r="A580" s="3" t="s">
        <v>1908</v>
      </c>
      <c r="B580" s="3" t="s">
        <v>1909</v>
      </c>
      <c r="C580" s="3" t="s">
        <v>1910</v>
      </c>
    </row>
    <row r="581" ht="14.6" customHeight="true" spans="1:3">
      <c r="A581" s="3" t="s">
        <v>1911</v>
      </c>
      <c r="B581" s="3" t="s">
        <v>1912</v>
      </c>
      <c r="C581" s="3" t="s">
        <v>1913</v>
      </c>
    </row>
    <row r="582" ht="14.6" customHeight="true" spans="1:3">
      <c r="A582" s="3" t="s">
        <v>1914</v>
      </c>
      <c r="B582" s="3" t="s">
        <v>1915</v>
      </c>
      <c r="C582" s="3" t="s">
        <v>1907</v>
      </c>
    </row>
    <row r="583" ht="14.6" customHeight="true" spans="1:3">
      <c r="A583" s="3" t="s">
        <v>344</v>
      </c>
      <c r="B583" s="3" t="s">
        <v>327</v>
      </c>
      <c r="C583" s="3" t="s">
        <v>1916</v>
      </c>
    </row>
    <row r="584" ht="14.6" customHeight="true" spans="1:3">
      <c r="A584" s="3" t="s">
        <v>1917</v>
      </c>
      <c r="B584" s="3" t="s">
        <v>1918</v>
      </c>
      <c r="C584" s="3" t="s">
        <v>1919</v>
      </c>
    </row>
    <row r="585" ht="14.6" customHeight="true" spans="1:3">
      <c r="A585" s="3" t="s">
        <v>1920</v>
      </c>
      <c r="B585" s="3" t="s">
        <v>550</v>
      </c>
      <c r="C585" s="3" t="s">
        <v>551</v>
      </c>
    </row>
    <row r="586" ht="14.6" customHeight="true" spans="1:3">
      <c r="A586" s="3" t="s">
        <v>1921</v>
      </c>
      <c r="B586" s="3" t="s">
        <v>553</v>
      </c>
      <c r="C586" s="3" t="s">
        <v>554</v>
      </c>
    </row>
    <row r="587" ht="14.6" customHeight="true" spans="1:3">
      <c r="A587" s="3" t="s">
        <v>1922</v>
      </c>
      <c r="B587" s="3" t="s">
        <v>556</v>
      </c>
      <c r="C587" s="3" t="s">
        <v>557</v>
      </c>
    </row>
    <row r="588" ht="14.6" customHeight="true" spans="1:3">
      <c r="A588" s="3" t="s">
        <v>1923</v>
      </c>
      <c r="B588" s="3" t="s">
        <v>1924</v>
      </c>
      <c r="C588" s="3" t="s">
        <v>1925</v>
      </c>
    </row>
    <row r="589" ht="14.6" customHeight="true" spans="1:3">
      <c r="A589" s="3" t="s">
        <v>1926</v>
      </c>
      <c r="B589" s="3" t="s">
        <v>1927</v>
      </c>
      <c r="C589" s="3" t="s">
        <v>1928</v>
      </c>
    </row>
    <row r="590" ht="14.6" customHeight="true" spans="1:3">
      <c r="A590" s="3" t="s">
        <v>1929</v>
      </c>
      <c r="B590" s="3" t="s">
        <v>1930</v>
      </c>
      <c r="C590" s="3" t="s">
        <v>1411</v>
      </c>
    </row>
    <row r="591" ht="14.6" customHeight="true" spans="1:3">
      <c r="A591" s="3" t="s">
        <v>1931</v>
      </c>
      <c r="B591" s="3" t="s">
        <v>1932</v>
      </c>
      <c r="C591" s="3" t="s">
        <v>1933</v>
      </c>
    </row>
    <row r="592" ht="14.6" customHeight="true" spans="1:3">
      <c r="A592" s="3" t="s">
        <v>1934</v>
      </c>
      <c r="B592" s="3" t="s">
        <v>694</v>
      </c>
      <c r="C592" s="3" t="s">
        <v>695</v>
      </c>
    </row>
    <row r="593" ht="14.6" customHeight="true" spans="1:3">
      <c r="A593" s="3" t="s">
        <v>1935</v>
      </c>
      <c r="B593" s="3" t="s">
        <v>1936</v>
      </c>
      <c r="C593" s="3" t="s">
        <v>1937</v>
      </c>
    </row>
    <row r="594" ht="14.6" customHeight="true" spans="1:3">
      <c r="A594" s="3" t="s">
        <v>1938</v>
      </c>
      <c r="B594" s="3" t="s">
        <v>1939</v>
      </c>
      <c r="C594" s="3" t="s">
        <v>1940</v>
      </c>
    </row>
    <row r="595" ht="14.6" customHeight="true" spans="1:3">
      <c r="A595" s="3" t="s">
        <v>1941</v>
      </c>
      <c r="B595" s="3" t="s">
        <v>1942</v>
      </c>
      <c r="C595" s="3" t="s">
        <v>1943</v>
      </c>
    </row>
    <row r="596" ht="14.6" customHeight="true" spans="1:3">
      <c r="A596" s="3" t="s">
        <v>1944</v>
      </c>
      <c r="B596" s="3" t="s">
        <v>1945</v>
      </c>
      <c r="C596" s="3" t="s">
        <v>1946</v>
      </c>
    </row>
    <row r="597" ht="14.6" customHeight="true" spans="1:3">
      <c r="A597" s="3" t="s">
        <v>1947</v>
      </c>
      <c r="B597" s="3" t="s">
        <v>1948</v>
      </c>
      <c r="C597" s="3" t="s">
        <v>1949</v>
      </c>
    </row>
    <row r="598" ht="14.6" customHeight="true" spans="1:3">
      <c r="A598" s="3" t="s">
        <v>345</v>
      </c>
      <c r="B598" s="3" t="s">
        <v>1950</v>
      </c>
      <c r="C598" s="3" t="s">
        <v>1951</v>
      </c>
    </row>
    <row r="599" ht="14.6" customHeight="true" spans="1:3">
      <c r="A599" s="3" t="s">
        <v>1952</v>
      </c>
      <c r="B599" s="3" t="s">
        <v>550</v>
      </c>
      <c r="C599" s="3" t="s">
        <v>551</v>
      </c>
    </row>
    <row r="600" ht="14.6" customHeight="true" spans="1:3">
      <c r="A600" s="3" t="s">
        <v>346</v>
      </c>
      <c r="B600" s="3" t="s">
        <v>553</v>
      </c>
      <c r="C600" s="3" t="s">
        <v>554</v>
      </c>
    </row>
    <row r="601" ht="14.6" customHeight="true" spans="1:3">
      <c r="A601" s="3" t="s">
        <v>1953</v>
      </c>
      <c r="B601" s="3" t="s">
        <v>556</v>
      </c>
      <c r="C601" s="3" t="s">
        <v>557</v>
      </c>
    </row>
    <row r="602" ht="14.6" customHeight="true" spans="1:3">
      <c r="A602" s="3" t="s">
        <v>1954</v>
      </c>
      <c r="B602" s="3" t="s">
        <v>1955</v>
      </c>
      <c r="C602" s="3" t="s">
        <v>1956</v>
      </c>
    </row>
    <row r="603" ht="14.6" customHeight="true" spans="1:3">
      <c r="A603" s="3" t="s">
        <v>1957</v>
      </c>
      <c r="B603" s="3" t="s">
        <v>1958</v>
      </c>
      <c r="C603" s="3" t="s">
        <v>1959</v>
      </c>
    </row>
    <row r="604" ht="14.6" customHeight="true" spans="1:3">
      <c r="A604" s="3" t="s">
        <v>1960</v>
      </c>
      <c r="B604" s="3" t="s">
        <v>1961</v>
      </c>
      <c r="C604" s="3" t="s">
        <v>1962</v>
      </c>
    </row>
    <row r="605" ht="14.6" customHeight="true" spans="1:3">
      <c r="A605" s="3" t="s">
        <v>1963</v>
      </c>
      <c r="B605" s="3" t="s">
        <v>1964</v>
      </c>
      <c r="C605" s="3" t="s">
        <v>1965</v>
      </c>
    </row>
    <row r="606" ht="14.6" customHeight="true" spans="1:3">
      <c r="A606" s="3" t="s">
        <v>1966</v>
      </c>
      <c r="B606" s="3" t="s">
        <v>1967</v>
      </c>
      <c r="C606" s="3" t="s">
        <v>1968</v>
      </c>
    </row>
    <row r="607" ht="14.6" customHeight="true" spans="1:3">
      <c r="A607" s="3" t="s">
        <v>1969</v>
      </c>
      <c r="B607" s="3" t="s">
        <v>1970</v>
      </c>
      <c r="C607" s="3" t="s">
        <v>1971</v>
      </c>
    </row>
    <row r="608" ht="14.6" customHeight="true" spans="1:3">
      <c r="A608" s="3" t="s">
        <v>347</v>
      </c>
      <c r="B608" s="3" t="s">
        <v>1972</v>
      </c>
      <c r="C608" s="3" t="s">
        <v>1973</v>
      </c>
    </row>
    <row r="609" ht="14.6" customHeight="true" spans="1:3">
      <c r="A609" s="3" t="s">
        <v>1974</v>
      </c>
      <c r="B609" s="3" t="s">
        <v>1975</v>
      </c>
      <c r="C609" s="3" t="s">
        <v>1976</v>
      </c>
    </row>
    <row r="610" ht="14.6" customHeight="true" spans="1:3">
      <c r="A610" s="3" t="s">
        <v>1977</v>
      </c>
      <c r="B610" s="3" t="s">
        <v>1978</v>
      </c>
      <c r="C610" s="3" t="s">
        <v>1979</v>
      </c>
    </row>
    <row r="611" ht="14.6" customHeight="true" spans="1:3">
      <c r="A611" s="3" t="s">
        <v>1980</v>
      </c>
      <c r="B611" s="3" t="s">
        <v>1981</v>
      </c>
      <c r="C611" s="3" t="s">
        <v>1982</v>
      </c>
    </row>
    <row r="612" ht="14.6" customHeight="true" spans="1:3">
      <c r="A612" s="3" t="s">
        <v>1983</v>
      </c>
      <c r="B612" s="3" t="s">
        <v>1984</v>
      </c>
      <c r="C612" s="3" t="s">
        <v>1985</v>
      </c>
    </row>
    <row r="613" ht="14.6" customHeight="true" spans="1:3">
      <c r="A613" s="3" t="s">
        <v>348</v>
      </c>
      <c r="B613" s="3" t="s">
        <v>1986</v>
      </c>
      <c r="C613" s="3" t="s">
        <v>1987</v>
      </c>
    </row>
    <row r="614" ht="14.6" customHeight="true" spans="1:3">
      <c r="A614" s="3" t="s">
        <v>349</v>
      </c>
      <c r="B614" s="3" t="s">
        <v>1988</v>
      </c>
      <c r="C614" s="3" t="s">
        <v>1989</v>
      </c>
    </row>
    <row r="615" ht="14.6" customHeight="true" spans="1:3">
      <c r="A615" s="3" t="s">
        <v>1990</v>
      </c>
      <c r="B615" s="3" t="s">
        <v>1991</v>
      </c>
      <c r="C615" s="3" t="s">
        <v>1992</v>
      </c>
    </row>
    <row r="616" ht="14.6" customHeight="true" spans="1:3">
      <c r="A616" s="3" t="s">
        <v>350</v>
      </c>
      <c r="B616" s="3" t="s">
        <v>1993</v>
      </c>
      <c r="C616" s="3" t="s">
        <v>1994</v>
      </c>
    </row>
    <row r="617" ht="14.6" customHeight="true" spans="1:3">
      <c r="A617" s="3" t="s">
        <v>1995</v>
      </c>
      <c r="B617" s="3" t="s">
        <v>1996</v>
      </c>
      <c r="C617" s="3" t="s">
        <v>1997</v>
      </c>
    </row>
    <row r="618" ht="14.6" customHeight="true" spans="1:3">
      <c r="A618" s="3" t="s">
        <v>1998</v>
      </c>
      <c r="B618" s="3" t="s">
        <v>1999</v>
      </c>
      <c r="C618" s="3" t="s">
        <v>2000</v>
      </c>
    </row>
    <row r="619" ht="14.6" customHeight="true" spans="1:3">
      <c r="A619" s="3" t="s">
        <v>2001</v>
      </c>
      <c r="B619" s="3" t="s">
        <v>2002</v>
      </c>
      <c r="C619" s="3" t="s">
        <v>2003</v>
      </c>
    </row>
    <row r="620" ht="14.6" customHeight="true" spans="1:3">
      <c r="A620" s="3" t="s">
        <v>2004</v>
      </c>
      <c r="B620" s="3" t="s">
        <v>2005</v>
      </c>
      <c r="C620" s="3" t="s">
        <v>2006</v>
      </c>
    </row>
    <row r="621" ht="14.6" customHeight="true" spans="1:3">
      <c r="A621" s="3" t="s">
        <v>2007</v>
      </c>
      <c r="B621" s="3" t="s">
        <v>2008</v>
      </c>
      <c r="C621" s="3" t="s">
        <v>2009</v>
      </c>
    </row>
    <row r="622" ht="14.6" customHeight="true" spans="1:3">
      <c r="A622" s="3" t="s">
        <v>2010</v>
      </c>
      <c r="B622" s="3" t="s">
        <v>2011</v>
      </c>
      <c r="C622" s="3" t="s">
        <v>2012</v>
      </c>
    </row>
    <row r="623" ht="14.6" customHeight="true" spans="1:3">
      <c r="A623" s="3" t="s">
        <v>2013</v>
      </c>
      <c r="B623" s="3" t="s">
        <v>2014</v>
      </c>
      <c r="C623" s="3" t="s">
        <v>2015</v>
      </c>
    </row>
    <row r="624" ht="14.6" customHeight="true" spans="1:3">
      <c r="A624" s="3" t="s">
        <v>2016</v>
      </c>
      <c r="B624" s="3" t="s">
        <v>2017</v>
      </c>
      <c r="C624" s="3" t="s">
        <v>2018</v>
      </c>
    </row>
    <row r="625" ht="14.6" customHeight="true" spans="1:3">
      <c r="A625" s="3" t="s">
        <v>2019</v>
      </c>
      <c r="B625" s="3" t="s">
        <v>2020</v>
      </c>
      <c r="C625" s="3" t="s">
        <v>2021</v>
      </c>
    </row>
    <row r="626" ht="14.6" customHeight="true" spans="1:3">
      <c r="A626" s="3" t="s">
        <v>2022</v>
      </c>
      <c r="B626" s="3" t="s">
        <v>2023</v>
      </c>
      <c r="C626" s="3" t="s">
        <v>2024</v>
      </c>
    </row>
    <row r="627" ht="14.6" customHeight="true" spans="1:3">
      <c r="A627" s="3" t="s">
        <v>2025</v>
      </c>
      <c r="B627" s="3" t="s">
        <v>2026</v>
      </c>
      <c r="C627" s="3" t="s">
        <v>2027</v>
      </c>
    </row>
    <row r="628" ht="14.6" customHeight="true" spans="1:3">
      <c r="A628" s="3" t="s">
        <v>2028</v>
      </c>
      <c r="B628" s="3" t="s">
        <v>2029</v>
      </c>
      <c r="C628" s="3" t="s">
        <v>2030</v>
      </c>
    </row>
    <row r="629" ht="14.6" customHeight="true" spans="1:3">
      <c r="A629" s="3" t="s">
        <v>2031</v>
      </c>
      <c r="B629" s="3" t="s">
        <v>2032</v>
      </c>
      <c r="C629" s="3" t="s">
        <v>2033</v>
      </c>
    </row>
    <row r="630" ht="14.6" customHeight="true" spans="1:3">
      <c r="A630" s="3" t="s">
        <v>2034</v>
      </c>
      <c r="B630" s="3" t="s">
        <v>2035</v>
      </c>
      <c r="C630" s="3" t="s">
        <v>2036</v>
      </c>
    </row>
    <row r="631" ht="14.6" customHeight="true" spans="1:3">
      <c r="A631" s="3" t="s">
        <v>351</v>
      </c>
      <c r="B631" s="3" t="s">
        <v>2037</v>
      </c>
      <c r="C631" s="3" t="s">
        <v>2038</v>
      </c>
    </row>
    <row r="632" ht="14.6" customHeight="true" spans="1:3">
      <c r="A632" s="3" t="s">
        <v>2039</v>
      </c>
      <c r="B632" s="3" t="s">
        <v>2040</v>
      </c>
      <c r="C632" s="3" t="s">
        <v>2041</v>
      </c>
    </row>
    <row r="633" ht="14.6" customHeight="true" spans="1:3">
      <c r="A633" s="3" t="s">
        <v>352</v>
      </c>
      <c r="B633" s="3" t="s">
        <v>2042</v>
      </c>
      <c r="C633" s="3" t="s">
        <v>2043</v>
      </c>
    </row>
    <row r="634" ht="14.6" customHeight="true" spans="1:3">
      <c r="A634" s="3" t="s">
        <v>353</v>
      </c>
      <c r="B634" s="3" t="s">
        <v>2044</v>
      </c>
      <c r="C634" s="3" t="s">
        <v>2045</v>
      </c>
    </row>
    <row r="635" ht="14.6" customHeight="true" spans="1:3">
      <c r="A635" s="3" t="s">
        <v>354</v>
      </c>
      <c r="B635" s="3" t="s">
        <v>2046</v>
      </c>
      <c r="C635" s="3" t="s">
        <v>2047</v>
      </c>
    </row>
    <row r="636" ht="14.6" customHeight="true" spans="1:3">
      <c r="A636" s="3" t="s">
        <v>355</v>
      </c>
      <c r="B636" s="3" t="s">
        <v>2048</v>
      </c>
      <c r="C636" s="3" t="s">
        <v>2049</v>
      </c>
    </row>
    <row r="637" ht="14.6" customHeight="true" spans="1:3">
      <c r="A637" s="3" t="s">
        <v>2050</v>
      </c>
      <c r="B637" s="3" t="s">
        <v>2051</v>
      </c>
      <c r="C637" s="3" t="s">
        <v>2052</v>
      </c>
    </row>
    <row r="638" ht="14.6" customHeight="true" spans="1:3">
      <c r="A638" s="3" t="s">
        <v>356</v>
      </c>
      <c r="B638" s="3" t="s">
        <v>2053</v>
      </c>
      <c r="C638" s="3" t="s">
        <v>2054</v>
      </c>
    </row>
    <row r="639" ht="14.6" customHeight="true" spans="1:3">
      <c r="A639" s="3" t="s">
        <v>357</v>
      </c>
      <c r="B639" s="3" t="s">
        <v>2055</v>
      </c>
      <c r="C639" s="3" t="s">
        <v>2056</v>
      </c>
    </row>
    <row r="640" ht="14.6" customHeight="true" spans="1:3">
      <c r="A640" s="3" t="s">
        <v>358</v>
      </c>
      <c r="B640" s="3" t="s">
        <v>2057</v>
      </c>
      <c r="C640" s="3" t="s">
        <v>2058</v>
      </c>
    </row>
    <row r="641" ht="14.6" customHeight="true" spans="1:3">
      <c r="A641" s="3" t="s">
        <v>359</v>
      </c>
      <c r="B641" s="3" t="s">
        <v>2059</v>
      </c>
      <c r="C641" s="3" t="s">
        <v>2060</v>
      </c>
    </row>
    <row r="642" ht="14.6" customHeight="true" spans="1:3">
      <c r="A642" s="3" t="s">
        <v>360</v>
      </c>
      <c r="B642" s="3" t="s">
        <v>2061</v>
      </c>
      <c r="C642" s="3" t="s">
        <v>2062</v>
      </c>
    </row>
    <row r="643" ht="14.6" customHeight="true" spans="1:3">
      <c r="A643" s="3" t="s">
        <v>491</v>
      </c>
      <c r="B643" s="3" t="s">
        <v>2063</v>
      </c>
      <c r="C643" s="3" t="s">
        <v>2064</v>
      </c>
    </row>
    <row r="644" ht="14.6" customHeight="true" spans="1:3">
      <c r="A644" s="3" t="s">
        <v>361</v>
      </c>
      <c r="B644" s="3" t="s">
        <v>2065</v>
      </c>
      <c r="C644" s="3" t="s">
        <v>2066</v>
      </c>
    </row>
    <row r="645" ht="14.6" customHeight="true" spans="1:3">
      <c r="A645" s="3" t="s">
        <v>362</v>
      </c>
      <c r="B645" s="3" t="s">
        <v>2067</v>
      </c>
      <c r="C645" s="3" t="s">
        <v>2068</v>
      </c>
    </row>
    <row r="646" ht="14.6" customHeight="true" spans="1:3">
      <c r="A646" s="3" t="s">
        <v>2069</v>
      </c>
      <c r="B646" s="3" t="s">
        <v>2070</v>
      </c>
      <c r="C646" s="3" t="s">
        <v>2071</v>
      </c>
    </row>
    <row r="647" ht="14.6" customHeight="true" spans="1:3">
      <c r="A647" s="3" t="s">
        <v>2072</v>
      </c>
      <c r="B647" s="3" t="s">
        <v>2073</v>
      </c>
      <c r="C647" s="3" t="s">
        <v>2074</v>
      </c>
    </row>
    <row r="648" ht="14.6" customHeight="true" spans="1:3">
      <c r="A648" s="3" t="s">
        <v>2075</v>
      </c>
      <c r="B648" s="3" t="s">
        <v>2076</v>
      </c>
      <c r="C648" s="3" t="s">
        <v>2077</v>
      </c>
    </row>
    <row r="649" ht="14.6" customHeight="true" spans="1:3">
      <c r="A649" s="3" t="s">
        <v>2078</v>
      </c>
      <c r="B649" s="3" t="s">
        <v>2079</v>
      </c>
      <c r="C649" s="3" t="s">
        <v>2080</v>
      </c>
    </row>
    <row r="650" ht="14.6" customHeight="true" spans="1:3">
      <c r="A650" s="3" t="s">
        <v>2081</v>
      </c>
      <c r="B650" s="3" t="s">
        <v>2082</v>
      </c>
      <c r="C650" s="3" t="s">
        <v>2083</v>
      </c>
    </row>
    <row r="651" ht="14.6" customHeight="true" spans="1:3">
      <c r="A651" s="3" t="s">
        <v>2084</v>
      </c>
      <c r="B651" s="3" t="s">
        <v>2085</v>
      </c>
      <c r="C651" s="3" t="s">
        <v>2086</v>
      </c>
    </row>
    <row r="652" ht="14.6" customHeight="true" spans="1:3">
      <c r="A652" s="3" t="s">
        <v>2087</v>
      </c>
      <c r="B652" s="3" t="s">
        <v>2088</v>
      </c>
      <c r="C652" s="3" t="s">
        <v>2089</v>
      </c>
    </row>
    <row r="653" ht="14.6" customHeight="true" spans="1:3">
      <c r="A653" s="3" t="s">
        <v>2090</v>
      </c>
      <c r="B653" s="3" t="s">
        <v>2091</v>
      </c>
      <c r="C653" s="3" t="s">
        <v>2092</v>
      </c>
    </row>
    <row r="654" ht="14.6" customHeight="true" spans="1:3">
      <c r="A654" s="3" t="s">
        <v>2093</v>
      </c>
      <c r="B654" s="3" t="s">
        <v>550</v>
      </c>
      <c r="C654" s="3" t="s">
        <v>551</v>
      </c>
    </row>
    <row r="655" ht="14.6" customHeight="true" spans="1:3">
      <c r="A655" s="3" t="s">
        <v>2094</v>
      </c>
      <c r="B655" s="3" t="s">
        <v>553</v>
      </c>
      <c r="C655" s="3" t="s">
        <v>554</v>
      </c>
    </row>
    <row r="656" ht="14.6" customHeight="true" spans="1:3">
      <c r="A656" s="3" t="s">
        <v>2095</v>
      </c>
      <c r="B656" s="3" t="s">
        <v>556</v>
      </c>
      <c r="C656" s="3" t="s">
        <v>557</v>
      </c>
    </row>
    <row r="657" ht="14.6" customHeight="true" spans="1:3">
      <c r="A657" s="3" t="s">
        <v>2096</v>
      </c>
      <c r="B657" s="3" t="s">
        <v>2097</v>
      </c>
      <c r="C657" s="3" t="s">
        <v>2098</v>
      </c>
    </row>
    <row r="658" ht="14.6" customHeight="true" spans="1:3">
      <c r="A658" s="3" t="s">
        <v>2099</v>
      </c>
      <c r="B658" s="3" t="s">
        <v>2100</v>
      </c>
      <c r="C658" s="3" t="s">
        <v>2101</v>
      </c>
    </row>
    <row r="659" ht="14.6" customHeight="true" spans="1:3">
      <c r="A659" s="3" t="s">
        <v>2102</v>
      </c>
      <c r="B659" s="3" t="s">
        <v>2103</v>
      </c>
      <c r="C659" s="3" t="s">
        <v>2104</v>
      </c>
    </row>
    <row r="660" ht="14.6" customHeight="true" spans="1:3">
      <c r="A660" s="3" t="s">
        <v>2105</v>
      </c>
      <c r="B660" s="3" t="s">
        <v>2106</v>
      </c>
      <c r="C660" s="3" t="s">
        <v>2107</v>
      </c>
    </row>
    <row r="661" ht="14.6" customHeight="true" spans="1:3">
      <c r="A661" s="3" t="s">
        <v>2108</v>
      </c>
      <c r="B661" s="3" t="s">
        <v>2109</v>
      </c>
      <c r="C661" s="3" t="s">
        <v>2110</v>
      </c>
    </row>
    <row r="662" ht="14.6" customHeight="true" spans="1:3">
      <c r="A662" s="3" t="s">
        <v>2111</v>
      </c>
      <c r="B662" s="3" t="s">
        <v>2112</v>
      </c>
      <c r="C662" s="3" t="s">
        <v>2113</v>
      </c>
    </row>
    <row r="663" ht="14.6" customHeight="true" spans="1:3">
      <c r="A663" s="3" t="s">
        <v>2114</v>
      </c>
      <c r="B663" s="3" t="s">
        <v>550</v>
      </c>
      <c r="C663" s="3" t="s">
        <v>551</v>
      </c>
    </row>
    <row r="664" ht="14.6" customHeight="true" spans="1:3">
      <c r="A664" s="3" t="s">
        <v>2115</v>
      </c>
      <c r="B664" s="3" t="s">
        <v>553</v>
      </c>
      <c r="C664" s="3" t="s">
        <v>554</v>
      </c>
    </row>
    <row r="665" ht="14.6" customHeight="true" spans="1:3">
      <c r="A665" s="3" t="s">
        <v>2116</v>
      </c>
      <c r="B665" s="3" t="s">
        <v>556</v>
      </c>
      <c r="C665" s="3" t="s">
        <v>557</v>
      </c>
    </row>
    <row r="666" ht="14.6" customHeight="true" spans="1:3">
      <c r="A666" s="3" t="s">
        <v>2117</v>
      </c>
      <c r="B666" s="3" t="s">
        <v>2118</v>
      </c>
      <c r="C666" s="3" t="s">
        <v>2119</v>
      </c>
    </row>
    <row r="667" ht="14.6" customHeight="true" spans="1:3">
      <c r="A667" s="3" t="s">
        <v>2120</v>
      </c>
      <c r="B667" s="3" t="s">
        <v>2121</v>
      </c>
      <c r="C667" s="3" t="s">
        <v>2122</v>
      </c>
    </row>
    <row r="668" ht="14.6" customHeight="true" spans="1:3">
      <c r="A668" s="3" t="s">
        <v>2123</v>
      </c>
      <c r="B668" s="3" t="s">
        <v>2124</v>
      </c>
      <c r="C668" s="3" t="s">
        <v>2125</v>
      </c>
    </row>
    <row r="669" ht="14.6" customHeight="true" spans="1:3">
      <c r="A669" s="3" t="s">
        <v>2126</v>
      </c>
      <c r="B669" s="3" t="s">
        <v>2127</v>
      </c>
      <c r="C669" s="3" t="s">
        <v>2128</v>
      </c>
    </row>
    <row r="670" ht="14.6" customHeight="true" spans="1:3">
      <c r="A670" s="3" t="s">
        <v>2129</v>
      </c>
      <c r="B670" s="3" t="s">
        <v>2130</v>
      </c>
      <c r="C670" s="3" t="s">
        <v>2131</v>
      </c>
    </row>
    <row r="671" ht="14.6" customHeight="true" spans="1:3">
      <c r="A671" s="3" t="s">
        <v>2132</v>
      </c>
      <c r="B671" s="3" t="s">
        <v>2133</v>
      </c>
      <c r="C671" s="3" t="s">
        <v>2134</v>
      </c>
    </row>
    <row r="672" ht="14.6" customHeight="true" spans="1:3">
      <c r="A672" s="3" t="s">
        <v>2135</v>
      </c>
      <c r="B672" s="3" t="s">
        <v>2136</v>
      </c>
      <c r="C672" s="3" t="s">
        <v>2137</v>
      </c>
    </row>
    <row r="673" ht="14.6" customHeight="true" spans="1:3">
      <c r="A673" s="3" t="s">
        <v>2138</v>
      </c>
      <c r="B673" s="3" t="s">
        <v>2139</v>
      </c>
      <c r="C673" s="3" t="s">
        <v>2140</v>
      </c>
    </row>
    <row r="674" ht="14.6" customHeight="true" spans="1:3">
      <c r="A674" s="3" t="s">
        <v>2141</v>
      </c>
      <c r="B674" s="3" t="s">
        <v>2142</v>
      </c>
      <c r="C674" s="3" t="s">
        <v>2143</v>
      </c>
    </row>
    <row r="675" ht="14.6" customHeight="true" spans="1:3">
      <c r="A675" s="3" t="s">
        <v>2144</v>
      </c>
      <c r="B675" s="3" t="s">
        <v>2145</v>
      </c>
      <c r="C675" s="3" t="s">
        <v>2146</v>
      </c>
    </row>
    <row r="676" ht="14.6" customHeight="true" spans="1:3">
      <c r="A676" s="3" t="s">
        <v>2147</v>
      </c>
      <c r="B676" s="3" t="s">
        <v>2148</v>
      </c>
      <c r="C676" s="3" t="s">
        <v>2149</v>
      </c>
    </row>
    <row r="677" ht="14.6" customHeight="true" spans="1:3">
      <c r="A677" s="3" t="s">
        <v>2150</v>
      </c>
      <c r="B677" s="3" t="s">
        <v>2151</v>
      </c>
      <c r="C677" s="3" t="s">
        <v>2152</v>
      </c>
    </row>
    <row r="678" ht="14.6" customHeight="true" spans="1:3">
      <c r="A678" s="3" t="s">
        <v>2153</v>
      </c>
      <c r="B678" s="3" t="s">
        <v>2154</v>
      </c>
      <c r="C678" s="3" t="s">
        <v>2155</v>
      </c>
    </row>
    <row r="679" ht="14.6" customHeight="true" spans="1:3">
      <c r="A679" s="3" t="s">
        <v>2156</v>
      </c>
      <c r="B679" s="3" t="s">
        <v>2157</v>
      </c>
      <c r="C679" s="3" t="s">
        <v>2158</v>
      </c>
    </row>
    <row r="680" ht="14.6" customHeight="true" spans="1:3">
      <c r="A680" s="3" t="s">
        <v>2159</v>
      </c>
      <c r="B680" s="3" t="s">
        <v>2160</v>
      </c>
      <c r="C680" s="3" t="s">
        <v>2161</v>
      </c>
    </row>
    <row r="681" ht="14.6" customHeight="true" spans="1:3">
      <c r="A681" s="3" t="s">
        <v>2162</v>
      </c>
      <c r="B681" s="3" t="s">
        <v>2151</v>
      </c>
      <c r="C681" s="3" t="s">
        <v>2152</v>
      </c>
    </row>
    <row r="682" ht="14.6" customHeight="true" spans="1:3">
      <c r="A682" s="3" t="s">
        <v>2163</v>
      </c>
      <c r="B682" s="3" t="s">
        <v>2154</v>
      </c>
      <c r="C682" s="3" t="s">
        <v>2155</v>
      </c>
    </row>
    <row r="683" ht="14.6" customHeight="true" spans="1:3">
      <c r="A683" s="3" t="s">
        <v>2164</v>
      </c>
      <c r="B683" s="3" t="s">
        <v>2165</v>
      </c>
      <c r="C683" s="3" t="s">
        <v>2166</v>
      </c>
    </row>
    <row r="684" ht="14.6" customHeight="true" spans="1:3">
      <c r="A684" s="3" t="s">
        <v>2167</v>
      </c>
      <c r="B684" s="3" t="s">
        <v>2168</v>
      </c>
      <c r="C684" s="3" t="s">
        <v>2169</v>
      </c>
    </row>
    <row r="685" ht="14.6" customHeight="true" spans="1:3">
      <c r="A685" s="3" t="s">
        <v>2170</v>
      </c>
      <c r="B685" s="3" t="s">
        <v>2171</v>
      </c>
      <c r="C685" s="3" t="s">
        <v>2172</v>
      </c>
    </row>
    <row r="686" ht="14.6" customHeight="true" spans="1:3">
      <c r="A686" s="3" t="s">
        <v>2173</v>
      </c>
      <c r="B686" s="3" t="s">
        <v>2174</v>
      </c>
      <c r="C686" s="3" t="s">
        <v>2175</v>
      </c>
    </row>
    <row r="687" ht="14.6" customHeight="true" spans="1:3">
      <c r="A687" s="3" t="s">
        <v>363</v>
      </c>
      <c r="B687" s="3" t="s">
        <v>2176</v>
      </c>
      <c r="C687" s="3" t="s">
        <v>2177</v>
      </c>
    </row>
    <row r="688" ht="14.6" customHeight="true" spans="1:3">
      <c r="A688" s="3" t="s">
        <v>2178</v>
      </c>
      <c r="B688" s="3" t="s">
        <v>2179</v>
      </c>
      <c r="C688" s="3" t="s">
        <v>2180</v>
      </c>
    </row>
    <row r="689" ht="14.6" customHeight="true" spans="1:3">
      <c r="A689" s="3" t="s">
        <v>364</v>
      </c>
      <c r="B689" s="3" t="s">
        <v>2181</v>
      </c>
      <c r="C689" s="3" t="s">
        <v>2182</v>
      </c>
    </row>
    <row r="690" ht="14.6" customHeight="true" spans="1:3">
      <c r="A690" s="3" t="s">
        <v>2183</v>
      </c>
      <c r="B690" s="3" t="s">
        <v>2184</v>
      </c>
      <c r="C690" s="3" t="s">
        <v>2185</v>
      </c>
    </row>
    <row r="691" ht="14.6" customHeight="true" spans="1:3">
      <c r="A691" s="3" t="s">
        <v>2186</v>
      </c>
      <c r="B691" s="3" t="s">
        <v>2187</v>
      </c>
      <c r="C691" s="3" t="s">
        <v>2188</v>
      </c>
    </row>
    <row r="692" ht="14.6" customHeight="true" spans="1:3">
      <c r="A692" s="3" t="s">
        <v>2189</v>
      </c>
      <c r="B692" s="3" t="s">
        <v>2190</v>
      </c>
      <c r="C692" s="3" t="s">
        <v>2191</v>
      </c>
    </row>
    <row r="693" ht="14.6" customHeight="true" spans="1:3">
      <c r="A693" s="3" t="s">
        <v>2192</v>
      </c>
      <c r="B693" s="3" t="s">
        <v>2193</v>
      </c>
      <c r="C693" s="3" t="s">
        <v>2194</v>
      </c>
    </row>
    <row r="694" ht="14.6" customHeight="true" spans="1:3">
      <c r="A694" s="3" t="s">
        <v>2195</v>
      </c>
      <c r="B694" s="3" t="s">
        <v>2196</v>
      </c>
      <c r="C694" s="3" t="s">
        <v>2197</v>
      </c>
    </row>
    <row r="695" ht="14.6" customHeight="true" spans="1:3">
      <c r="A695" s="3" t="s">
        <v>2198</v>
      </c>
      <c r="B695" s="3" t="s">
        <v>2199</v>
      </c>
      <c r="C695" s="3" t="s">
        <v>2200</v>
      </c>
    </row>
    <row r="696" ht="14.6" customHeight="true" spans="1:3">
      <c r="A696" s="3" t="s">
        <v>2201</v>
      </c>
      <c r="B696" s="3" t="s">
        <v>2202</v>
      </c>
      <c r="C696" s="3" t="s">
        <v>2203</v>
      </c>
    </row>
    <row r="697" ht="14.6" customHeight="true" spans="1:3">
      <c r="A697" s="3" t="s">
        <v>2204</v>
      </c>
      <c r="B697" s="3" t="s">
        <v>2205</v>
      </c>
      <c r="C697" s="3" t="s">
        <v>2200</v>
      </c>
    </row>
    <row r="698" ht="14.6" customHeight="true" spans="1:3">
      <c r="A698" s="3" t="s">
        <v>2206</v>
      </c>
      <c r="B698" s="3" t="s">
        <v>2207</v>
      </c>
      <c r="C698" s="3" t="s">
        <v>2208</v>
      </c>
    </row>
    <row r="699" ht="14.6" customHeight="true" spans="1:3">
      <c r="A699" s="3" t="s">
        <v>365</v>
      </c>
      <c r="B699" s="3" t="s">
        <v>2209</v>
      </c>
      <c r="C699" s="3" t="s">
        <v>2210</v>
      </c>
    </row>
    <row r="700" ht="14.6" customHeight="true" spans="1:3">
      <c r="A700" s="3" t="s">
        <v>366</v>
      </c>
      <c r="B700" s="3" t="s">
        <v>550</v>
      </c>
      <c r="C700" s="3" t="s">
        <v>551</v>
      </c>
    </row>
    <row r="701" ht="14.6" customHeight="true" spans="1:3">
      <c r="A701" s="3" t="s">
        <v>367</v>
      </c>
      <c r="B701" s="3" t="s">
        <v>553</v>
      </c>
      <c r="C701" s="3" t="s">
        <v>554</v>
      </c>
    </row>
    <row r="702" ht="14.6" customHeight="true" spans="1:3">
      <c r="A702" s="3" t="s">
        <v>2211</v>
      </c>
      <c r="B702" s="3" t="s">
        <v>556</v>
      </c>
      <c r="C702" s="3" t="s">
        <v>557</v>
      </c>
    </row>
    <row r="703" ht="14.6" customHeight="true" spans="1:3">
      <c r="A703" s="3" t="s">
        <v>368</v>
      </c>
      <c r="B703" s="3" t="s">
        <v>2212</v>
      </c>
      <c r="C703" s="3" t="s">
        <v>2213</v>
      </c>
    </row>
    <row r="704" ht="14.6" customHeight="true" spans="1:3">
      <c r="A704" s="3" t="s">
        <v>369</v>
      </c>
      <c r="B704" s="3" t="s">
        <v>2214</v>
      </c>
      <c r="C704" s="3" t="s">
        <v>2215</v>
      </c>
    </row>
    <row r="705" ht="14.6" customHeight="true" spans="1:3">
      <c r="A705" s="3" t="s">
        <v>370</v>
      </c>
      <c r="B705" s="3" t="s">
        <v>577</v>
      </c>
      <c r="C705" s="3" t="s">
        <v>578</v>
      </c>
    </row>
    <row r="706" ht="14.6" customHeight="true" spans="1:3">
      <c r="A706" s="3" t="s">
        <v>2216</v>
      </c>
      <c r="B706" s="3" t="s">
        <v>2217</v>
      </c>
      <c r="C706" s="3" t="s">
        <v>2218</v>
      </c>
    </row>
    <row r="707" ht="14.6" customHeight="true" spans="1:3">
      <c r="A707" s="3" t="s">
        <v>2219</v>
      </c>
      <c r="B707" s="3" t="s">
        <v>2220</v>
      </c>
      <c r="C707" s="3" t="s">
        <v>2221</v>
      </c>
    </row>
    <row r="708" ht="14.6" customHeight="true" spans="1:3">
      <c r="A708" s="3" t="s">
        <v>2222</v>
      </c>
      <c r="B708" s="3" t="s">
        <v>2154</v>
      </c>
      <c r="C708" s="3" t="s">
        <v>2155</v>
      </c>
    </row>
    <row r="709" ht="14.6" customHeight="true" spans="1:3">
      <c r="A709" s="3" t="s">
        <v>2223</v>
      </c>
      <c r="B709" s="3" t="s">
        <v>2224</v>
      </c>
      <c r="C709" s="3" t="s">
        <v>2225</v>
      </c>
    </row>
    <row r="710" ht="14.6" customHeight="true" spans="1:3">
      <c r="A710" s="3" t="s">
        <v>2226</v>
      </c>
      <c r="B710" s="3" t="s">
        <v>2227</v>
      </c>
      <c r="C710" s="3" t="s">
        <v>2228</v>
      </c>
    </row>
    <row r="711" ht="14.6" customHeight="true" spans="1:3">
      <c r="A711" s="3" t="s">
        <v>492</v>
      </c>
      <c r="B711" s="3" t="s">
        <v>2229</v>
      </c>
      <c r="C711" s="3" t="s">
        <v>2228</v>
      </c>
    </row>
    <row r="712" ht="14.6" customHeight="true" spans="1:3">
      <c r="A712" s="3" t="s">
        <v>371</v>
      </c>
      <c r="B712" s="3" t="s">
        <v>329</v>
      </c>
      <c r="C712" s="3" t="s">
        <v>2230</v>
      </c>
    </row>
    <row r="713" ht="14.6" customHeight="true" spans="1:3">
      <c r="A713" s="3" t="s">
        <v>2231</v>
      </c>
      <c r="B713" s="3" t="s">
        <v>2232</v>
      </c>
      <c r="C713" s="3" t="s">
        <v>2233</v>
      </c>
    </row>
    <row r="714" ht="14.6" customHeight="true" spans="1:3">
      <c r="A714" s="3" t="s">
        <v>2234</v>
      </c>
      <c r="B714" s="3" t="s">
        <v>550</v>
      </c>
      <c r="C714" s="3" t="s">
        <v>551</v>
      </c>
    </row>
    <row r="715" ht="14.6" customHeight="true" spans="1:3">
      <c r="A715" s="3" t="s">
        <v>2235</v>
      </c>
      <c r="B715" s="3" t="s">
        <v>553</v>
      </c>
      <c r="C715" s="3" t="s">
        <v>554</v>
      </c>
    </row>
    <row r="716" ht="14.6" customHeight="true" spans="1:3">
      <c r="A716" s="3" t="s">
        <v>2236</v>
      </c>
      <c r="B716" s="3" t="s">
        <v>556</v>
      </c>
      <c r="C716" s="3" t="s">
        <v>557</v>
      </c>
    </row>
    <row r="717" ht="14.6" customHeight="true" spans="1:3">
      <c r="A717" s="3" t="s">
        <v>2237</v>
      </c>
      <c r="B717" s="3" t="s">
        <v>2238</v>
      </c>
      <c r="C717" s="3" t="s">
        <v>2239</v>
      </c>
    </row>
    <row r="718" ht="14.6" customHeight="true" spans="1:3">
      <c r="A718" s="3" t="s">
        <v>2240</v>
      </c>
      <c r="B718" s="3" t="s">
        <v>2241</v>
      </c>
      <c r="C718" s="3" t="s">
        <v>2242</v>
      </c>
    </row>
    <row r="719" ht="14.6" customHeight="true" spans="1:3">
      <c r="A719" s="3" t="s">
        <v>2243</v>
      </c>
      <c r="B719" s="3" t="s">
        <v>2244</v>
      </c>
      <c r="C719" s="3" t="s">
        <v>2245</v>
      </c>
    </row>
    <row r="720" ht="14.6" customHeight="true" spans="1:3">
      <c r="A720" s="3" t="s">
        <v>2246</v>
      </c>
      <c r="B720" s="3" t="s">
        <v>2247</v>
      </c>
      <c r="C720" s="3" t="s">
        <v>2248</v>
      </c>
    </row>
    <row r="721" ht="14.6" customHeight="true" spans="1:3">
      <c r="A721" s="3" t="s">
        <v>2249</v>
      </c>
      <c r="B721" s="3" t="s">
        <v>2250</v>
      </c>
      <c r="C721" s="3" t="s">
        <v>2251</v>
      </c>
    </row>
    <row r="722" ht="14.6" customHeight="true" spans="1:3">
      <c r="A722" s="3" t="s">
        <v>2252</v>
      </c>
      <c r="B722" s="3" t="s">
        <v>2253</v>
      </c>
      <c r="C722" s="3" t="s">
        <v>2254</v>
      </c>
    </row>
    <row r="723" ht="14.6" customHeight="true" spans="1:3">
      <c r="A723" s="3" t="s">
        <v>2255</v>
      </c>
      <c r="B723" s="3" t="s">
        <v>2256</v>
      </c>
      <c r="C723" s="3" t="s">
        <v>2257</v>
      </c>
    </row>
    <row r="724" ht="14.6" customHeight="true" spans="1:3">
      <c r="A724" s="3" t="s">
        <v>2258</v>
      </c>
      <c r="B724" s="3" t="s">
        <v>2259</v>
      </c>
      <c r="C724" s="3" t="s">
        <v>2260</v>
      </c>
    </row>
    <row r="725" ht="14.6" customHeight="true" spans="1:3">
      <c r="A725" s="3" t="s">
        <v>2261</v>
      </c>
      <c r="B725" s="3" t="s">
        <v>2262</v>
      </c>
      <c r="C725" s="3" t="s">
        <v>2263</v>
      </c>
    </row>
    <row r="726" ht="14.6" customHeight="true" spans="1:3">
      <c r="A726" s="3" t="s">
        <v>2264</v>
      </c>
      <c r="B726" s="3" t="s">
        <v>2265</v>
      </c>
      <c r="C726" s="3" t="s">
        <v>2266</v>
      </c>
    </row>
    <row r="727" ht="14.6" customHeight="true" spans="1:3">
      <c r="A727" s="3" t="s">
        <v>2267</v>
      </c>
      <c r="B727" s="3" t="s">
        <v>2268</v>
      </c>
      <c r="C727" s="3" t="s">
        <v>2269</v>
      </c>
    </row>
    <row r="728" ht="14.6" customHeight="true" spans="1:3">
      <c r="A728" s="3" t="s">
        <v>2270</v>
      </c>
      <c r="B728" s="3" t="s">
        <v>2271</v>
      </c>
      <c r="C728" s="3" t="s">
        <v>2272</v>
      </c>
    </row>
    <row r="729" ht="14.6" customHeight="true" spans="1:3">
      <c r="A729" s="3" t="s">
        <v>2273</v>
      </c>
      <c r="B729" s="3" t="s">
        <v>2274</v>
      </c>
      <c r="C729" s="3" t="s">
        <v>2275</v>
      </c>
    </row>
    <row r="730" ht="14.6" customHeight="true" spans="1:3">
      <c r="A730" s="3" t="s">
        <v>2276</v>
      </c>
      <c r="B730" s="3" t="s">
        <v>2277</v>
      </c>
      <c r="C730" s="3" t="s">
        <v>2278</v>
      </c>
    </row>
    <row r="731" ht="14.6" customHeight="true" spans="1:3">
      <c r="A731" s="3" t="s">
        <v>2279</v>
      </c>
      <c r="B731" s="3" t="s">
        <v>2280</v>
      </c>
      <c r="C731" s="3" t="s">
        <v>2281</v>
      </c>
    </row>
    <row r="732" ht="14.6" customHeight="true" spans="1:3">
      <c r="A732" s="3" t="s">
        <v>2282</v>
      </c>
      <c r="B732" s="3" t="s">
        <v>2283</v>
      </c>
      <c r="C732" s="3" t="s">
        <v>2284</v>
      </c>
    </row>
    <row r="733" ht="14.6" customHeight="true" spans="1:3">
      <c r="A733" s="3" t="s">
        <v>2285</v>
      </c>
      <c r="B733" s="3" t="s">
        <v>2286</v>
      </c>
      <c r="C733" s="3" t="s">
        <v>2287</v>
      </c>
    </row>
    <row r="734" ht="14.6" customHeight="true" spans="1:3">
      <c r="A734" s="3" t="s">
        <v>2288</v>
      </c>
      <c r="B734" s="3" t="s">
        <v>2289</v>
      </c>
      <c r="C734" s="3" t="s">
        <v>2290</v>
      </c>
    </row>
    <row r="735" ht="14.6" customHeight="true" spans="1:3">
      <c r="A735" s="3" t="s">
        <v>2291</v>
      </c>
      <c r="B735" s="3" t="s">
        <v>2292</v>
      </c>
      <c r="C735" s="3" t="s">
        <v>2293</v>
      </c>
    </row>
    <row r="736" ht="14.6" customHeight="true" spans="1:3">
      <c r="A736" s="3" t="s">
        <v>2294</v>
      </c>
      <c r="B736" s="3" t="s">
        <v>2295</v>
      </c>
      <c r="C736" s="3" t="s">
        <v>2296</v>
      </c>
    </row>
    <row r="737" ht="14.6" customHeight="true" spans="1:3">
      <c r="A737" s="3" t="s">
        <v>2297</v>
      </c>
      <c r="B737" s="3" t="s">
        <v>2298</v>
      </c>
      <c r="C737" s="3" t="s">
        <v>2299</v>
      </c>
    </row>
    <row r="738" ht="14.6" customHeight="true" spans="1:3">
      <c r="A738" s="3" t="s">
        <v>2300</v>
      </c>
      <c r="B738" s="3" t="s">
        <v>2301</v>
      </c>
      <c r="C738" s="3" t="s">
        <v>2302</v>
      </c>
    </row>
    <row r="739" ht="14.6" customHeight="true" spans="1:3">
      <c r="A739" s="3" t="s">
        <v>2303</v>
      </c>
      <c r="B739" s="3" t="s">
        <v>2304</v>
      </c>
      <c r="C739" s="3" t="s">
        <v>2305</v>
      </c>
    </row>
    <row r="740" ht="14.6" customHeight="true" spans="1:3">
      <c r="A740" s="3" t="s">
        <v>2306</v>
      </c>
      <c r="B740" s="3" t="s">
        <v>2307</v>
      </c>
      <c r="C740" s="3" t="s">
        <v>2308</v>
      </c>
    </row>
    <row r="741" ht="14.6" customHeight="true" spans="1:3">
      <c r="A741" s="3" t="s">
        <v>2309</v>
      </c>
      <c r="B741" s="3" t="s">
        <v>2310</v>
      </c>
      <c r="C741" s="3" t="s">
        <v>2311</v>
      </c>
    </row>
    <row r="742" ht="14.6" customHeight="true" spans="1:3">
      <c r="A742" s="3" t="s">
        <v>2312</v>
      </c>
      <c r="B742" s="3" t="s">
        <v>2313</v>
      </c>
      <c r="C742" s="3" t="s">
        <v>2314</v>
      </c>
    </row>
    <row r="743" ht="14.6" customHeight="true" spans="1:3">
      <c r="A743" s="3" t="s">
        <v>2315</v>
      </c>
      <c r="B743" s="3" t="s">
        <v>2316</v>
      </c>
      <c r="C743" s="3" t="s">
        <v>2317</v>
      </c>
    </row>
    <row r="744" ht="14.6" customHeight="true" spans="1:3">
      <c r="A744" s="3" t="s">
        <v>2318</v>
      </c>
      <c r="B744" s="3" t="s">
        <v>2319</v>
      </c>
      <c r="C744" s="3" t="s">
        <v>2320</v>
      </c>
    </row>
    <row r="745" ht="14.6" customHeight="true" spans="1:3">
      <c r="A745" s="3" t="s">
        <v>2321</v>
      </c>
      <c r="B745" s="3" t="s">
        <v>2322</v>
      </c>
      <c r="C745" s="3" t="s">
        <v>2323</v>
      </c>
    </row>
    <row r="746" ht="14.6" customHeight="true" spans="1:3">
      <c r="A746" s="3" t="s">
        <v>2324</v>
      </c>
      <c r="B746" s="3" t="s">
        <v>2325</v>
      </c>
      <c r="C746" s="3" t="s">
        <v>2326</v>
      </c>
    </row>
    <row r="747" ht="14.6" customHeight="true" spans="1:3">
      <c r="A747" s="3" t="s">
        <v>2327</v>
      </c>
      <c r="B747" s="3" t="s">
        <v>2328</v>
      </c>
      <c r="C747" s="3" t="s">
        <v>2329</v>
      </c>
    </row>
    <row r="748" ht="14.6" customHeight="true" spans="1:3">
      <c r="A748" s="3" t="s">
        <v>2330</v>
      </c>
      <c r="B748" s="3" t="s">
        <v>2331</v>
      </c>
      <c r="C748" s="3" t="s">
        <v>2332</v>
      </c>
    </row>
    <row r="749" ht="14.6" customHeight="true" spans="1:3">
      <c r="A749" s="3" t="s">
        <v>2333</v>
      </c>
      <c r="B749" s="3" t="s">
        <v>2334</v>
      </c>
      <c r="C749" s="3" t="s">
        <v>2335</v>
      </c>
    </row>
    <row r="750" ht="14.6" customHeight="true" spans="1:3">
      <c r="A750" s="3" t="s">
        <v>2336</v>
      </c>
      <c r="B750" s="3" t="s">
        <v>2337</v>
      </c>
      <c r="C750" s="3" t="s">
        <v>2338</v>
      </c>
    </row>
    <row r="751" ht="14.6" customHeight="true" spans="1:3">
      <c r="A751" s="3" t="s">
        <v>2339</v>
      </c>
      <c r="B751" s="3" t="s">
        <v>2340</v>
      </c>
      <c r="C751" s="3" t="s">
        <v>2341</v>
      </c>
    </row>
    <row r="752" ht="14.6" customHeight="true" spans="1:3">
      <c r="A752" s="3" t="s">
        <v>2342</v>
      </c>
      <c r="B752" s="3" t="s">
        <v>2343</v>
      </c>
      <c r="C752" s="3" t="s">
        <v>2344</v>
      </c>
    </row>
    <row r="753" ht="14.6" customHeight="true" spans="1:3">
      <c r="A753" s="3" t="s">
        <v>2345</v>
      </c>
      <c r="B753" s="3" t="s">
        <v>2346</v>
      </c>
      <c r="C753" s="3" t="s">
        <v>2347</v>
      </c>
    </row>
    <row r="754" ht="14.6" customHeight="true" spans="1:3">
      <c r="A754" s="3" t="s">
        <v>372</v>
      </c>
      <c r="B754" s="3" t="s">
        <v>2348</v>
      </c>
      <c r="C754" s="3" t="s">
        <v>2349</v>
      </c>
    </row>
    <row r="755" ht="14.6" customHeight="true" spans="1:3">
      <c r="A755" s="3" t="s">
        <v>373</v>
      </c>
      <c r="B755" s="3" t="s">
        <v>2350</v>
      </c>
      <c r="C755" s="3" t="s">
        <v>2351</v>
      </c>
    </row>
    <row r="756" ht="14.6" customHeight="true" spans="1:3">
      <c r="A756" s="3" t="s">
        <v>374</v>
      </c>
      <c r="B756" s="3" t="s">
        <v>2352</v>
      </c>
      <c r="C756" s="3" t="s">
        <v>2353</v>
      </c>
    </row>
    <row r="757" ht="14.6" customHeight="true" spans="1:3">
      <c r="A757" s="3" t="s">
        <v>375</v>
      </c>
      <c r="B757" s="3" t="s">
        <v>2354</v>
      </c>
      <c r="C757" s="3" t="s">
        <v>2355</v>
      </c>
    </row>
    <row r="758" ht="14.6" customHeight="true" spans="1:3">
      <c r="A758" s="3" t="s">
        <v>376</v>
      </c>
      <c r="B758" s="3" t="s">
        <v>2356</v>
      </c>
      <c r="C758" s="3" t="s">
        <v>2357</v>
      </c>
    </row>
    <row r="759" ht="14.6" customHeight="true" spans="1:3">
      <c r="A759" s="3" t="s">
        <v>2358</v>
      </c>
      <c r="B759" s="3" t="s">
        <v>2359</v>
      </c>
      <c r="C759" s="3" t="s">
        <v>2185</v>
      </c>
    </row>
    <row r="760" ht="14.6" customHeight="true" spans="1:3">
      <c r="A760" s="3" t="s">
        <v>2360</v>
      </c>
      <c r="B760" s="3" t="s">
        <v>2361</v>
      </c>
      <c r="C760" s="3" t="s">
        <v>2362</v>
      </c>
    </row>
    <row r="761" ht="14.6" customHeight="true" spans="1:3">
      <c r="A761" s="3" t="s">
        <v>2363</v>
      </c>
      <c r="B761" s="3" t="s">
        <v>2364</v>
      </c>
      <c r="C761" s="3" t="s">
        <v>2191</v>
      </c>
    </row>
    <row r="762" ht="14.6" customHeight="true" spans="1:3">
      <c r="A762" s="3" t="s">
        <v>2365</v>
      </c>
      <c r="B762" s="3" t="s">
        <v>2366</v>
      </c>
      <c r="C762" s="3" t="s">
        <v>2194</v>
      </c>
    </row>
    <row r="763" ht="14.6" customHeight="true" spans="1:3">
      <c r="A763" s="3" t="s">
        <v>2367</v>
      </c>
      <c r="B763" s="3" t="s">
        <v>2368</v>
      </c>
      <c r="C763" s="3" t="s">
        <v>2369</v>
      </c>
    </row>
    <row r="764" ht="14.6" customHeight="true" spans="1:3">
      <c r="A764" s="3" t="s">
        <v>2370</v>
      </c>
      <c r="B764" s="3" t="s">
        <v>2371</v>
      </c>
      <c r="C764" s="3" t="s">
        <v>2372</v>
      </c>
    </row>
    <row r="765" ht="14.6" customHeight="true" spans="1:3">
      <c r="A765" s="3" t="s">
        <v>2373</v>
      </c>
      <c r="B765" s="3" t="s">
        <v>2374</v>
      </c>
      <c r="C765" s="3" t="s">
        <v>2375</v>
      </c>
    </row>
    <row r="766" ht="14.6" customHeight="true" spans="1:3">
      <c r="A766" s="3" t="s">
        <v>2376</v>
      </c>
      <c r="B766" s="3" t="s">
        <v>2377</v>
      </c>
      <c r="C766" s="3" t="s">
        <v>2378</v>
      </c>
    </row>
    <row r="767" ht="14.6" customHeight="true" spans="1:3">
      <c r="A767" s="3" t="s">
        <v>377</v>
      </c>
      <c r="B767" s="3" t="s">
        <v>2379</v>
      </c>
      <c r="C767" s="3" t="s">
        <v>2380</v>
      </c>
    </row>
    <row r="768" ht="14.6" customHeight="true" spans="1:3">
      <c r="A768" s="3" t="s">
        <v>378</v>
      </c>
      <c r="B768" s="3" t="s">
        <v>2381</v>
      </c>
      <c r="C768" s="3" t="s">
        <v>2382</v>
      </c>
    </row>
    <row r="769" ht="14.6" customHeight="true" spans="1:3">
      <c r="A769" s="3" t="s">
        <v>2383</v>
      </c>
      <c r="B769" s="3" t="s">
        <v>2384</v>
      </c>
      <c r="C769" s="3" t="s">
        <v>2385</v>
      </c>
    </row>
    <row r="770" ht="14.6" customHeight="true" spans="1:3">
      <c r="A770" s="3" t="s">
        <v>2386</v>
      </c>
      <c r="B770" s="3" t="s">
        <v>2387</v>
      </c>
      <c r="C770" s="3" t="s">
        <v>2388</v>
      </c>
    </row>
    <row r="771" ht="14.6" customHeight="true" spans="1:3">
      <c r="A771" s="3" t="s">
        <v>2389</v>
      </c>
      <c r="B771" s="3" t="s">
        <v>550</v>
      </c>
      <c r="C771" s="3" t="s">
        <v>551</v>
      </c>
    </row>
    <row r="772" ht="14.6" customHeight="true" spans="1:3">
      <c r="A772" s="3" t="s">
        <v>2390</v>
      </c>
      <c r="B772" s="3" t="s">
        <v>553</v>
      </c>
      <c r="C772" s="3" t="s">
        <v>554</v>
      </c>
    </row>
    <row r="773" ht="14.6" customHeight="true" spans="1:3">
      <c r="A773" s="3" t="s">
        <v>2391</v>
      </c>
      <c r="B773" s="3" t="s">
        <v>556</v>
      </c>
      <c r="C773" s="3" t="s">
        <v>557</v>
      </c>
    </row>
    <row r="774" ht="14.6" customHeight="true" spans="1:3">
      <c r="A774" s="3" t="s">
        <v>2392</v>
      </c>
      <c r="B774" s="3" t="s">
        <v>694</v>
      </c>
      <c r="C774" s="3" t="s">
        <v>695</v>
      </c>
    </row>
    <row r="775" ht="14.6" customHeight="true" spans="1:3">
      <c r="A775" s="3" t="s">
        <v>2393</v>
      </c>
      <c r="B775" s="3" t="s">
        <v>2394</v>
      </c>
      <c r="C775" s="3" t="s">
        <v>2395</v>
      </c>
    </row>
    <row r="776" ht="14.6" customHeight="true" spans="1:3">
      <c r="A776" s="3" t="s">
        <v>2396</v>
      </c>
      <c r="B776" s="3" t="s">
        <v>2397</v>
      </c>
      <c r="C776" s="3" t="s">
        <v>2398</v>
      </c>
    </row>
    <row r="777" ht="14.6" customHeight="true" spans="1:3">
      <c r="A777" s="3" t="s">
        <v>2399</v>
      </c>
      <c r="B777" s="3" t="s">
        <v>577</v>
      </c>
      <c r="C777" s="3" t="s">
        <v>578</v>
      </c>
    </row>
    <row r="778" ht="14.6" customHeight="true" spans="1:3">
      <c r="A778" s="3" t="s">
        <v>2400</v>
      </c>
      <c r="B778" s="3" t="s">
        <v>2401</v>
      </c>
      <c r="C778" s="3" t="s">
        <v>2402</v>
      </c>
    </row>
    <row r="779" ht="14.6" customHeight="true" spans="1:3">
      <c r="A779" s="3" t="s">
        <v>2403</v>
      </c>
      <c r="B779" s="3" t="s">
        <v>2404</v>
      </c>
      <c r="C779" s="3" t="s">
        <v>2405</v>
      </c>
    </row>
    <row r="780" ht="14.6" customHeight="true" spans="1:3">
      <c r="A780" s="3" t="s">
        <v>2406</v>
      </c>
      <c r="B780" s="3" t="s">
        <v>2407</v>
      </c>
      <c r="C780" s="3" t="s">
        <v>2405</v>
      </c>
    </row>
    <row r="781" ht="14.6" customHeight="true" spans="1:3">
      <c r="A781" s="3" t="s">
        <v>2408</v>
      </c>
      <c r="B781" s="3" t="s">
        <v>2409</v>
      </c>
      <c r="C781" s="3" t="s">
        <v>2410</v>
      </c>
    </row>
    <row r="782" ht="14.6" customHeight="true" spans="1:3">
      <c r="A782" s="3" t="s">
        <v>2411</v>
      </c>
      <c r="B782" s="3" t="s">
        <v>2412</v>
      </c>
      <c r="C782" s="3" t="s">
        <v>2410</v>
      </c>
    </row>
    <row r="783" ht="14.6" customHeight="true" spans="1:3">
      <c r="A783" s="3" t="s">
        <v>2413</v>
      </c>
      <c r="B783" s="3" t="s">
        <v>2414</v>
      </c>
      <c r="C783" s="3" t="s">
        <v>2415</v>
      </c>
    </row>
    <row r="784" ht="14.6" customHeight="true" spans="1:3">
      <c r="A784" s="3" t="s">
        <v>2416</v>
      </c>
      <c r="B784" s="3" t="s">
        <v>2417</v>
      </c>
      <c r="C784" s="3" t="s">
        <v>2418</v>
      </c>
    </row>
    <row r="785" ht="14.6" customHeight="true" spans="1:3">
      <c r="A785" s="3" t="s">
        <v>2419</v>
      </c>
      <c r="B785" s="3" t="s">
        <v>550</v>
      </c>
      <c r="C785" s="3" t="s">
        <v>551</v>
      </c>
    </row>
    <row r="786" ht="14.6" customHeight="true" spans="1:3">
      <c r="A786" s="3" t="s">
        <v>2420</v>
      </c>
      <c r="B786" s="3" t="s">
        <v>553</v>
      </c>
      <c r="C786" s="3" t="s">
        <v>554</v>
      </c>
    </row>
    <row r="787" ht="14.6" customHeight="true" spans="1:3">
      <c r="A787" s="3" t="s">
        <v>2421</v>
      </c>
      <c r="B787" s="3" t="s">
        <v>556</v>
      </c>
      <c r="C787" s="3" t="s">
        <v>557</v>
      </c>
    </row>
    <row r="788" ht="14.6" customHeight="true" spans="1:3">
      <c r="A788" s="3" t="s">
        <v>2422</v>
      </c>
      <c r="B788" s="3" t="s">
        <v>2423</v>
      </c>
      <c r="C788" s="3" t="s">
        <v>2424</v>
      </c>
    </row>
    <row r="789" ht="14.6" customHeight="true" spans="1:3">
      <c r="A789" s="3" t="s">
        <v>2425</v>
      </c>
      <c r="B789" s="3" t="s">
        <v>2426</v>
      </c>
      <c r="C789" s="3" t="s">
        <v>2427</v>
      </c>
    </row>
    <row r="790" ht="14.6" customHeight="true" spans="1:3">
      <c r="A790" s="3" t="s">
        <v>2428</v>
      </c>
      <c r="B790" s="3" t="s">
        <v>2429</v>
      </c>
      <c r="C790" s="3" t="s">
        <v>2430</v>
      </c>
    </row>
    <row r="791" ht="14.6" customHeight="true" spans="1:3">
      <c r="A791" s="3" t="s">
        <v>2431</v>
      </c>
      <c r="B791" s="3" t="s">
        <v>2432</v>
      </c>
      <c r="C791" s="3" t="s">
        <v>2433</v>
      </c>
    </row>
    <row r="792" ht="14.6" customHeight="true" spans="1:3">
      <c r="A792" s="3" t="s">
        <v>2434</v>
      </c>
      <c r="B792" s="3" t="s">
        <v>2435</v>
      </c>
      <c r="C792" s="3" t="s">
        <v>2436</v>
      </c>
    </row>
    <row r="793" ht="14.6" customHeight="true" spans="1:3">
      <c r="A793" s="3" t="s">
        <v>2437</v>
      </c>
      <c r="B793" s="3" t="s">
        <v>2438</v>
      </c>
      <c r="C793" s="3" t="s">
        <v>2439</v>
      </c>
    </row>
    <row r="794" ht="14.6" customHeight="true" spans="1:3">
      <c r="A794" s="3" t="s">
        <v>2440</v>
      </c>
      <c r="B794" s="3" t="s">
        <v>2441</v>
      </c>
      <c r="C794" s="3" t="s">
        <v>2442</v>
      </c>
    </row>
    <row r="795" ht="14.6" customHeight="true" spans="1:3">
      <c r="A795" s="3" t="s">
        <v>2443</v>
      </c>
      <c r="B795" s="3" t="s">
        <v>2444</v>
      </c>
      <c r="C795" s="3" t="s">
        <v>2445</v>
      </c>
    </row>
    <row r="796" ht="14.6" customHeight="true" spans="1:3">
      <c r="A796" s="3" t="s">
        <v>2446</v>
      </c>
      <c r="B796" s="3" t="s">
        <v>2447</v>
      </c>
      <c r="C796" s="3" t="s">
        <v>2448</v>
      </c>
    </row>
    <row r="797" ht="14.6" customHeight="true" spans="1:3">
      <c r="A797" s="3" t="s">
        <v>2449</v>
      </c>
      <c r="B797" s="3" t="s">
        <v>2450</v>
      </c>
      <c r="C797" s="3" t="s">
        <v>2451</v>
      </c>
    </row>
    <row r="798" ht="14.6" customHeight="true" spans="1:3">
      <c r="A798" s="3" t="s">
        <v>2452</v>
      </c>
      <c r="B798" s="3" t="s">
        <v>2453</v>
      </c>
      <c r="C798" s="3" t="s">
        <v>2454</v>
      </c>
    </row>
    <row r="799" ht="14.6" customHeight="true" spans="1:3">
      <c r="A799" s="3" t="s">
        <v>2455</v>
      </c>
      <c r="B799" s="3" t="s">
        <v>2456</v>
      </c>
      <c r="C799" s="3" t="s">
        <v>2457</v>
      </c>
    </row>
    <row r="800" ht="14.6" customHeight="true" spans="1:3">
      <c r="A800" s="3" t="s">
        <v>2458</v>
      </c>
      <c r="B800" s="3" t="s">
        <v>2459</v>
      </c>
      <c r="C800" s="3" t="s">
        <v>2460</v>
      </c>
    </row>
    <row r="801" ht="14.6" customHeight="true" spans="1:3">
      <c r="A801" s="3" t="s">
        <v>2461</v>
      </c>
      <c r="B801" s="3" t="s">
        <v>2462</v>
      </c>
      <c r="C801" s="3" t="s">
        <v>2463</v>
      </c>
    </row>
    <row r="802" ht="14.6" customHeight="true" spans="1:3">
      <c r="A802" s="3" t="s">
        <v>2464</v>
      </c>
      <c r="B802" s="3" t="s">
        <v>2465</v>
      </c>
      <c r="C802" s="3" t="s">
        <v>2466</v>
      </c>
    </row>
    <row r="803" ht="14.6" customHeight="true" spans="1:3">
      <c r="A803" s="3" t="s">
        <v>2467</v>
      </c>
      <c r="B803" s="3" t="s">
        <v>2468</v>
      </c>
      <c r="C803" s="3" t="s">
        <v>2469</v>
      </c>
    </row>
    <row r="804" ht="14.6" customHeight="true" spans="1:3">
      <c r="A804" s="3" t="s">
        <v>2470</v>
      </c>
      <c r="B804" s="3" t="s">
        <v>2471</v>
      </c>
      <c r="C804" s="3" t="s">
        <v>2472</v>
      </c>
    </row>
    <row r="805" ht="14.6" customHeight="true" spans="1:3">
      <c r="A805" s="3" t="s">
        <v>2473</v>
      </c>
      <c r="B805" s="3" t="s">
        <v>2474</v>
      </c>
      <c r="C805" s="3" t="s">
        <v>2475</v>
      </c>
    </row>
    <row r="806" ht="14.6" customHeight="true" spans="1:3">
      <c r="A806" s="3" t="s">
        <v>2476</v>
      </c>
      <c r="B806" s="3" t="s">
        <v>2477</v>
      </c>
      <c r="C806" s="3" t="s">
        <v>2478</v>
      </c>
    </row>
    <row r="807" ht="14.6" customHeight="true" spans="1:3">
      <c r="A807" s="3" t="s">
        <v>2479</v>
      </c>
      <c r="B807" s="3" t="s">
        <v>2480</v>
      </c>
      <c r="C807" s="3" t="s">
        <v>2481</v>
      </c>
    </row>
    <row r="808" ht="14.6" customHeight="true" spans="1:3">
      <c r="A808" s="3" t="s">
        <v>2482</v>
      </c>
      <c r="B808" s="3" t="s">
        <v>2483</v>
      </c>
      <c r="C808" s="3" t="s">
        <v>2484</v>
      </c>
    </row>
    <row r="809" ht="14.6" customHeight="true" spans="1:3">
      <c r="A809" s="3" t="s">
        <v>2485</v>
      </c>
      <c r="B809" s="3" t="s">
        <v>2486</v>
      </c>
      <c r="C809" s="3" t="s">
        <v>2487</v>
      </c>
    </row>
    <row r="810" ht="14.6" customHeight="true" spans="1:3">
      <c r="A810" s="3" t="s">
        <v>2488</v>
      </c>
      <c r="B810" s="3" t="s">
        <v>2489</v>
      </c>
      <c r="C810" s="3" t="s">
        <v>2490</v>
      </c>
    </row>
    <row r="811" ht="14.6" customHeight="true" spans="1:3">
      <c r="A811" s="3" t="s">
        <v>2491</v>
      </c>
      <c r="B811" s="3" t="s">
        <v>2492</v>
      </c>
      <c r="C811" s="3" t="s">
        <v>2493</v>
      </c>
    </row>
    <row r="812" ht="14.6" customHeight="true" spans="1:3">
      <c r="A812" s="3" t="s">
        <v>2494</v>
      </c>
      <c r="B812" s="3" t="s">
        <v>2495</v>
      </c>
      <c r="C812" s="3" t="s">
        <v>2496</v>
      </c>
    </row>
    <row r="813" ht="14.6" customHeight="true" spans="1:3">
      <c r="A813" s="3" t="s">
        <v>2497</v>
      </c>
      <c r="B813" s="3" t="s">
        <v>2498</v>
      </c>
      <c r="C813" s="3" t="s">
        <v>2499</v>
      </c>
    </row>
    <row r="814" ht="14.6" customHeight="true" spans="1:3">
      <c r="A814" s="3" t="s">
        <v>2500</v>
      </c>
      <c r="B814" s="3" t="s">
        <v>2501</v>
      </c>
      <c r="C814" s="3" t="s">
        <v>2502</v>
      </c>
    </row>
    <row r="815" ht="14.6" customHeight="true" spans="1:3">
      <c r="A815" s="3" t="s">
        <v>2503</v>
      </c>
      <c r="B815" s="3" t="s">
        <v>2504</v>
      </c>
      <c r="C815" s="3" t="s">
        <v>2505</v>
      </c>
    </row>
    <row r="816" ht="14.6" customHeight="true" spans="1:3">
      <c r="A816" s="3" t="s">
        <v>2506</v>
      </c>
      <c r="B816" s="3" t="s">
        <v>2507</v>
      </c>
      <c r="C816" s="3" t="s">
        <v>2508</v>
      </c>
    </row>
    <row r="817" ht="14.6" customHeight="true" spans="1:3">
      <c r="A817" s="3" t="s">
        <v>2509</v>
      </c>
      <c r="B817" s="3" t="s">
        <v>2510</v>
      </c>
      <c r="C817" s="3" t="s">
        <v>2511</v>
      </c>
    </row>
    <row r="818" ht="14.6" customHeight="true" spans="1:3">
      <c r="A818" s="3" t="s">
        <v>2512</v>
      </c>
      <c r="B818" s="3" t="s">
        <v>2513</v>
      </c>
      <c r="C818" s="3" t="s">
        <v>2514</v>
      </c>
    </row>
    <row r="819" ht="14.6" customHeight="true" spans="1:3">
      <c r="A819" s="3" t="s">
        <v>2515</v>
      </c>
      <c r="B819" s="3" t="s">
        <v>2516</v>
      </c>
      <c r="C819" s="3" t="s">
        <v>2517</v>
      </c>
    </row>
    <row r="820" ht="14.6" customHeight="true" spans="1:3">
      <c r="A820" s="3" t="s">
        <v>2518</v>
      </c>
      <c r="B820" s="3" t="s">
        <v>2519</v>
      </c>
      <c r="C820" s="3" t="s">
        <v>2520</v>
      </c>
    </row>
    <row r="821" ht="14.6" customHeight="true" spans="1:3">
      <c r="A821" s="3" t="s">
        <v>2521</v>
      </c>
      <c r="B821" s="3" t="s">
        <v>2522</v>
      </c>
      <c r="C821" s="3" t="s">
        <v>2523</v>
      </c>
    </row>
    <row r="822" ht="14.6" customHeight="true" spans="1:3">
      <c r="A822" s="3" t="s">
        <v>2524</v>
      </c>
      <c r="B822" s="3" t="s">
        <v>2525</v>
      </c>
      <c r="C822" s="3" t="s">
        <v>2526</v>
      </c>
    </row>
    <row r="823" ht="14.6" customHeight="true" spans="1:3">
      <c r="A823" s="3" t="s">
        <v>2527</v>
      </c>
      <c r="B823" s="3" t="s">
        <v>2528</v>
      </c>
      <c r="C823" s="3" t="s">
        <v>2529</v>
      </c>
    </row>
    <row r="824" ht="14.6" customHeight="true" spans="1:3">
      <c r="A824" s="3" t="s">
        <v>2530</v>
      </c>
      <c r="B824" s="3" t="s">
        <v>2531</v>
      </c>
      <c r="C824" s="3" t="s">
        <v>2532</v>
      </c>
    </row>
    <row r="825" ht="14.6" customHeight="true" spans="1:3">
      <c r="A825" s="3" t="s">
        <v>2533</v>
      </c>
      <c r="B825" s="3" t="s">
        <v>2534</v>
      </c>
      <c r="C825" s="3" t="s">
        <v>2535</v>
      </c>
    </row>
    <row r="826" ht="14.6" customHeight="true" spans="1:3">
      <c r="A826" s="3" t="s">
        <v>2536</v>
      </c>
      <c r="B826" s="3" t="s">
        <v>2537</v>
      </c>
      <c r="C826" s="3" t="s">
        <v>2538</v>
      </c>
    </row>
    <row r="827" ht="14.6" customHeight="true" spans="1:3">
      <c r="A827" s="3" t="s">
        <v>2539</v>
      </c>
      <c r="B827" s="3" t="s">
        <v>2540</v>
      </c>
      <c r="C827" s="3" t="s">
        <v>2541</v>
      </c>
    </row>
    <row r="828" ht="14.6" customHeight="true" spans="1:3">
      <c r="A828" s="3" t="s">
        <v>2542</v>
      </c>
      <c r="B828" s="3" t="s">
        <v>2543</v>
      </c>
      <c r="C828" s="3" t="s">
        <v>2544</v>
      </c>
    </row>
    <row r="829" ht="14.6" customHeight="true" spans="1:3">
      <c r="A829" s="3" t="s">
        <v>2545</v>
      </c>
      <c r="B829" s="3" t="s">
        <v>2546</v>
      </c>
      <c r="C829" s="3" t="s">
        <v>2547</v>
      </c>
    </row>
    <row r="830" ht="14.6" customHeight="true" spans="1:3">
      <c r="A830" s="3" t="s">
        <v>2548</v>
      </c>
      <c r="B830" s="3" t="s">
        <v>2549</v>
      </c>
      <c r="C830" s="3" t="s">
        <v>2550</v>
      </c>
    </row>
    <row r="831" ht="14.6" customHeight="true" spans="1:3">
      <c r="A831" s="3" t="s">
        <v>2551</v>
      </c>
      <c r="B831" s="3" t="s">
        <v>2552</v>
      </c>
      <c r="C831" s="3" t="s">
        <v>2550</v>
      </c>
    </row>
    <row r="832" ht="14.6" customHeight="true" spans="1:3">
      <c r="A832" s="3" t="s">
        <v>2553</v>
      </c>
      <c r="B832" s="3" t="s">
        <v>2554</v>
      </c>
      <c r="C832" s="3" t="s">
        <v>2555</v>
      </c>
    </row>
    <row r="833" ht="14.6" customHeight="true" spans="1:3">
      <c r="A833" s="3" t="s">
        <v>2556</v>
      </c>
      <c r="B833" s="3" t="s">
        <v>2557</v>
      </c>
      <c r="C833" s="3" t="s">
        <v>2555</v>
      </c>
    </row>
    <row r="834" ht="14.6" customHeight="true" spans="1:3">
      <c r="A834" s="3" t="s">
        <v>2558</v>
      </c>
      <c r="B834" s="3" t="s">
        <v>2559</v>
      </c>
      <c r="C834" s="3" t="s">
        <v>2560</v>
      </c>
    </row>
    <row r="835" ht="14.6" customHeight="true" spans="1:3">
      <c r="A835" s="3" t="s">
        <v>2561</v>
      </c>
      <c r="B835" s="3" t="s">
        <v>2562</v>
      </c>
      <c r="C835" s="3" t="s">
        <v>2563</v>
      </c>
    </row>
    <row r="836" ht="14.6" customHeight="true" spans="1:3">
      <c r="A836" s="3" t="s">
        <v>2564</v>
      </c>
      <c r="B836" s="3" t="s">
        <v>2565</v>
      </c>
      <c r="C836" s="3" t="s">
        <v>2566</v>
      </c>
    </row>
    <row r="837" ht="14.6" customHeight="true" spans="1:3">
      <c r="A837" s="3" t="s">
        <v>2567</v>
      </c>
      <c r="B837" s="3" t="s">
        <v>2568</v>
      </c>
      <c r="C837" s="3" t="s">
        <v>2569</v>
      </c>
    </row>
    <row r="838" ht="14.6" customHeight="true" spans="1:3">
      <c r="A838" s="3" t="s">
        <v>2570</v>
      </c>
      <c r="B838" s="3" t="s">
        <v>2571</v>
      </c>
      <c r="C838" s="3" t="s">
        <v>2572</v>
      </c>
    </row>
    <row r="839" ht="14.6" customHeight="true" spans="1:3">
      <c r="A839" s="3" t="s">
        <v>2573</v>
      </c>
      <c r="B839" s="3" t="s">
        <v>2574</v>
      </c>
      <c r="C839" s="3" t="s">
        <v>2575</v>
      </c>
    </row>
    <row r="840" ht="14.6" customHeight="true" spans="1:3">
      <c r="A840" s="3" t="s">
        <v>2576</v>
      </c>
      <c r="B840" s="3" t="s">
        <v>2577</v>
      </c>
      <c r="C840" s="3" t="s">
        <v>2578</v>
      </c>
    </row>
    <row r="841" ht="14.6" customHeight="true" spans="1:3">
      <c r="A841" s="3" t="s">
        <v>2579</v>
      </c>
      <c r="B841" s="3" t="s">
        <v>2580</v>
      </c>
      <c r="C841" s="3" t="s">
        <v>2578</v>
      </c>
    </row>
    <row r="842" ht="14.6" customHeight="true" spans="1:3">
      <c r="A842" s="3" t="s">
        <v>2581</v>
      </c>
      <c r="B842" s="3" t="s">
        <v>2582</v>
      </c>
      <c r="C842" s="3" t="s">
        <v>2583</v>
      </c>
    </row>
    <row r="843" ht="14.6" customHeight="true" spans="1:3">
      <c r="A843" s="3" t="s">
        <v>2584</v>
      </c>
      <c r="B843" s="3" t="s">
        <v>2585</v>
      </c>
      <c r="C843" s="3" t="s">
        <v>2583</v>
      </c>
    </row>
    <row r="844" ht="14.6" customHeight="true" spans="1:3">
      <c r="A844" s="3" t="s">
        <v>2586</v>
      </c>
      <c r="B844" s="3" t="s">
        <v>2587</v>
      </c>
      <c r="C844" s="3" t="s">
        <v>2588</v>
      </c>
    </row>
    <row r="845" ht="14.6" customHeight="true" spans="1:3">
      <c r="A845" s="3" t="s">
        <v>2589</v>
      </c>
      <c r="B845" s="3" t="s">
        <v>550</v>
      </c>
      <c r="C845" s="3" t="s">
        <v>551</v>
      </c>
    </row>
    <row r="846" ht="14.6" customHeight="true" spans="1:3">
      <c r="A846" s="3" t="s">
        <v>2590</v>
      </c>
      <c r="B846" s="3" t="s">
        <v>553</v>
      </c>
      <c r="C846" s="3" t="s">
        <v>554</v>
      </c>
    </row>
    <row r="847" ht="14.6" customHeight="true" spans="1:3">
      <c r="A847" s="3" t="s">
        <v>2591</v>
      </c>
      <c r="B847" s="3" t="s">
        <v>556</v>
      </c>
      <c r="C847" s="3" t="s">
        <v>557</v>
      </c>
    </row>
    <row r="848" ht="14.6" customHeight="true" spans="1:3">
      <c r="A848" s="3" t="s">
        <v>2592</v>
      </c>
      <c r="B848" s="3" t="s">
        <v>2593</v>
      </c>
      <c r="C848" s="3" t="s">
        <v>2594</v>
      </c>
    </row>
    <row r="849" ht="14.6" customHeight="true" spans="1:3">
      <c r="A849" s="3" t="s">
        <v>2595</v>
      </c>
      <c r="B849" s="3" t="s">
        <v>2596</v>
      </c>
      <c r="C849" s="3" t="s">
        <v>2597</v>
      </c>
    </row>
    <row r="850" ht="14.6" customHeight="true" spans="1:3">
      <c r="A850" s="3" t="s">
        <v>2598</v>
      </c>
      <c r="B850" s="3" t="s">
        <v>2599</v>
      </c>
      <c r="C850" s="3" t="s">
        <v>2600</v>
      </c>
    </row>
    <row r="851" ht="14.6" customHeight="true" spans="1:3">
      <c r="A851" s="3" t="s">
        <v>2601</v>
      </c>
      <c r="B851" s="3" t="s">
        <v>2602</v>
      </c>
      <c r="C851" s="3" t="s">
        <v>2603</v>
      </c>
    </row>
    <row r="852" ht="14.6" customHeight="true" spans="1:3">
      <c r="A852" s="3" t="s">
        <v>2604</v>
      </c>
      <c r="B852" s="3" t="s">
        <v>2605</v>
      </c>
      <c r="C852" s="3" t="s">
        <v>2606</v>
      </c>
    </row>
    <row r="853" ht="14.6" customHeight="true" spans="1:3">
      <c r="A853" s="3" t="s">
        <v>2607</v>
      </c>
      <c r="B853" s="3" t="s">
        <v>2608</v>
      </c>
      <c r="C853" s="3" t="s">
        <v>2609</v>
      </c>
    </row>
    <row r="854" ht="14.6" customHeight="true" spans="1:3">
      <c r="A854" s="3" t="s">
        <v>2610</v>
      </c>
      <c r="B854" s="3" t="s">
        <v>2611</v>
      </c>
      <c r="C854" s="3" t="s">
        <v>2612</v>
      </c>
    </row>
    <row r="855" ht="14.6" customHeight="true" spans="1:3">
      <c r="A855" s="3" t="s">
        <v>2613</v>
      </c>
      <c r="B855" s="3" t="s">
        <v>694</v>
      </c>
      <c r="C855" s="3" t="s">
        <v>695</v>
      </c>
    </row>
    <row r="856" ht="14.6" customHeight="true" spans="1:3">
      <c r="A856" s="3" t="s">
        <v>2614</v>
      </c>
      <c r="B856" s="3" t="s">
        <v>2615</v>
      </c>
      <c r="C856" s="3" t="s">
        <v>2616</v>
      </c>
    </row>
    <row r="857" ht="14.6" customHeight="true" spans="1:3">
      <c r="A857" s="3" t="s">
        <v>2617</v>
      </c>
      <c r="B857" s="3" t="s">
        <v>577</v>
      </c>
      <c r="C857" s="3" t="s">
        <v>578</v>
      </c>
    </row>
    <row r="858" ht="14.6" customHeight="true" spans="1:3">
      <c r="A858" s="3" t="s">
        <v>2618</v>
      </c>
      <c r="B858" s="3" t="s">
        <v>2619</v>
      </c>
      <c r="C858" s="3" t="s">
        <v>2620</v>
      </c>
    </row>
    <row r="859" ht="14.6" customHeight="true" spans="1:3">
      <c r="A859" s="3" t="s">
        <v>2621</v>
      </c>
      <c r="B859" s="3" t="s">
        <v>2622</v>
      </c>
      <c r="C859" s="3" t="s">
        <v>2623</v>
      </c>
    </row>
    <row r="860" ht="14.6" customHeight="true" spans="1:3">
      <c r="A860" s="3" t="s">
        <v>2624</v>
      </c>
      <c r="B860" s="3" t="s">
        <v>2625</v>
      </c>
      <c r="C860" s="3" t="s">
        <v>2626</v>
      </c>
    </row>
    <row r="861" ht="14.6" customHeight="true" spans="1:3">
      <c r="A861" s="3" t="s">
        <v>2627</v>
      </c>
      <c r="B861" s="3" t="s">
        <v>2628</v>
      </c>
      <c r="C861" s="3" t="s">
        <v>2629</v>
      </c>
    </row>
    <row r="862" ht="14.6" customHeight="true" spans="1:3">
      <c r="A862" s="3" t="s">
        <v>2630</v>
      </c>
      <c r="B862" s="3" t="s">
        <v>2631</v>
      </c>
      <c r="C862" s="3" t="s">
        <v>2632</v>
      </c>
    </row>
    <row r="863" ht="14.6" customHeight="true" spans="1:3">
      <c r="A863" s="3" t="s">
        <v>2633</v>
      </c>
      <c r="B863" s="3" t="s">
        <v>2634</v>
      </c>
      <c r="C863" s="3" t="s">
        <v>2635</v>
      </c>
    </row>
    <row r="864" ht="14.6" customHeight="true" spans="1:3">
      <c r="A864" s="3" t="s">
        <v>2636</v>
      </c>
      <c r="B864" s="3" t="s">
        <v>2637</v>
      </c>
      <c r="C864" s="3" t="s">
        <v>2638</v>
      </c>
    </row>
    <row r="865" ht="14.6" customHeight="true" spans="1:3">
      <c r="A865" s="3" t="s">
        <v>2639</v>
      </c>
      <c r="B865" s="3" t="s">
        <v>2640</v>
      </c>
      <c r="C865" s="3" t="s">
        <v>2641</v>
      </c>
    </row>
    <row r="866" ht="14.6" customHeight="true" spans="1:3">
      <c r="A866" s="3" t="s">
        <v>2642</v>
      </c>
      <c r="B866" s="3" t="s">
        <v>2643</v>
      </c>
      <c r="C866" s="3" t="s">
        <v>2644</v>
      </c>
    </row>
    <row r="867" ht="14.6" customHeight="true" spans="1:3">
      <c r="A867" s="3" t="s">
        <v>2645</v>
      </c>
      <c r="B867" s="3" t="s">
        <v>2646</v>
      </c>
      <c r="C867" s="3" t="s">
        <v>2647</v>
      </c>
    </row>
    <row r="868" ht="14.6" customHeight="true" spans="1:3">
      <c r="A868" s="3" t="s">
        <v>2648</v>
      </c>
      <c r="B868" s="3" t="s">
        <v>2649</v>
      </c>
      <c r="C868" s="3" t="s">
        <v>2650</v>
      </c>
    </row>
    <row r="869" ht="14.6" customHeight="true" spans="1:3">
      <c r="A869" s="3" t="s">
        <v>2651</v>
      </c>
      <c r="B869" s="3" t="s">
        <v>2652</v>
      </c>
      <c r="C869" s="3" t="s">
        <v>2653</v>
      </c>
    </row>
    <row r="870" ht="14.6" customHeight="true" spans="1:3">
      <c r="A870" s="3" t="s">
        <v>2654</v>
      </c>
      <c r="B870" s="3" t="s">
        <v>2655</v>
      </c>
      <c r="C870" s="3" t="s">
        <v>2653</v>
      </c>
    </row>
    <row r="871" ht="14.6" customHeight="true" spans="1:3">
      <c r="A871" s="3" t="s">
        <v>2656</v>
      </c>
      <c r="B871" s="3" t="s">
        <v>2657</v>
      </c>
      <c r="C871" s="3" t="s">
        <v>2658</v>
      </c>
    </row>
    <row r="872" ht="14.6" customHeight="true" spans="1:3">
      <c r="A872" s="3" t="s">
        <v>2659</v>
      </c>
      <c r="B872" s="3" t="s">
        <v>2660</v>
      </c>
      <c r="C872" s="3" t="s">
        <v>2661</v>
      </c>
    </row>
    <row r="873" ht="14.6" customHeight="true" spans="1:3">
      <c r="A873" s="3" t="s">
        <v>2662</v>
      </c>
      <c r="B873" s="3" t="s">
        <v>550</v>
      </c>
      <c r="C873" s="3" t="s">
        <v>551</v>
      </c>
    </row>
    <row r="874" ht="14.6" customHeight="true" spans="1:3">
      <c r="A874" s="3" t="s">
        <v>2663</v>
      </c>
      <c r="B874" s="3" t="s">
        <v>553</v>
      </c>
      <c r="C874" s="3" t="s">
        <v>554</v>
      </c>
    </row>
    <row r="875" ht="14.6" customHeight="true" spans="1:3">
      <c r="A875" s="3" t="s">
        <v>2664</v>
      </c>
      <c r="B875" s="3" t="s">
        <v>556</v>
      </c>
      <c r="C875" s="3" t="s">
        <v>557</v>
      </c>
    </row>
    <row r="876" ht="14.6" customHeight="true" spans="1:3">
      <c r="A876" s="3" t="s">
        <v>2665</v>
      </c>
      <c r="B876" s="3" t="s">
        <v>2666</v>
      </c>
      <c r="C876" s="3" t="s">
        <v>2667</v>
      </c>
    </row>
    <row r="877" ht="14.6" customHeight="true" spans="1:3">
      <c r="A877" s="3" t="s">
        <v>2668</v>
      </c>
      <c r="B877" s="3" t="s">
        <v>2669</v>
      </c>
      <c r="C877" s="3" t="s">
        <v>2670</v>
      </c>
    </row>
    <row r="878" ht="14.6" customHeight="true" spans="1:3">
      <c r="A878" s="3" t="s">
        <v>2671</v>
      </c>
      <c r="B878" s="3" t="s">
        <v>2672</v>
      </c>
      <c r="C878" s="3" t="s">
        <v>2673</v>
      </c>
    </row>
    <row r="879" ht="14.6" customHeight="true" spans="1:3">
      <c r="A879" s="3" t="s">
        <v>2674</v>
      </c>
      <c r="B879" s="3" t="s">
        <v>2675</v>
      </c>
      <c r="C879" s="3" t="s">
        <v>2676</v>
      </c>
    </row>
    <row r="880" ht="14.6" customHeight="true" spans="1:3">
      <c r="A880" s="3" t="s">
        <v>2677</v>
      </c>
      <c r="B880" s="3" t="s">
        <v>2678</v>
      </c>
      <c r="C880" s="3" t="s">
        <v>2679</v>
      </c>
    </row>
    <row r="881" ht="14.6" customHeight="true" spans="1:3">
      <c r="A881" s="3" t="s">
        <v>2680</v>
      </c>
      <c r="B881" s="3" t="s">
        <v>2681</v>
      </c>
      <c r="C881" s="3" t="s">
        <v>2682</v>
      </c>
    </row>
    <row r="882" ht="14.6" customHeight="true" spans="1:3">
      <c r="A882" s="3" t="s">
        <v>2683</v>
      </c>
      <c r="B882" s="3" t="s">
        <v>2684</v>
      </c>
      <c r="C882" s="3" t="s">
        <v>2685</v>
      </c>
    </row>
    <row r="883" ht="14.6" customHeight="true" spans="1:3">
      <c r="A883" s="3" t="s">
        <v>2686</v>
      </c>
      <c r="B883" s="3" t="s">
        <v>2687</v>
      </c>
      <c r="C883" s="3" t="s">
        <v>2688</v>
      </c>
    </row>
    <row r="884" ht="14.6" customHeight="true" spans="1:3">
      <c r="A884" s="3" t="s">
        <v>2689</v>
      </c>
      <c r="B884" s="3" t="s">
        <v>2690</v>
      </c>
      <c r="C884" s="3" t="s">
        <v>2688</v>
      </c>
    </row>
    <row r="885" ht="14.6" customHeight="true" spans="1:3">
      <c r="A885" s="3" t="s">
        <v>2691</v>
      </c>
      <c r="B885" s="3" t="s">
        <v>2692</v>
      </c>
      <c r="C885" s="3" t="s">
        <v>2693</v>
      </c>
    </row>
    <row r="886" ht="14.6" customHeight="true" spans="1:3">
      <c r="A886" s="3" t="s">
        <v>2694</v>
      </c>
      <c r="B886" s="3" t="s">
        <v>2695</v>
      </c>
      <c r="C886" s="3" t="s">
        <v>2696</v>
      </c>
    </row>
    <row r="887" ht="14.6" customHeight="true" spans="1:3">
      <c r="A887" s="3" t="s">
        <v>2697</v>
      </c>
      <c r="B887" s="3" t="s">
        <v>2698</v>
      </c>
      <c r="C887" s="3" t="s">
        <v>2699</v>
      </c>
    </row>
    <row r="888" ht="14.6" customHeight="true" spans="1:3">
      <c r="A888" s="3" t="s">
        <v>2700</v>
      </c>
      <c r="B888" s="3" t="s">
        <v>2701</v>
      </c>
      <c r="C888" s="3" t="s">
        <v>2702</v>
      </c>
    </row>
    <row r="889" ht="14.6" customHeight="true" spans="1:3">
      <c r="A889" s="3" t="s">
        <v>2703</v>
      </c>
      <c r="B889" s="3" t="s">
        <v>2704</v>
      </c>
      <c r="C889" s="3" t="s">
        <v>2702</v>
      </c>
    </row>
    <row r="890" ht="14.6" customHeight="true" spans="1:3">
      <c r="A890" s="3" t="s">
        <v>2705</v>
      </c>
      <c r="B890" s="3" t="s">
        <v>2706</v>
      </c>
      <c r="C890" s="3" t="s">
        <v>2707</v>
      </c>
    </row>
    <row r="891" ht="14.6" customHeight="true" spans="1:3">
      <c r="A891" s="3" t="s">
        <v>2708</v>
      </c>
      <c r="B891" s="3" t="s">
        <v>2709</v>
      </c>
      <c r="C891" s="3" t="s">
        <v>2707</v>
      </c>
    </row>
    <row r="892" ht="14.6" customHeight="true" spans="1:3">
      <c r="A892" s="3" t="s">
        <v>2710</v>
      </c>
      <c r="B892" s="3" t="s">
        <v>2711</v>
      </c>
      <c r="C892" s="3" t="s">
        <v>2712</v>
      </c>
    </row>
    <row r="893" ht="14.6" customHeight="true" spans="1:3">
      <c r="A893" s="3" t="s">
        <v>2713</v>
      </c>
      <c r="B893" s="3" t="s">
        <v>2714</v>
      </c>
      <c r="C893" s="3" t="s">
        <v>2715</v>
      </c>
    </row>
    <row r="894" ht="14.6" customHeight="true" spans="1:3">
      <c r="A894" s="3" t="s">
        <v>2716</v>
      </c>
      <c r="B894" s="3" t="s">
        <v>2717</v>
      </c>
      <c r="C894" s="3" t="s">
        <v>2718</v>
      </c>
    </row>
    <row r="895" ht="14.6" customHeight="true" spans="1:3">
      <c r="A895" s="3" t="s">
        <v>2719</v>
      </c>
      <c r="B895" s="3" t="s">
        <v>2720</v>
      </c>
      <c r="C895" s="3" t="s">
        <v>2721</v>
      </c>
    </row>
    <row r="896" ht="14.6" customHeight="true" spans="1:3">
      <c r="A896" s="3" t="s">
        <v>2722</v>
      </c>
      <c r="B896" s="3" t="s">
        <v>2723</v>
      </c>
      <c r="C896" s="3" t="s">
        <v>2724</v>
      </c>
    </row>
    <row r="897" ht="14.6" customHeight="true" spans="1:3">
      <c r="A897" s="3" t="s">
        <v>2725</v>
      </c>
      <c r="B897" s="3" t="s">
        <v>2726</v>
      </c>
      <c r="C897" s="3" t="s">
        <v>2727</v>
      </c>
    </row>
    <row r="898" ht="14.6" customHeight="true" spans="1:3">
      <c r="A898" s="3" t="s">
        <v>2728</v>
      </c>
      <c r="B898" s="3" t="s">
        <v>2729</v>
      </c>
      <c r="C898" s="3" t="s">
        <v>2730</v>
      </c>
    </row>
    <row r="899" ht="14.6" customHeight="true" spans="1:3">
      <c r="A899" s="3" t="s">
        <v>2731</v>
      </c>
      <c r="B899" s="3" t="s">
        <v>2732</v>
      </c>
      <c r="C899" s="3" t="s">
        <v>2733</v>
      </c>
    </row>
    <row r="900" ht="14.6" customHeight="true" spans="1:3">
      <c r="A900" s="3" t="s">
        <v>2734</v>
      </c>
      <c r="B900" s="3" t="s">
        <v>2735</v>
      </c>
      <c r="C900" s="3" t="s">
        <v>2736</v>
      </c>
    </row>
    <row r="901" ht="14.6" customHeight="true" spans="1:3">
      <c r="A901" s="3" t="s">
        <v>2737</v>
      </c>
      <c r="B901" s="3" t="s">
        <v>2738</v>
      </c>
      <c r="C901" s="3" t="s">
        <v>2739</v>
      </c>
    </row>
    <row r="902" ht="14.6" customHeight="true" spans="1:3">
      <c r="A902" s="3" t="s">
        <v>2740</v>
      </c>
      <c r="B902" s="3" t="s">
        <v>2741</v>
      </c>
      <c r="C902" s="3" t="s">
        <v>2742</v>
      </c>
    </row>
    <row r="903" ht="14.6" customHeight="true" spans="1:3">
      <c r="A903" s="3" t="s">
        <v>2743</v>
      </c>
      <c r="B903" s="3" t="s">
        <v>2744</v>
      </c>
      <c r="C903" s="3" t="s">
        <v>2745</v>
      </c>
    </row>
    <row r="904" ht="14.6" customHeight="true" spans="1:3">
      <c r="A904" s="3" t="s">
        <v>2746</v>
      </c>
      <c r="B904" s="3" t="s">
        <v>2747</v>
      </c>
      <c r="C904" s="3" t="s">
        <v>2748</v>
      </c>
    </row>
    <row r="905" ht="14.6" customHeight="true" spans="1:3">
      <c r="A905" s="3" t="s">
        <v>2749</v>
      </c>
      <c r="B905" s="3" t="s">
        <v>2750</v>
      </c>
      <c r="C905" s="3" t="s">
        <v>2751</v>
      </c>
    </row>
    <row r="906" ht="14.6" customHeight="true" spans="1:3">
      <c r="A906" s="3" t="s">
        <v>2752</v>
      </c>
      <c r="B906" s="3" t="s">
        <v>2714</v>
      </c>
      <c r="C906" s="3" t="s">
        <v>2715</v>
      </c>
    </row>
    <row r="907" ht="14.6" customHeight="true" spans="1:3">
      <c r="A907" s="3" t="s">
        <v>2753</v>
      </c>
      <c r="B907" s="3" t="s">
        <v>2717</v>
      </c>
      <c r="C907" s="3" t="s">
        <v>2718</v>
      </c>
    </row>
    <row r="908" ht="14.6" customHeight="true" spans="1:3">
      <c r="A908" s="3" t="s">
        <v>2754</v>
      </c>
      <c r="B908" s="3" t="s">
        <v>2755</v>
      </c>
      <c r="C908" s="3" t="s">
        <v>2756</v>
      </c>
    </row>
    <row r="909" ht="14.6" customHeight="true" spans="1:3">
      <c r="A909" s="3" t="s">
        <v>2757</v>
      </c>
      <c r="B909" s="3" t="s">
        <v>2758</v>
      </c>
      <c r="C909" s="3" t="s">
        <v>2759</v>
      </c>
    </row>
    <row r="910" ht="14.6" customHeight="true" spans="1:3">
      <c r="A910" s="3" t="s">
        <v>2760</v>
      </c>
      <c r="B910" s="3" t="s">
        <v>2761</v>
      </c>
      <c r="C910" s="3" t="s">
        <v>2762</v>
      </c>
    </row>
    <row r="911" ht="14.6" customHeight="true" spans="1:3">
      <c r="A911" s="3" t="s">
        <v>2763</v>
      </c>
      <c r="B911" s="3" t="s">
        <v>2764</v>
      </c>
      <c r="C911" s="3" t="s">
        <v>2765</v>
      </c>
    </row>
    <row r="912" ht="14.6" customHeight="true" spans="1:3">
      <c r="A912" s="3" t="s">
        <v>2766</v>
      </c>
      <c r="B912" s="3" t="s">
        <v>2767</v>
      </c>
      <c r="C912" s="3" t="s">
        <v>2768</v>
      </c>
    </row>
    <row r="913" ht="14.6" customHeight="true" spans="1:3">
      <c r="A913" s="3" t="s">
        <v>2769</v>
      </c>
      <c r="B913" s="3" t="s">
        <v>2770</v>
      </c>
      <c r="C913" s="3" t="s">
        <v>2771</v>
      </c>
    </row>
    <row r="914" ht="14.6" customHeight="true" spans="1:3">
      <c r="A914" s="3" t="s">
        <v>2772</v>
      </c>
      <c r="B914" s="3" t="s">
        <v>2773</v>
      </c>
      <c r="C914" s="3" t="s">
        <v>2774</v>
      </c>
    </row>
    <row r="915" ht="14.6" customHeight="true" spans="1:3">
      <c r="A915" s="3" t="s">
        <v>2775</v>
      </c>
      <c r="B915" s="3" t="s">
        <v>2776</v>
      </c>
      <c r="C915" s="3" t="s">
        <v>2777</v>
      </c>
    </row>
    <row r="916" ht="14.6" customHeight="true" spans="1:3">
      <c r="A916" s="3" t="s">
        <v>2778</v>
      </c>
      <c r="B916" s="3" t="s">
        <v>2779</v>
      </c>
      <c r="C916" s="3" t="s">
        <v>2780</v>
      </c>
    </row>
    <row r="917" ht="14.6" customHeight="true" spans="1:3">
      <c r="A917" s="3" t="s">
        <v>2781</v>
      </c>
      <c r="B917" s="3" t="s">
        <v>2782</v>
      </c>
      <c r="C917" s="3" t="s">
        <v>2783</v>
      </c>
    </row>
    <row r="918" ht="14.6" customHeight="true" spans="1:3">
      <c r="A918" s="3" t="s">
        <v>2784</v>
      </c>
      <c r="B918" s="3" t="s">
        <v>2785</v>
      </c>
      <c r="C918" s="3" t="s">
        <v>2786</v>
      </c>
    </row>
    <row r="919" ht="14.6" customHeight="true" spans="1:3">
      <c r="A919" s="3" t="s">
        <v>2787</v>
      </c>
      <c r="B919" s="3" t="s">
        <v>2788</v>
      </c>
      <c r="C919" s="3" t="s">
        <v>2789</v>
      </c>
    </row>
    <row r="920" ht="14.6" customHeight="true" spans="1:3">
      <c r="A920" s="3" t="s">
        <v>2790</v>
      </c>
      <c r="B920" s="3" t="s">
        <v>2791</v>
      </c>
      <c r="C920" s="3" t="s">
        <v>2792</v>
      </c>
    </row>
    <row r="921" ht="14.6" customHeight="true" spans="1:3">
      <c r="A921" s="3" t="s">
        <v>2793</v>
      </c>
      <c r="B921" s="3" t="s">
        <v>2714</v>
      </c>
      <c r="C921" s="3" t="s">
        <v>2715</v>
      </c>
    </row>
    <row r="922" ht="14.6" customHeight="true" spans="1:3">
      <c r="A922" s="3" t="s">
        <v>2794</v>
      </c>
      <c r="B922" s="3" t="s">
        <v>2717</v>
      </c>
      <c r="C922" s="3" t="s">
        <v>2718</v>
      </c>
    </row>
    <row r="923" ht="14.6" customHeight="true" spans="1:3">
      <c r="A923" s="3" t="s">
        <v>2795</v>
      </c>
      <c r="B923" s="3" t="s">
        <v>2796</v>
      </c>
      <c r="C923" s="3" t="s">
        <v>2797</v>
      </c>
    </row>
    <row r="924" ht="14.6" customHeight="true" spans="1:3">
      <c r="A924" s="3" t="s">
        <v>2798</v>
      </c>
      <c r="B924" s="3" t="s">
        <v>2799</v>
      </c>
      <c r="C924" s="3" t="s">
        <v>2800</v>
      </c>
    </row>
    <row r="925" ht="14.6" customHeight="true" spans="1:3">
      <c r="A925" s="3" t="s">
        <v>2801</v>
      </c>
      <c r="B925" s="3" t="s">
        <v>2714</v>
      </c>
      <c r="C925" s="3" t="s">
        <v>2715</v>
      </c>
    </row>
    <row r="926" ht="14.6" customHeight="true" spans="1:3">
      <c r="A926" s="3" t="s">
        <v>2802</v>
      </c>
      <c r="B926" s="3" t="s">
        <v>2717</v>
      </c>
      <c r="C926" s="3" t="s">
        <v>2718</v>
      </c>
    </row>
    <row r="927" ht="14.6" customHeight="true" spans="1:3">
      <c r="A927" s="3" t="s">
        <v>2803</v>
      </c>
      <c r="B927" s="3" t="s">
        <v>2804</v>
      </c>
      <c r="C927" s="3" t="s">
        <v>2805</v>
      </c>
    </row>
    <row r="928" ht="14.6" customHeight="true" spans="1:3">
      <c r="A928" s="3" t="s">
        <v>2806</v>
      </c>
      <c r="B928" s="3" t="s">
        <v>2807</v>
      </c>
      <c r="C928" s="3" t="s">
        <v>2808</v>
      </c>
    </row>
    <row r="929" ht="14.6" customHeight="true" spans="1:3">
      <c r="A929" s="3" t="s">
        <v>2809</v>
      </c>
      <c r="B929" s="3" t="s">
        <v>2764</v>
      </c>
      <c r="C929" s="3" t="s">
        <v>2765</v>
      </c>
    </row>
    <row r="930" ht="14.6" customHeight="true" spans="1:3">
      <c r="A930" s="3" t="s">
        <v>2810</v>
      </c>
      <c r="B930" s="3" t="s">
        <v>2767</v>
      </c>
      <c r="C930" s="3" t="s">
        <v>2768</v>
      </c>
    </row>
    <row r="931" ht="14.6" customHeight="true" spans="1:3">
      <c r="A931" s="3" t="s">
        <v>2811</v>
      </c>
      <c r="B931" s="3" t="s">
        <v>2770</v>
      </c>
      <c r="C931" s="3" t="s">
        <v>2771</v>
      </c>
    </row>
    <row r="932" ht="14.6" customHeight="true" spans="1:3">
      <c r="A932" s="3" t="s">
        <v>2812</v>
      </c>
      <c r="B932" s="3" t="s">
        <v>2773</v>
      </c>
      <c r="C932" s="3" t="s">
        <v>2774</v>
      </c>
    </row>
    <row r="933" ht="14.6" customHeight="true" spans="1:3">
      <c r="A933" s="3" t="s">
        <v>2813</v>
      </c>
      <c r="B933" s="3" t="s">
        <v>2814</v>
      </c>
      <c r="C933" s="3" t="s">
        <v>2815</v>
      </c>
    </row>
    <row r="934" ht="14.6" customHeight="true" spans="1:3">
      <c r="A934" s="3" t="s">
        <v>2816</v>
      </c>
      <c r="B934" s="3" t="s">
        <v>2817</v>
      </c>
      <c r="C934" s="3" t="s">
        <v>2818</v>
      </c>
    </row>
    <row r="935" ht="14.6" customHeight="true" spans="1:3">
      <c r="A935" s="3" t="s">
        <v>2819</v>
      </c>
      <c r="B935" s="3" t="s">
        <v>2782</v>
      </c>
      <c r="C935" s="3" t="s">
        <v>2783</v>
      </c>
    </row>
    <row r="936" ht="14.6" customHeight="true" spans="1:3">
      <c r="A936" s="3" t="s">
        <v>2820</v>
      </c>
      <c r="B936" s="3" t="s">
        <v>2821</v>
      </c>
      <c r="C936" s="3" t="s">
        <v>2822</v>
      </c>
    </row>
    <row r="937" ht="14.6" customHeight="true" spans="1:3">
      <c r="A937" s="3" t="s">
        <v>2823</v>
      </c>
      <c r="B937" s="3" t="s">
        <v>2824</v>
      </c>
      <c r="C937" s="3" t="s">
        <v>2825</v>
      </c>
    </row>
    <row r="938" ht="14.6" customHeight="true" spans="1:3">
      <c r="A938" s="3" t="s">
        <v>2826</v>
      </c>
      <c r="B938" s="3" t="s">
        <v>2827</v>
      </c>
      <c r="C938" s="3" t="s">
        <v>2825</v>
      </c>
    </row>
    <row r="939" ht="14.6" customHeight="true" spans="1:3">
      <c r="A939" s="3" t="s">
        <v>2828</v>
      </c>
      <c r="B939" s="3" t="s">
        <v>2829</v>
      </c>
      <c r="C939" s="3" t="s">
        <v>2830</v>
      </c>
    </row>
    <row r="940" ht="14.6" customHeight="true" spans="1:3">
      <c r="A940" s="3" t="s">
        <v>2831</v>
      </c>
      <c r="B940" s="3" t="s">
        <v>2832</v>
      </c>
      <c r="C940" s="3" t="s">
        <v>2833</v>
      </c>
    </row>
    <row r="941" ht="14.6" customHeight="true" spans="1:3">
      <c r="A941" s="3" t="s">
        <v>2834</v>
      </c>
      <c r="B941" s="3" t="s">
        <v>550</v>
      </c>
      <c r="C941" s="3" t="s">
        <v>551</v>
      </c>
    </row>
    <row r="942" ht="14.6" customHeight="true" spans="1:3">
      <c r="A942" s="3" t="s">
        <v>2835</v>
      </c>
      <c r="B942" s="3" t="s">
        <v>553</v>
      </c>
      <c r="C942" s="3" t="s">
        <v>554</v>
      </c>
    </row>
    <row r="943" ht="14.6" customHeight="true" spans="1:3">
      <c r="A943" s="3" t="s">
        <v>2836</v>
      </c>
      <c r="B943" s="3" t="s">
        <v>556</v>
      </c>
      <c r="C943" s="3" t="s">
        <v>557</v>
      </c>
    </row>
    <row r="944" ht="14.6" customHeight="true" spans="1:3">
      <c r="A944" s="3" t="s">
        <v>2837</v>
      </c>
      <c r="B944" s="3" t="s">
        <v>577</v>
      </c>
      <c r="C944" s="3" t="s">
        <v>578</v>
      </c>
    </row>
    <row r="945" ht="14.6" customHeight="true" spans="1:3">
      <c r="A945" s="3" t="s">
        <v>2838</v>
      </c>
      <c r="B945" s="3" t="s">
        <v>2839</v>
      </c>
      <c r="C945" s="3" t="s">
        <v>2840</v>
      </c>
    </row>
    <row r="946" ht="14.6" customHeight="true" spans="1:3">
      <c r="A946" s="3" t="s">
        <v>2841</v>
      </c>
      <c r="B946" s="3" t="s">
        <v>2842</v>
      </c>
      <c r="C946" s="3" t="s">
        <v>2843</v>
      </c>
    </row>
    <row r="947" ht="14.6" customHeight="true" spans="1:3">
      <c r="A947" s="3" t="s">
        <v>2844</v>
      </c>
      <c r="B947" s="3" t="s">
        <v>2845</v>
      </c>
      <c r="C947" s="3" t="s">
        <v>2846</v>
      </c>
    </row>
    <row r="948" ht="14.6" customHeight="true" spans="1:3">
      <c r="A948" s="3" t="s">
        <v>2847</v>
      </c>
      <c r="B948" s="3" t="s">
        <v>2848</v>
      </c>
      <c r="C948" s="3" t="s">
        <v>2849</v>
      </c>
    </row>
    <row r="949" ht="14.6" customHeight="true" spans="1:3">
      <c r="A949" s="3" t="s">
        <v>2850</v>
      </c>
      <c r="B949" s="3" t="s">
        <v>2851</v>
      </c>
      <c r="C949" s="3" t="s">
        <v>2852</v>
      </c>
    </row>
    <row r="950" ht="14.6" customHeight="true" spans="1:3">
      <c r="A950" s="3" t="s">
        <v>2853</v>
      </c>
      <c r="B950" s="3" t="s">
        <v>2854</v>
      </c>
      <c r="C950" s="3" t="s">
        <v>2855</v>
      </c>
    </row>
    <row r="951" ht="14.6" customHeight="true" spans="1:3">
      <c r="A951" s="3" t="s">
        <v>2856</v>
      </c>
      <c r="B951" s="3" t="s">
        <v>2857</v>
      </c>
      <c r="C951" s="3" t="s">
        <v>2858</v>
      </c>
    </row>
    <row r="952" ht="14.6" customHeight="true" spans="1:3">
      <c r="A952" s="3" t="s">
        <v>2859</v>
      </c>
      <c r="B952" s="3" t="s">
        <v>2860</v>
      </c>
      <c r="C952" s="3" t="s">
        <v>2861</v>
      </c>
    </row>
    <row r="953" ht="14.6" customHeight="true" spans="1:3">
      <c r="A953" s="3" t="s">
        <v>2862</v>
      </c>
      <c r="B953" s="3" t="s">
        <v>2863</v>
      </c>
      <c r="C953" s="3" t="s">
        <v>2864</v>
      </c>
    </row>
    <row r="954" ht="14.6" customHeight="true" spans="1:3">
      <c r="A954" s="3" t="s">
        <v>2865</v>
      </c>
      <c r="B954" s="3" t="s">
        <v>2866</v>
      </c>
      <c r="C954" s="3" t="s">
        <v>2867</v>
      </c>
    </row>
    <row r="955" ht="14.6" customHeight="true" spans="1:3">
      <c r="A955" s="3" t="s">
        <v>2868</v>
      </c>
      <c r="B955" s="3" t="s">
        <v>2869</v>
      </c>
      <c r="C955" s="3" t="s">
        <v>2870</v>
      </c>
    </row>
    <row r="956" ht="14.6" customHeight="true" spans="1:3">
      <c r="A956" s="3" t="s">
        <v>2871</v>
      </c>
      <c r="B956" s="3" t="s">
        <v>2872</v>
      </c>
      <c r="C956" s="3" t="s">
        <v>2873</v>
      </c>
    </row>
    <row r="957" ht="14.6" customHeight="true" spans="1:3">
      <c r="A957" s="3" t="s">
        <v>2874</v>
      </c>
      <c r="B957" s="3" t="s">
        <v>2875</v>
      </c>
      <c r="C957" s="3" t="s">
        <v>2876</v>
      </c>
    </row>
    <row r="958" ht="14.6" customHeight="true" spans="1:3">
      <c r="A958" s="3" t="s">
        <v>2877</v>
      </c>
      <c r="B958" s="3" t="s">
        <v>2878</v>
      </c>
      <c r="C958" s="3" t="s">
        <v>2879</v>
      </c>
    </row>
    <row r="959" ht="14.6" customHeight="true" spans="1:3">
      <c r="A959" s="3" t="s">
        <v>2880</v>
      </c>
      <c r="B959" s="3" t="s">
        <v>2881</v>
      </c>
      <c r="C959" s="3" t="s">
        <v>2882</v>
      </c>
    </row>
    <row r="960" ht="14.6" customHeight="true" spans="1:3">
      <c r="A960" s="3" t="s">
        <v>2883</v>
      </c>
      <c r="B960" s="3" t="s">
        <v>2884</v>
      </c>
      <c r="C960" s="3" t="s">
        <v>2885</v>
      </c>
    </row>
    <row r="961" ht="14.6" customHeight="true" spans="1:3">
      <c r="A961" s="3" t="s">
        <v>2886</v>
      </c>
      <c r="B961" s="3" t="s">
        <v>2887</v>
      </c>
      <c r="C961" s="3" t="s">
        <v>2888</v>
      </c>
    </row>
    <row r="962" ht="14.6" customHeight="true" spans="1:3">
      <c r="A962" s="3" t="s">
        <v>2889</v>
      </c>
      <c r="B962" s="3" t="s">
        <v>2890</v>
      </c>
      <c r="C962" s="3" t="s">
        <v>2891</v>
      </c>
    </row>
    <row r="963" ht="14.6" customHeight="true" spans="1:3">
      <c r="A963" s="3" t="s">
        <v>2892</v>
      </c>
      <c r="B963" s="3" t="s">
        <v>2893</v>
      </c>
      <c r="C963" s="3" t="s">
        <v>2894</v>
      </c>
    </row>
    <row r="964" ht="14.6" customHeight="true" spans="1:3">
      <c r="A964" s="3" t="s">
        <v>2895</v>
      </c>
      <c r="B964" s="3" t="s">
        <v>2896</v>
      </c>
      <c r="C964" s="3" t="s">
        <v>2897</v>
      </c>
    </row>
    <row r="965" ht="14.6" customHeight="true" spans="1:3">
      <c r="A965" s="3" t="s">
        <v>2898</v>
      </c>
      <c r="B965" s="3" t="s">
        <v>2899</v>
      </c>
      <c r="C965" s="3" t="s">
        <v>2900</v>
      </c>
    </row>
    <row r="966" ht="14.6" customHeight="true" spans="1:3">
      <c r="A966" s="3" t="s">
        <v>2901</v>
      </c>
      <c r="B966" s="3" t="s">
        <v>550</v>
      </c>
      <c r="C966" s="3" t="s">
        <v>551</v>
      </c>
    </row>
    <row r="967" ht="14.6" customHeight="true" spans="1:3">
      <c r="A967" s="3" t="s">
        <v>2902</v>
      </c>
      <c r="B967" s="3" t="s">
        <v>553</v>
      </c>
      <c r="C967" s="3" t="s">
        <v>554</v>
      </c>
    </row>
    <row r="968" ht="14.6" customHeight="true" spans="1:3">
      <c r="A968" s="3" t="s">
        <v>2903</v>
      </c>
      <c r="B968" s="3" t="s">
        <v>556</v>
      </c>
      <c r="C968" s="3" t="s">
        <v>557</v>
      </c>
    </row>
    <row r="969" ht="14.6" customHeight="true" spans="1:3">
      <c r="A969" s="3" t="s">
        <v>2904</v>
      </c>
      <c r="B969" s="3" t="s">
        <v>2905</v>
      </c>
      <c r="C969" s="3" t="s">
        <v>2906</v>
      </c>
    </row>
    <row r="970" ht="14.6" customHeight="true" spans="1:3">
      <c r="A970" s="3" t="s">
        <v>2907</v>
      </c>
      <c r="B970" s="3" t="s">
        <v>2908</v>
      </c>
      <c r="C970" s="3" t="s">
        <v>2909</v>
      </c>
    </row>
    <row r="971" ht="14.6" customHeight="true" spans="1:3">
      <c r="A971" s="3" t="s">
        <v>2910</v>
      </c>
      <c r="B971" s="3" t="s">
        <v>2911</v>
      </c>
      <c r="C971" s="3" t="s">
        <v>2912</v>
      </c>
    </row>
    <row r="972" ht="14.6" customHeight="true" spans="1:3">
      <c r="A972" s="3" t="s">
        <v>2913</v>
      </c>
      <c r="B972" s="3" t="s">
        <v>2914</v>
      </c>
      <c r="C972" s="3" t="s">
        <v>2915</v>
      </c>
    </row>
    <row r="973" ht="14.6" customHeight="true" spans="1:3">
      <c r="A973" s="3" t="s">
        <v>2916</v>
      </c>
      <c r="B973" s="3" t="s">
        <v>2917</v>
      </c>
      <c r="C973" s="3" t="s">
        <v>2918</v>
      </c>
    </row>
    <row r="974" ht="14.6" customHeight="true" spans="1:3">
      <c r="A974" s="3" t="s">
        <v>2919</v>
      </c>
      <c r="B974" s="3" t="s">
        <v>2920</v>
      </c>
      <c r="C974" s="3" t="s">
        <v>2921</v>
      </c>
    </row>
    <row r="975" ht="14.6" customHeight="true" spans="1:3">
      <c r="A975" s="3" t="s">
        <v>2922</v>
      </c>
      <c r="B975" s="3" t="s">
        <v>2923</v>
      </c>
      <c r="C975" s="3" t="s">
        <v>2924</v>
      </c>
    </row>
    <row r="976" ht="14.6" customHeight="true" spans="1:3">
      <c r="A976" s="3" t="s">
        <v>2925</v>
      </c>
      <c r="B976" s="3" t="s">
        <v>2926</v>
      </c>
      <c r="C976" s="3" t="s">
        <v>2927</v>
      </c>
    </row>
    <row r="977" ht="14.6" customHeight="true" spans="1:3">
      <c r="A977" s="3" t="s">
        <v>2928</v>
      </c>
      <c r="B977" s="3" t="s">
        <v>2929</v>
      </c>
      <c r="C977" s="3" t="s">
        <v>2930</v>
      </c>
    </row>
    <row r="978" ht="14.6" customHeight="true" spans="1:3">
      <c r="A978" s="3" t="s">
        <v>2931</v>
      </c>
      <c r="B978" s="3" t="s">
        <v>2932</v>
      </c>
      <c r="C978" s="3" t="s">
        <v>2933</v>
      </c>
    </row>
    <row r="979" ht="14.6" customHeight="true" spans="1:3">
      <c r="A979" s="3" t="s">
        <v>2934</v>
      </c>
      <c r="B979" s="3" t="s">
        <v>2935</v>
      </c>
      <c r="C979" s="3" t="s">
        <v>1121</v>
      </c>
    </row>
    <row r="980" ht="14.6" customHeight="true" spans="1:3">
      <c r="A980" s="3" t="s">
        <v>2936</v>
      </c>
      <c r="B980" s="3" t="s">
        <v>2937</v>
      </c>
      <c r="C980" s="3" t="s">
        <v>2938</v>
      </c>
    </row>
    <row r="981" ht="14.6" customHeight="true" spans="1:3">
      <c r="A981" s="3" t="s">
        <v>2939</v>
      </c>
      <c r="B981" s="3" t="s">
        <v>2940</v>
      </c>
      <c r="C981" s="3" t="s">
        <v>2941</v>
      </c>
    </row>
    <row r="982" ht="14.6" customHeight="true" spans="1:3">
      <c r="A982" s="3" t="s">
        <v>2942</v>
      </c>
      <c r="B982" s="3" t="s">
        <v>2943</v>
      </c>
      <c r="C982" s="3" t="s">
        <v>2944</v>
      </c>
    </row>
    <row r="983" ht="14.6" customHeight="true" spans="1:3">
      <c r="A983" s="3" t="s">
        <v>2945</v>
      </c>
      <c r="B983" s="3" t="s">
        <v>2946</v>
      </c>
      <c r="C983" s="3" t="s">
        <v>2947</v>
      </c>
    </row>
    <row r="984" ht="14.6" customHeight="true" spans="1:3">
      <c r="A984" s="3" t="s">
        <v>2948</v>
      </c>
      <c r="B984" s="3" t="s">
        <v>2949</v>
      </c>
      <c r="C984" s="3" t="s">
        <v>2950</v>
      </c>
    </row>
    <row r="985" ht="14.6" customHeight="true" spans="1:3">
      <c r="A985" s="3" t="s">
        <v>2951</v>
      </c>
      <c r="B985" s="3" t="s">
        <v>2952</v>
      </c>
      <c r="C985" s="3" t="s">
        <v>2864</v>
      </c>
    </row>
    <row r="986" ht="14.6" customHeight="true" spans="1:3">
      <c r="A986" s="3" t="s">
        <v>2953</v>
      </c>
      <c r="B986" s="3" t="s">
        <v>2954</v>
      </c>
      <c r="C986" s="3" t="s">
        <v>2955</v>
      </c>
    </row>
    <row r="987" ht="14.6" customHeight="true" spans="1:3">
      <c r="A987" s="3" t="s">
        <v>2956</v>
      </c>
      <c r="B987" s="3" t="s">
        <v>2957</v>
      </c>
      <c r="C987" s="3" t="s">
        <v>2958</v>
      </c>
    </row>
    <row r="988" ht="14.6" customHeight="true" spans="1:3">
      <c r="A988" s="3" t="s">
        <v>2959</v>
      </c>
      <c r="B988" s="3" t="s">
        <v>2960</v>
      </c>
      <c r="C988" s="3" t="s">
        <v>2961</v>
      </c>
    </row>
    <row r="989" ht="14.6" customHeight="true" spans="1:3">
      <c r="A989" s="3" t="s">
        <v>2962</v>
      </c>
      <c r="B989" s="3" t="s">
        <v>2963</v>
      </c>
      <c r="C989" s="3" t="s">
        <v>2964</v>
      </c>
    </row>
    <row r="990" ht="14.6" customHeight="true" spans="1:3">
      <c r="A990" s="3" t="s">
        <v>2965</v>
      </c>
      <c r="B990" s="3" t="s">
        <v>2966</v>
      </c>
      <c r="C990" s="3" t="s">
        <v>2967</v>
      </c>
    </row>
    <row r="991" ht="14.6" customHeight="true" spans="1:3">
      <c r="A991" s="3" t="s">
        <v>2968</v>
      </c>
      <c r="B991" s="3" t="s">
        <v>550</v>
      </c>
      <c r="C991" s="3" t="s">
        <v>551</v>
      </c>
    </row>
    <row r="992" ht="14.6" customHeight="true" spans="1:3">
      <c r="A992" s="3" t="s">
        <v>2969</v>
      </c>
      <c r="B992" s="3" t="s">
        <v>553</v>
      </c>
      <c r="C992" s="3" t="s">
        <v>554</v>
      </c>
    </row>
    <row r="993" ht="14.6" customHeight="true" spans="1:3">
      <c r="A993" s="3" t="s">
        <v>2970</v>
      </c>
      <c r="B993" s="3" t="s">
        <v>556</v>
      </c>
      <c r="C993" s="3" t="s">
        <v>557</v>
      </c>
    </row>
    <row r="994" ht="14.6" customHeight="true" spans="1:3">
      <c r="A994" s="3" t="s">
        <v>2971</v>
      </c>
      <c r="B994" s="3" t="s">
        <v>2972</v>
      </c>
      <c r="C994" s="3" t="s">
        <v>2973</v>
      </c>
    </row>
    <row r="995" ht="14.6" customHeight="true" spans="1:3">
      <c r="A995" s="3" t="s">
        <v>2974</v>
      </c>
      <c r="B995" s="3" t="s">
        <v>2975</v>
      </c>
      <c r="C995" s="3" t="s">
        <v>2976</v>
      </c>
    </row>
    <row r="996" ht="14.6" customHeight="true" spans="1:3">
      <c r="A996" s="3" t="s">
        <v>2977</v>
      </c>
      <c r="B996" s="3" t="s">
        <v>2978</v>
      </c>
      <c r="C996" s="3" t="s">
        <v>2979</v>
      </c>
    </row>
    <row r="997" ht="14.6" customHeight="true" spans="1:3">
      <c r="A997" s="3" t="s">
        <v>2980</v>
      </c>
      <c r="B997" s="3" t="s">
        <v>2981</v>
      </c>
      <c r="C997" s="3" t="s">
        <v>2982</v>
      </c>
    </row>
    <row r="998" ht="14.6" customHeight="true" spans="1:3">
      <c r="A998" s="3" t="s">
        <v>2983</v>
      </c>
      <c r="B998" s="3" t="s">
        <v>2984</v>
      </c>
      <c r="C998" s="3" t="s">
        <v>2985</v>
      </c>
    </row>
    <row r="999" ht="14.6" customHeight="true" spans="1:3">
      <c r="A999" s="3" t="s">
        <v>2986</v>
      </c>
      <c r="B999" s="3" t="s">
        <v>2987</v>
      </c>
      <c r="C999" s="3" t="s">
        <v>2988</v>
      </c>
    </row>
    <row r="1000" ht="14.6" customHeight="true" spans="1:3">
      <c r="A1000" s="3" t="s">
        <v>2989</v>
      </c>
      <c r="B1000" s="3" t="s">
        <v>2990</v>
      </c>
      <c r="C1000" s="3" t="s">
        <v>2991</v>
      </c>
    </row>
    <row r="1001" ht="14.6" customHeight="true" spans="1:3">
      <c r="A1001" s="3" t="s">
        <v>2992</v>
      </c>
      <c r="B1001" s="3" t="s">
        <v>2993</v>
      </c>
      <c r="C1001" s="3" t="s">
        <v>2994</v>
      </c>
    </row>
    <row r="1002" ht="14.6" customHeight="true" spans="1:3">
      <c r="A1002" s="3" t="s">
        <v>2995</v>
      </c>
      <c r="B1002" s="3" t="s">
        <v>2996</v>
      </c>
      <c r="C1002" s="3" t="s">
        <v>2997</v>
      </c>
    </row>
    <row r="1003" ht="14.6" customHeight="true" spans="1:3">
      <c r="A1003" s="3" t="s">
        <v>2998</v>
      </c>
      <c r="B1003" s="3" t="s">
        <v>2999</v>
      </c>
      <c r="C1003" s="3" t="s">
        <v>3000</v>
      </c>
    </row>
    <row r="1004" ht="14.6" customHeight="true" spans="1:3">
      <c r="A1004" s="3" t="s">
        <v>3001</v>
      </c>
      <c r="B1004" s="3" t="s">
        <v>3002</v>
      </c>
      <c r="C1004" s="3" t="s">
        <v>2038</v>
      </c>
    </row>
    <row r="1005" ht="14.6" customHeight="true" spans="1:3">
      <c r="A1005" s="3" t="s">
        <v>3003</v>
      </c>
      <c r="B1005" s="3" t="s">
        <v>3004</v>
      </c>
      <c r="C1005" s="3" t="s">
        <v>3005</v>
      </c>
    </row>
    <row r="1006" ht="14.6" customHeight="true" spans="1:3">
      <c r="A1006" s="3" t="s">
        <v>3006</v>
      </c>
      <c r="B1006" s="3" t="s">
        <v>3007</v>
      </c>
      <c r="C1006" s="3" t="s">
        <v>3008</v>
      </c>
    </row>
    <row r="1007" ht="14.6" customHeight="true" spans="1:3">
      <c r="A1007" s="3" t="s">
        <v>3009</v>
      </c>
      <c r="B1007" s="3" t="s">
        <v>3010</v>
      </c>
      <c r="C1007" s="3" t="s">
        <v>3011</v>
      </c>
    </row>
    <row r="1008" ht="14.6" customHeight="true" spans="1:3">
      <c r="A1008" s="3" t="s">
        <v>3012</v>
      </c>
      <c r="B1008" s="3" t="s">
        <v>3013</v>
      </c>
      <c r="C1008" s="3" t="s">
        <v>3014</v>
      </c>
    </row>
    <row r="1009" ht="14.6" customHeight="true" spans="1:3">
      <c r="A1009" s="3" t="s">
        <v>3015</v>
      </c>
      <c r="B1009" s="3" t="s">
        <v>3016</v>
      </c>
      <c r="C1009" s="3" t="s">
        <v>3017</v>
      </c>
    </row>
    <row r="1010" ht="14.6" customHeight="true" spans="1:3">
      <c r="A1010" s="3" t="s">
        <v>3018</v>
      </c>
      <c r="B1010" s="3" t="s">
        <v>3019</v>
      </c>
      <c r="C1010" s="3" t="s">
        <v>3020</v>
      </c>
    </row>
    <row r="1011" ht="14.6" customHeight="true" spans="1:3">
      <c r="A1011" s="3" t="s">
        <v>3021</v>
      </c>
      <c r="B1011" s="3" t="s">
        <v>3022</v>
      </c>
      <c r="C1011" s="3" t="s">
        <v>3023</v>
      </c>
    </row>
    <row r="1012" ht="14.6" customHeight="true" spans="1:3">
      <c r="A1012" s="3" t="s">
        <v>3024</v>
      </c>
      <c r="B1012" s="3" t="s">
        <v>2940</v>
      </c>
      <c r="C1012" s="3" t="s">
        <v>2941</v>
      </c>
    </row>
    <row r="1013" ht="14.6" customHeight="true" spans="1:3">
      <c r="A1013" s="3" t="s">
        <v>3025</v>
      </c>
      <c r="B1013" s="3" t="s">
        <v>3026</v>
      </c>
      <c r="C1013" s="3" t="s">
        <v>3027</v>
      </c>
    </row>
    <row r="1014" ht="14.6" customHeight="true" spans="1:3">
      <c r="A1014" s="3" t="s">
        <v>3028</v>
      </c>
      <c r="B1014" s="3" t="s">
        <v>3029</v>
      </c>
      <c r="C1014" s="3" t="s">
        <v>3030</v>
      </c>
    </row>
    <row r="1015" ht="14.6" customHeight="true" spans="1:3">
      <c r="A1015" s="3" t="s">
        <v>3031</v>
      </c>
      <c r="B1015" s="3" t="s">
        <v>3032</v>
      </c>
      <c r="C1015" s="3" t="s">
        <v>3033</v>
      </c>
    </row>
    <row r="1016" ht="14.6" customHeight="true" spans="1:3">
      <c r="A1016" s="3" t="s">
        <v>3034</v>
      </c>
      <c r="B1016" s="3" t="s">
        <v>3035</v>
      </c>
      <c r="C1016" s="3" t="s">
        <v>3036</v>
      </c>
    </row>
    <row r="1017" ht="14.6" customHeight="true" spans="1:3">
      <c r="A1017" s="3" t="s">
        <v>3037</v>
      </c>
      <c r="B1017" s="3" t="s">
        <v>550</v>
      </c>
      <c r="C1017" s="3" t="s">
        <v>551</v>
      </c>
    </row>
    <row r="1018" ht="14.6" customHeight="true" spans="1:3">
      <c r="A1018" s="3" t="s">
        <v>3038</v>
      </c>
      <c r="B1018" s="3" t="s">
        <v>553</v>
      </c>
      <c r="C1018" s="3" t="s">
        <v>554</v>
      </c>
    </row>
    <row r="1019" ht="14.6" customHeight="true" spans="1:3">
      <c r="A1019" s="3" t="s">
        <v>3039</v>
      </c>
      <c r="B1019" s="3" t="s">
        <v>556</v>
      </c>
      <c r="C1019" s="3" t="s">
        <v>557</v>
      </c>
    </row>
    <row r="1020" ht="14.6" customHeight="true" spans="1:3">
      <c r="A1020" s="3" t="s">
        <v>3040</v>
      </c>
      <c r="B1020" s="3" t="s">
        <v>3041</v>
      </c>
      <c r="C1020" s="3" t="s">
        <v>3042</v>
      </c>
    </row>
    <row r="1021" ht="14.6" customHeight="true" spans="1:3">
      <c r="A1021" s="3" t="s">
        <v>3043</v>
      </c>
      <c r="B1021" s="3" t="s">
        <v>3044</v>
      </c>
      <c r="C1021" s="3" t="s">
        <v>3045</v>
      </c>
    </row>
    <row r="1022" ht="14.6" customHeight="true" spans="1:3">
      <c r="A1022" s="3" t="s">
        <v>3046</v>
      </c>
      <c r="B1022" s="3" t="s">
        <v>3047</v>
      </c>
      <c r="C1022" s="3" t="s">
        <v>3048</v>
      </c>
    </row>
    <row r="1023" ht="14.6" customHeight="true" spans="1:3">
      <c r="A1023" s="3" t="s">
        <v>3049</v>
      </c>
      <c r="B1023" s="3" t="s">
        <v>3050</v>
      </c>
      <c r="C1023" s="3" t="s">
        <v>3051</v>
      </c>
    </row>
    <row r="1024" ht="14.6" customHeight="true" spans="1:3">
      <c r="A1024" s="3" t="s">
        <v>3052</v>
      </c>
      <c r="B1024" s="3" t="s">
        <v>3053</v>
      </c>
      <c r="C1024" s="3" t="s">
        <v>3054</v>
      </c>
    </row>
    <row r="1025" ht="14.6" customHeight="true" spans="1:3">
      <c r="A1025" s="3" t="s">
        <v>3055</v>
      </c>
      <c r="B1025" s="3" t="s">
        <v>3056</v>
      </c>
      <c r="C1025" s="3" t="s">
        <v>3057</v>
      </c>
    </row>
    <row r="1026" ht="14.6" customHeight="true" spans="1:3">
      <c r="A1026" s="3" t="s">
        <v>3058</v>
      </c>
      <c r="B1026" s="3" t="s">
        <v>3059</v>
      </c>
      <c r="C1026" s="3" t="s">
        <v>3060</v>
      </c>
    </row>
    <row r="1027" ht="14.6" customHeight="true" spans="1:3">
      <c r="A1027" s="3" t="s">
        <v>3061</v>
      </c>
      <c r="B1027" s="3" t="s">
        <v>3062</v>
      </c>
      <c r="C1027" s="3" t="s">
        <v>3063</v>
      </c>
    </row>
    <row r="1028" ht="14.6" customHeight="true" spans="1:3">
      <c r="A1028" s="3" t="s">
        <v>3064</v>
      </c>
      <c r="B1028" s="3" t="s">
        <v>550</v>
      </c>
      <c r="C1028" s="3" t="s">
        <v>551</v>
      </c>
    </row>
    <row r="1029" ht="14.6" customHeight="true" spans="1:3">
      <c r="A1029" s="3" t="s">
        <v>3065</v>
      </c>
      <c r="B1029" s="3" t="s">
        <v>553</v>
      </c>
      <c r="C1029" s="3" t="s">
        <v>554</v>
      </c>
    </row>
    <row r="1030" ht="14.6" customHeight="true" spans="1:3">
      <c r="A1030" s="3" t="s">
        <v>3066</v>
      </c>
      <c r="B1030" s="3" t="s">
        <v>556</v>
      </c>
      <c r="C1030" s="3" t="s">
        <v>557</v>
      </c>
    </row>
    <row r="1031" ht="14.6" customHeight="true" spans="1:3">
      <c r="A1031" s="3" t="s">
        <v>3067</v>
      </c>
      <c r="B1031" s="3" t="s">
        <v>3068</v>
      </c>
      <c r="C1031" s="3" t="s">
        <v>3069</v>
      </c>
    </row>
    <row r="1032" ht="14.6" customHeight="true" spans="1:3">
      <c r="A1032" s="3" t="s">
        <v>3070</v>
      </c>
      <c r="B1032" s="3" t="s">
        <v>3071</v>
      </c>
      <c r="C1032" s="3" t="s">
        <v>3072</v>
      </c>
    </row>
    <row r="1033" ht="14.6" customHeight="true" spans="1:3">
      <c r="A1033" s="3" t="s">
        <v>3073</v>
      </c>
      <c r="B1033" s="3" t="s">
        <v>3074</v>
      </c>
      <c r="C1033" s="3" t="s">
        <v>3075</v>
      </c>
    </row>
    <row r="1034" ht="14.6" customHeight="true" spans="1:3">
      <c r="A1034" s="3" t="s">
        <v>3076</v>
      </c>
      <c r="B1034" s="3" t="s">
        <v>3077</v>
      </c>
      <c r="C1034" s="3" t="s">
        <v>3078</v>
      </c>
    </row>
    <row r="1035" ht="14.6" customHeight="true" spans="1:3">
      <c r="A1035" s="3" t="s">
        <v>3079</v>
      </c>
      <c r="B1035" s="3" t="s">
        <v>3080</v>
      </c>
      <c r="C1035" s="3" t="s">
        <v>3081</v>
      </c>
    </row>
    <row r="1036" ht="14.6" customHeight="true" spans="1:3">
      <c r="A1036" s="3" t="s">
        <v>3082</v>
      </c>
      <c r="B1036" s="3" t="s">
        <v>3083</v>
      </c>
      <c r="C1036" s="3" t="s">
        <v>3084</v>
      </c>
    </row>
    <row r="1037" ht="14.6" customHeight="true" spans="1:3">
      <c r="A1037" s="3" t="s">
        <v>3085</v>
      </c>
      <c r="B1037" s="3" t="s">
        <v>3086</v>
      </c>
      <c r="C1037" s="3" t="s">
        <v>3087</v>
      </c>
    </row>
    <row r="1038" ht="14.6" customHeight="true" spans="1:3">
      <c r="A1038" s="3" t="s">
        <v>3088</v>
      </c>
      <c r="B1038" s="3" t="s">
        <v>3089</v>
      </c>
      <c r="C1038" s="3" t="s">
        <v>3090</v>
      </c>
    </row>
    <row r="1039" ht="14.6" customHeight="true" spans="1:3">
      <c r="A1039" s="3" t="s">
        <v>3091</v>
      </c>
      <c r="B1039" s="3" t="s">
        <v>1579</v>
      </c>
      <c r="C1039" s="3" t="s">
        <v>1580</v>
      </c>
    </row>
    <row r="1040" ht="14.6" customHeight="true" spans="1:3">
      <c r="A1040" s="3" t="s">
        <v>3092</v>
      </c>
      <c r="B1040" s="3" t="s">
        <v>3093</v>
      </c>
      <c r="C1040" s="3" t="s">
        <v>3094</v>
      </c>
    </row>
    <row r="1041" ht="14.6" customHeight="true" spans="1:3">
      <c r="A1041" s="3" t="s">
        <v>3095</v>
      </c>
      <c r="B1041" s="3" t="s">
        <v>3096</v>
      </c>
      <c r="C1041" s="3" t="s">
        <v>3097</v>
      </c>
    </row>
    <row r="1042" ht="14.6" customHeight="true" spans="1:3">
      <c r="A1042" s="3" t="s">
        <v>3098</v>
      </c>
      <c r="B1042" s="3" t="s">
        <v>3099</v>
      </c>
      <c r="C1042" s="3" t="s">
        <v>3100</v>
      </c>
    </row>
    <row r="1043" ht="14.6" customHeight="true" spans="1:3">
      <c r="A1043" s="3" t="s">
        <v>3101</v>
      </c>
      <c r="B1043" s="3" t="s">
        <v>3102</v>
      </c>
      <c r="C1043" s="3" t="s">
        <v>3103</v>
      </c>
    </row>
    <row r="1044" ht="14.6" customHeight="true" spans="1:3">
      <c r="A1044" s="3" t="s">
        <v>3104</v>
      </c>
      <c r="B1044" s="3" t="s">
        <v>3105</v>
      </c>
      <c r="C1044" s="3" t="s">
        <v>3106</v>
      </c>
    </row>
    <row r="1045" ht="14.6" customHeight="true" spans="1:3">
      <c r="A1045" s="3" t="s">
        <v>3107</v>
      </c>
      <c r="B1045" s="3" t="s">
        <v>3108</v>
      </c>
      <c r="C1045" s="3" t="s">
        <v>3109</v>
      </c>
    </row>
    <row r="1046" ht="14.6" customHeight="true" spans="1:3">
      <c r="A1046" s="3" t="s">
        <v>3110</v>
      </c>
      <c r="B1046" s="3" t="s">
        <v>3111</v>
      </c>
      <c r="C1046" s="3" t="s">
        <v>3112</v>
      </c>
    </row>
    <row r="1047" ht="14.6" customHeight="true" spans="1:3">
      <c r="A1047" s="3" t="s">
        <v>3113</v>
      </c>
      <c r="B1047" s="3" t="s">
        <v>3114</v>
      </c>
      <c r="C1047" s="3" t="s">
        <v>3115</v>
      </c>
    </row>
    <row r="1048" ht="14.6" customHeight="true" spans="1:3">
      <c r="A1048" s="3" t="s">
        <v>3116</v>
      </c>
      <c r="B1048" s="3" t="s">
        <v>3117</v>
      </c>
      <c r="C1048" s="3" t="s">
        <v>3118</v>
      </c>
    </row>
    <row r="1049" ht="14.6" customHeight="true" spans="1:3">
      <c r="A1049" s="3" t="s">
        <v>3119</v>
      </c>
      <c r="B1049" s="3" t="s">
        <v>3120</v>
      </c>
      <c r="C1049" s="3" t="s">
        <v>3121</v>
      </c>
    </row>
    <row r="1050" ht="14.6" customHeight="true" spans="1:3">
      <c r="A1050" s="3" t="s">
        <v>3122</v>
      </c>
      <c r="B1050" s="3" t="s">
        <v>3123</v>
      </c>
      <c r="C1050" s="3" t="s">
        <v>3124</v>
      </c>
    </row>
    <row r="1051" ht="14.6" customHeight="true" spans="1:3">
      <c r="A1051" s="3" t="s">
        <v>3125</v>
      </c>
      <c r="B1051" s="3" t="s">
        <v>3126</v>
      </c>
      <c r="C1051" s="3" t="s">
        <v>3127</v>
      </c>
    </row>
    <row r="1052" ht="14.6" customHeight="true" spans="1:3">
      <c r="A1052" s="3" t="s">
        <v>3128</v>
      </c>
      <c r="B1052" s="3" t="s">
        <v>3129</v>
      </c>
      <c r="C1052" s="3" t="s">
        <v>3130</v>
      </c>
    </row>
    <row r="1053" ht="14.6" customHeight="true" spans="1:3">
      <c r="A1053" s="3" t="s">
        <v>3131</v>
      </c>
      <c r="B1053" s="3" t="s">
        <v>3132</v>
      </c>
      <c r="C1053" s="3" t="s">
        <v>3133</v>
      </c>
    </row>
    <row r="1054" ht="14.6" customHeight="true" spans="1:3">
      <c r="A1054" s="3" t="s">
        <v>3134</v>
      </c>
      <c r="B1054" s="3" t="s">
        <v>3135</v>
      </c>
      <c r="C1054" s="3" t="s">
        <v>3136</v>
      </c>
    </row>
    <row r="1055" ht="14.6" customHeight="true" spans="1:3">
      <c r="A1055" s="3" t="s">
        <v>3137</v>
      </c>
      <c r="B1055" s="3" t="s">
        <v>3138</v>
      </c>
      <c r="C1055" s="3" t="s">
        <v>3139</v>
      </c>
    </row>
    <row r="1056" ht="14.6" customHeight="true" spans="1:3">
      <c r="A1056" s="3" t="s">
        <v>3140</v>
      </c>
      <c r="B1056" s="3" t="s">
        <v>3141</v>
      </c>
      <c r="C1056" s="3" t="s">
        <v>3142</v>
      </c>
    </row>
    <row r="1057" ht="14.6" customHeight="true" spans="1:3">
      <c r="A1057" s="3" t="s">
        <v>3143</v>
      </c>
      <c r="B1057" s="3" t="s">
        <v>3144</v>
      </c>
      <c r="C1057" s="3" t="s">
        <v>3145</v>
      </c>
    </row>
    <row r="1058" ht="14.6" customHeight="true" spans="1:3">
      <c r="A1058" s="3" t="s">
        <v>3146</v>
      </c>
      <c r="B1058" s="3" t="s">
        <v>3147</v>
      </c>
      <c r="C1058" s="3" t="s">
        <v>3148</v>
      </c>
    </row>
    <row r="1059" ht="14.6" customHeight="true" spans="1:3">
      <c r="A1059" s="3" t="s">
        <v>3149</v>
      </c>
      <c r="B1059" s="3" t="s">
        <v>3150</v>
      </c>
      <c r="C1059" s="3" t="s">
        <v>3151</v>
      </c>
    </row>
    <row r="1060" ht="14.6" customHeight="true" spans="1:3">
      <c r="A1060" s="3" t="s">
        <v>3152</v>
      </c>
      <c r="B1060" s="3" t="s">
        <v>3153</v>
      </c>
      <c r="C1060" s="3" t="s">
        <v>3154</v>
      </c>
    </row>
    <row r="1061" ht="14.6" customHeight="true" spans="1:3">
      <c r="A1061" s="3" t="s">
        <v>3155</v>
      </c>
      <c r="B1061" s="3" t="s">
        <v>3156</v>
      </c>
      <c r="C1061" s="3" t="s">
        <v>3157</v>
      </c>
    </row>
    <row r="1062" ht="14.6" customHeight="true" spans="1:3">
      <c r="A1062" s="3" t="s">
        <v>3158</v>
      </c>
      <c r="B1062" s="3" t="s">
        <v>2154</v>
      </c>
      <c r="C1062" s="3" t="s">
        <v>2155</v>
      </c>
    </row>
    <row r="1063" ht="14.6" customHeight="true" spans="1:3">
      <c r="A1063" s="3" t="s">
        <v>3159</v>
      </c>
      <c r="B1063" s="3" t="s">
        <v>3160</v>
      </c>
      <c r="C1063" s="3" t="s">
        <v>3161</v>
      </c>
    </row>
    <row r="1064" ht="14.6" customHeight="true" spans="1:3">
      <c r="A1064" s="3" t="s">
        <v>3162</v>
      </c>
      <c r="B1064" s="3" t="s">
        <v>3163</v>
      </c>
      <c r="C1064" s="3" t="s">
        <v>3164</v>
      </c>
    </row>
    <row r="1065" ht="14.6" customHeight="true" spans="1:3">
      <c r="A1065" s="3" t="s">
        <v>3165</v>
      </c>
      <c r="B1065" s="3" t="s">
        <v>3166</v>
      </c>
      <c r="C1065" s="3" t="s">
        <v>3167</v>
      </c>
    </row>
    <row r="1066" ht="14.6" customHeight="true" spans="1:3">
      <c r="A1066" s="3" t="s">
        <v>3168</v>
      </c>
      <c r="B1066" s="3" t="s">
        <v>3169</v>
      </c>
      <c r="C1066" s="3" t="s">
        <v>3170</v>
      </c>
    </row>
    <row r="1067" ht="14.6" customHeight="true" spans="1:3">
      <c r="A1067" s="3" t="s">
        <v>3171</v>
      </c>
      <c r="B1067" s="3" t="s">
        <v>2154</v>
      </c>
      <c r="C1067" s="3" t="s">
        <v>2155</v>
      </c>
    </row>
    <row r="1068" ht="14.6" customHeight="true" spans="1:3">
      <c r="A1068" s="3" t="s">
        <v>3172</v>
      </c>
      <c r="B1068" s="3" t="s">
        <v>3160</v>
      </c>
      <c r="C1068" s="3" t="s">
        <v>3161</v>
      </c>
    </row>
    <row r="1069" ht="14.6" customHeight="true" spans="1:3">
      <c r="A1069" s="3" t="s">
        <v>3173</v>
      </c>
      <c r="B1069" s="3" t="s">
        <v>3174</v>
      </c>
      <c r="C1069" s="3" t="s">
        <v>3175</v>
      </c>
    </row>
    <row r="1070" ht="14.6" customHeight="true" spans="1:3">
      <c r="A1070" s="3" t="s">
        <v>3176</v>
      </c>
      <c r="B1070" s="3" t="s">
        <v>3177</v>
      </c>
      <c r="C1070" s="3" t="s">
        <v>3178</v>
      </c>
    </row>
    <row r="1071" ht="14.6" customHeight="true" spans="1:3">
      <c r="A1071" s="3" t="s">
        <v>3179</v>
      </c>
      <c r="B1071" s="3" t="s">
        <v>3180</v>
      </c>
      <c r="C1071" s="3" t="s">
        <v>3181</v>
      </c>
    </row>
    <row r="1072" ht="14.6" customHeight="true" spans="1:3">
      <c r="A1072" s="3" t="s">
        <v>3182</v>
      </c>
      <c r="B1072" s="3" t="s">
        <v>3041</v>
      </c>
      <c r="C1072" s="3" t="s">
        <v>3042</v>
      </c>
    </row>
    <row r="1073" ht="14.6" customHeight="true" spans="1:3">
      <c r="A1073" s="3" t="s">
        <v>3183</v>
      </c>
      <c r="B1073" s="3" t="s">
        <v>3184</v>
      </c>
      <c r="C1073" s="3" t="s">
        <v>3185</v>
      </c>
    </row>
    <row r="1074" ht="14.6" customHeight="true" spans="1:3">
      <c r="A1074" s="3" t="s">
        <v>3186</v>
      </c>
      <c r="B1074" s="3" t="s">
        <v>3187</v>
      </c>
      <c r="C1074" s="3" t="s">
        <v>3188</v>
      </c>
    </row>
    <row r="1075" ht="14.6" customHeight="true" spans="1:3">
      <c r="A1075" s="3" t="s">
        <v>3189</v>
      </c>
      <c r="B1075" s="3" t="s">
        <v>3190</v>
      </c>
      <c r="C1075" s="3" t="s">
        <v>3191</v>
      </c>
    </row>
    <row r="1076" ht="14.6" customHeight="true" spans="1:3">
      <c r="A1076" s="3" t="s">
        <v>3192</v>
      </c>
      <c r="B1076" s="3" t="s">
        <v>3193</v>
      </c>
      <c r="C1076" s="3" t="s">
        <v>3194</v>
      </c>
    </row>
    <row r="1077" ht="14.6" customHeight="true" spans="1:3">
      <c r="A1077" s="3" t="s">
        <v>3195</v>
      </c>
      <c r="B1077" s="3" t="s">
        <v>2154</v>
      </c>
      <c r="C1077" s="3" t="s">
        <v>2155</v>
      </c>
    </row>
    <row r="1078" ht="14.6" customHeight="true" spans="1:3">
      <c r="A1078" s="3" t="s">
        <v>3196</v>
      </c>
      <c r="B1078" s="3" t="s">
        <v>3197</v>
      </c>
      <c r="C1078" s="3" t="s">
        <v>3198</v>
      </c>
    </row>
    <row r="1079" ht="14.6" customHeight="true" spans="1:3">
      <c r="A1079" s="3" t="s">
        <v>3199</v>
      </c>
      <c r="B1079" s="3" t="s">
        <v>3200</v>
      </c>
      <c r="C1079" s="3" t="s">
        <v>3201</v>
      </c>
    </row>
    <row r="1080" ht="14.6" customHeight="true" spans="1:3">
      <c r="A1080" s="3" t="s">
        <v>3202</v>
      </c>
      <c r="B1080" s="3" t="s">
        <v>3041</v>
      </c>
      <c r="C1080" s="3" t="s">
        <v>3042</v>
      </c>
    </row>
    <row r="1081" ht="14.6" customHeight="true" spans="1:3">
      <c r="A1081" s="3" t="s">
        <v>3203</v>
      </c>
      <c r="B1081" s="3" t="s">
        <v>3184</v>
      </c>
      <c r="C1081" s="3" t="s">
        <v>3185</v>
      </c>
    </row>
    <row r="1082" ht="14.6" customHeight="true" spans="1:3">
      <c r="A1082" s="3" t="s">
        <v>3204</v>
      </c>
      <c r="B1082" s="3" t="s">
        <v>3187</v>
      </c>
      <c r="C1082" s="3" t="s">
        <v>3188</v>
      </c>
    </row>
    <row r="1083" ht="14.6" customHeight="true" spans="1:3">
      <c r="A1083" s="3" t="s">
        <v>3205</v>
      </c>
      <c r="B1083" s="3" t="s">
        <v>3206</v>
      </c>
      <c r="C1083" s="3" t="s">
        <v>3207</v>
      </c>
    </row>
    <row r="1084" ht="14.6" customHeight="true" spans="1:3">
      <c r="A1084" s="3" t="s">
        <v>3208</v>
      </c>
      <c r="B1084" s="3" t="s">
        <v>3209</v>
      </c>
      <c r="C1084" s="3" t="s">
        <v>3210</v>
      </c>
    </row>
    <row r="1085" ht="14.6" customHeight="true" spans="1:3">
      <c r="A1085" s="3" t="s">
        <v>3211</v>
      </c>
      <c r="B1085" s="3" t="s">
        <v>3212</v>
      </c>
      <c r="C1085" s="3" t="s">
        <v>3213</v>
      </c>
    </row>
    <row r="1086" ht="14.6" customHeight="true" spans="1:3">
      <c r="A1086" s="3" t="s">
        <v>3214</v>
      </c>
      <c r="B1086" s="3" t="s">
        <v>3215</v>
      </c>
      <c r="C1086" s="3" t="s">
        <v>3210</v>
      </c>
    </row>
    <row r="1087" ht="14.6" customHeight="true" spans="1:3">
      <c r="A1087" s="3" t="s">
        <v>3216</v>
      </c>
      <c r="B1087" s="3" t="s">
        <v>3217</v>
      </c>
      <c r="C1087" s="3" t="s">
        <v>3218</v>
      </c>
    </row>
    <row r="1088" ht="14.6" customHeight="true" spans="1:3">
      <c r="A1088" s="3" t="s">
        <v>3219</v>
      </c>
      <c r="B1088" s="3" t="s">
        <v>3220</v>
      </c>
      <c r="C1088" s="3" t="s">
        <v>3221</v>
      </c>
    </row>
    <row r="1089" ht="14.6" customHeight="true" spans="1:3">
      <c r="A1089" s="3" t="s">
        <v>3222</v>
      </c>
      <c r="B1089" s="3" t="s">
        <v>550</v>
      </c>
      <c r="C1089" s="3" t="s">
        <v>551</v>
      </c>
    </row>
    <row r="1090" ht="14.6" customHeight="true" spans="1:3">
      <c r="A1090" s="3" t="s">
        <v>3223</v>
      </c>
      <c r="B1090" s="3" t="s">
        <v>553</v>
      </c>
      <c r="C1090" s="3" t="s">
        <v>554</v>
      </c>
    </row>
    <row r="1091" ht="14.6" customHeight="true" spans="1:3">
      <c r="A1091" s="3" t="s">
        <v>3224</v>
      </c>
      <c r="B1091" s="3" t="s">
        <v>556</v>
      </c>
      <c r="C1091" s="3" t="s">
        <v>557</v>
      </c>
    </row>
    <row r="1092" ht="14.6" customHeight="true" spans="1:3">
      <c r="A1092" s="3" t="s">
        <v>3225</v>
      </c>
      <c r="B1092" s="3" t="s">
        <v>3226</v>
      </c>
      <c r="C1092" s="3" t="s">
        <v>3227</v>
      </c>
    </row>
    <row r="1093" ht="14.6" customHeight="true" spans="1:3">
      <c r="A1093" s="3" t="s">
        <v>3228</v>
      </c>
      <c r="B1093" s="3" t="s">
        <v>3229</v>
      </c>
      <c r="C1093" s="3" t="s">
        <v>3230</v>
      </c>
    </row>
    <row r="1094" ht="14.6" customHeight="true" spans="1:3">
      <c r="A1094" s="3" t="s">
        <v>3231</v>
      </c>
      <c r="B1094" s="3" t="s">
        <v>3232</v>
      </c>
      <c r="C1094" s="3" t="s">
        <v>3233</v>
      </c>
    </row>
    <row r="1095" ht="14.6" customHeight="true" spans="1:3">
      <c r="A1095" s="3" t="s">
        <v>3234</v>
      </c>
      <c r="B1095" s="3" t="s">
        <v>3235</v>
      </c>
      <c r="C1095" s="3" t="s">
        <v>3236</v>
      </c>
    </row>
    <row r="1096" ht="14.6" customHeight="true" spans="1:3">
      <c r="A1096" s="3" t="s">
        <v>3237</v>
      </c>
      <c r="B1096" s="3" t="s">
        <v>3238</v>
      </c>
      <c r="C1096" s="3" t="s">
        <v>3239</v>
      </c>
    </row>
    <row r="1097" ht="14.6" customHeight="true" spans="1:3">
      <c r="A1097" s="3" t="s">
        <v>3240</v>
      </c>
      <c r="B1097" s="3" t="s">
        <v>3241</v>
      </c>
      <c r="C1097" s="3" t="s">
        <v>3242</v>
      </c>
    </row>
    <row r="1098" ht="14.6" customHeight="true" spans="1:3">
      <c r="A1098" s="3" t="s">
        <v>3243</v>
      </c>
      <c r="B1098" s="3" t="s">
        <v>3244</v>
      </c>
      <c r="C1098" s="3" t="s">
        <v>3245</v>
      </c>
    </row>
    <row r="1099" ht="14.6" customHeight="true" spans="1:3">
      <c r="A1099" s="3" t="s">
        <v>3246</v>
      </c>
      <c r="B1099" s="3" t="s">
        <v>3247</v>
      </c>
      <c r="C1099" s="3" t="s">
        <v>3248</v>
      </c>
    </row>
    <row r="1100" ht="14.6" customHeight="true" spans="1:3">
      <c r="A1100" s="3" t="s">
        <v>3249</v>
      </c>
      <c r="B1100" s="3" t="s">
        <v>3250</v>
      </c>
      <c r="C1100" s="3" t="s">
        <v>3251</v>
      </c>
    </row>
    <row r="1101" ht="14.6" customHeight="true" spans="1:3">
      <c r="A1101" s="3" t="s">
        <v>3252</v>
      </c>
      <c r="B1101" s="3" t="s">
        <v>3253</v>
      </c>
      <c r="C1101" s="3" t="s">
        <v>3254</v>
      </c>
    </row>
    <row r="1102" ht="14.6" customHeight="true" spans="1:3">
      <c r="A1102" s="3" t="s">
        <v>3255</v>
      </c>
      <c r="B1102" s="3" t="s">
        <v>3256</v>
      </c>
      <c r="C1102" s="3" t="s">
        <v>3257</v>
      </c>
    </row>
    <row r="1103" ht="14.6" customHeight="true" spans="1:3">
      <c r="A1103" s="3" t="s">
        <v>3258</v>
      </c>
      <c r="B1103" s="3" t="s">
        <v>3259</v>
      </c>
      <c r="C1103" s="3" t="s">
        <v>3260</v>
      </c>
    </row>
    <row r="1104" ht="14.6" customHeight="true" spans="1:3">
      <c r="A1104" s="3" t="s">
        <v>3261</v>
      </c>
      <c r="B1104" s="3" t="s">
        <v>3262</v>
      </c>
      <c r="C1104" s="3" t="s">
        <v>3263</v>
      </c>
    </row>
    <row r="1105" ht="14.6" customHeight="true" spans="1:3">
      <c r="A1105" s="3" t="s">
        <v>3264</v>
      </c>
      <c r="B1105" s="3" t="s">
        <v>3265</v>
      </c>
      <c r="C1105" s="3" t="s">
        <v>3266</v>
      </c>
    </row>
    <row r="1106" ht="14.6" customHeight="true" spans="1:3">
      <c r="A1106" s="3" t="s">
        <v>3267</v>
      </c>
      <c r="B1106" s="3" t="s">
        <v>3268</v>
      </c>
      <c r="C1106" s="3" t="s">
        <v>3269</v>
      </c>
    </row>
    <row r="1107" ht="14.6" customHeight="true" spans="1:3">
      <c r="A1107" s="3" t="s">
        <v>3270</v>
      </c>
      <c r="B1107" s="3" t="s">
        <v>3271</v>
      </c>
      <c r="C1107" s="3" t="s">
        <v>3272</v>
      </c>
    </row>
    <row r="1108" ht="14.6" customHeight="true" spans="1:3">
      <c r="A1108" s="3" t="s">
        <v>3273</v>
      </c>
      <c r="B1108" s="3" t="s">
        <v>3274</v>
      </c>
      <c r="C1108" s="3" t="s">
        <v>3275</v>
      </c>
    </row>
    <row r="1109" ht="14.6" customHeight="true" spans="1:3">
      <c r="A1109" s="3" t="s">
        <v>3276</v>
      </c>
      <c r="B1109" s="3" t="s">
        <v>3277</v>
      </c>
      <c r="C1109" s="3" t="s">
        <v>3278</v>
      </c>
    </row>
    <row r="1110" ht="14.6" customHeight="true" spans="1:3">
      <c r="A1110" s="3" t="s">
        <v>3279</v>
      </c>
      <c r="B1110" s="3" t="s">
        <v>3280</v>
      </c>
      <c r="C1110" s="3" t="s">
        <v>3281</v>
      </c>
    </row>
    <row r="1111" ht="14.6" customHeight="true" spans="1:3">
      <c r="A1111" s="3" t="s">
        <v>3282</v>
      </c>
      <c r="B1111" s="3" t="s">
        <v>3283</v>
      </c>
      <c r="C1111" s="3" t="s">
        <v>3284</v>
      </c>
    </row>
    <row r="1112" ht="14.6" customHeight="true" spans="1:3">
      <c r="A1112" s="3" t="s">
        <v>3285</v>
      </c>
      <c r="B1112" s="3" t="s">
        <v>550</v>
      </c>
      <c r="C1112" s="3" t="s">
        <v>551</v>
      </c>
    </row>
    <row r="1113" ht="14.6" customHeight="true" spans="1:3">
      <c r="A1113" s="3" t="s">
        <v>3286</v>
      </c>
      <c r="B1113" s="3" t="s">
        <v>553</v>
      </c>
      <c r="C1113" s="3" t="s">
        <v>554</v>
      </c>
    </row>
    <row r="1114" ht="14.6" customHeight="true" spans="1:3">
      <c r="A1114" s="3" t="s">
        <v>3287</v>
      </c>
      <c r="B1114" s="3" t="s">
        <v>556</v>
      </c>
      <c r="C1114" s="3" t="s">
        <v>557</v>
      </c>
    </row>
    <row r="1115" ht="14.6" customHeight="true" spans="1:3">
      <c r="A1115" s="3" t="s">
        <v>3288</v>
      </c>
      <c r="B1115" s="3" t="s">
        <v>3289</v>
      </c>
      <c r="C1115" s="3" t="s">
        <v>3290</v>
      </c>
    </row>
    <row r="1116" ht="14.6" customHeight="true" spans="1:3">
      <c r="A1116" s="3" t="s">
        <v>3291</v>
      </c>
      <c r="B1116" s="3" t="s">
        <v>3292</v>
      </c>
      <c r="C1116" s="3" t="s">
        <v>3293</v>
      </c>
    </row>
    <row r="1117" ht="14.6" customHeight="true" spans="1:3">
      <c r="A1117" s="3" t="s">
        <v>3294</v>
      </c>
      <c r="B1117" s="3" t="s">
        <v>3295</v>
      </c>
      <c r="C1117" s="3" t="s">
        <v>3296</v>
      </c>
    </row>
    <row r="1118" ht="14.6" customHeight="true" spans="1:3">
      <c r="A1118" s="3" t="s">
        <v>3297</v>
      </c>
      <c r="B1118" s="3" t="s">
        <v>3298</v>
      </c>
      <c r="C1118" s="3" t="s">
        <v>3299</v>
      </c>
    </row>
    <row r="1119" ht="14.6" customHeight="true" spans="1:3">
      <c r="A1119" s="3" t="s">
        <v>3300</v>
      </c>
      <c r="B1119" s="3" t="s">
        <v>3301</v>
      </c>
      <c r="C1119" s="3" t="s">
        <v>3302</v>
      </c>
    </row>
    <row r="1120" ht="14.6" customHeight="true" spans="1:3">
      <c r="A1120" s="3" t="s">
        <v>3303</v>
      </c>
      <c r="B1120" s="3" t="s">
        <v>3304</v>
      </c>
      <c r="C1120" s="3" t="s">
        <v>3305</v>
      </c>
    </row>
    <row r="1121" ht="14.6" customHeight="true" spans="1:3">
      <c r="A1121" s="3" t="s">
        <v>3306</v>
      </c>
      <c r="B1121" s="3" t="s">
        <v>3307</v>
      </c>
      <c r="C1121" s="3" t="s">
        <v>3308</v>
      </c>
    </row>
    <row r="1122" ht="14.6" customHeight="true" spans="1:3">
      <c r="A1122" s="3" t="s">
        <v>3309</v>
      </c>
      <c r="B1122" s="3" t="s">
        <v>550</v>
      </c>
      <c r="C1122" s="3" t="s">
        <v>551</v>
      </c>
    </row>
    <row r="1123" ht="14.6" customHeight="true" spans="1:3">
      <c r="A1123" s="3" t="s">
        <v>3310</v>
      </c>
      <c r="B1123" s="3" t="s">
        <v>553</v>
      </c>
      <c r="C1123" s="3" t="s">
        <v>554</v>
      </c>
    </row>
    <row r="1124" ht="14.6" customHeight="true" spans="1:3">
      <c r="A1124" s="3" t="s">
        <v>3311</v>
      </c>
      <c r="B1124" s="3" t="s">
        <v>556</v>
      </c>
      <c r="C1124" s="3" t="s">
        <v>557</v>
      </c>
    </row>
    <row r="1125" ht="14.6" customHeight="true" spans="1:3">
      <c r="A1125" s="3" t="s">
        <v>3312</v>
      </c>
      <c r="B1125" s="3" t="s">
        <v>3313</v>
      </c>
      <c r="C1125" s="3" t="s">
        <v>3314</v>
      </c>
    </row>
    <row r="1126" ht="14.6" customHeight="true" spans="1:3">
      <c r="A1126" s="3" t="s">
        <v>3315</v>
      </c>
      <c r="B1126" s="3" t="s">
        <v>3316</v>
      </c>
      <c r="C1126" s="3" t="s">
        <v>3317</v>
      </c>
    </row>
    <row r="1127" ht="14.6" customHeight="true" spans="1:3">
      <c r="A1127" s="3" t="s">
        <v>3318</v>
      </c>
      <c r="B1127" s="3" t="s">
        <v>3319</v>
      </c>
      <c r="C1127" s="3" t="s">
        <v>3320</v>
      </c>
    </row>
    <row r="1128" ht="14.6" customHeight="true" spans="1:3">
      <c r="A1128" s="3" t="s">
        <v>3321</v>
      </c>
      <c r="B1128" s="3" t="s">
        <v>3322</v>
      </c>
      <c r="C1128" s="3" t="s">
        <v>3323</v>
      </c>
    </row>
    <row r="1129" ht="14.6" customHeight="true" spans="1:3">
      <c r="A1129" s="3" t="s">
        <v>3324</v>
      </c>
      <c r="B1129" s="3" t="s">
        <v>3325</v>
      </c>
      <c r="C1129" s="3" t="s">
        <v>3326</v>
      </c>
    </row>
    <row r="1130" ht="14.6" customHeight="true" spans="1:3">
      <c r="A1130" s="3" t="s">
        <v>3327</v>
      </c>
      <c r="B1130" s="3" t="s">
        <v>3328</v>
      </c>
      <c r="C1130" s="3" t="s">
        <v>3329</v>
      </c>
    </row>
    <row r="1131" ht="14.6" customHeight="true" spans="1:3">
      <c r="A1131" s="3" t="s">
        <v>3330</v>
      </c>
      <c r="B1131" s="3" t="s">
        <v>3331</v>
      </c>
      <c r="C1131" s="3" t="s">
        <v>3332</v>
      </c>
    </row>
    <row r="1132" ht="14.6" customHeight="true" spans="1:3">
      <c r="A1132" s="3" t="s">
        <v>3333</v>
      </c>
      <c r="B1132" s="3" t="s">
        <v>3334</v>
      </c>
      <c r="C1132" s="3" t="s">
        <v>3335</v>
      </c>
    </row>
    <row r="1133" ht="14.6" customHeight="true" spans="1:3">
      <c r="A1133" s="3" t="s">
        <v>3336</v>
      </c>
      <c r="B1133" s="3" t="s">
        <v>3337</v>
      </c>
      <c r="C1133" s="3" t="s">
        <v>3338</v>
      </c>
    </row>
    <row r="1134" ht="14.6" customHeight="true" spans="1:3">
      <c r="A1134" s="3" t="s">
        <v>3339</v>
      </c>
      <c r="B1134" s="3" t="s">
        <v>3340</v>
      </c>
      <c r="C1134" s="3" t="s">
        <v>3341</v>
      </c>
    </row>
    <row r="1135" ht="14.6" customHeight="true" spans="1:3">
      <c r="A1135" s="3" t="s">
        <v>3342</v>
      </c>
      <c r="B1135" s="3" t="s">
        <v>3343</v>
      </c>
      <c r="C1135" s="3" t="s">
        <v>3344</v>
      </c>
    </row>
    <row r="1136" ht="14.6" customHeight="true" spans="1:3">
      <c r="A1136" s="3" t="s">
        <v>3345</v>
      </c>
      <c r="B1136" s="3" t="s">
        <v>3346</v>
      </c>
      <c r="C1136" s="3" t="s">
        <v>3347</v>
      </c>
    </row>
    <row r="1137" ht="14.6" customHeight="true" spans="1:3">
      <c r="A1137" s="3" t="s">
        <v>3348</v>
      </c>
      <c r="B1137" s="3" t="s">
        <v>550</v>
      </c>
      <c r="C1137" s="3" t="s">
        <v>551</v>
      </c>
    </row>
    <row r="1138" ht="14.6" customHeight="true" spans="1:3">
      <c r="A1138" s="3" t="s">
        <v>3349</v>
      </c>
      <c r="B1138" s="3" t="s">
        <v>553</v>
      </c>
      <c r="C1138" s="3" t="s">
        <v>554</v>
      </c>
    </row>
    <row r="1139" ht="14.6" customHeight="true" spans="1:3">
      <c r="A1139" s="3" t="s">
        <v>3350</v>
      </c>
      <c r="B1139" s="3" t="s">
        <v>556</v>
      </c>
      <c r="C1139" s="3" t="s">
        <v>557</v>
      </c>
    </row>
    <row r="1140" ht="14.6" customHeight="true" spans="1:3">
      <c r="A1140" s="3" t="s">
        <v>3351</v>
      </c>
      <c r="B1140" s="3" t="s">
        <v>3301</v>
      </c>
      <c r="C1140" s="3" t="s">
        <v>3302</v>
      </c>
    </row>
    <row r="1141" ht="14.6" customHeight="true" spans="1:3">
      <c r="A1141" s="3" t="s">
        <v>3352</v>
      </c>
      <c r="B1141" s="3" t="s">
        <v>3353</v>
      </c>
      <c r="C1141" s="3" t="s">
        <v>3354</v>
      </c>
    </row>
    <row r="1142" ht="14.6" customHeight="true" spans="1:3">
      <c r="A1142" s="3" t="s">
        <v>3355</v>
      </c>
      <c r="B1142" s="3" t="s">
        <v>3356</v>
      </c>
      <c r="C1142" s="3" t="s">
        <v>3357</v>
      </c>
    </row>
    <row r="1143" ht="14.6" customHeight="true" spans="1:3">
      <c r="A1143" s="3" t="s">
        <v>3358</v>
      </c>
      <c r="B1143" s="3" t="s">
        <v>3359</v>
      </c>
      <c r="C1143" s="3" t="s">
        <v>3360</v>
      </c>
    </row>
    <row r="1144" ht="14.6" customHeight="true" spans="1:3">
      <c r="A1144" s="3" t="s">
        <v>3361</v>
      </c>
      <c r="B1144" s="3" t="s">
        <v>3362</v>
      </c>
      <c r="C1144" s="3" t="s">
        <v>3363</v>
      </c>
    </row>
    <row r="1145" ht="14.6" customHeight="true" spans="1:3">
      <c r="A1145" s="3" t="s">
        <v>3364</v>
      </c>
      <c r="B1145" s="3" t="s">
        <v>3365</v>
      </c>
      <c r="C1145" s="3" t="s">
        <v>3366</v>
      </c>
    </row>
    <row r="1146" ht="14.6" customHeight="true" spans="1:3">
      <c r="A1146" s="3" t="s">
        <v>3367</v>
      </c>
      <c r="B1146" s="3" t="s">
        <v>3368</v>
      </c>
      <c r="C1146" s="3" t="s">
        <v>3369</v>
      </c>
    </row>
    <row r="1147" ht="14.6" customHeight="true" spans="1:3">
      <c r="A1147" s="3" t="s">
        <v>3370</v>
      </c>
      <c r="B1147" s="3" t="s">
        <v>3371</v>
      </c>
      <c r="C1147" s="3" t="s">
        <v>3372</v>
      </c>
    </row>
    <row r="1148" ht="14.6" customHeight="true" spans="1:3">
      <c r="A1148" s="3" t="s">
        <v>3373</v>
      </c>
      <c r="B1148" s="3" t="s">
        <v>3374</v>
      </c>
      <c r="C1148" s="3" t="s">
        <v>3375</v>
      </c>
    </row>
    <row r="1149" ht="14.6" customHeight="true" spans="1:3">
      <c r="A1149" s="3" t="s">
        <v>3376</v>
      </c>
      <c r="B1149" s="3" t="s">
        <v>3226</v>
      </c>
      <c r="C1149" s="3" t="s">
        <v>3227</v>
      </c>
    </row>
    <row r="1150" ht="14.6" customHeight="true" spans="1:3">
      <c r="A1150" s="3" t="s">
        <v>3377</v>
      </c>
      <c r="B1150" s="3" t="s">
        <v>3229</v>
      </c>
      <c r="C1150" s="3" t="s">
        <v>3230</v>
      </c>
    </row>
    <row r="1151" ht="14.6" customHeight="true" spans="1:3">
      <c r="A1151" s="3" t="s">
        <v>3378</v>
      </c>
      <c r="B1151" s="3" t="s">
        <v>3379</v>
      </c>
      <c r="C1151" s="3" t="s">
        <v>3380</v>
      </c>
    </row>
    <row r="1152" ht="14.6" customHeight="true" spans="1:3">
      <c r="A1152" s="3" t="s">
        <v>3381</v>
      </c>
      <c r="B1152" s="3" t="s">
        <v>3382</v>
      </c>
      <c r="C1152" s="3" t="s">
        <v>3383</v>
      </c>
    </row>
    <row r="1153" ht="14.6" customHeight="true" spans="1:3">
      <c r="A1153" s="3" t="s">
        <v>3384</v>
      </c>
      <c r="B1153" s="3" t="s">
        <v>3385</v>
      </c>
      <c r="C1153" s="3" t="s">
        <v>3386</v>
      </c>
    </row>
    <row r="1154" ht="14.6" customHeight="true" spans="1:3">
      <c r="A1154" s="3" t="s">
        <v>3387</v>
      </c>
      <c r="B1154" s="3" t="s">
        <v>3379</v>
      </c>
      <c r="C1154" s="3" t="s">
        <v>3380</v>
      </c>
    </row>
    <row r="1155" ht="14.6" customHeight="true" spans="1:3">
      <c r="A1155" s="3" t="s">
        <v>3388</v>
      </c>
      <c r="B1155" s="3" t="s">
        <v>3389</v>
      </c>
      <c r="C1155" s="3" t="s">
        <v>3390</v>
      </c>
    </row>
    <row r="1156" ht="14.6" customHeight="true" spans="1:3">
      <c r="A1156" s="3" t="s">
        <v>3391</v>
      </c>
      <c r="B1156" s="3" t="s">
        <v>3392</v>
      </c>
      <c r="C1156" s="3" t="s">
        <v>3393</v>
      </c>
    </row>
    <row r="1157" ht="14.6" customHeight="true" spans="1:3">
      <c r="A1157" s="3" t="s">
        <v>3394</v>
      </c>
      <c r="B1157" s="3" t="s">
        <v>3395</v>
      </c>
      <c r="C1157" s="3" t="s">
        <v>3396</v>
      </c>
    </row>
    <row r="1158" ht="14.6" customHeight="true" spans="1:3">
      <c r="A1158" s="3" t="s">
        <v>3397</v>
      </c>
      <c r="B1158" s="3" t="s">
        <v>3398</v>
      </c>
      <c r="C1158" s="3" t="s">
        <v>3399</v>
      </c>
    </row>
    <row r="1159" ht="14.6" customHeight="true" spans="1:3">
      <c r="A1159" s="3" t="s">
        <v>3400</v>
      </c>
      <c r="B1159" s="3" t="s">
        <v>3247</v>
      </c>
      <c r="C1159" s="3" t="s">
        <v>3248</v>
      </c>
    </row>
    <row r="1160" ht="14.6" customHeight="true" spans="1:3">
      <c r="A1160" s="3" t="s">
        <v>3401</v>
      </c>
      <c r="B1160" s="3" t="s">
        <v>3402</v>
      </c>
      <c r="C1160" s="3" t="s">
        <v>3403</v>
      </c>
    </row>
    <row r="1161" ht="14.6" customHeight="true" spans="1:3">
      <c r="A1161" s="3" t="s">
        <v>3404</v>
      </c>
      <c r="B1161" s="3" t="s">
        <v>3405</v>
      </c>
      <c r="C1161" s="3" t="s">
        <v>3406</v>
      </c>
    </row>
    <row r="1162" ht="14.6" customHeight="true" spans="1:3">
      <c r="A1162" s="3" t="s">
        <v>3407</v>
      </c>
      <c r="B1162" s="3" t="s">
        <v>3408</v>
      </c>
      <c r="C1162" s="3" t="s">
        <v>3409</v>
      </c>
    </row>
    <row r="1163" ht="14.6" customHeight="true" spans="1:3">
      <c r="A1163" s="3" t="s">
        <v>3410</v>
      </c>
      <c r="B1163" s="3" t="s">
        <v>3411</v>
      </c>
      <c r="C1163" s="3" t="s">
        <v>3412</v>
      </c>
    </row>
    <row r="1164" ht="14.6" customHeight="true" spans="1:3">
      <c r="A1164" s="3" t="s">
        <v>3413</v>
      </c>
      <c r="B1164" s="3" t="s">
        <v>3414</v>
      </c>
      <c r="C1164" s="3" t="s">
        <v>3415</v>
      </c>
    </row>
    <row r="1165" ht="14.6" customHeight="true" spans="1:3">
      <c r="A1165" s="3" t="s">
        <v>3416</v>
      </c>
      <c r="B1165" s="3" t="s">
        <v>3417</v>
      </c>
      <c r="C1165" s="3" t="s">
        <v>3418</v>
      </c>
    </row>
    <row r="1166" ht="14.6" customHeight="true" spans="1:3">
      <c r="A1166" s="3" t="s">
        <v>3419</v>
      </c>
      <c r="B1166" s="3" t="s">
        <v>3420</v>
      </c>
      <c r="C1166" s="3" t="s">
        <v>3421</v>
      </c>
    </row>
    <row r="1167" ht="14.6" customHeight="true" spans="1:3">
      <c r="A1167" s="3" t="s">
        <v>3422</v>
      </c>
      <c r="B1167" s="3" t="s">
        <v>3423</v>
      </c>
      <c r="C1167" s="3" t="s">
        <v>3424</v>
      </c>
    </row>
    <row r="1168" ht="14.6" customHeight="true" spans="1:3">
      <c r="A1168" s="3" t="s">
        <v>3425</v>
      </c>
      <c r="B1168" s="3" t="s">
        <v>3426</v>
      </c>
      <c r="C1168" s="3" t="s">
        <v>3427</v>
      </c>
    </row>
    <row r="1169" ht="14.6" customHeight="true" spans="1:3">
      <c r="A1169" s="3" t="s">
        <v>3428</v>
      </c>
      <c r="B1169" s="3" t="s">
        <v>3429</v>
      </c>
      <c r="C1169" s="3" t="s">
        <v>3430</v>
      </c>
    </row>
    <row r="1170" ht="14.6" customHeight="true" spans="1:3">
      <c r="A1170" s="3" t="s">
        <v>3431</v>
      </c>
      <c r="B1170" s="3" t="s">
        <v>3432</v>
      </c>
      <c r="C1170" s="3" t="s">
        <v>3433</v>
      </c>
    </row>
    <row r="1171" ht="14.6" customHeight="true" spans="1:3">
      <c r="A1171" s="3" t="s">
        <v>3434</v>
      </c>
      <c r="B1171" s="3" t="s">
        <v>3435</v>
      </c>
      <c r="C1171" s="3" t="s">
        <v>3436</v>
      </c>
    </row>
    <row r="1172" ht="14.6" customHeight="true" spans="1:3">
      <c r="A1172" s="3" t="s">
        <v>3437</v>
      </c>
      <c r="B1172" s="3" t="s">
        <v>3438</v>
      </c>
      <c r="C1172" s="3" t="s">
        <v>3439</v>
      </c>
    </row>
    <row r="1173" ht="14.6" customHeight="true" spans="1:3">
      <c r="A1173" s="3" t="s">
        <v>3440</v>
      </c>
      <c r="B1173" s="3" t="s">
        <v>3441</v>
      </c>
      <c r="C1173" s="3" t="s">
        <v>3442</v>
      </c>
    </row>
    <row r="1174" ht="14.6" customHeight="true" spans="1:3">
      <c r="A1174" s="3" t="s">
        <v>3443</v>
      </c>
      <c r="B1174" s="3" t="s">
        <v>3444</v>
      </c>
      <c r="C1174" s="3" t="s">
        <v>3445</v>
      </c>
    </row>
    <row r="1175" ht="14.6" customHeight="true" spans="1:3">
      <c r="A1175" s="3" t="s">
        <v>3446</v>
      </c>
      <c r="B1175" s="3" t="s">
        <v>3447</v>
      </c>
      <c r="C1175" s="3" t="s">
        <v>3448</v>
      </c>
    </row>
    <row r="1176" ht="14.6" customHeight="true" spans="1:3">
      <c r="A1176" s="3" t="s">
        <v>3449</v>
      </c>
      <c r="B1176" s="3" t="s">
        <v>3450</v>
      </c>
      <c r="C1176" s="3" t="s">
        <v>3451</v>
      </c>
    </row>
    <row r="1177" ht="14.6" customHeight="true" spans="1:3">
      <c r="A1177" s="3" t="s">
        <v>3452</v>
      </c>
      <c r="B1177" s="3" t="s">
        <v>3453</v>
      </c>
      <c r="C1177" s="3" t="s">
        <v>1391</v>
      </c>
    </row>
    <row r="1178" ht="14.6" customHeight="true" spans="1:3">
      <c r="A1178" s="3" t="s">
        <v>3454</v>
      </c>
      <c r="B1178" s="3" t="s">
        <v>3455</v>
      </c>
      <c r="C1178" s="3" t="s">
        <v>3456</v>
      </c>
    </row>
    <row r="1179" ht="14.6" customHeight="true" spans="1:3">
      <c r="A1179" s="3" t="s">
        <v>3457</v>
      </c>
      <c r="B1179" s="3" t="s">
        <v>3458</v>
      </c>
      <c r="C1179" s="3" t="s">
        <v>3459</v>
      </c>
    </row>
    <row r="1180" ht="14.6" customHeight="true" spans="1:3">
      <c r="A1180" s="3" t="s">
        <v>3460</v>
      </c>
      <c r="B1180" s="3" t="s">
        <v>3461</v>
      </c>
      <c r="C1180" s="3" t="s">
        <v>3462</v>
      </c>
    </row>
    <row r="1181" ht="14.6" customHeight="true" spans="1:3">
      <c r="A1181" s="3" t="s">
        <v>3463</v>
      </c>
      <c r="B1181" s="3" t="s">
        <v>3316</v>
      </c>
      <c r="C1181" s="3" t="s">
        <v>3317</v>
      </c>
    </row>
    <row r="1182" ht="14.6" customHeight="true" spans="1:3">
      <c r="A1182" s="3" t="s">
        <v>3464</v>
      </c>
      <c r="B1182" s="3" t="s">
        <v>3465</v>
      </c>
      <c r="C1182" s="3" t="s">
        <v>3466</v>
      </c>
    </row>
    <row r="1183" ht="14.6" customHeight="true" spans="1:3">
      <c r="A1183" s="3" t="s">
        <v>3467</v>
      </c>
      <c r="B1183" s="3" t="s">
        <v>3468</v>
      </c>
      <c r="C1183" s="3" t="s">
        <v>3469</v>
      </c>
    </row>
    <row r="1184" ht="14.6" customHeight="true" spans="1:3">
      <c r="A1184" s="3" t="s">
        <v>3470</v>
      </c>
      <c r="B1184" s="3" t="s">
        <v>3471</v>
      </c>
      <c r="C1184" s="3" t="s">
        <v>3472</v>
      </c>
    </row>
    <row r="1185" ht="14.6" customHeight="true" spans="1:3">
      <c r="A1185" s="3" t="s">
        <v>3473</v>
      </c>
      <c r="B1185" s="3" t="s">
        <v>3474</v>
      </c>
      <c r="C1185" s="3" t="s">
        <v>3475</v>
      </c>
    </row>
    <row r="1186" ht="14.6" customHeight="true" spans="1:3">
      <c r="A1186" s="3" t="s">
        <v>3476</v>
      </c>
      <c r="B1186" s="3" t="s">
        <v>3477</v>
      </c>
      <c r="C1186" s="3" t="s">
        <v>3478</v>
      </c>
    </row>
    <row r="1187" ht="14.6" customHeight="true" spans="1:3">
      <c r="A1187" s="3" t="s">
        <v>3479</v>
      </c>
      <c r="B1187" s="3" t="s">
        <v>3480</v>
      </c>
      <c r="C1187" s="3" t="s">
        <v>3481</v>
      </c>
    </row>
    <row r="1188" ht="14.6" customHeight="true" spans="1:3">
      <c r="A1188" s="3" t="s">
        <v>3482</v>
      </c>
      <c r="B1188" s="3" t="s">
        <v>3483</v>
      </c>
      <c r="C1188" s="3" t="s">
        <v>3484</v>
      </c>
    </row>
    <row r="1189" ht="14.6" customHeight="true" spans="1:3">
      <c r="A1189" s="3" t="s">
        <v>3485</v>
      </c>
      <c r="B1189" s="3" t="s">
        <v>3226</v>
      </c>
      <c r="C1189" s="3" t="s">
        <v>3227</v>
      </c>
    </row>
    <row r="1190" ht="14.6" customHeight="true" spans="1:3">
      <c r="A1190" s="3" t="s">
        <v>3486</v>
      </c>
      <c r="B1190" s="3" t="s">
        <v>3487</v>
      </c>
      <c r="C1190" s="3" t="s">
        <v>3488</v>
      </c>
    </row>
    <row r="1191" ht="14.6" customHeight="true" spans="1:3">
      <c r="A1191" s="3" t="s">
        <v>3489</v>
      </c>
      <c r="B1191" s="3" t="s">
        <v>3490</v>
      </c>
      <c r="C1191" s="3" t="s">
        <v>3491</v>
      </c>
    </row>
    <row r="1192" ht="14.6" customHeight="true" spans="1:3">
      <c r="A1192" s="3" t="s">
        <v>3492</v>
      </c>
      <c r="B1192" s="3" t="s">
        <v>3226</v>
      </c>
      <c r="C1192" s="3" t="s">
        <v>3227</v>
      </c>
    </row>
    <row r="1193" ht="14.6" customHeight="true" spans="1:3">
      <c r="A1193" s="3" t="s">
        <v>3493</v>
      </c>
      <c r="B1193" s="3" t="s">
        <v>3494</v>
      </c>
      <c r="C1193" s="3" t="s">
        <v>3495</v>
      </c>
    </row>
    <row r="1194" ht="14.6" customHeight="true" spans="1:3">
      <c r="A1194" s="3" t="s">
        <v>3496</v>
      </c>
      <c r="B1194" s="3" t="s">
        <v>3497</v>
      </c>
      <c r="C1194" s="3" t="s">
        <v>3498</v>
      </c>
    </row>
    <row r="1195" ht="14.6" customHeight="true" spans="1:3">
      <c r="A1195" s="3" t="s">
        <v>3499</v>
      </c>
      <c r="B1195" s="3" t="s">
        <v>3500</v>
      </c>
      <c r="C1195" s="3" t="s">
        <v>3501</v>
      </c>
    </row>
    <row r="1196" ht="14.6" customHeight="true" spans="1:3">
      <c r="A1196" s="3" t="s">
        <v>3502</v>
      </c>
      <c r="B1196" s="3" t="s">
        <v>3247</v>
      </c>
      <c r="C1196" s="3" t="s">
        <v>3248</v>
      </c>
    </row>
    <row r="1197" ht="14.6" customHeight="true" spans="1:3">
      <c r="A1197" s="3" t="s">
        <v>3503</v>
      </c>
      <c r="B1197" s="3" t="s">
        <v>3405</v>
      </c>
      <c r="C1197" s="3" t="s">
        <v>3406</v>
      </c>
    </row>
    <row r="1198" ht="14.6" customHeight="true" spans="1:3">
      <c r="A1198" s="3" t="s">
        <v>3504</v>
      </c>
      <c r="B1198" s="3" t="s">
        <v>3505</v>
      </c>
      <c r="C1198" s="3" t="s">
        <v>3506</v>
      </c>
    </row>
    <row r="1199" ht="14.6" customHeight="true" spans="1:3">
      <c r="A1199" s="3" t="s">
        <v>3507</v>
      </c>
      <c r="B1199" s="3" t="s">
        <v>3508</v>
      </c>
      <c r="C1199" s="3" t="s">
        <v>3509</v>
      </c>
    </row>
    <row r="1200" ht="14.6" customHeight="true" spans="1:3">
      <c r="A1200" s="3" t="s">
        <v>3510</v>
      </c>
      <c r="B1200" s="3" t="s">
        <v>3511</v>
      </c>
      <c r="C1200" s="3" t="s">
        <v>3512</v>
      </c>
    </row>
    <row r="1201" ht="14.6" customHeight="true" spans="1:3">
      <c r="A1201" s="3" t="s">
        <v>3513</v>
      </c>
      <c r="B1201" s="3" t="s">
        <v>3514</v>
      </c>
      <c r="C1201" s="3" t="s">
        <v>3509</v>
      </c>
    </row>
    <row r="1202" ht="14.6" customHeight="true" spans="1:3">
      <c r="A1202" s="3" t="s">
        <v>3515</v>
      </c>
      <c r="B1202" s="3" t="s">
        <v>3516</v>
      </c>
      <c r="C1202" s="3" t="s">
        <v>3517</v>
      </c>
    </row>
    <row r="1203" ht="14.6" customHeight="true" spans="1:3">
      <c r="A1203" s="3" t="s">
        <v>3518</v>
      </c>
      <c r="B1203" s="3" t="s">
        <v>3519</v>
      </c>
      <c r="C1203" s="3" t="s">
        <v>3520</v>
      </c>
    </row>
    <row r="1204" ht="14.6" customHeight="true" spans="1:3">
      <c r="A1204" s="3" t="s">
        <v>3521</v>
      </c>
      <c r="B1204" s="3" t="s">
        <v>550</v>
      </c>
      <c r="C1204" s="3" t="s">
        <v>551</v>
      </c>
    </row>
    <row r="1205" ht="14.6" customHeight="true" spans="1:3">
      <c r="A1205" s="3" t="s">
        <v>3522</v>
      </c>
      <c r="B1205" s="3" t="s">
        <v>553</v>
      </c>
      <c r="C1205" s="3" t="s">
        <v>554</v>
      </c>
    </row>
    <row r="1206" ht="14.6" customHeight="true" spans="1:3">
      <c r="A1206" s="3" t="s">
        <v>3523</v>
      </c>
      <c r="B1206" s="3" t="s">
        <v>556</v>
      </c>
      <c r="C1206" s="3" t="s">
        <v>557</v>
      </c>
    </row>
    <row r="1207" ht="14.6" customHeight="true" spans="1:3">
      <c r="A1207" s="3" t="s">
        <v>3524</v>
      </c>
      <c r="B1207" s="3" t="s">
        <v>3525</v>
      </c>
      <c r="C1207" s="3" t="s">
        <v>3526</v>
      </c>
    </row>
    <row r="1208" ht="14.6" customHeight="true" spans="1:3">
      <c r="A1208" s="3" t="s">
        <v>3527</v>
      </c>
      <c r="B1208" s="3" t="s">
        <v>3528</v>
      </c>
      <c r="C1208" s="3" t="s">
        <v>3529</v>
      </c>
    </row>
    <row r="1209" ht="14.6" customHeight="true" spans="1:3">
      <c r="A1209" s="3" t="s">
        <v>3530</v>
      </c>
      <c r="B1209" s="3" t="s">
        <v>3531</v>
      </c>
      <c r="C1209" s="3" t="s">
        <v>3532</v>
      </c>
    </row>
    <row r="1210" ht="14.6" customHeight="true" spans="1:3">
      <c r="A1210" s="3" t="s">
        <v>3533</v>
      </c>
      <c r="B1210" s="3" t="s">
        <v>3534</v>
      </c>
      <c r="C1210" s="3" t="s">
        <v>3535</v>
      </c>
    </row>
    <row r="1211" ht="14.6" customHeight="true" spans="1:3">
      <c r="A1211" s="3" t="s">
        <v>3536</v>
      </c>
      <c r="B1211" s="3" t="s">
        <v>3537</v>
      </c>
      <c r="C1211" s="3" t="s">
        <v>3538</v>
      </c>
    </row>
    <row r="1212" ht="14.6" customHeight="true" spans="1:3">
      <c r="A1212" s="3" t="s">
        <v>3539</v>
      </c>
      <c r="B1212" s="3" t="s">
        <v>3540</v>
      </c>
      <c r="C1212" s="3" t="s">
        <v>3541</v>
      </c>
    </row>
    <row r="1213" ht="14.6" customHeight="true" spans="1:3">
      <c r="A1213" s="3" t="s">
        <v>3542</v>
      </c>
      <c r="B1213" s="3" t="s">
        <v>3543</v>
      </c>
      <c r="C1213" s="3" t="s">
        <v>3544</v>
      </c>
    </row>
    <row r="1214" ht="14.6" customHeight="true" spans="1:3">
      <c r="A1214" s="3" t="s">
        <v>3545</v>
      </c>
      <c r="B1214" s="3" t="s">
        <v>550</v>
      </c>
      <c r="C1214" s="3" t="s">
        <v>551</v>
      </c>
    </row>
    <row r="1215" ht="14.6" customHeight="true" spans="1:3">
      <c r="A1215" s="3" t="s">
        <v>3546</v>
      </c>
      <c r="B1215" s="3" t="s">
        <v>553</v>
      </c>
      <c r="C1215" s="3" t="s">
        <v>554</v>
      </c>
    </row>
    <row r="1216" ht="14.6" customHeight="true" spans="1:3">
      <c r="A1216" s="3" t="s">
        <v>3547</v>
      </c>
      <c r="B1216" s="3" t="s">
        <v>556</v>
      </c>
      <c r="C1216" s="3" t="s">
        <v>557</v>
      </c>
    </row>
    <row r="1217" ht="14.6" customHeight="true" spans="1:3">
      <c r="A1217" s="3" t="s">
        <v>3548</v>
      </c>
      <c r="B1217" s="3" t="s">
        <v>3549</v>
      </c>
      <c r="C1217" s="3" t="s">
        <v>3550</v>
      </c>
    </row>
    <row r="1218" ht="14.6" customHeight="true" spans="1:3">
      <c r="A1218" s="3" t="s">
        <v>3551</v>
      </c>
      <c r="B1218" s="3" t="s">
        <v>3552</v>
      </c>
      <c r="C1218" s="3" t="s">
        <v>3553</v>
      </c>
    </row>
    <row r="1219" ht="14.6" customHeight="true" spans="1:3">
      <c r="A1219" s="3" t="s">
        <v>3554</v>
      </c>
      <c r="B1219" s="3" t="s">
        <v>3555</v>
      </c>
      <c r="C1219" s="3" t="s">
        <v>3556</v>
      </c>
    </row>
    <row r="1220" ht="14.6" customHeight="true" spans="1:3">
      <c r="A1220" s="3" t="s">
        <v>3557</v>
      </c>
      <c r="B1220" s="3" t="s">
        <v>3558</v>
      </c>
      <c r="C1220" s="3" t="s">
        <v>3559</v>
      </c>
    </row>
    <row r="1221" ht="14.6" customHeight="true" spans="1:3">
      <c r="A1221" s="3" t="s">
        <v>3560</v>
      </c>
      <c r="B1221" s="3" t="s">
        <v>3561</v>
      </c>
      <c r="C1221" s="3" t="s">
        <v>3562</v>
      </c>
    </row>
    <row r="1222" ht="14.6" customHeight="true" spans="1:3">
      <c r="A1222" s="3" t="s">
        <v>3563</v>
      </c>
      <c r="B1222" s="3" t="s">
        <v>3564</v>
      </c>
      <c r="C1222" s="3" t="s">
        <v>3565</v>
      </c>
    </row>
    <row r="1223" ht="14.6" customHeight="true" spans="1:3">
      <c r="A1223" s="3" t="s">
        <v>3566</v>
      </c>
      <c r="B1223" s="3" t="s">
        <v>3567</v>
      </c>
      <c r="C1223" s="3" t="s">
        <v>3568</v>
      </c>
    </row>
    <row r="1224" ht="14.6" customHeight="true" spans="1:3">
      <c r="A1224" s="3" t="s">
        <v>3569</v>
      </c>
      <c r="B1224" s="3" t="s">
        <v>3570</v>
      </c>
      <c r="C1224" s="3" t="s">
        <v>3571</v>
      </c>
    </row>
    <row r="1225" ht="14.6" customHeight="true" spans="1:3">
      <c r="A1225" s="3" t="s">
        <v>3572</v>
      </c>
      <c r="B1225" s="3" t="s">
        <v>3573</v>
      </c>
      <c r="C1225" s="3" t="s">
        <v>3574</v>
      </c>
    </row>
    <row r="1226" ht="14.6" customHeight="true" spans="1:3">
      <c r="A1226" s="3" t="s">
        <v>3575</v>
      </c>
      <c r="B1226" s="3" t="s">
        <v>3576</v>
      </c>
      <c r="C1226" s="3" t="s">
        <v>3577</v>
      </c>
    </row>
    <row r="1227" ht="14.6" customHeight="true" spans="1:3">
      <c r="A1227" s="3" t="s">
        <v>3578</v>
      </c>
      <c r="B1227" s="3" t="s">
        <v>3579</v>
      </c>
      <c r="C1227" s="3" t="s">
        <v>3580</v>
      </c>
    </row>
    <row r="1228" ht="14.6" customHeight="true" spans="1:3">
      <c r="A1228" s="3" t="s">
        <v>3581</v>
      </c>
      <c r="B1228" s="3" t="s">
        <v>3582</v>
      </c>
      <c r="C1228" s="3" t="s">
        <v>3583</v>
      </c>
    </row>
    <row r="1229" ht="14.6" customHeight="true" spans="1:3">
      <c r="A1229" s="3" t="s">
        <v>3584</v>
      </c>
      <c r="B1229" s="3" t="s">
        <v>3585</v>
      </c>
      <c r="C1229" s="3" t="s">
        <v>3586</v>
      </c>
    </row>
    <row r="1230" ht="14.6" customHeight="true" spans="1:3">
      <c r="A1230" s="3" t="s">
        <v>3587</v>
      </c>
      <c r="B1230" s="3" t="s">
        <v>550</v>
      </c>
      <c r="C1230" s="3" t="s">
        <v>551</v>
      </c>
    </row>
    <row r="1231" ht="14.6" customHeight="true" spans="1:3">
      <c r="A1231" s="3" t="s">
        <v>3588</v>
      </c>
      <c r="B1231" s="3" t="s">
        <v>553</v>
      </c>
      <c r="C1231" s="3" t="s">
        <v>554</v>
      </c>
    </row>
    <row r="1232" ht="14.6" customHeight="true" spans="1:3">
      <c r="A1232" s="3" t="s">
        <v>3589</v>
      </c>
      <c r="B1232" s="3" t="s">
        <v>556</v>
      </c>
      <c r="C1232" s="3" t="s">
        <v>557</v>
      </c>
    </row>
    <row r="1233" ht="14.6" customHeight="true" spans="1:3">
      <c r="A1233" s="3" t="s">
        <v>3590</v>
      </c>
      <c r="B1233" s="3" t="s">
        <v>3591</v>
      </c>
      <c r="C1233" s="3" t="s">
        <v>3592</v>
      </c>
    </row>
    <row r="1234" ht="14.6" customHeight="true" spans="1:3">
      <c r="A1234" s="3" t="s">
        <v>3593</v>
      </c>
      <c r="B1234" s="3" t="s">
        <v>3594</v>
      </c>
      <c r="C1234" s="3" t="s">
        <v>3595</v>
      </c>
    </row>
    <row r="1235" ht="14.6" customHeight="true" spans="1:3">
      <c r="A1235" s="3" t="s">
        <v>3596</v>
      </c>
      <c r="B1235" s="3" t="s">
        <v>550</v>
      </c>
      <c r="C1235" s="3" t="s">
        <v>551</v>
      </c>
    </row>
    <row r="1236" ht="14.6" customHeight="true" spans="1:3">
      <c r="A1236" s="3" t="s">
        <v>3597</v>
      </c>
      <c r="B1236" s="3" t="s">
        <v>553</v>
      </c>
      <c r="C1236" s="3" t="s">
        <v>554</v>
      </c>
    </row>
    <row r="1237" ht="14.6" customHeight="true" spans="1:3">
      <c r="A1237" s="3" t="s">
        <v>3598</v>
      </c>
      <c r="B1237" s="3" t="s">
        <v>556</v>
      </c>
      <c r="C1237" s="3" t="s">
        <v>557</v>
      </c>
    </row>
    <row r="1238" ht="14.6" customHeight="true" spans="1:3">
      <c r="A1238" s="3" t="s">
        <v>3599</v>
      </c>
      <c r="B1238" s="3" t="s">
        <v>3600</v>
      </c>
      <c r="C1238" s="3" t="s">
        <v>3601</v>
      </c>
    </row>
    <row r="1239" ht="14.6" customHeight="true" spans="1:3">
      <c r="A1239" s="3" t="s">
        <v>3602</v>
      </c>
      <c r="B1239" s="3" t="s">
        <v>3603</v>
      </c>
      <c r="C1239" s="3" t="s">
        <v>3604</v>
      </c>
    </row>
    <row r="1240" ht="14.6" customHeight="true" spans="1:3">
      <c r="A1240" s="3" t="s">
        <v>3605</v>
      </c>
      <c r="B1240" s="3" t="s">
        <v>3606</v>
      </c>
      <c r="C1240" s="3" t="s">
        <v>3607</v>
      </c>
    </row>
    <row r="1241" ht="14.6" customHeight="true" spans="1:3">
      <c r="A1241" s="3" t="s">
        <v>3608</v>
      </c>
      <c r="B1241" s="3" t="s">
        <v>3609</v>
      </c>
      <c r="C1241" s="3" t="s">
        <v>3610</v>
      </c>
    </row>
    <row r="1242" ht="14.6" customHeight="true" spans="1:3">
      <c r="A1242" s="3" t="s">
        <v>3611</v>
      </c>
      <c r="B1242" s="3" t="s">
        <v>3612</v>
      </c>
      <c r="C1242" s="3" t="s">
        <v>3613</v>
      </c>
    </row>
    <row r="1243" ht="14.6" customHeight="true" spans="1:3">
      <c r="A1243" s="3" t="s">
        <v>3614</v>
      </c>
      <c r="B1243" s="3" t="s">
        <v>3615</v>
      </c>
      <c r="C1243" s="3" t="s">
        <v>3616</v>
      </c>
    </row>
    <row r="1244" ht="14.6" customHeight="true" spans="1:3">
      <c r="A1244" s="3" t="s">
        <v>3617</v>
      </c>
      <c r="B1244" s="3" t="s">
        <v>3618</v>
      </c>
      <c r="C1244" s="3" t="s">
        <v>3619</v>
      </c>
    </row>
    <row r="1245" ht="14.6" customHeight="true" spans="1:3">
      <c r="A1245" s="3" t="s">
        <v>3620</v>
      </c>
      <c r="B1245" s="3" t="s">
        <v>3301</v>
      </c>
      <c r="C1245" s="3" t="s">
        <v>3302</v>
      </c>
    </row>
    <row r="1246" ht="14.6" customHeight="true" spans="1:3">
      <c r="A1246" s="3" t="s">
        <v>3621</v>
      </c>
      <c r="B1246" s="3" t="s">
        <v>3622</v>
      </c>
      <c r="C1246" s="3" t="s">
        <v>3623</v>
      </c>
    </row>
    <row r="1247" ht="14.6" customHeight="true" spans="1:3">
      <c r="A1247" s="3" t="s">
        <v>3624</v>
      </c>
      <c r="B1247" s="3" t="s">
        <v>3625</v>
      </c>
      <c r="C1247" s="3" t="s">
        <v>3626</v>
      </c>
    </row>
    <row r="1248" ht="14.6" customHeight="true" spans="1:3">
      <c r="A1248" s="3" t="s">
        <v>3627</v>
      </c>
      <c r="B1248" s="3" t="s">
        <v>3628</v>
      </c>
      <c r="C1248" s="3" t="s">
        <v>3629</v>
      </c>
    </row>
    <row r="1249" ht="14.6" customHeight="true" spans="1:3">
      <c r="A1249" s="3" t="s">
        <v>3630</v>
      </c>
      <c r="B1249" s="3" t="s">
        <v>550</v>
      </c>
      <c r="C1249" s="3" t="s">
        <v>551</v>
      </c>
    </row>
    <row r="1250" ht="14.6" customHeight="true" spans="1:3">
      <c r="A1250" s="3" t="s">
        <v>3631</v>
      </c>
      <c r="B1250" s="3" t="s">
        <v>553</v>
      </c>
      <c r="C1250" s="3" t="s">
        <v>554</v>
      </c>
    </row>
    <row r="1251" ht="14.6" customHeight="true" spans="1:3">
      <c r="A1251" s="3" t="s">
        <v>3632</v>
      </c>
      <c r="B1251" s="3" t="s">
        <v>556</v>
      </c>
      <c r="C1251" s="3" t="s">
        <v>557</v>
      </c>
    </row>
    <row r="1252" ht="14.6" customHeight="true" spans="1:3">
      <c r="A1252" s="3" t="s">
        <v>3633</v>
      </c>
      <c r="B1252" s="3" t="s">
        <v>3634</v>
      </c>
      <c r="C1252" s="3" t="s">
        <v>3635</v>
      </c>
    </row>
    <row r="1253" ht="14.6" customHeight="true" spans="1:3">
      <c r="A1253" s="3" t="s">
        <v>3636</v>
      </c>
      <c r="B1253" s="3" t="s">
        <v>3637</v>
      </c>
      <c r="C1253" s="3" t="s">
        <v>3638</v>
      </c>
    </row>
    <row r="1254" ht="14.6" customHeight="true" spans="1:3">
      <c r="A1254" s="3" t="s">
        <v>3639</v>
      </c>
      <c r="B1254" s="3" t="s">
        <v>3640</v>
      </c>
      <c r="C1254" s="3" t="s">
        <v>3641</v>
      </c>
    </row>
    <row r="1255" ht="14.6" customHeight="true" spans="1:3">
      <c r="A1255" s="3" t="s">
        <v>3642</v>
      </c>
      <c r="B1255" s="3" t="s">
        <v>3643</v>
      </c>
      <c r="C1255" s="3" t="s">
        <v>3644</v>
      </c>
    </row>
    <row r="1256" ht="14.6" customHeight="true" spans="1:3">
      <c r="A1256" s="3" t="s">
        <v>3645</v>
      </c>
      <c r="B1256" s="3" t="s">
        <v>550</v>
      </c>
      <c r="C1256" s="3" t="s">
        <v>551</v>
      </c>
    </row>
    <row r="1257" ht="14.6" customHeight="true" spans="1:3">
      <c r="A1257" s="3" t="s">
        <v>3646</v>
      </c>
      <c r="B1257" s="3" t="s">
        <v>553</v>
      </c>
      <c r="C1257" s="3" t="s">
        <v>554</v>
      </c>
    </row>
    <row r="1258" ht="14.6" customHeight="true" spans="1:3">
      <c r="A1258" s="3" t="s">
        <v>3647</v>
      </c>
      <c r="B1258" s="3" t="s">
        <v>556</v>
      </c>
      <c r="C1258" s="3" t="s">
        <v>557</v>
      </c>
    </row>
    <row r="1259" ht="14.6" customHeight="true" spans="1:3">
      <c r="A1259" s="3" t="s">
        <v>3648</v>
      </c>
      <c r="B1259" s="3" t="s">
        <v>3649</v>
      </c>
      <c r="C1259" s="3" t="s">
        <v>3650</v>
      </c>
    </row>
    <row r="1260" ht="14.6" customHeight="true" spans="1:3">
      <c r="A1260" s="3" t="s">
        <v>3651</v>
      </c>
      <c r="B1260" s="3" t="s">
        <v>3652</v>
      </c>
      <c r="C1260" s="3" t="s">
        <v>3653</v>
      </c>
    </row>
    <row r="1261" ht="14.6" customHeight="true" spans="1:3">
      <c r="A1261" s="3" t="s">
        <v>3654</v>
      </c>
      <c r="B1261" s="3" t="s">
        <v>3655</v>
      </c>
      <c r="C1261" s="3" t="s">
        <v>3656</v>
      </c>
    </row>
    <row r="1262" ht="14.6" customHeight="true" spans="1:3">
      <c r="A1262" s="3" t="s">
        <v>3657</v>
      </c>
      <c r="B1262" s="3" t="s">
        <v>3658</v>
      </c>
      <c r="C1262" s="3" t="s">
        <v>3659</v>
      </c>
    </row>
    <row r="1263" ht="14.6" customHeight="true" spans="1:3">
      <c r="A1263" s="3" t="s">
        <v>3660</v>
      </c>
      <c r="B1263" s="3" t="s">
        <v>3661</v>
      </c>
      <c r="C1263" s="3" t="s">
        <v>3662</v>
      </c>
    </row>
    <row r="1264" ht="14.6" customHeight="true" spans="1:3">
      <c r="A1264" s="3" t="s">
        <v>3663</v>
      </c>
      <c r="B1264" s="3" t="s">
        <v>3664</v>
      </c>
      <c r="C1264" s="3" t="s">
        <v>3665</v>
      </c>
    </row>
    <row r="1265" ht="14.6" customHeight="true" spans="1:3">
      <c r="A1265" s="3" t="s">
        <v>3666</v>
      </c>
      <c r="B1265" s="3" t="s">
        <v>3667</v>
      </c>
      <c r="C1265" s="3" t="s">
        <v>3668</v>
      </c>
    </row>
    <row r="1266" ht="14.6" customHeight="true" spans="1:3">
      <c r="A1266" s="3" t="s">
        <v>3669</v>
      </c>
      <c r="B1266" s="3" t="s">
        <v>3670</v>
      </c>
      <c r="C1266" s="3" t="s">
        <v>3671</v>
      </c>
    </row>
    <row r="1267" ht="14.6" customHeight="true" spans="1:3">
      <c r="A1267" s="3" t="s">
        <v>3672</v>
      </c>
      <c r="B1267" s="3" t="s">
        <v>3673</v>
      </c>
      <c r="C1267" s="3" t="s">
        <v>3674</v>
      </c>
    </row>
    <row r="1268" ht="14.6" customHeight="true" spans="1:3">
      <c r="A1268" s="3" t="s">
        <v>3675</v>
      </c>
      <c r="B1268" s="3" t="s">
        <v>3676</v>
      </c>
      <c r="C1268" s="3" t="s">
        <v>3677</v>
      </c>
    </row>
    <row r="1269" ht="14.6" customHeight="true" spans="1:3">
      <c r="A1269" s="3" t="s">
        <v>3678</v>
      </c>
      <c r="B1269" s="3" t="s">
        <v>3679</v>
      </c>
      <c r="C1269" s="3" t="s">
        <v>3680</v>
      </c>
    </row>
    <row r="1270" ht="14.6" customHeight="true" spans="1:3">
      <c r="A1270" s="3" t="s">
        <v>3681</v>
      </c>
      <c r="B1270" s="3" t="s">
        <v>3682</v>
      </c>
      <c r="C1270" s="3" t="s">
        <v>3683</v>
      </c>
    </row>
    <row r="1271" ht="14.6" customHeight="true" spans="1:3">
      <c r="A1271" s="3" t="s">
        <v>3684</v>
      </c>
      <c r="B1271" s="3" t="s">
        <v>3685</v>
      </c>
      <c r="C1271" s="3" t="s">
        <v>3671</v>
      </c>
    </row>
    <row r="1272" ht="14.6" customHeight="true" spans="1:3">
      <c r="A1272" s="3" t="s">
        <v>3686</v>
      </c>
      <c r="B1272" s="3" t="s">
        <v>3687</v>
      </c>
      <c r="C1272" s="3" t="s">
        <v>3688</v>
      </c>
    </row>
    <row r="1273" ht="14.6" customHeight="true" spans="1:3">
      <c r="A1273" s="3" t="s">
        <v>3689</v>
      </c>
      <c r="B1273" s="3" t="s">
        <v>3690</v>
      </c>
      <c r="C1273" s="3" t="s">
        <v>3691</v>
      </c>
    </row>
    <row r="1274" ht="14.6" customHeight="true" spans="1:3">
      <c r="A1274" s="3" t="s">
        <v>3692</v>
      </c>
      <c r="B1274" s="3" t="s">
        <v>550</v>
      </c>
      <c r="C1274" s="3" t="s">
        <v>551</v>
      </c>
    </row>
    <row r="1275" ht="14.6" customHeight="true" spans="1:3">
      <c r="A1275" s="3" t="s">
        <v>3693</v>
      </c>
      <c r="B1275" s="3" t="s">
        <v>553</v>
      </c>
      <c r="C1275" s="3" t="s">
        <v>554</v>
      </c>
    </row>
    <row r="1276" ht="14.6" customHeight="true" spans="1:3">
      <c r="A1276" s="3" t="s">
        <v>3694</v>
      </c>
      <c r="B1276" s="3" t="s">
        <v>556</v>
      </c>
      <c r="C1276" s="3" t="s">
        <v>557</v>
      </c>
    </row>
    <row r="1277" ht="14.6" customHeight="true" spans="1:3">
      <c r="A1277" s="3" t="s">
        <v>3695</v>
      </c>
      <c r="B1277" s="3" t="s">
        <v>3696</v>
      </c>
      <c r="C1277" s="3" t="s">
        <v>3697</v>
      </c>
    </row>
    <row r="1278" ht="14.6" customHeight="true" spans="1:3">
      <c r="A1278" s="3" t="s">
        <v>3698</v>
      </c>
      <c r="B1278" s="3" t="s">
        <v>3699</v>
      </c>
      <c r="C1278" s="3" t="s">
        <v>3700</v>
      </c>
    </row>
    <row r="1279" ht="14.6" customHeight="true" spans="1:3">
      <c r="A1279" s="3" t="s">
        <v>3701</v>
      </c>
      <c r="B1279" s="3" t="s">
        <v>3702</v>
      </c>
      <c r="C1279" s="3" t="s">
        <v>3703</v>
      </c>
    </row>
    <row r="1280" ht="14.6" customHeight="true" spans="1:3">
      <c r="A1280" s="3" t="s">
        <v>3704</v>
      </c>
      <c r="B1280" s="3" t="s">
        <v>3705</v>
      </c>
      <c r="C1280" s="3" t="s">
        <v>3706</v>
      </c>
    </row>
    <row r="1281" ht="14.6" customHeight="true" spans="1:3">
      <c r="A1281" s="3" t="s">
        <v>3707</v>
      </c>
      <c r="B1281" s="3" t="s">
        <v>577</v>
      </c>
      <c r="C1281" s="3" t="s">
        <v>578</v>
      </c>
    </row>
    <row r="1282" ht="14.6" customHeight="true" spans="1:3">
      <c r="A1282" s="3" t="s">
        <v>3708</v>
      </c>
      <c r="B1282" s="3" t="s">
        <v>3709</v>
      </c>
      <c r="C1282" s="3" t="s">
        <v>3710</v>
      </c>
    </row>
    <row r="1283" ht="14.6" customHeight="true" spans="1:3">
      <c r="A1283" s="3" t="s">
        <v>3711</v>
      </c>
      <c r="B1283" s="3" t="s">
        <v>3712</v>
      </c>
      <c r="C1283" s="3" t="s">
        <v>3713</v>
      </c>
    </row>
    <row r="1284" ht="14.6" customHeight="true" spans="1:3">
      <c r="A1284" s="3" t="s">
        <v>3714</v>
      </c>
      <c r="B1284" s="3" t="s">
        <v>550</v>
      </c>
      <c r="C1284" s="3" t="s">
        <v>551</v>
      </c>
    </row>
    <row r="1285" ht="14.6" customHeight="true" spans="1:3">
      <c r="A1285" s="3" t="s">
        <v>3715</v>
      </c>
      <c r="B1285" s="3" t="s">
        <v>553</v>
      </c>
      <c r="C1285" s="3" t="s">
        <v>554</v>
      </c>
    </row>
    <row r="1286" ht="14.6" customHeight="true" spans="1:3">
      <c r="A1286" s="3" t="s">
        <v>3716</v>
      </c>
      <c r="B1286" s="3" t="s">
        <v>556</v>
      </c>
      <c r="C1286" s="3" t="s">
        <v>557</v>
      </c>
    </row>
    <row r="1287" ht="14.6" customHeight="true" spans="1:3">
      <c r="A1287" s="3" t="s">
        <v>3717</v>
      </c>
      <c r="B1287" s="3" t="s">
        <v>3718</v>
      </c>
      <c r="C1287" s="3" t="s">
        <v>3719</v>
      </c>
    </row>
    <row r="1288" ht="14.6" customHeight="true" spans="1:3">
      <c r="A1288" s="3" t="s">
        <v>3720</v>
      </c>
      <c r="B1288" s="3" t="s">
        <v>3721</v>
      </c>
      <c r="C1288" s="3" t="s">
        <v>3722</v>
      </c>
    </row>
    <row r="1289" ht="14.6" customHeight="true" spans="1:3">
      <c r="A1289" s="3" t="s">
        <v>3723</v>
      </c>
      <c r="B1289" s="3" t="s">
        <v>3724</v>
      </c>
      <c r="C1289" s="3" t="s">
        <v>3725</v>
      </c>
    </row>
    <row r="1290" ht="14.6" customHeight="true" spans="1:3">
      <c r="A1290" s="3" t="s">
        <v>3726</v>
      </c>
      <c r="B1290" s="3" t="s">
        <v>3727</v>
      </c>
      <c r="C1290" s="3" t="s">
        <v>3728</v>
      </c>
    </row>
    <row r="1291" ht="14.6" customHeight="true" spans="1:3">
      <c r="A1291" s="3" t="s">
        <v>3729</v>
      </c>
      <c r="B1291" s="3" t="s">
        <v>3730</v>
      </c>
      <c r="C1291" s="3" t="s">
        <v>3725</v>
      </c>
    </row>
    <row r="1292" ht="14.6" customHeight="true" spans="1:3">
      <c r="A1292" s="3" t="s">
        <v>3731</v>
      </c>
      <c r="B1292" s="3" t="s">
        <v>3732</v>
      </c>
      <c r="C1292" s="3" t="s">
        <v>3733</v>
      </c>
    </row>
    <row r="1293" ht="14.6" customHeight="true" spans="1:3">
      <c r="A1293" s="3" t="s">
        <v>3734</v>
      </c>
      <c r="B1293" s="3" t="s">
        <v>3735</v>
      </c>
      <c r="C1293" s="3" t="s">
        <v>3736</v>
      </c>
    </row>
    <row r="1294" ht="14.6" customHeight="true" spans="1:3">
      <c r="A1294" s="3" t="s">
        <v>3737</v>
      </c>
      <c r="B1294" s="3" t="s">
        <v>550</v>
      </c>
      <c r="C1294" s="3" t="s">
        <v>551</v>
      </c>
    </row>
    <row r="1295" ht="14.6" customHeight="true" spans="1:3">
      <c r="A1295" s="3" t="s">
        <v>3738</v>
      </c>
      <c r="B1295" s="3" t="s">
        <v>553</v>
      </c>
      <c r="C1295" s="3" t="s">
        <v>554</v>
      </c>
    </row>
    <row r="1296" ht="14.6" customHeight="true" spans="1:3">
      <c r="A1296" s="3" t="s">
        <v>3739</v>
      </c>
      <c r="B1296" s="3" t="s">
        <v>556</v>
      </c>
      <c r="C1296" s="3" t="s">
        <v>557</v>
      </c>
    </row>
    <row r="1297" ht="14.6" customHeight="true" spans="1:3">
      <c r="A1297" s="3" t="s">
        <v>3740</v>
      </c>
      <c r="B1297" s="3" t="s">
        <v>3741</v>
      </c>
      <c r="C1297" s="3" t="s">
        <v>3742</v>
      </c>
    </row>
    <row r="1298" ht="14.6" customHeight="true" spans="1:3">
      <c r="A1298" s="3" t="s">
        <v>3743</v>
      </c>
      <c r="B1298" s="3" t="s">
        <v>577</v>
      </c>
      <c r="C1298" s="3" t="s">
        <v>578</v>
      </c>
    </row>
    <row r="1299" ht="14.6" customHeight="true" spans="1:3">
      <c r="A1299" s="3" t="s">
        <v>3744</v>
      </c>
      <c r="B1299" s="3" t="s">
        <v>3745</v>
      </c>
      <c r="C1299" s="3" t="s">
        <v>3746</v>
      </c>
    </row>
    <row r="1300" ht="14.6" customHeight="true" spans="1:3">
      <c r="A1300" s="3" t="s">
        <v>3747</v>
      </c>
      <c r="B1300" s="3" t="s">
        <v>3748</v>
      </c>
      <c r="C1300" s="3" t="s">
        <v>3749</v>
      </c>
    </row>
    <row r="1301" ht="14.6" customHeight="true" spans="1:3">
      <c r="A1301" s="3" t="s">
        <v>3750</v>
      </c>
      <c r="B1301" s="3" t="s">
        <v>3751</v>
      </c>
      <c r="C1301" s="3" t="s">
        <v>3752</v>
      </c>
    </row>
    <row r="1302" ht="14.6" customHeight="true" spans="1:3">
      <c r="A1302" s="3" t="s">
        <v>3753</v>
      </c>
      <c r="B1302" s="3" t="s">
        <v>3754</v>
      </c>
      <c r="C1302" s="3" t="s">
        <v>3755</v>
      </c>
    </row>
    <row r="1303" ht="14.6" customHeight="true" spans="1:3">
      <c r="A1303" s="3" t="s">
        <v>3756</v>
      </c>
      <c r="B1303" s="3" t="s">
        <v>3757</v>
      </c>
      <c r="C1303" s="3" t="s">
        <v>3758</v>
      </c>
    </row>
    <row r="1304" ht="14.6" customHeight="true" spans="1:3">
      <c r="A1304" s="3" t="s">
        <v>3759</v>
      </c>
      <c r="B1304" s="3" t="s">
        <v>3760</v>
      </c>
      <c r="C1304" s="3" t="s">
        <v>3761</v>
      </c>
    </row>
    <row r="1305" ht="14.6" customHeight="true" spans="1:3">
      <c r="A1305" s="3" t="s">
        <v>3762</v>
      </c>
      <c r="B1305" s="3" t="s">
        <v>3763</v>
      </c>
      <c r="C1305" s="3" t="s">
        <v>3764</v>
      </c>
    </row>
    <row r="1306" ht="14.6" customHeight="true" spans="1:3">
      <c r="A1306" s="3" t="s">
        <v>3765</v>
      </c>
      <c r="B1306" s="3" t="s">
        <v>3766</v>
      </c>
      <c r="C1306" s="3" t="s">
        <v>3767</v>
      </c>
    </row>
    <row r="1307" ht="14.6" customHeight="true" spans="1:3">
      <c r="A1307" s="3" t="s">
        <v>3768</v>
      </c>
      <c r="B1307" s="3" t="s">
        <v>3769</v>
      </c>
      <c r="C1307" s="3" t="s">
        <v>3770</v>
      </c>
    </row>
    <row r="1308" ht="14.6" customHeight="true" spans="1:3">
      <c r="A1308" s="3" t="s">
        <v>3771</v>
      </c>
      <c r="B1308" s="3" t="s">
        <v>3772</v>
      </c>
      <c r="C1308" s="3" t="s">
        <v>3773</v>
      </c>
    </row>
    <row r="1309" ht="14.6" customHeight="true" spans="1:3">
      <c r="A1309" s="3" t="s">
        <v>3774</v>
      </c>
      <c r="B1309" s="3" t="s">
        <v>3775</v>
      </c>
      <c r="C1309" s="3" t="s">
        <v>3776</v>
      </c>
    </row>
    <row r="1310" ht="14.6" customHeight="true" spans="1:3">
      <c r="A1310" s="3" t="s">
        <v>3777</v>
      </c>
      <c r="B1310" s="3" t="s">
        <v>3778</v>
      </c>
      <c r="C1310" s="3" t="s">
        <v>3779</v>
      </c>
    </row>
    <row r="1311" ht="14.6" customHeight="true" spans="1:3">
      <c r="A1311" s="3" t="s">
        <v>3780</v>
      </c>
      <c r="B1311" s="3" t="s">
        <v>3781</v>
      </c>
      <c r="C1311" s="3" t="s">
        <v>3782</v>
      </c>
    </row>
    <row r="1312" ht="14.6" customHeight="true" spans="1:3">
      <c r="A1312" s="3" t="s">
        <v>3783</v>
      </c>
      <c r="B1312" s="3" t="s">
        <v>3784</v>
      </c>
      <c r="C1312" s="3" t="s">
        <v>3785</v>
      </c>
    </row>
    <row r="1313" ht="14.6" customHeight="true" spans="1:3">
      <c r="A1313" s="3" t="s">
        <v>3786</v>
      </c>
      <c r="B1313" s="3" t="s">
        <v>3787</v>
      </c>
      <c r="C1313" s="3" t="s">
        <v>3788</v>
      </c>
    </row>
    <row r="1314" ht="14.6" customHeight="true" spans="1:3">
      <c r="A1314" s="3" t="s">
        <v>3789</v>
      </c>
      <c r="B1314" s="3" t="s">
        <v>3790</v>
      </c>
      <c r="C1314" s="3" t="s">
        <v>3791</v>
      </c>
    </row>
    <row r="1315" ht="14.6" customHeight="true" spans="1:3">
      <c r="A1315" s="3" t="s">
        <v>3792</v>
      </c>
      <c r="B1315" s="3" t="s">
        <v>3793</v>
      </c>
      <c r="C1315" s="3" t="s">
        <v>3794</v>
      </c>
    </row>
    <row r="1316" ht="14.6" customHeight="true" spans="1:3">
      <c r="A1316" s="3" t="s">
        <v>3795</v>
      </c>
      <c r="B1316" s="3" t="s">
        <v>3796</v>
      </c>
      <c r="C1316" s="3" t="s">
        <v>3797</v>
      </c>
    </row>
    <row r="1317" ht="14.6" customHeight="true" spans="1:3">
      <c r="A1317" s="3" t="s">
        <v>3798</v>
      </c>
      <c r="B1317" s="3" t="s">
        <v>3799</v>
      </c>
      <c r="C1317" s="3" t="s">
        <v>3800</v>
      </c>
    </row>
    <row r="1318" ht="14.6" customHeight="true" spans="1:3">
      <c r="A1318" s="3" t="s">
        <v>3801</v>
      </c>
      <c r="B1318" s="3" t="s">
        <v>3802</v>
      </c>
      <c r="C1318" s="3" t="s">
        <v>3803</v>
      </c>
    </row>
    <row r="1319" ht="14.6" customHeight="true" spans="1:3">
      <c r="A1319" s="3" t="s">
        <v>3804</v>
      </c>
      <c r="B1319" s="3" t="s">
        <v>3805</v>
      </c>
      <c r="C1319" s="3" t="s">
        <v>3806</v>
      </c>
    </row>
    <row r="1320" ht="14.6" customHeight="true" spans="1:3">
      <c r="A1320" s="3" t="s">
        <v>3807</v>
      </c>
      <c r="B1320" s="3" t="s">
        <v>3808</v>
      </c>
      <c r="C1320" s="3" t="s">
        <v>3809</v>
      </c>
    </row>
    <row r="1321" ht="14.6" customHeight="true" spans="1:3">
      <c r="A1321" s="3" t="s">
        <v>3810</v>
      </c>
      <c r="B1321" s="3" t="s">
        <v>3811</v>
      </c>
      <c r="C1321" s="3" t="s">
        <v>3812</v>
      </c>
    </row>
    <row r="1322" ht="14.6" customHeight="true" spans="1:3">
      <c r="A1322" s="3" t="s">
        <v>3813</v>
      </c>
      <c r="B1322" s="3" t="s">
        <v>3814</v>
      </c>
      <c r="C1322" s="3" t="s">
        <v>3812</v>
      </c>
    </row>
    <row r="1323" ht="14.6" customHeight="true" spans="1:3">
      <c r="A1323" s="3" t="s">
        <v>3815</v>
      </c>
      <c r="B1323" s="3" t="s">
        <v>3816</v>
      </c>
      <c r="C1323" s="3" t="s">
        <v>3817</v>
      </c>
    </row>
    <row r="1324" ht="14.6" customHeight="true" spans="1:3">
      <c r="A1324" s="3" t="s">
        <v>3818</v>
      </c>
      <c r="B1324" s="3" t="s">
        <v>3819</v>
      </c>
      <c r="C1324" s="3" t="s">
        <v>3820</v>
      </c>
    </row>
    <row r="1325" ht="14.6" customHeight="true" spans="1:3">
      <c r="A1325" s="3" t="s">
        <v>3821</v>
      </c>
      <c r="B1325" s="3" t="s">
        <v>3822</v>
      </c>
      <c r="C1325" s="3" t="s">
        <v>1335</v>
      </c>
    </row>
    <row r="1326" ht="14.6" customHeight="true" spans="1:3">
      <c r="A1326" s="3" t="s">
        <v>3823</v>
      </c>
      <c r="B1326" s="3" t="s">
        <v>3824</v>
      </c>
      <c r="C1326" s="3" t="s">
        <v>3825</v>
      </c>
    </row>
    <row r="1327" ht="14.6" customHeight="true" spans="1:3">
      <c r="A1327" s="3" t="s">
        <v>3826</v>
      </c>
      <c r="B1327" s="3" t="s">
        <v>3827</v>
      </c>
      <c r="C1327" s="3" t="s">
        <v>3828</v>
      </c>
    </row>
    <row r="1328" ht="14.6" customHeight="true" spans="1:3">
      <c r="A1328" s="3" t="s">
        <v>3829</v>
      </c>
      <c r="B1328" s="3" t="s">
        <v>3830</v>
      </c>
      <c r="C1328" s="3" t="s">
        <v>3831</v>
      </c>
    </row>
    <row r="1329" ht="14.6" customHeight="true" spans="1:3">
      <c r="A1329" s="3" t="s">
        <v>3832</v>
      </c>
      <c r="B1329" s="3" t="s">
        <v>2832</v>
      </c>
      <c r="C1329" s="3" t="s">
        <v>2833</v>
      </c>
    </row>
    <row r="1330" ht="14.6" customHeight="true" spans="1:3">
      <c r="A1330" s="3" t="s">
        <v>3833</v>
      </c>
      <c r="B1330" s="3" t="s">
        <v>3834</v>
      </c>
      <c r="C1330" s="3" t="s">
        <v>3835</v>
      </c>
    </row>
    <row r="1331" ht="14.6" customHeight="true" spans="1:3">
      <c r="A1331" s="3" t="s">
        <v>3836</v>
      </c>
      <c r="B1331" s="3" t="s">
        <v>3837</v>
      </c>
      <c r="C1331" s="3" t="s">
        <v>3838</v>
      </c>
    </row>
    <row r="1332" ht="14.6" customHeight="true" spans="1:3">
      <c r="A1332" s="3" t="s">
        <v>3839</v>
      </c>
      <c r="B1332" s="3" t="s">
        <v>3840</v>
      </c>
      <c r="C1332" s="3" t="s">
        <v>1150</v>
      </c>
    </row>
    <row r="1333" ht="14.6" customHeight="true" spans="1:3">
      <c r="A1333" s="3" t="s">
        <v>3841</v>
      </c>
      <c r="B1333" s="3" t="s">
        <v>3842</v>
      </c>
      <c r="C1333" s="3" t="s">
        <v>3843</v>
      </c>
    </row>
    <row r="1334" ht="14.6" customHeight="true" spans="1:3">
      <c r="A1334" s="3" t="s">
        <v>3844</v>
      </c>
      <c r="B1334" s="3" t="s">
        <v>3845</v>
      </c>
      <c r="C1334" s="3" t="s">
        <v>3846</v>
      </c>
    </row>
    <row r="1335" ht="14.6" customHeight="true" spans="1:3">
      <c r="A1335" s="3" t="s">
        <v>3847</v>
      </c>
      <c r="B1335" s="3" t="s">
        <v>550</v>
      </c>
      <c r="C1335" s="3" t="s">
        <v>551</v>
      </c>
    </row>
    <row r="1336" ht="14.6" customHeight="true" spans="1:3">
      <c r="A1336" s="3" t="s">
        <v>3848</v>
      </c>
      <c r="B1336" s="3" t="s">
        <v>553</v>
      </c>
      <c r="C1336" s="3" t="s">
        <v>554</v>
      </c>
    </row>
    <row r="1337" ht="14.6" customHeight="true" spans="1:3">
      <c r="A1337" s="3" t="s">
        <v>3849</v>
      </c>
      <c r="B1337" s="3" t="s">
        <v>556</v>
      </c>
      <c r="C1337" s="3" t="s">
        <v>557</v>
      </c>
    </row>
    <row r="1338" ht="14.6" customHeight="true" spans="1:3">
      <c r="A1338" s="3" t="s">
        <v>3850</v>
      </c>
      <c r="B1338" s="3" t="s">
        <v>3851</v>
      </c>
      <c r="C1338" s="3" t="s">
        <v>3852</v>
      </c>
    </row>
    <row r="1339" ht="14.6" customHeight="true" spans="1:3">
      <c r="A1339" s="3" t="s">
        <v>3853</v>
      </c>
      <c r="B1339" s="3" t="s">
        <v>3854</v>
      </c>
      <c r="C1339" s="3" t="s">
        <v>3855</v>
      </c>
    </row>
    <row r="1340" ht="14.6" customHeight="true" spans="1:3">
      <c r="A1340" s="3" t="s">
        <v>3856</v>
      </c>
      <c r="B1340" s="3" t="s">
        <v>3857</v>
      </c>
      <c r="C1340" s="3" t="s">
        <v>3858</v>
      </c>
    </row>
    <row r="1341" ht="14.6" customHeight="true" spans="1:3">
      <c r="A1341" s="3" t="s">
        <v>3859</v>
      </c>
      <c r="B1341" s="3" t="s">
        <v>3860</v>
      </c>
      <c r="C1341" s="3" t="s">
        <v>3861</v>
      </c>
    </row>
    <row r="1342" ht="14.6" customHeight="true" spans="1:3">
      <c r="A1342" s="3" t="s">
        <v>3862</v>
      </c>
      <c r="B1342" s="3" t="s">
        <v>3863</v>
      </c>
      <c r="C1342" s="3" t="s">
        <v>3864</v>
      </c>
    </row>
    <row r="1343" ht="14.6" customHeight="true" spans="1:3">
      <c r="A1343" s="3" t="s">
        <v>3865</v>
      </c>
      <c r="B1343" s="3" t="s">
        <v>3866</v>
      </c>
      <c r="C1343" s="3" t="s">
        <v>3867</v>
      </c>
    </row>
    <row r="1344" ht="14.6" customHeight="true" spans="1:3">
      <c r="A1344" s="3" t="s">
        <v>3868</v>
      </c>
      <c r="B1344" s="3" t="s">
        <v>3869</v>
      </c>
      <c r="C1344" s="3" t="s">
        <v>3870</v>
      </c>
    </row>
    <row r="1345" ht="14.6" customHeight="true" spans="1:3">
      <c r="A1345" s="3" t="s">
        <v>3871</v>
      </c>
      <c r="B1345" s="3" t="s">
        <v>3872</v>
      </c>
      <c r="C1345" s="3" t="s">
        <v>3873</v>
      </c>
    </row>
    <row r="1346" ht="14.6" customHeight="true" spans="1:3">
      <c r="A1346" s="3" t="s">
        <v>3874</v>
      </c>
      <c r="B1346" s="3" t="s">
        <v>3875</v>
      </c>
      <c r="C1346" s="3" t="s">
        <v>3876</v>
      </c>
    </row>
    <row r="1347" ht="14.6" customHeight="true" spans="1:3">
      <c r="A1347" s="3" t="s">
        <v>3877</v>
      </c>
      <c r="B1347" s="3" t="s">
        <v>3878</v>
      </c>
      <c r="C1347" s="3" t="s">
        <v>3879</v>
      </c>
    </row>
    <row r="1348" ht="14.6" customHeight="true" spans="1:3">
      <c r="A1348" s="3" t="s">
        <v>3880</v>
      </c>
      <c r="B1348" s="3" t="s">
        <v>3881</v>
      </c>
      <c r="C1348" s="3" t="s">
        <v>3882</v>
      </c>
    </row>
    <row r="1349" ht="14.6" customHeight="true" spans="1:3">
      <c r="A1349" s="3" t="s">
        <v>3883</v>
      </c>
      <c r="B1349" s="3" t="s">
        <v>3884</v>
      </c>
      <c r="C1349" s="3" t="s">
        <v>3885</v>
      </c>
    </row>
    <row r="1350" ht="14.6" customHeight="true" spans="1:3">
      <c r="A1350" s="3" t="s">
        <v>3886</v>
      </c>
      <c r="B1350" s="3" t="s">
        <v>3887</v>
      </c>
      <c r="C1350" s="3" t="s">
        <v>3888</v>
      </c>
    </row>
    <row r="1351" ht="14.6" customHeight="true" spans="1:3">
      <c r="A1351" s="3" t="s">
        <v>3889</v>
      </c>
      <c r="B1351" s="3" t="s">
        <v>577</v>
      </c>
      <c r="C1351" s="3" t="s">
        <v>578</v>
      </c>
    </row>
    <row r="1352" ht="14.6" customHeight="true" spans="1:3">
      <c r="A1352" s="3" t="s">
        <v>3890</v>
      </c>
      <c r="B1352" s="3" t="s">
        <v>3891</v>
      </c>
      <c r="C1352" s="3" t="s">
        <v>3892</v>
      </c>
    </row>
    <row r="1353" ht="14.6" customHeight="true" spans="1:3">
      <c r="A1353" s="3" t="s">
        <v>3893</v>
      </c>
      <c r="B1353" s="3" t="s">
        <v>3894</v>
      </c>
      <c r="C1353" s="3" t="s">
        <v>3895</v>
      </c>
    </row>
    <row r="1354" ht="14.6" customHeight="true" spans="1:3">
      <c r="A1354" s="3" t="s">
        <v>3896</v>
      </c>
      <c r="B1354" s="3" t="s">
        <v>550</v>
      </c>
      <c r="C1354" s="3" t="s">
        <v>551</v>
      </c>
    </row>
    <row r="1355" ht="14.6" customHeight="true" spans="1:3">
      <c r="A1355" s="3" t="s">
        <v>3897</v>
      </c>
      <c r="B1355" s="3" t="s">
        <v>553</v>
      </c>
      <c r="C1355" s="3" t="s">
        <v>554</v>
      </c>
    </row>
    <row r="1356" ht="14.6" customHeight="true" spans="1:3">
      <c r="A1356" s="3" t="s">
        <v>3898</v>
      </c>
      <c r="B1356" s="3" t="s">
        <v>556</v>
      </c>
      <c r="C1356" s="3" t="s">
        <v>557</v>
      </c>
    </row>
    <row r="1357" ht="14.6" customHeight="true" spans="1:3">
      <c r="A1357" s="3" t="s">
        <v>3899</v>
      </c>
      <c r="B1357" s="3" t="s">
        <v>3900</v>
      </c>
      <c r="C1357" s="3" t="s">
        <v>3901</v>
      </c>
    </row>
    <row r="1358" ht="14.6" customHeight="true" spans="1:3">
      <c r="A1358" s="3" t="s">
        <v>3902</v>
      </c>
      <c r="B1358" s="3" t="s">
        <v>3903</v>
      </c>
      <c r="C1358" s="3" t="s">
        <v>3904</v>
      </c>
    </row>
    <row r="1359" ht="14.6" customHeight="true" spans="1:3">
      <c r="A1359" s="3" t="s">
        <v>3905</v>
      </c>
      <c r="B1359" s="3" t="s">
        <v>3906</v>
      </c>
      <c r="C1359" s="3" t="s">
        <v>3907</v>
      </c>
    </row>
    <row r="1360" ht="14.6" customHeight="true" spans="1:3">
      <c r="A1360" s="3" t="s">
        <v>3908</v>
      </c>
      <c r="B1360" s="3" t="s">
        <v>3909</v>
      </c>
      <c r="C1360" s="3" t="s">
        <v>3910</v>
      </c>
    </row>
    <row r="1361" ht="14.6" customHeight="true" spans="1:3">
      <c r="A1361" s="3" t="s">
        <v>3911</v>
      </c>
      <c r="B1361" s="3" t="s">
        <v>3912</v>
      </c>
      <c r="C1361" s="3" t="s">
        <v>3913</v>
      </c>
    </row>
    <row r="1362" ht="14.6" customHeight="true" spans="1:3">
      <c r="A1362" s="3" t="s">
        <v>3914</v>
      </c>
      <c r="B1362" s="3" t="s">
        <v>3915</v>
      </c>
      <c r="C1362" s="3" t="s">
        <v>3916</v>
      </c>
    </row>
    <row r="1363" ht="14.6" customHeight="true" spans="1:3">
      <c r="A1363" s="3" t="s">
        <v>3917</v>
      </c>
      <c r="B1363" s="3" t="s">
        <v>3918</v>
      </c>
      <c r="C1363" s="3" t="s">
        <v>3919</v>
      </c>
    </row>
    <row r="1364" ht="14.6" customHeight="true" spans="1:3">
      <c r="A1364" s="3" t="s">
        <v>3920</v>
      </c>
      <c r="B1364" s="3" t="s">
        <v>3921</v>
      </c>
      <c r="C1364" s="3" t="s">
        <v>3922</v>
      </c>
    </row>
    <row r="1365" ht="14.6" customHeight="true" spans="1:3">
      <c r="A1365" s="3" t="s">
        <v>3923</v>
      </c>
      <c r="B1365" s="3" t="s">
        <v>3924</v>
      </c>
      <c r="C1365" s="3" t="s">
        <v>3925</v>
      </c>
    </row>
    <row r="1366" ht="14.6" customHeight="true" spans="1:3">
      <c r="A1366" s="3" t="s">
        <v>3926</v>
      </c>
      <c r="B1366" s="3" t="s">
        <v>3927</v>
      </c>
      <c r="C1366" s="3" t="s">
        <v>3928</v>
      </c>
    </row>
    <row r="1367" ht="14.6" customHeight="true" spans="1:3">
      <c r="A1367" s="3" t="s">
        <v>3929</v>
      </c>
      <c r="B1367" s="3" t="s">
        <v>3930</v>
      </c>
      <c r="C1367" s="3" t="s">
        <v>3931</v>
      </c>
    </row>
    <row r="1368" ht="14.6" customHeight="true" spans="1:3">
      <c r="A1368" s="3" t="s">
        <v>3932</v>
      </c>
      <c r="B1368" s="3" t="s">
        <v>3933</v>
      </c>
      <c r="C1368" s="3" t="s">
        <v>3934</v>
      </c>
    </row>
    <row r="1369" ht="14.6" customHeight="true" spans="1:3">
      <c r="A1369" s="3" t="s">
        <v>3935</v>
      </c>
      <c r="B1369" s="3" t="s">
        <v>3936</v>
      </c>
      <c r="C1369" s="3" t="s">
        <v>3937</v>
      </c>
    </row>
    <row r="1370" ht="14.6" customHeight="true" spans="1:3">
      <c r="A1370" s="3" t="s">
        <v>3938</v>
      </c>
      <c r="B1370" s="3" t="s">
        <v>577</v>
      </c>
      <c r="C1370" s="3" t="s">
        <v>578</v>
      </c>
    </row>
    <row r="1371" ht="14.6" customHeight="true" spans="1:3">
      <c r="A1371" s="3" t="s">
        <v>3939</v>
      </c>
      <c r="B1371" s="3" t="s">
        <v>3940</v>
      </c>
      <c r="C1371" s="3" t="s">
        <v>3941</v>
      </c>
    </row>
    <row r="1372" ht="14.6" customHeight="true" spans="1:3">
      <c r="A1372" s="3" t="s">
        <v>3942</v>
      </c>
      <c r="B1372" s="3" t="s">
        <v>3943</v>
      </c>
      <c r="C1372" s="3" t="s">
        <v>3944</v>
      </c>
    </row>
    <row r="1373" ht="14.6" customHeight="true" spans="1:3">
      <c r="A1373" s="3" t="s">
        <v>3945</v>
      </c>
      <c r="B1373" s="3" t="s">
        <v>550</v>
      </c>
      <c r="C1373" s="3" t="s">
        <v>551</v>
      </c>
    </row>
    <row r="1374" ht="14.6" customHeight="true" spans="1:3">
      <c r="A1374" s="3" t="s">
        <v>3946</v>
      </c>
      <c r="B1374" s="3" t="s">
        <v>553</v>
      </c>
      <c r="C1374" s="3" t="s">
        <v>554</v>
      </c>
    </row>
    <row r="1375" ht="14.6" customHeight="true" spans="1:3">
      <c r="A1375" s="3" t="s">
        <v>3947</v>
      </c>
      <c r="B1375" s="3" t="s">
        <v>556</v>
      </c>
      <c r="C1375" s="3" t="s">
        <v>557</v>
      </c>
    </row>
    <row r="1376" ht="14.6" customHeight="true" spans="1:3">
      <c r="A1376" s="3" t="s">
        <v>3948</v>
      </c>
      <c r="B1376" s="3" t="s">
        <v>3949</v>
      </c>
      <c r="C1376" s="3" t="s">
        <v>3950</v>
      </c>
    </row>
    <row r="1377" ht="14.6" customHeight="true" spans="1:3">
      <c r="A1377" s="3" t="s">
        <v>3951</v>
      </c>
      <c r="B1377" s="3" t="s">
        <v>3952</v>
      </c>
      <c r="C1377" s="3" t="s">
        <v>3953</v>
      </c>
    </row>
    <row r="1378" ht="14.6" customHeight="true" spans="1:3">
      <c r="A1378" s="3" t="s">
        <v>3954</v>
      </c>
      <c r="B1378" s="3" t="s">
        <v>3955</v>
      </c>
      <c r="C1378" s="3" t="s">
        <v>3956</v>
      </c>
    </row>
    <row r="1379" ht="14.6" customHeight="true" spans="1:3">
      <c r="A1379" s="3" t="s">
        <v>3957</v>
      </c>
      <c r="B1379" s="3" t="s">
        <v>577</v>
      </c>
      <c r="C1379" s="3" t="s">
        <v>578</v>
      </c>
    </row>
    <row r="1380" ht="14.6" customHeight="true" spans="1:3">
      <c r="A1380" s="3" t="s">
        <v>3958</v>
      </c>
      <c r="B1380" s="3" t="s">
        <v>3959</v>
      </c>
      <c r="C1380" s="3" t="s">
        <v>3960</v>
      </c>
    </row>
    <row r="1381" ht="14.6" customHeight="true" spans="1:3">
      <c r="A1381" s="3" t="s">
        <v>3961</v>
      </c>
      <c r="B1381" s="3" t="s">
        <v>3962</v>
      </c>
      <c r="C1381" s="3" t="s">
        <v>3963</v>
      </c>
    </row>
    <row r="1382" ht="14.6" customHeight="true" spans="1:3">
      <c r="A1382" s="3" t="s">
        <v>3964</v>
      </c>
      <c r="B1382" s="3" t="s">
        <v>550</v>
      </c>
      <c r="C1382" s="3" t="s">
        <v>551</v>
      </c>
    </row>
    <row r="1383" ht="14.6" customHeight="true" spans="1:3">
      <c r="A1383" s="3" t="s">
        <v>3965</v>
      </c>
      <c r="B1383" s="3" t="s">
        <v>553</v>
      </c>
      <c r="C1383" s="3" t="s">
        <v>554</v>
      </c>
    </row>
    <row r="1384" ht="14.6" customHeight="true" spans="1:3">
      <c r="A1384" s="3" t="s">
        <v>3966</v>
      </c>
      <c r="B1384" s="3" t="s">
        <v>556</v>
      </c>
      <c r="C1384" s="3" t="s">
        <v>557</v>
      </c>
    </row>
    <row r="1385" ht="14.6" customHeight="true" spans="1:3">
      <c r="A1385" s="3" t="s">
        <v>3967</v>
      </c>
      <c r="B1385" s="3" t="s">
        <v>3968</v>
      </c>
      <c r="C1385" s="3" t="s">
        <v>3969</v>
      </c>
    </row>
    <row r="1386" ht="14.6" customHeight="true" spans="1:3">
      <c r="A1386" s="3" t="s">
        <v>3970</v>
      </c>
      <c r="B1386" s="3" t="s">
        <v>3971</v>
      </c>
      <c r="C1386" s="3" t="s">
        <v>3972</v>
      </c>
    </row>
    <row r="1387" ht="14.6" customHeight="true" spans="1:3">
      <c r="A1387" s="3" t="s">
        <v>3973</v>
      </c>
      <c r="B1387" s="3" t="s">
        <v>3974</v>
      </c>
      <c r="C1387" s="3" t="s">
        <v>3975</v>
      </c>
    </row>
    <row r="1388" ht="14.6" customHeight="true" spans="1:3">
      <c r="A1388" s="3" t="s">
        <v>3976</v>
      </c>
      <c r="B1388" s="3" t="s">
        <v>3977</v>
      </c>
      <c r="C1388" s="3" t="s">
        <v>3978</v>
      </c>
    </row>
    <row r="1389" ht="14.6" customHeight="true" spans="1:3">
      <c r="A1389" s="3" t="s">
        <v>3979</v>
      </c>
      <c r="B1389" s="3" t="s">
        <v>3980</v>
      </c>
      <c r="C1389" s="3" t="s">
        <v>3981</v>
      </c>
    </row>
    <row r="1390" ht="14.6" customHeight="true" spans="1:3">
      <c r="A1390" s="3" t="s">
        <v>3982</v>
      </c>
      <c r="B1390" s="3" t="s">
        <v>3983</v>
      </c>
      <c r="C1390" s="3" t="s">
        <v>3984</v>
      </c>
    </row>
    <row r="1391" ht="14.6" customHeight="true" spans="1:3">
      <c r="A1391" s="3" t="s">
        <v>3985</v>
      </c>
      <c r="B1391" s="3" t="s">
        <v>3986</v>
      </c>
      <c r="C1391" s="3" t="s">
        <v>3987</v>
      </c>
    </row>
    <row r="1392" ht="14.6" customHeight="true" spans="1:3">
      <c r="A1392" s="3" t="s">
        <v>3988</v>
      </c>
      <c r="B1392" s="3" t="s">
        <v>3989</v>
      </c>
      <c r="C1392" s="3" t="s">
        <v>3990</v>
      </c>
    </row>
    <row r="1393" ht="14.6" customHeight="true" spans="1:3">
      <c r="A1393" s="3" t="s">
        <v>3991</v>
      </c>
      <c r="B1393" s="3" t="s">
        <v>3992</v>
      </c>
      <c r="C1393" s="3" t="s">
        <v>3993</v>
      </c>
    </row>
    <row r="1394" ht="14.6" customHeight="true" spans="1:3">
      <c r="A1394" s="3" t="s">
        <v>3994</v>
      </c>
      <c r="B1394" s="3" t="s">
        <v>3995</v>
      </c>
      <c r="C1394" s="3" t="s">
        <v>3996</v>
      </c>
    </row>
    <row r="1395" ht="14.6" customHeight="true" spans="1:3">
      <c r="A1395" s="3" t="s">
        <v>3997</v>
      </c>
      <c r="B1395" s="3" t="s">
        <v>3998</v>
      </c>
      <c r="C1395" s="3" t="s">
        <v>3999</v>
      </c>
    </row>
    <row r="1396" ht="14.6" customHeight="true" spans="1:3">
      <c r="A1396" s="3" t="s">
        <v>4000</v>
      </c>
      <c r="B1396" s="3" t="s">
        <v>4001</v>
      </c>
      <c r="C1396" s="3" t="s">
        <v>4002</v>
      </c>
    </row>
    <row r="1397" ht="14.6" customHeight="true" spans="1:3">
      <c r="A1397" s="3" t="s">
        <v>4003</v>
      </c>
      <c r="B1397" s="3" t="s">
        <v>4004</v>
      </c>
      <c r="C1397" s="3" t="s">
        <v>4002</v>
      </c>
    </row>
    <row r="1398" ht="14.6" customHeight="true" spans="1:3">
      <c r="A1398" s="3" t="s">
        <v>379</v>
      </c>
      <c r="B1398" s="3" t="s">
        <v>331</v>
      </c>
      <c r="C1398" s="3" t="s">
        <v>4005</v>
      </c>
    </row>
    <row r="1399" ht="14.6" customHeight="true" spans="1:3">
      <c r="A1399" s="3" t="s">
        <v>4006</v>
      </c>
      <c r="B1399" s="3" t="s">
        <v>4007</v>
      </c>
      <c r="C1399" s="3" t="s">
        <v>4008</v>
      </c>
    </row>
    <row r="1400" ht="14.6" customHeight="true" spans="1:3">
      <c r="A1400" s="3" t="s">
        <v>4009</v>
      </c>
      <c r="B1400" s="3" t="s">
        <v>4010</v>
      </c>
      <c r="C1400" s="3" t="s">
        <v>4011</v>
      </c>
    </row>
    <row r="1401" ht="14.6" customHeight="true" spans="1:3">
      <c r="A1401" s="3" t="s">
        <v>4012</v>
      </c>
      <c r="B1401" s="3" t="s">
        <v>4013</v>
      </c>
      <c r="C1401" s="3" t="s">
        <v>4014</v>
      </c>
    </row>
    <row r="1402" ht="14.6" customHeight="true" spans="1:3">
      <c r="A1402" s="3" t="s">
        <v>4015</v>
      </c>
      <c r="B1402" s="3" t="s">
        <v>4016</v>
      </c>
      <c r="C1402" s="3" t="s">
        <v>4017</v>
      </c>
    </row>
    <row r="1403" ht="14.6" customHeight="true" spans="1:3">
      <c r="A1403" s="3" t="s">
        <v>4018</v>
      </c>
      <c r="B1403" s="3" t="s">
        <v>4019</v>
      </c>
      <c r="C1403" s="3" t="s">
        <v>4020</v>
      </c>
    </row>
    <row r="1404" ht="14.6" customHeight="true" spans="1:3">
      <c r="A1404" s="3" t="s">
        <v>4021</v>
      </c>
      <c r="B1404" s="3" t="s">
        <v>4022</v>
      </c>
      <c r="C1404" s="3" t="s">
        <v>4023</v>
      </c>
    </row>
    <row r="1405" ht="14.6" customHeight="true" spans="1:3">
      <c r="A1405" s="3" t="s">
        <v>4024</v>
      </c>
      <c r="B1405" s="3" t="s">
        <v>4025</v>
      </c>
      <c r="C1405" s="3" t="s">
        <v>4026</v>
      </c>
    </row>
    <row r="1406" ht="14.6" customHeight="true" spans="1:3">
      <c r="A1406" s="3" t="s">
        <v>4027</v>
      </c>
      <c r="B1406" s="3" t="s">
        <v>2744</v>
      </c>
      <c r="C1406" s="3" t="s">
        <v>2745</v>
      </c>
    </row>
    <row r="1407" ht="14.6" customHeight="true" spans="1:3">
      <c r="A1407" s="3" t="s">
        <v>4028</v>
      </c>
      <c r="B1407" s="3" t="s">
        <v>4029</v>
      </c>
      <c r="C1407" s="3" t="s">
        <v>4030</v>
      </c>
    </row>
    <row r="1408" ht="14.6" customHeight="true" spans="1:3">
      <c r="A1408" s="3" t="s">
        <v>380</v>
      </c>
      <c r="B1408" s="3" t="s">
        <v>4031</v>
      </c>
      <c r="C1408" s="3" t="s">
        <v>4032</v>
      </c>
    </row>
    <row r="1409" ht="14.6" customHeight="true" spans="1:3">
      <c r="A1409" s="3" t="s">
        <v>381</v>
      </c>
      <c r="B1409" s="3" t="s">
        <v>4033</v>
      </c>
      <c r="C1409" s="3" t="s">
        <v>4034</v>
      </c>
    </row>
    <row r="1410" ht="14.6" customHeight="true" spans="1:3">
      <c r="A1410" s="3" t="s">
        <v>4035</v>
      </c>
      <c r="B1410" s="3" t="s">
        <v>4036</v>
      </c>
      <c r="C1410" s="3" t="s">
        <v>4037</v>
      </c>
    </row>
    <row r="1411" ht="14.6" customHeight="true" spans="1:3">
      <c r="A1411" s="3" t="s">
        <v>4038</v>
      </c>
      <c r="B1411" s="3" t="s">
        <v>4039</v>
      </c>
      <c r="C1411" s="3" t="s">
        <v>4040</v>
      </c>
    </row>
    <row r="1412" ht="14.6" customHeight="true" spans="1:3">
      <c r="A1412" s="3" t="s">
        <v>4041</v>
      </c>
      <c r="B1412" s="3" t="s">
        <v>4042</v>
      </c>
      <c r="C1412" s="3" t="s">
        <v>4043</v>
      </c>
    </row>
    <row r="1413" ht="14.6" customHeight="true" spans="1:3">
      <c r="A1413" s="3" t="s">
        <v>4044</v>
      </c>
      <c r="B1413" s="3" t="s">
        <v>4045</v>
      </c>
      <c r="C1413" s="3" t="s">
        <v>4046</v>
      </c>
    </row>
    <row r="1414" ht="14.6" customHeight="true" spans="1:3">
      <c r="A1414" s="3" t="s">
        <v>4047</v>
      </c>
      <c r="B1414" s="3" t="s">
        <v>4048</v>
      </c>
      <c r="C1414" s="3" t="s">
        <v>4049</v>
      </c>
    </row>
    <row r="1415" ht="14.6" customHeight="true" spans="1:3">
      <c r="A1415" s="3" t="s">
        <v>4050</v>
      </c>
      <c r="B1415" s="3" t="s">
        <v>4051</v>
      </c>
      <c r="C1415" s="3" t="s">
        <v>4052</v>
      </c>
    </row>
    <row r="1416" ht="14.6" customHeight="true" spans="1:3">
      <c r="A1416" s="3" t="s">
        <v>4053</v>
      </c>
      <c r="B1416" s="3" t="s">
        <v>4054</v>
      </c>
      <c r="C1416" s="3" t="s">
        <v>4055</v>
      </c>
    </row>
    <row r="1417" ht="14.6" customHeight="true" spans="1:3">
      <c r="A1417" s="3" t="s">
        <v>4056</v>
      </c>
      <c r="B1417" s="3" t="s">
        <v>4057</v>
      </c>
      <c r="C1417" s="3" t="s">
        <v>4058</v>
      </c>
    </row>
    <row r="1418" ht="14.6" customHeight="true" spans="1:3">
      <c r="A1418" s="3" t="s">
        <v>4059</v>
      </c>
      <c r="B1418" s="3" t="s">
        <v>550</v>
      </c>
      <c r="C1418" s="3" t="s">
        <v>551</v>
      </c>
    </row>
    <row r="1419" ht="14.6" customHeight="true" spans="1:3">
      <c r="A1419" s="3" t="s">
        <v>4060</v>
      </c>
      <c r="B1419" s="3" t="s">
        <v>553</v>
      </c>
      <c r="C1419" s="3" t="s">
        <v>554</v>
      </c>
    </row>
    <row r="1420" ht="14.6" customHeight="true" spans="1:3">
      <c r="A1420" s="3" t="s">
        <v>4061</v>
      </c>
      <c r="B1420" s="3" t="s">
        <v>556</v>
      </c>
      <c r="C1420" s="3" t="s">
        <v>557</v>
      </c>
    </row>
    <row r="1421" ht="14.6" customHeight="true" spans="1:3">
      <c r="A1421" s="3" t="s">
        <v>4062</v>
      </c>
      <c r="B1421" s="3" t="s">
        <v>4063</v>
      </c>
      <c r="C1421" s="3" t="s">
        <v>4064</v>
      </c>
    </row>
    <row r="1422" ht="14.6" customHeight="true" spans="1:3">
      <c r="A1422" s="3" t="s">
        <v>4065</v>
      </c>
      <c r="B1422" s="3" t="s">
        <v>4066</v>
      </c>
      <c r="C1422" s="3" t="s">
        <v>4067</v>
      </c>
    </row>
    <row r="1423" ht="14.6" customHeight="true" spans="1:3">
      <c r="A1423" s="3" t="s">
        <v>4068</v>
      </c>
      <c r="B1423" s="3" t="s">
        <v>4069</v>
      </c>
      <c r="C1423" s="3" t="s">
        <v>4070</v>
      </c>
    </row>
    <row r="1424" ht="14.6" customHeight="true" spans="1:3">
      <c r="A1424" s="3" t="s">
        <v>4071</v>
      </c>
      <c r="B1424" s="3" t="s">
        <v>4072</v>
      </c>
      <c r="C1424" s="3" t="s">
        <v>4073</v>
      </c>
    </row>
    <row r="1425" ht="14.6" customHeight="true" spans="1:3">
      <c r="A1425" s="3" t="s">
        <v>4074</v>
      </c>
      <c r="B1425" s="3" t="s">
        <v>4075</v>
      </c>
      <c r="C1425" s="3" t="s">
        <v>4076</v>
      </c>
    </row>
    <row r="1426" ht="14.6" customHeight="true" spans="1:3">
      <c r="A1426" s="3" t="s">
        <v>4077</v>
      </c>
      <c r="B1426" s="3" t="s">
        <v>4078</v>
      </c>
      <c r="C1426" s="3" t="s">
        <v>4079</v>
      </c>
    </row>
    <row r="1427" ht="14.6" customHeight="true" spans="1:3">
      <c r="A1427" s="3" t="s">
        <v>4080</v>
      </c>
      <c r="B1427" s="3" t="s">
        <v>4081</v>
      </c>
      <c r="C1427" s="3" t="s">
        <v>4082</v>
      </c>
    </row>
    <row r="1428" ht="14.6" customHeight="true" spans="1:3">
      <c r="A1428" s="3" t="s">
        <v>4083</v>
      </c>
      <c r="B1428" s="3" t="s">
        <v>4084</v>
      </c>
      <c r="C1428" s="3" t="s">
        <v>4085</v>
      </c>
    </row>
    <row r="1429" ht="14.6" customHeight="true" spans="1:3">
      <c r="A1429" s="3" t="s">
        <v>4086</v>
      </c>
      <c r="B1429" s="3" t="s">
        <v>4087</v>
      </c>
      <c r="C1429" s="3" t="s">
        <v>4088</v>
      </c>
    </row>
    <row r="1430" ht="14.6" customHeight="true" spans="1:3">
      <c r="A1430" s="3" t="s">
        <v>4089</v>
      </c>
      <c r="B1430" s="3" t="s">
        <v>577</v>
      </c>
      <c r="C1430" s="3" t="s">
        <v>578</v>
      </c>
    </row>
    <row r="1431" ht="14.6" customHeight="true" spans="1:3">
      <c r="A1431" s="3" t="s">
        <v>4090</v>
      </c>
      <c r="B1431" s="3" t="s">
        <v>4091</v>
      </c>
      <c r="C1431" s="3" t="s">
        <v>4092</v>
      </c>
    </row>
    <row r="1432" ht="14.6" customHeight="true" spans="1:3">
      <c r="A1432" s="3" t="s">
        <v>4093</v>
      </c>
      <c r="B1432" s="3" t="s">
        <v>4094</v>
      </c>
      <c r="C1432" s="3" t="s">
        <v>4095</v>
      </c>
    </row>
    <row r="1433" ht="14.6" customHeight="true" spans="1:3">
      <c r="A1433" s="3" t="s">
        <v>4096</v>
      </c>
      <c r="B1433" s="3" t="s">
        <v>550</v>
      </c>
      <c r="C1433" s="3" t="s">
        <v>551</v>
      </c>
    </row>
    <row r="1434" ht="14.6" customHeight="true" spans="1:3">
      <c r="A1434" s="3" t="s">
        <v>4097</v>
      </c>
      <c r="B1434" s="3" t="s">
        <v>553</v>
      </c>
      <c r="C1434" s="3" t="s">
        <v>554</v>
      </c>
    </row>
    <row r="1435" ht="14.6" customHeight="true" spans="1:3">
      <c r="A1435" s="3" t="s">
        <v>4098</v>
      </c>
      <c r="B1435" s="3" t="s">
        <v>556</v>
      </c>
      <c r="C1435" s="3" t="s">
        <v>557</v>
      </c>
    </row>
    <row r="1436" ht="14.6" customHeight="true" spans="1:3">
      <c r="A1436" s="3" t="s">
        <v>4099</v>
      </c>
      <c r="B1436" s="3" t="s">
        <v>4100</v>
      </c>
      <c r="C1436" s="3" t="s">
        <v>4101</v>
      </c>
    </row>
    <row r="1437" ht="14.6" customHeight="true" spans="1:3">
      <c r="A1437" s="3" t="s">
        <v>4102</v>
      </c>
      <c r="B1437" s="3" t="s">
        <v>4103</v>
      </c>
      <c r="C1437" s="3" t="s">
        <v>4104</v>
      </c>
    </row>
    <row r="1438" ht="14.6" customHeight="true" spans="1:3">
      <c r="A1438" s="3" t="s">
        <v>4105</v>
      </c>
      <c r="B1438" s="3" t="s">
        <v>4106</v>
      </c>
      <c r="C1438" s="3" t="s">
        <v>4107</v>
      </c>
    </row>
    <row r="1439" ht="14.6" customHeight="true" spans="1:3">
      <c r="A1439" s="3" t="s">
        <v>4108</v>
      </c>
      <c r="B1439" s="3" t="s">
        <v>4109</v>
      </c>
      <c r="C1439" s="3" t="s">
        <v>4110</v>
      </c>
    </row>
    <row r="1440" ht="14.6" customHeight="true" spans="1:3">
      <c r="A1440" s="3" t="s">
        <v>4111</v>
      </c>
      <c r="B1440" s="3" t="s">
        <v>4112</v>
      </c>
      <c r="C1440" s="3" t="s">
        <v>4113</v>
      </c>
    </row>
    <row r="1441" ht="14.6" customHeight="true" spans="1:3">
      <c r="A1441" s="3" t="s">
        <v>4114</v>
      </c>
      <c r="B1441" s="3" t="s">
        <v>4115</v>
      </c>
      <c r="C1441" s="3" t="s">
        <v>4116</v>
      </c>
    </row>
    <row r="1442" ht="14.6" customHeight="true" spans="1:3">
      <c r="A1442" s="3" t="s">
        <v>4117</v>
      </c>
      <c r="B1442" s="3" t="s">
        <v>4118</v>
      </c>
      <c r="C1442" s="3" t="s">
        <v>4119</v>
      </c>
    </row>
    <row r="1443" ht="14.6" customHeight="true" spans="1:3">
      <c r="A1443" s="3" t="s">
        <v>4120</v>
      </c>
      <c r="B1443" s="3" t="s">
        <v>4121</v>
      </c>
      <c r="C1443" s="3" t="s">
        <v>4122</v>
      </c>
    </row>
    <row r="1444" ht="14.6" customHeight="true" spans="1:3">
      <c r="A1444" s="3" t="s">
        <v>4123</v>
      </c>
      <c r="B1444" s="3" t="s">
        <v>577</v>
      </c>
      <c r="C1444" s="3" t="s">
        <v>578</v>
      </c>
    </row>
    <row r="1445" ht="14.6" customHeight="true" spans="1:3">
      <c r="A1445" s="3" t="s">
        <v>4124</v>
      </c>
      <c r="B1445" s="3" t="s">
        <v>4125</v>
      </c>
      <c r="C1445" s="3" t="s">
        <v>4126</v>
      </c>
    </row>
    <row r="1446" ht="14.6" customHeight="true" spans="1:3">
      <c r="A1446" s="3" t="s">
        <v>4127</v>
      </c>
      <c r="B1446" s="3" t="s">
        <v>4128</v>
      </c>
      <c r="C1446" s="3" t="s">
        <v>4129</v>
      </c>
    </row>
    <row r="1447" ht="14.6" customHeight="true" spans="1:3">
      <c r="A1447" s="3" t="s">
        <v>4130</v>
      </c>
      <c r="B1447" s="3" t="s">
        <v>4131</v>
      </c>
      <c r="C1447" s="3" t="s">
        <v>4132</v>
      </c>
    </row>
    <row r="1448" ht="14.6" customHeight="true" spans="1:3">
      <c r="A1448" s="3" t="s">
        <v>4133</v>
      </c>
      <c r="B1448" s="3" t="s">
        <v>4134</v>
      </c>
      <c r="C1448" s="3" t="s">
        <v>4135</v>
      </c>
    </row>
    <row r="1449" ht="14.6" customHeight="true" spans="1:3">
      <c r="A1449" s="3" t="s">
        <v>4136</v>
      </c>
      <c r="B1449" s="3" t="s">
        <v>4137</v>
      </c>
      <c r="C1449" s="3" t="s">
        <v>4138</v>
      </c>
    </row>
    <row r="1450" ht="14.6" customHeight="true" spans="1:3">
      <c r="A1450" s="3" t="s">
        <v>4139</v>
      </c>
      <c r="B1450" s="3" t="s">
        <v>4140</v>
      </c>
      <c r="C1450" s="3" t="s">
        <v>4141</v>
      </c>
    </row>
    <row r="1451" ht="14.6" customHeight="true" spans="1:3">
      <c r="A1451" s="3" t="s">
        <v>4142</v>
      </c>
      <c r="B1451" s="3" t="s">
        <v>4143</v>
      </c>
      <c r="C1451" s="3" t="s">
        <v>4144</v>
      </c>
    </row>
    <row r="1452" ht="14.6" customHeight="true" spans="1:3">
      <c r="A1452" s="3" t="s">
        <v>4145</v>
      </c>
      <c r="B1452" s="3" t="s">
        <v>4146</v>
      </c>
      <c r="C1452" s="3" t="s">
        <v>4147</v>
      </c>
    </row>
    <row r="1453" ht="14.6" customHeight="true" spans="1:3">
      <c r="A1453" s="3" t="s">
        <v>4148</v>
      </c>
      <c r="B1453" s="3" t="s">
        <v>4149</v>
      </c>
      <c r="C1453" s="3" t="s">
        <v>4150</v>
      </c>
    </row>
    <row r="1454" ht="14.6" customHeight="true" spans="1:3">
      <c r="A1454" s="3" t="s">
        <v>4151</v>
      </c>
      <c r="B1454" s="3" t="s">
        <v>4152</v>
      </c>
      <c r="C1454" s="3" t="s">
        <v>4153</v>
      </c>
    </row>
    <row r="1455" ht="14.6" customHeight="true" spans="1:3">
      <c r="A1455" s="3" t="s">
        <v>4154</v>
      </c>
      <c r="B1455" s="3" t="s">
        <v>4155</v>
      </c>
      <c r="C1455" s="3" t="s">
        <v>4156</v>
      </c>
    </row>
    <row r="1456" ht="14.6" customHeight="true" spans="1:3">
      <c r="A1456" s="3" t="s">
        <v>4157</v>
      </c>
      <c r="B1456" s="3" t="s">
        <v>4158</v>
      </c>
      <c r="C1456" s="3" t="s">
        <v>4159</v>
      </c>
    </row>
    <row r="1457" ht="14.6" customHeight="true" spans="1:3">
      <c r="A1457" s="3" t="s">
        <v>4160</v>
      </c>
      <c r="B1457" s="3" t="s">
        <v>4161</v>
      </c>
      <c r="C1457" s="3" t="s">
        <v>4162</v>
      </c>
    </row>
    <row r="1458" ht="14.6" customHeight="true" spans="1:3">
      <c r="A1458" s="3" t="s">
        <v>4163</v>
      </c>
      <c r="B1458" s="3" t="s">
        <v>4164</v>
      </c>
      <c r="C1458" s="3" t="s">
        <v>4165</v>
      </c>
    </row>
    <row r="1459" ht="14.6" customHeight="true" spans="1:3">
      <c r="A1459" s="3" t="s">
        <v>4166</v>
      </c>
      <c r="B1459" s="3" t="s">
        <v>4167</v>
      </c>
      <c r="C1459" s="3" t="s">
        <v>4168</v>
      </c>
    </row>
    <row r="1460" ht="14.6" customHeight="true" spans="1:3">
      <c r="A1460" s="3" t="s">
        <v>4169</v>
      </c>
      <c r="B1460" s="3" t="s">
        <v>4170</v>
      </c>
      <c r="C1460" s="3" t="s">
        <v>4171</v>
      </c>
    </row>
    <row r="1461" ht="14.6" customHeight="true" spans="1:3">
      <c r="A1461" s="3" t="s">
        <v>4172</v>
      </c>
      <c r="B1461" s="3" t="s">
        <v>4173</v>
      </c>
      <c r="C1461" s="3" t="s">
        <v>4174</v>
      </c>
    </row>
    <row r="1462" ht="14.6" customHeight="true" spans="1:3">
      <c r="A1462" s="3" t="s">
        <v>4175</v>
      </c>
      <c r="B1462" s="3" t="s">
        <v>4176</v>
      </c>
      <c r="C1462" s="3" t="s">
        <v>4129</v>
      </c>
    </row>
    <row r="1463" ht="14.6" customHeight="true" spans="1:3">
      <c r="A1463" s="3" t="s">
        <v>4177</v>
      </c>
      <c r="B1463" s="3" t="s">
        <v>4178</v>
      </c>
      <c r="C1463" s="3" t="s">
        <v>4179</v>
      </c>
    </row>
    <row r="1464" ht="14.6" customHeight="true" spans="1:3">
      <c r="A1464" s="3" t="s">
        <v>4180</v>
      </c>
      <c r="B1464" s="3" t="s">
        <v>4181</v>
      </c>
      <c r="C1464" s="3" t="s">
        <v>4182</v>
      </c>
    </row>
    <row r="1465" ht="14.6" customHeight="true" spans="1:3">
      <c r="A1465" s="3" t="s">
        <v>4183</v>
      </c>
      <c r="B1465" s="3" t="s">
        <v>4184</v>
      </c>
      <c r="C1465" s="3" t="s">
        <v>4185</v>
      </c>
    </row>
    <row r="1466" ht="14.6" customHeight="true" spans="1:3">
      <c r="A1466" s="3" t="s">
        <v>4186</v>
      </c>
      <c r="B1466" s="3" t="s">
        <v>4187</v>
      </c>
      <c r="C1466" s="3" t="s">
        <v>4132</v>
      </c>
    </row>
    <row r="1467" ht="14.6" customHeight="true" spans="1:3">
      <c r="A1467" s="3" t="s">
        <v>4188</v>
      </c>
      <c r="B1467" s="3" t="s">
        <v>4189</v>
      </c>
      <c r="C1467" s="3" t="s">
        <v>4190</v>
      </c>
    </row>
    <row r="1468" ht="14.6" customHeight="true" spans="1:3">
      <c r="A1468" s="3" t="s">
        <v>4191</v>
      </c>
      <c r="B1468" s="3" t="s">
        <v>4192</v>
      </c>
      <c r="C1468" s="3" t="s">
        <v>4193</v>
      </c>
    </row>
    <row r="1469" ht="14.6" customHeight="true" spans="1:3">
      <c r="A1469" s="3" t="s">
        <v>4194</v>
      </c>
      <c r="B1469" s="3" t="s">
        <v>4195</v>
      </c>
      <c r="C1469" s="3" t="s">
        <v>4196</v>
      </c>
    </row>
    <row r="1470" ht="14.6" customHeight="true" spans="1:3">
      <c r="A1470" s="3" t="s">
        <v>4197</v>
      </c>
      <c r="B1470" s="3" t="s">
        <v>4198</v>
      </c>
      <c r="C1470" s="3" t="s">
        <v>4199</v>
      </c>
    </row>
    <row r="1471" ht="14.6" customHeight="true" spans="1:3">
      <c r="A1471" s="3" t="s">
        <v>4200</v>
      </c>
      <c r="B1471" s="3" t="s">
        <v>550</v>
      </c>
      <c r="C1471" s="3" t="s">
        <v>551</v>
      </c>
    </row>
    <row r="1472" ht="14.6" customHeight="true" spans="1:3">
      <c r="A1472" s="3" t="s">
        <v>4201</v>
      </c>
      <c r="B1472" s="3" t="s">
        <v>553</v>
      </c>
      <c r="C1472" s="3" t="s">
        <v>554</v>
      </c>
    </row>
    <row r="1473" ht="14.6" customHeight="true" spans="1:3">
      <c r="A1473" s="3" t="s">
        <v>4202</v>
      </c>
      <c r="B1473" s="3" t="s">
        <v>556</v>
      </c>
      <c r="C1473" s="3" t="s">
        <v>557</v>
      </c>
    </row>
    <row r="1474" ht="14.6" customHeight="true" spans="1:3">
      <c r="A1474" s="3" t="s">
        <v>4203</v>
      </c>
      <c r="B1474" s="3" t="s">
        <v>4204</v>
      </c>
      <c r="C1474" s="3" t="s">
        <v>4205</v>
      </c>
    </row>
    <row r="1475" ht="14.6" customHeight="true" spans="1:3">
      <c r="A1475" s="3" t="s">
        <v>4206</v>
      </c>
      <c r="B1475" s="3" t="s">
        <v>4207</v>
      </c>
      <c r="C1475" s="3" t="s">
        <v>4208</v>
      </c>
    </row>
    <row r="1476" ht="14.6" customHeight="true" spans="1:3">
      <c r="A1476" s="3" t="s">
        <v>4209</v>
      </c>
      <c r="B1476" s="3" t="s">
        <v>4210</v>
      </c>
      <c r="C1476" s="3" t="s">
        <v>4211</v>
      </c>
    </row>
    <row r="1477" ht="14.6" customHeight="true" spans="1:3">
      <c r="A1477" s="3" t="s">
        <v>4212</v>
      </c>
      <c r="B1477" s="3" t="s">
        <v>4213</v>
      </c>
      <c r="C1477" s="3" t="s">
        <v>4214</v>
      </c>
    </row>
    <row r="1478" ht="14.6" customHeight="true" spans="1:3">
      <c r="A1478" s="3" t="s">
        <v>4215</v>
      </c>
      <c r="B1478" s="3" t="s">
        <v>4216</v>
      </c>
      <c r="C1478" s="3" t="s">
        <v>4217</v>
      </c>
    </row>
    <row r="1479" ht="14.6" customHeight="true" spans="1:3">
      <c r="A1479" s="3" t="s">
        <v>4218</v>
      </c>
      <c r="B1479" s="3" t="s">
        <v>4219</v>
      </c>
      <c r="C1479" s="3" t="s">
        <v>4220</v>
      </c>
    </row>
    <row r="1480" ht="14.6" customHeight="true" spans="1:3">
      <c r="A1480" s="3" t="s">
        <v>4221</v>
      </c>
      <c r="B1480" s="3" t="s">
        <v>577</v>
      </c>
      <c r="C1480" s="3" t="s">
        <v>578</v>
      </c>
    </row>
    <row r="1481" ht="14.6" customHeight="true" spans="1:3">
      <c r="A1481" s="3" t="s">
        <v>4222</v>
      </c>
      <c r="B1481" s="3" t="s">
        <v>4223</v>
      </c>
      <c r="C1481" s="3" t="s">
        <v>4224</v>
      </c>
    </row>
    <row r="1482" ht="14.6" customHeight="true" spans="1:3">
      <c r="A1482" s="3" t="s">
        <v>4225</v>
      </c>
      <c r="B1482" s="3" t="s">
        <v>4226</v>
      </c>
      <c r="C1482" s="3" t="s">
        <v>617</v>
      </c>
    </row>
    <row r="1483" ht="14.6" customHeight="true" spans="1:3">
      <c r="A1483" s="3" t="s">
        <v>4227</v>
      </c>
      <c r="B1483" s="3" t="s">
        <v>550</v>
      </c>
      <c r="C1483" s="3" t="s">
        <v>551</v>
      </c>
    </row>
    <row r="1484" ht="14.6" customHeight="true" spans="1:3">
      <c r="A1484" s="3" t="s">
        <v>4228</v>
      </c>
      <c r="B1484" s="3" t="s">
        <v>553</v>
      </c>
      <c r="C1484" s="3" t="s">
        <v>554</v>
      </c>
    </row>
    <row r="1485" ht="14.6" customHeight="true" spans="1:3">
      <c r="A1485" s="3" t="s">
        <v>4229</v>
      </c>
      <c r="B1485" s="3" t="s">
        <v>556</v>
      </c>
      <c r="C1485" s="3" t="s">
        <v>557</v>
      </c>
    </row>
    <row r="1486" ht="14.6" customHeight="true" spans="1:3">
      <c r="A1486" s="3" t="s">
        <v>4230</v>
      </c>
      <c r="B1486" s="3" t="s">
        <v>4231</v>
      </c>
      <c r="C1486" s="3" t="s">
        <v>4232</v>
      </c>
    </row>
    <row r="1487" ht="14.6" customHeight="true" spans="1:3">
      <c r="A1487" s="3" t="s">
        <v>4233</v>
      </c>
      <c r="B1487" s="3" t="s">
        <v>4234</v>
      </c>
      <c r="C1487" s="3" t="s">
        <v>4235</v>
      </c>
    </row>
    <row r="1488" ht="14.6" customHeight="true" spans="1:3">
      <c r="A1488" s="3" t="s">
        <v>4236</v>
      </c>
      <c r="B1488" s="3" t="s">
        <v>4237</v>
      </c>
      <c r="C1488" s="3" t="s">
        <v>4238</v>
      </c>
    </row>
    <row r="1489" ht="14.6" customHeight="true" spans="1:3">
      <c r="A1489" s="3" t="s">
        <v>4239</v>
      </c>
      <c r="B1489" s="3" t="s">
        <v>550</v>
      </c>
      <c r="C1489" s="3" t="s">
        <v>551</v>
      </c>
    </row>
    <row r="1490" ht="14.6" customHeight="true" spans="1:3">
      <c r="A1490" s="3" t="s">
        <v>4240</v>
      </c>
      <c r="B1490" s="3" t="s">
        <v>553</v>
      </c>
      <c r="C1490" s="3" t="s">
        <v>554</v>
      </c>
    </row>
    <row r="1491" ht="14.6" customHeight="true" spans="1:3">
      <c r="A1491" s="3" t="s">
        <v>4241</v>
      </c>
      <c r="B1491" s="3" t="s">
        <v>556</v>
      </c>
      <c r="C1491" s="3" t="s">
        <v>557</v>
      </c>
    </row>
    <row r="1492" ht="14.6" customHeight="true" spans="1:3">
      <c r="A1492" s="3" t="s">
        <v>4242</v>
      </c>
      <c r="B1492" s="3" t="s">
        <v>4243</v>
      </c>
      <c r="C1492" s="3" t="s">
        <v>4244</v>
      </c>
    </row>
    <row r="1493" ht="14.6" customHeight="true" spans="1:3">
      <c r="A1493" s="3" t="s">
        <v>4245</v>
      </c>
      <c r="B1493" s="3" t="s">
        <v>4246</v>
      </c>
      <c r="C1493" s="3" t="s">
        <v>4247</v>
      </c>
    </row>
    <row r="1494" ht="14.6" customHeight="true" spans="1:3">
      <c r="A1494" s="3" t="s">
        <v>4248</v>
      </c>
      <c r="B1494" s="3" t="s">
        <v>4249</v>
      </c>
      <c r="C1494" s="3" t="s">
        <v>4250</v>
      </c>
    </row>
    <row r="1495" ht="14.6" customHeight="true" spans="1:3">
      <c r="A1495" s="3" t="s">
        <v>4251</v>
      </c>
      <c r="B1495" s="3" t="s">
        <v>550</v>
      </c>
      <c r="C1495" s="3" t="s">
        <v>551</v>
      </c>
    </row>
    <row r="1496" ht="14.6" customHeight="true" spans="1:3">
      <c r="A1496" s="3" t="s">
        <v>4252</v>
      </c>
      <c r="B1496" s="3" t="s">
        <v>553</v>
      </c>
      <c r="C1496" s="3" t="s">
        <v>554</v>
      </c>
    </row>
    <row r="1497" ht="14.6" customHeight="true" spans="1:3">
      <c r="A1497" s="3" t="s">
        <v>4253</v>
      </c>
      <c r="B1497" s="3" t="s">
        <v>556</v>
      </c>
      <c r="C1497" s="3" t="s">
        <v>557</v>
      </c>
    </row>
    <row r="1498" ht="14.6" customHeight="true" spans="1:3">
      <c r="A1498" s="3" t="s">
        <v>4254</v>
      </c>
      <c r="B1498" s="3" t="s">
        <v>4255</v>
      </c>
      <c r="C1498" s="3" t="s">
        <v>4256</v>
      </c>
    </row>
    <row r="1499" ht="14.6" customHeight="true" spans="1:3">
      <c r="A1499" s="3" t="s">
        <v>4257</v>
      </c>
      <c r="B1499" s="3" t="s">
        <v>4258</v>
      </c>
      <c r="C1499" s="3" t="s">
        <v>4259</v>
      </c>
    </row>
    <row r="1500" ht="14.6" customHeight="true" spans="1:3">
      <c r="A1500" s="3" t="s">
        <v>4260</v>
      </c>
      <c r="B1500" s="3" t="s">
        <v>577</v>
      </c>
      <c r="C1500" s="3" t="s">
        <v>578</v>
      </c>
    </row>
    <row r="1501" ht="14.6" customHeight="true" spans="1:3">
      <c r="A1501" s="3" t="s">
        <v>4261</v>
      </c>
      <c r="B1501" s="3" t="s">
        <v>4262</v>
      </c>
      <c r="C1501" s="3" t="s">
        <v>4263</v>
      </c>
    </row>
    <row r="1502" ht="14.6" customHeight="true" spans="1:3">
      <c r="A1502" s="3" t="s">
        <v>4264</v>
      </c>
      <c r="B1502" s="3" t="s">
        <v>4265</v>
      </c>
      <c r="C1502" s="3" t="s">
        <v>4266</v>
      </c>
    </row>
    <row r="1503" ht="14.6" customHeight="true" spans="1:3">
      <c r="A1503" s="3" t="s">
        <v>4267</v>
      </c>
      <c r="B1503" s="3" t="s">
        <v>550</v>
      </c>
      <c r="C1503" s="3" t="s">
        <v>551</v>
      </c>
    </row>
    <row r="1504" ht="14.6" customHeight="true" spans="1:3">
      <c r="A1504" s="3" t="s">
        <v>4268</v>
      </c>
      <c r="B1504" s="3" t="s">
        <v>553</v>
      </c>
      <c r="C1504" s="3" t="s">
        <v>554</v>
      </c>
    </row>
    <row r="1505" ht="14.6" customHeight="true" spans="1:3">
      <c r="A1505" s="3" t="s">
        <v>4269</v>
      </c>
      <c r="B1505" s="3" t="s">
        <v>556</v>
      </c>
      <c r="C1505" s="3" t="s">
        <v>557</v>
      </c>
    </row>
    <row r="1506" ht="14.6" customHeight="true" spans="1:3">
      <c r="A1506" s="3" t="s">
        <v>4270</v>
      </c>
      <c r="B1506" s="3" t="s">
        <v>4271</v>
      </c>
      <c r="C1506" s="3" t="s">
        <v>4272</v>
      </c>
    </row>
    <row r="1507" ht="14.6" customHeight="true" spans="1:3">
      <c r="A1507" s="3" t="s">
        <v>4273</v>
      </c>
      <c r="B1507" s="3" t="s">
        <v>4274</v>
      </c>
      <c r="C1507" s="3" t="s">
        <v>4275</v>
      </c>
    </row>
    <row r="1508" ht="14.6" customHeight="true" spans="1:3">
      <c r="A1508" s="3" t="s">
        <v>4276</v>
      </c>
      <c r="B1508" s="3" t="s">
        <v>4277</v>
      </c>
      <c r="C1508" s="3" t="s">
        <v>4278</v>
      </c>
    </row>
    <row r="1509" ht="14.6" customHeight="true" spans="1:3">
      <c r="A1509" s="3" t="s">
        <v>4279</v>
      </c>
      <c r="B1509" s="3" t="s">
        <v>4280</v>
      </c>
      <c r="C1509" s="3" t="s">
        <v>4281</v>
      </c>
    </row>
    <row r="1510" ht="14.6" customHeight="true" spans="1:3">
      <c r="A1510" s="3" t="s">
        <v>4282</v>
      </c>
      <c r="B1510" s="3" t="s">
        <v>4283</v>
      </c>
      <c r="C1510" s="3" t="s">
        <v>4284</v>
      </c>
    </row>
    <row r="1511" ht="14.6" customHeight="true" spans="1:3">
      <c r="A1511" s="3" t="s">
        <v>4285</v>
      </c>
      <c r="B1511" s="3" t="s">
        <v>4286</v>
      </c>
      <c r="C1511" s="3" t="s">
        <v>4287</v>
      </c>
    </row>
    <row r="1512" ht="14.6" customHeight="true" spans="1:3">
      <c r="A1512" s="3" t="s">
        <v>4288</v>
      </c>
      <c r="B1512" s="3" t="s">
        <v>4289</v>
      </c>
      <c r="C1512" s="3" t="s">
        <v>4290</v>
      </c>
    </row>
    <row r="1513" ht="14.6" customHeight="true" spans="1:3">
      <c r="A1513" s="3" t="s">
        <v>4291</v>
      </c>
      <c r="B1513" s="3" t="s">
        <v>4292</v>
      </c>
      <c r="C1513" s="3" t="s">
        <v>4293</v>
      </c>
    </row>
    <row r="1514" ht="14.6" customHeight="true" spans="1:3">
      <c r="A1514" s="3" t="s">
        <v>4294</v>
      </c>
      <c r="B1514" s="3" t="s">
        <v>4295</v>
      </c>
      <c r="C1514" s="3" t="s">
        <v>4296</v>
      </c>
    </row>
    <row r="1515" ht="14.6" customHeight="true" spans="1:3">
      <c r="A1515" s="3" t="s">
        <v>4297</v>
      </c>
      <c r="B1515" s="3" t="s">
        <v>4298</v>
      </c>
      <c r="C1515" s="3" t="s">
        <v>4299</v>
      </c>
    </row>
    <row r="1516" ht="14.6" customHeight="true" spans="1:3">
      <c r="A1516" s="3" t="s">
        <v>4300</v>
      </c>
      <c r="B1516" s="3" t="s">
        <v>4301</v>
      </c>
      <c r="C1516" s="3" t="s">
        <v>4302</v>
      </c>
    </row>
    <row r="1517" ht="14.6" customHeight="true" spans="1:3">
      <c r="A1517" s="3" t="s">
        <v>4303</v>
      </c>
      <c r="B1517" s="3" t="s">
        <v>4304</v>
      </c>
      <c r="C1517" s="3" t="s">
        <v>4305</v>
      </c>
    </row>
    <row r="1518" ht="14.6" customHeight="true" spans="1:3">
      <c r="A1518" s="3" t="s">
        <v>4306</v>
      </c>
      <c r="B1518" s="3" t="s">
        <v>4307</v>
      </c>
      <c r="C1518" s="3" t="s">
        <v>4308</v>
      </c>
    </row>
    <row r="1519" ht="14.6" customHeight="true" spans="1:3">
      <c r="A1519" s="3" t="s">
        <v>4309</v>
      </c>
      <c r="B1519" s="3" t="s">
        <v>4310</v>
      </c>
      <c r="C1519" s="3" t="s">
        <v>4311</v>
      </c>
    </row>
    <row r="1520" ht="14.6" customHeight="true" spans="1:3">
      <c r="A1520" s="3" t="s">
        <v>4312</v>
      </c>
      <c r="B1520" s="3" t="s">
        <v>4313</v>
      </c>
      <c r="C1520" s="3" t="s">
        <v>4314</v>
      </c>
    </row>
    <row r="1521" ht="14.6" customHeight="true" spans="1:3">
      <c r="A1521" s="3" t="s">
        <v>4315</v>
      </c>
      <c r="B1521" s="3" t="s">
        <v>4316</v>
      </c>
      <c r="C1521" s="3" t="s">
        <v>4317</v>
      </c>
    </row>
    <row r="1522" ht="14.6" customHeight="true" spans="1:3">
      <c r="A1522" s="3" t="s">
        <v>4318</v>
      </c>
      <c r="B1522" s="3" t="s">
        <v>4319</v>
      </c>
      <c r="C1522" s="3" t="s">
        <v>4320</v>
      </c>
    </row>
    <row r="1523" ht="14.6" customHeight="true" spans="1:3">
      <c r="A1523" s="3" t="s">
        <v>4321</v>
      </c>
      <c r="B1523" s="3" t="s">
        <v>4322</v>
      </c>
      <c r="C1523" s="3" t="s">
        <v>4323</v>
      </c>
    </row>
    <row r="1524" ht="14.6" customHeight="true" spans="1:3">
      <c r="A1524" s="3" t="s">
        <v>4324</v>
      </c>
      <c r="B1524" s="3" t="s">
        <v>4325</v>
      </c>
      <c r="C1524" s="3" t="s">
        <v>4326</v>
      </c>
    </row>
    <row r="1525" ht="14.6" customHeight="true" spans="1:3">
      <c r="A1525" s="3" t="s">
        <v>4327</v>
      </c>
      <c r="B1525" s="3" t="s">
        <v>4328</v>
      </c>
      <c r="C1525" s="3" t="s">
        <v>4329</v>
      </c>
    </row>
    <row r="1526" ht="14.6" customHeight="true" spans="1:3">
      <c r="A1526" s="3" t="s">
        <v>4330</v>
      </c>
      <c r="B1526" s="3" t="s">
        <v>4331</v>
      </c>
      <c r="C1526" s="3" t="s">
        <v>4332</v>
      </c>
    </row>
    <row r="1527" ht="14.6" customHeight="true" spans="1:3">
      <c r="A1527" s="3" t="s">
        <v>4333</v>
      </c>
      <c r="B1527" s="3" t="s">
        <v>4334</v>
      </c>
      <c r="C1527" s="3" t="s">
        <v>1150</v>
      </c>
    </row>
    <row r="1528" ht="14.6" customHeight="true" spans="1:3">
      <c r="A1528" s="3" t="s">
        <v>4335</v>
      </c>
      <c r="B1528" s="3" t="s">
        <v>4336</v>
      </c>
      <c r="C1528" s="3" t="s">
        <v>4337</v>
      </c>
    </row>
    <row r="1529" ht="14.6" customHeight="true" spans="1:3">
      <c r="A1529" s="3" t="s">
        <v>4338</v>
      </c>
      <c r="B1529" s="3" t="s">
        <v>4339</v>
      </c>
      <c r="C1529" s="3" t="s">
        <v>4340</v>
      </c>
    </row>
    <row r="1530" ht="14.6" customHeight="true" spans="1:3">
      <c r="A1530" s="3" t="s">
        <v>4341</v>
      </c>
      <c r="B1530" s="3" t="s">
        <v>4342</v>
      </c>
      <c r="C1530" s="3" t="s">
        <v>4343</v>
      </c>
    </row>
    <row r="1531" ht="14.6" customHeight="true" spans="1:3">
      <c r="A1531" s="3" t="s">
        <v>4344</v>
      </c>
      <c r="B1531" s="3" t="s">
        <v>4345</v>
      </c>
      <c r="C1531" s="3" t="s">
        <v>4346</v>
      </c>
    </row>
    <row r="1532" ht="14.6" customHeight="true" spans="1:3">
      <c r="A1532" s="3" t="s">
        <v>4347</v>
      </c>
      <c r="B1532" s="3" t="s">
        <v>4348</v>
      </c>
      <c r="C1532" s="3" t="s">
        <v>4349</v>
      </c>
    </row>
    <row r="1533" ht="14.6" customHeight="true" spans="1:3">
      <c r="A1533" s="3" t="s">
        <v>4350</v>
      </c>
      <c r="B1533" s="3" t="s">
        <v>4351</v>
      </c>
      <c r="C1533" s="3" t="s">
        <v>4352</v>
      </c>
    </row>
    <row r="1534" ht="14.6" customHeight="true" spans="1:3">
      <c r="A1534" s="3" t="s">
        <v>4353</v>
      </c>
      <c r="B1534" s="3" t="s">
        <v>4354</v>
      </c>
      <c r="C1534" s="3" t="s">
        <v>4355</v>
      </c>
    </row>
    <row r="1535" ht="14.6" customHeight="true" spans="1:3">
      <c r="A1535" s="3" t="s">
        <v>4356</v>
      </c>
      <c r="B1535" s="3" t="s">
        <v>4357</v>
      </c>
      <c r="C1535" s="3" t="s">
        <v>4358</v>
      </c>
    </row>
    <row r="1536" ht="14.6" customHeight="true" spans="1:3">
      <c r="A1536" s="3" t="s">
        <v>4359</v>
      </c>
      <c r="B1536" s="3" t="s">
        <v>4360</v>
      </c>
      <c r="C1536" s="3" t="s">
        <v>4361</v>
      </c>
    </row>
    <row r="1537" ht="14.6" customHeight="true" spans="1:3">
      <c r="A1537" s="3" t="s">
        <v>4362</v>
      </c>
      <c r="B1537" s="3" t="s">
        <v>4363</v>
      </c>
      <c r="C1537" s="3" t="s">
        <v>4364</v>
      </c>
    </row>
    <row r="1538" ht="14.6" customHeight="true" spans="1:3">
      <c r="A1538" s="3" t="s">
        <v>4365</v>
      </c>
      <c r="B1538" s="3" t="s">
        <v>4366</v>
      </c>
      <c r="C1538" s="3" t="s">
        <v>4367</v>
      </c>
    </row>
    <row r="1539" ht="14.6" customHeight="true" spans="1:3">
      <c r="A1539" s="3" t="s">
        <v>4368</v>
      </c>
      <c r="B1539" s="3" t="s">
        <v>4369</v>
      </c>
      <c r="C1539" s="3" t="s">
        <v>4370</v>
      </c>
    </row>
    <row r="1540" ht="14.6" customHeight="true" spans="1:3">
      <c r="A1540" s="3" t="s">
        <v>4371</v>
      </c>
      <c r="B1540" s="3" t="s">
        <v>4372</v>
      </c>
      <c r="C1540" s="3" t="s">
        <v>4373</v>
      </c>
    </row>
    <row r="1541" ht="14.6" customHeight="true" spans="1:3">
      <c r="A1541" s="3" t="s">
        <v>4374</v>
      </c>
      <c r="B1541" s="3" t="s">
        <v>4375</v>
      </c>
      <c r="C1541" s="3" t="s">
        <v>4376</v>
      </c>
    </row>
    <row r="1542" ht="14.6" customHeight="true" spans="1:3">
      <c r="A1542" s="3" t="s">
        <v>4377</v>
      </c>
      <c r="B1542" s="3" t="s">
        <v>4378</v>
      </c>
      <c r="C1542" s="3" t="s">
        <v>4379</v>
      </c>
    </row>
    <row r="1543" ht="14.6" customHeight="true" spans="1:3">
      <c r="A1543" s="3" t="s">
        <v>4380</v>
      </c>
      <c r="B1543" s="3" t="s">
        <v>4381</v>
      </c>
      <c r="C1543" s="3" t="s">
        <v>4382</v>
      </c>
    </row>
    <row r="1544" ht="14.6" customHeight="true" spans="1:3">
      <c r="A1544" s="3" t="s">
        <v>4383</v>
      </c>
      <c r="B1544" s="3" t="s">
        <v>4384</v>
      </c>
      <c r="C1544" s="3" t="s">
        <v>4385</v>
      </c>
    </row>
    <row r="1545" ht="14.6" customHeight="true" spans="1:3">
      <c r="A1545" s="3" t="s">
        <v>4386</v>
      </c>
      <c r="B1545" s="3" t="s">
        <v>4387</v>
      </c>
      <c r="C1545" s="3" t="s">
        <v>4388</v>
      </c>
    </row>
    <row r="1546" ht="14.6" customHeight="true" spans="1:3">
      <c r="A1546" s="3" t="s">
        <v>4389</v>
      </c>
      <c r="B1546" s="3" t="s">
        <v>4390</v>
      </c>
      <c r="C1546" s="3" t="s">
        <v>4391</v>
      </c>
    </row>
    <row r="1547" ht="14.6" customHeight="true" spans="1:3">
      <c r="A1547" s="3" t="s">
        <v>4392</v>
      </c>
      <c r="B1547" s="3" t="s">
        <v>4393</v>
      </c>
      <c r="C1547" s="3" t="s">
        <v>4394</v>
      </c>
    </row>
    <row r="1548" ht="14.6" customHeight="true" spans="1:3">
      <c r="A1548" s="3" t="s">
        <v>4395</v>
      </c>
      <c r="B1548" s="3" t="s">
        <v>4396</v>
      </c>
      <c r="C1548" s="3" t="s">
        <v>4397</v>
      </c>
    </row>
    <row r="1549" ht="14.6" customHeight="true" spans="1:3">
      <c r="A1549" s="3" t="s">
        <v>4398</v>
      </c>
      <c r="B1549" s="3" t="s">
        <v>4399</v>
      </c>
      <c r="C1549" s="3" t="s">
        <v>4400</v>
      </c>
    </row>
    <row r="1550" ht="14.6" customHeight="true" spans="1:3">
      <c r="A1550" s="3" t="s">
        <v>4401</v>
      </c>
      <c r="B1550" s="3" t="s">
        <v>4402</v>
      </c>
      <c r="C1550" s="3" t="s">
        <v>4403</v>
      </c>
    </row>
    <row r="1551" ht="14.6" customHeight="true" spans="1:3">
      <c r="A1551" s="3" t="s">
        <v>4404</v>
      </c>
      <c r="B1551" s="3" t="s">
        <v>4405</v>
      </c>
      <c r="C1551" s="3" t="s">
        <v>4406</v>
      </c>
    </row>
    <row r="1552" ht="14.6" customHeight="true" spans="1:3">
      <c r="A1552" s="3" t="s">
        <v>4407</v>
      </c>
      <c r="B1552" s="3" t="s">
        <v>4408</v>
      </c>
      <c r="C1552" s="3" t="s">
        <v>4409</v>
      </c>
    </row>
    <row r="1553" ht="14.6" customHeight="true" spans="1:3">
      <c r="A1553" s="3" t="s">
        <v>4410</v>
      </c>
      <c r="B1553" s="3" t="s">
        <v>4411</v>
      </c>
      <c r="C1553" s="3" t="s">
        <v>4412</v>
      </c>
    </row>
    <row r="1554" ht="14.6" customHeight="true" spans="1:3">
      <c r="A1554" s="3" t="s">
        <v>4413</v>
      </c>
      <c r="B1554" s="3" t="s">
        <v>3840</v>
      </c>
      <c r="C1554" s="3" t="s">
        <v>1150</v>
      </c>
    </row>
    <row r="1555" ht="14.6" customHeight="true" spans="1:3">
      <c r="A1555" s="3" t="s">
        <v>4414</v>
      </c>
      <c r="B1555" s="3" t="s">
        <v>1149</v>
      </c>
      <c r="C1555" s="3" t="s">
        <v>1150</v>
      </c>
    </row>
    <row r="1556" ht="14.6" customHeight="true" spans="1:3">
      <c r="A1556" s="3" t="s">
        <v>4415</v>
      </c>
      <c r="B1556" s="3" t="s">
        <v>4416</v>
      </c>
      <c r="C1556" s="3" t="s">
        <v>4417</v>
      </c>
    </row>
    <row r="1557" ht="14.6" customHeight="true" spans="1:3">
      <c r="A1557" s="3" t="s">
        <v>4418</v>
      </c>
      <c r="B1557" s="3" t="s">
        <v>4419</v>
      </c>
      <c r="C1557" s="3" t="s">
        <v>4420</v>
      </c>
    </row>
    <row r="1558" ht="14.6" customHeight="true" spans="1:3">
      <c r="A1558" s="3" t="s">
        <v>4421</v>
      </c>
      <c r="B1558" s="3" t="s">
        <v>4422</v>
      </c>
      <c r="C1558" s="3" t="s">
        <v>4423</v>
      </c>
    </row>
    <row r="1559" ht="14.6" customHeight="true" spans="1:3">
      <c r="A1559" s="3" t="s">
        <v>4424</v>
      </c>
      <c r="B1559" s="3" t="s">
        <v>4425</v>
      </c>
      <c r="C1559" s="3" t="s">
        <v>4426</v>
      </c>
    </row>
    <row r="1560" ht="14.6" customHeight="true" spans="1:3">
      <c r="A1560" s="3" t="s">
        <v>4427</v>
      </c>
      <c r="B1560" s="3" t="s">
        <v>4428</v>
      </c>
      <c r="C1560" s="3" t="s">
        <v>4429</v>
      </c>
    </row>
    <row r="1561" ht="14.6" customHeight="true" spans="1:3">
      <c r="A1561" s="3" t="s">
        <v>4430</v>
      </c>
      <c r="B1561" s="3" t="s">
        <v>4431</v>
      </c>
      <c r="C1561" s="3" t="s">
        <v>4432</v>
      </c>
    </row>
    <row r="1562" ht="14.6" customHeight="true" spans="1:3">
      <c r="A1562" s="3" t="s">
        <v>4433</v>
      </c>
      <c r="B1562" s="3" t="s">
        <v>4434</v>
      </c>
      <c r="C1562" s="3" t="s">
        <v>4435</v>
      </c>
    </row>
    <row r="1563" ht="14.6" customHeight="true" spans="1:3">
      <c r="A1563" s="3" t="s">
        <v>4436</v>
      </c>
      <c r="B1563" s="3" t="s">
        <v>4437</v>
      </c>
      <c r="C1563" s="3" t="s">
        <v>4438</v>
      </c>
    </row>
    <row r="1564" ht="14.6" customHeight="true" spans="1:3">
      <c r="A1564" s="3" t="s">
        <v>4439</v>
      </c>
      <c r="B1564" s="3" t="s">
        <v>4440</v>
      </c>
      <c r="C1564" s="3" t="s">
        <v>4441</v>
      </c>
    </row>
    <row r="1565" ht="14.6" customHeight="true" spans="1:3">
      <c r="A1565" s="3" t="s">
        <v>4442</v>
      </c>
      <c r="B1565" s="3" t="s">
        <v>4443</v>
      </c>
      <c r="C1565" s="3" t="s">
        <v>4444</v>
      </c>
    </row>
    <row r="1566" ht="14.6" customHeight="true" spans="1:3">
      <c r="A1566" s="3" t="s">
        <v>4445</v>
      </c>
      <c r="B1566" s="3" t="s">
        <v>4446</v>
      </c>
      <c r="C1566" s="3" t="s">
        <v>4447</v>
      </c>
    </row>
    <row r="1567" ht="14.6" customHeight="true" spans="1:3">
      <c r="A1567" s="3" t="s">
        <v>4448</v>
      </c>
      <c r="B1567" s="3" t="s">
        <v>4449</v>
      </c>
      <c r="C1567" s="3" t="s">
        <v>4450</v>
      </c>
    </row>
    <row r="1568" ht="14.6" customHeight="true" spans="1:3">
      <c r="A1568" s="3" t="s">
        <v>4451</v>
      </c>
      <c r="B1568" s="3" t="s">
        <v>4452</v>
      </c>
      <c r="C1568" s="3" t="s">
        <v>4453</v>
      </c>
    </row>
    <row r="1569" ht="14.6" customHeight="true" spans="1:3">
      <c r="A1569" s="3" t="s">
        <v>4454</v>
      </c>
      <c r="B1569" s="3" t="s">
        <v>4455</v>
      </c>
      <c r="C1569" s="3" t="s">
        <v>4456</v>
      </c>
    </row>
    <row r="1570" ht="14.6" customHeight="true" spans="1:3">
      <c r="A1570" s="3" t="s">
        <v>4457</v>
      </c>
      <c r="B1570" s="3" t="s">
        <v>4458</v>
      </c>
      <c r="C1570" s="3" t="s">
        <v>4459</v>
      </c>
    </row>
    <row r="1571" ht="14.6" customHeight="true" spans="1:3">
      <c r="A1571" s="3" t="s">
        <v>4460</v>
      </c>
      <c r="B1571" s="3" t="s">
        <v>4461</v>
      </c>
      <c r="C1571" s="3" t="s">
        <v>4462</v>
      </c>
    </row>
    <row r="1572" ht="14.6" customHeight="true" spans="1:3">
      <c r="A1572" s="3" t="s">
        <v>4463</v>
      </c>
      <c r="B1572" s="3" t="s">
        <v>4464</v>
      </c>
      <c r="C1572" s="3" t="s">
        <v>4465</v>
      </c>
    </row>
    <row r="1573" ht="14.6" customHeight="true" spans="1:3">
      <c r="A1573" s="3" t="s">
        <v>4466</v>
      </c>
      <c r="B1573" s="3" t="s">
        <v>4467</v>
      </c>
      <c r="C1573" s="3" t="s">
        <v>4468</v>
      </c>
    </row>
    <row r="1574" ht="14.6" customHeight="true" spans="1:3">
      <c r="A1574" s="3" t="s">
        <v>4469</v>
      </c>
      <c r="B1574" s="3" t="s">
        <v>4470</v>
      </c>
      <c r="C1574" s="3" t="s">
        <v>4471</v>
      </c>
    </row>
    <row r="1575" ht="14.6" customHeight="true" spans="1:3">
      <c r="A1575" s="3" t="s">
        <v>4472</v>
      </c>
      <c r="B1575" s="3" t="s">
        <v>4473</v>
      </c>
      <c r="C1575" s="3" t="s">
        <v>4474</v>
      </c>
    </row>
    <row r="1576" ht="14.6" customHeight="true" spans="1:3">
      <c r="A1576" s="3" t="s">
        <v>4475</v>
      </c>
      <c r="B1576" s="3" t="s">
        <v>4476</v>
      </c>
      <c r="C1576" s="3" t="s">
        <v>4477</v>
      </c>
    </row>
    <row r="1577" ht="14.6" customHeight="true" spans="1:3">
      <c r="A1577" s="3" t="s">
        <v>4478</v>
      </c>
      <c r="B1577" s="3" t="s">
        <v>4479</v>
      </c>
      <c r="C1577" s="3" t="s">
        <v>4480</v>
      </c>
    </row>
    <row r="1578" ht="14.6" customHeight="true" spans="1:3">
      <c r="A1578" s="3" t="s">
        <v>4481</v>
      </c>
      <c r="B1578" s="3" t="s">
        <v>4482</v>
      </c>
      <c r="C1578" s="3" t="s">
        <v>4483</v>
      </c>
    </row>
    <row r="1579" ht="14.6" customHeight="true" spans="1:3">
      <c r="A1579" s="3" t="s">
        <v>4484</v>
      </c>
      <c r="B1579" s="3" t="s">
        <v>4485</v>
      </c>
      <c r="C1579" s="3" t="s">
        <v>4486</v>
      </c>
    </row>
    <row r="1580" ht="14.6" customHeight="true" spans="1:3">
      <c r="A1580" s="3" t="s">
        <v>4487</v>
      </c>
      <c r="B1580" s="3" t="s">
        <v>4488</v>
      </c>
      <c r="C1580" s="3" t="s">
        <v>4489</v>
      </c>
    </row>
    <row r="1581" ht="14.6" customHeight="true" spans="1:3">
      <c r="A1581" s="3" t="s">
        <v>4490</v>
      </c>
      <c r="B1581" s="3" t="s">
        <v>4491</v>
      </c>
      <c r="C1581" s="3" t="s">
        <v>4492</v>
      </c>
    </row>
    <row r="1582" ht="14.6" customHeight="true" spans="1:3">
      <c r="A1582" s="3" t="s">
        <v>4493</v>
      </c>
      <c r="B1582" s="3" t="s">
        <v>4494</v>
      </c>
      <c r="C1582" s="3" t="s">
        <v>4495</v>
      </c>
    </row>
    <row r="1583" ht="14.6" customHeight="true" spans="1:3">
      <c r="A1583" s="3" t="s">
        <v>4496</v>
      </c>
      <c r="B1583" s="3" t="s">
        <v>4497</v>
      </c>
      <c r="C1583" s="3" t="s">
        <v>4498</v>
      </c>
    </row>
    <row r="1584" ht="14.6" customHeight="true" spans="1:3">
      <c r="A1584" s="3" t="s">
        <v>4499</v>
      </c>
      <c r="B1584" s="3" t="s">
        <v>4500</v>
      </c>
      <c r="C1584" s="3" t="s">
        <v>4501</v>
      </c>
    </row>
    <row r="1585" ht="14.6" customHeight="true" spans="1:3">
      <c r="A1585" s="3" t="s">
        <v>4502</v>
      </c>
      <c r="B1585" s="3" t="s">
        <v>4503</v>
      </c>
      <c r="C1585" s="3" t="s">
        <v>4504</v>
      </c>
    </row>
    <row r="1586" ht="14.6" customHeight="true" spans="1:3">
      <c r="A1586" s="3" t="s">
        <v>4505</v>
      </c>
      <c r="B1586" s="3" t="s">
        <v>4506</v>
      </c>
      <c r="C1586" s="3" t="s">
        <v>4507</v>
      </c>
    </row>
    <row r="1587" ht="14.6" customHeight="true" spans="1:3">
      <c r="A1587" s="3" t="s">
        <v>4508</v>
      </c>
      <c r="B1587" s="3" t="s">
        <v>4509</v>
      </c>
      <c r="C1587" s="3" t="s">
        <v>4510</v>
      </c>
    </row>
    <row r="1588" ht="14.6" customHeight="true" spans="1:3">
      <c r="A1588" s="3" t="s">
        <v>4511</v>
      </c>
      <c r="B1588" s="3" t="s">
        <v>4512</v>
      </c>
      <c r="C1588" s="3" t="s">
        <v>4513</v>
      </c>
    </row>
    <row r="1589" ht="14.6" customHeight="true" spans="1:3">
      <c r="A1589" s="3" t="s">
        <v>4514</v>
      </c>
      <c r="B1589" s="3" t="s">
        <v>4515</v>
      </c>
      <c r="C1589" s="3" t="s">
        <v>4516</v>
      </c>
    </row>
    <row r="1590" ht="14.6" customHeight="true" spans="1:3">
      <c r="A1590" s="3" t="s">
        <v>4517</v>
      </c>
      <c r="B1590" s="3" t="s">
        <v>4518</v>
      </c>
      <c r="C1590" s="3" t="s">
        <v>4519</v>
      </c>
    </row>
    <row r="1591" ht="14.6" customHeight="true" spans="1:3">
      <c r="A1591" s="3" t="s">
        <v>4520</v>
      </c>
      <c r="B1591" s="3" t="s">
        <v>4521</v>
      </c>
      <c r="C1591" s="3" t="s">
        <v>4522</v>
      </c>
    </row>
    <row r="1592" ht="14.6" customHeight="true" spans="1:3">
      <c r="A1592" s="3" t="s">
        <v>4523</v>
      </c>
      <c r="B1592" s="3" t="s">
        <v>4524</v>
      </c>
      <c r="C1592" s="3" t="s">
        <v>4525</v>
      </c>
    </row>
    <row r="1593" ht="14.6" customHeight="true" spans="1:3">
      <c r="A1593" s="3" t="s">
        <v>4526</v>
      </c>
      <c r="B1593" s="3" t="s">
        <v>4527</v>
      </c>
      <c r="C1593" s="3" t="s">
        <v>4528</v>
      </c>
    </row>
    <row r="1594" ht="14.6" customHeight="true" spans="1:3">
      <c r="A1594" s="3" t="s">
        <v>4529</v>
      </c>
      <c r="B1594" s="3" t="s">
        <v>4530</v>
      </c>
      <c r="C1594" s="3" t="s">
        <v>4531</v>
      </c>
    </row>
    <row r="1595" ht="14.6" customHeight="true" spans="1:3">
      <c r="A1595" s="3" t="s">
        <v>4532</v>
      </c>
      <c r="B1595" s="3" t="s">
        <v>4533</v>
      </c>
      <c r="C1595" s="3" t="s">
        <v>4534</v>
      </c>
    </row>
    <row r="1596" ht="14.6" customHeight="true" spans="1:3">
      <c r="A1596" s="3" t="s">
        <v>4535</v>
      </c>
      <c r="B1596" s="3" t="s">
        <v>4536</v>
      </c>
      <c r="C1596" s="3" t="s">
        <v>4537</v>
      </c>
    </row>
    <row r="1597" ht="14.6" customHeight="true" spans="1:3">
      <c r="A1597" s="3" t="s">
        <v>4538</v>
      </c>
      <c r="B1597" s="3" t="s">
        <v>4539</v>
      </c>
      <c r="C1597" s="3" t="s">
        <v>4540</v>
      </c>
    </row>
    <row r="1598" ht="14.6" customHeight="true" spans="1:3">
      <c r="A1598" s="3" t="s">
        <v>4541</v>
      </c>
      <c r="B1598" s="3" t="s">
        <v>4542</v>
      </c>
      <c r="C1598" s="3" t="s">
        <v>4543</v>
      </c>
    </row>
    <row r="1599" ht="14.6" customHeight="true" spans="1:3">
      <c r="A1599" s="3" t="s">
        <v>4544</v>
      </c>
      <c r="B1599" s="3" t="s">
        <v>4545</v>
      </c>
      <c r="C1599" s="3" t="s">
        <v>4546</v>
      </c>
    </row>
    <row r="1600" ht="14.6" customHeight="true" spans="1:3">
      <c r="A1600" s="3" t="s">
        <v>4547</v>
      </c>
      <c r="B1600" s="3" t="s">
        <v>4548</v>
      </c>
      <c r="C1600" s="3" t="s">
        <v>4549</v>
      </c>
    </row>
    <row r="1601" ht="14.6" customHeight="true" spans="1:3">
      <c r="A1601" s="3" t="s">
        <v>4550</v>
      </c>
      <c r="B1601" s="3" t="s">
        <v>4551</v>
      </c>
      <c r="C1601" s="3" t="s">
        <v>4552</v>
      </c>
    </row>
    <row r="1602" ht="14.6" customHeight="true" spans="1:3">
      <c r="A1602" s="3" t="s">
        <v>4553</v>
      </c>
      <c r="B1602" s="3" t="s">
        <v>4554</v>
      </c>
      <c r="C1602" s="3" t="s">
        <v>4555</v>
      </c>
    </row>
    <row r="1603" ht="14.6" customHeight="true" spans="1:3">
      <c r="A1603" s="3" t="s">
        <v>4556</v>
      </c>
      <c r="B1603" s="3" t="s">
        <v>4557</v>
      </c>
      <c r="C1603" s="3" t="s">
        <v>4558</v>
      </c>
    </row>
    <row r="1604" ht="14.6" customHeight="true" spans="1:3">
      <c r="A1604" s="3" t="s">
        <v>4559</v>
      </c>
      <c r="B1604" s="3" t="s">
        <v>4560</v>
      </c>
      <c r="C1604" s="3" t="s">
        <v>4561</v>
      </c>
    </row>
    <row r="1605" ht="14.6" customHeight="true" spans="1:3">
      <c r="A1605" s="3" t="s">
        <v>4562</v>
      </c>
      <c r="B1605" s="3" t="s">
        <v>4563</v>
      </c>
      <c r="C1605" s="3" t="s">
        <v>4564</v>
      </c>
    </row>
    <row r="1606" ht="14.6" customHeight="true" spans="1:3">
      <c r="A1606" s="3" t="s">
        <v>4565</v>
      </c>
      <c r="B1606" s="3" t="s">
        <v>4566</v>
      </c>
      <c r="C1606" s="3" t="s">
        <v>3820</v>
      </c>
    </row>
    <row r="1607" ht="14.6" customHeight="true" spans="1:3">
      <c r="A1607" s="3" t="s">
        <v>4567</v>
      </c>
      <c r="B1607" s="3" t="s">
        <v>4568</v>
      </c>
      <c r="C1607" s="3" t="s">
        <v>4569</v>
      </c>
    </row>
    <row r="1608" ht="14.6" customHeight="true" spans="1:3">
      <c r="A1608" s="3" t="s">
        <v>4570</v>
      </c>
      <c r="B1608" s="3" t="s">
        <v>4571</v>
      </c>
      <c r="C1608" s="3" t="s">
        <v>4572</v>
      </c>
    </row>
    <row r="1609" ht="14.6" customHeight="true" spans="1:3">
      <c r="A1609" s="3" t="s">
        <v>4573</v>
      </c>
      <c r="B1609" s="3" t="s">
        <v>4574</v>
      </c>
      <c r="C1609" s="3" t="s">
        <v>4575</v>
      </c>
    </row>
    <row r="1610" ht="14.6" customHeight="true" spans="1:3">
      <c r="A1610" s="3" t="s">
        <v>4576</v>
      </c>
      <c r="B1610" s="3" t="s">
        <v>4577</v>
      </c>
      <c r="C1610" s="3" t="s">
        <v>1335</v>
      </c>
    </row>
    <row r="1611" ht="14.6" customHeight="true" spans="1:3">
      <c r="A1611" s="3" t="s">
        <v>4578</v>
      </c>
      <c r="B1611" s="3" t="s">
        <v>4579</v>
      </c>
      <c r="C1611" s="3" t="s">
        <v>4580</v>
      </c>
    </row>
    <row r="1612" ht="14.6" customHeight="true" spans="1:3">
      <c r="A1612" s="3" t="s">
        <v>4581</v>
      </c>
      <c r="B1612" s="3" t="s">
        <v>4582</v>
      </c>
      <c r="C1612" s="3" t="s">
        <v>4583</v>
      </c>
    </row>
    <row r="1613" ht="14.6" customHeight="true" spans="1:3">
      <c r="A1613" s="3" t="s">
        <v>4584</v>
      </c>
      <c r="B1613" s="3" t="s">
        <v>4585</v>
      </c>
      <c r="C1613" s="3" t="s">
        <v>4586</v>
      </c>
    </row>
    <row r="1614" ht="14.6" customHeight="true" spans="1:3">
      <c r="A1614" s="3" t="s">
        <v>4587</v>
      </c>
      <c r="B1614" s="3" t="s">
        <v>4588</v>
      </c>
      <c r="C1614" s="3" t="s">
        <v>4589</v>
      </c>
    </row>
    <row r="1615" ht="14.6" customHeight="true" spans="1:3">
      <c r="A1615" s="3" t="s">
        <v>4590</v>
      </c>
      <c r="B1615" s="3" t="s">
        <v>4591</v>
      </c>
      <c r="C1615" s="3" t="s">
        <v>3831</v>
      </c>
    </row>
    <row r="1616" ht="14.6" customHeight="true" spans="1:3">
      <c r="A1616" s="3" t="s">
        <v>4592</v>
      </c>
      <c r="B1616" s="3" t="s">
        <v>4593</v>
      </c>
      <c r="C1616" s="3" t="s">
        <v>4594</v>
      </c>
    </row>
    <row r="1617" ht="14.6" customHeight="true" spans="1:3">
      <c r="A1617" s="3" t="s">
        <v>4595</v>
      </c>
      <c r="B1617" s="3" t="s">
        <v>4596</v>
      </c>
      <c r="C1617" s="3" t="s">
        <v>4597</v>
      </c>
    </row>
    <row r="1618" ht="14.6" customHeight="true" spans="1:3">
      <c r="A1618" s="3" t="s">
        <v>4598</v>
      </c>
      <c r="B1618" s="3" t="s">
        <v>4599</v>
      </c>
      <c r="C1618" s="3" t="s">
        <v>3835</v>
      </c>
    </row>
    <row r="1619" ht="14.6" customHeight="true" spans="1:3">
      <c r="A1619" s="3" t="s">
        <v>4600</v>
      </c>
      <c r="B1619" s="3" t="s">
        <v>4601</v>
      </c>
      <c r="C1619" s="3" t="s">
        <v>4602</v>
      </c>
    </row>
    <row r="1620" ht="14.6" customHeight="true" spans="1:3">
      <c r="A1620" s="3" t="s">
        <v>4603</v>
      </c>
      <c r="B1620" s="3" t="s">
        <v>4604</v>
      </c>
      <c r="C1620" s="3" t="s">
        <v>4605</v>
      </c>
    </row>
    <row r="1621" ht="14.6" customHeight="true" spans="1:3">
      <c r="A1621" s="3" t="s">
        <v>4606</v>
      </c>
      <c r="B1621" s="3" t="s">
        <v>4607</v>
      </c>
      <c r="C1621" s="3" t="s">
        <v>4608</v>
      </c>
    </row>
    <row r="1622" ht="14.6" customHeight="true" spans="1:3">
      <c r="A1622" s="3" t="s">
        <v>4609</v>
      </c>
      <c r="B1622" s="3" t="s">
        <v>4610</v>
      </c>
      <c r="C1622" s="3" t="s">
        <v>4611</v>
      </c>
    </row>
    <row r="1623" ht="14.6" customHeight="true" spans="1:3">
      <c r="A1623" s="3" t="s">
        <v>4612</v>
      </c>
      <c r="B1623" s="3" t="s">
        <v>4613</v>
      </c>
      <c r="C1623" s="3" t="s">
        <v>3838</v>
      </c>
    </row>
    <row r="1624" ht="14.6" customHeight="true" spans="1:3">
      <c r="A1624" s="3" t="s">
        <v>4614</v>
      </c>
      <c r="B1624" s="3" t="s">
        <v>4615</v>
      </c>
      <c r="C1624" s="3" t="s">
        <v>4616</v>
      </c>
    </row>
    <row r="1625" ht="14.6" customHeight="true" spans="1:3">
      <c r="A1625" s="3" t="s">
        <v>4617</v>
      </c>
      <c r="B1625" s="3" t="s">
        <v>1149</v>
      </c>
      <c r="C1625" s="3" t="s">
        <v>1150</v>
      </c>
    </row>
    <row r="1626" ht="14.6" customHeight="true" spans="1:3">
      <c r="A1626" s="3" t="s">
        <v>4618</v>
      </c>
      <c r="B1626" s="3" t="s">
        <v>4619</v>
      </c>
      <c r="C1626" s="3" t="s">
        <v>4620</v>
      </c>
    </row>
    <row r="1627" ht="14.6" customHeight="true" spans="1:3">
      <c r="A1627" s="3" t="s">
        <v>4621</v>
      </c>
      <c r="B1627" s="3" t="s">
        <v>4622</v>
      </c>
      <c r="C1627" s="3" t="s">
        <v>4623</v>
      </c>
    </row>
    <row r="1628" ht="14.6" customHeight="true" spans="1:3">
      <c r="A1628" s="3" t="s">
        <v>4624</v>
      </c>
      <c r="B1628" s="3" t="s">
        <v>4625</v>
      </c>
      <c r="C1628" s="3" t="s">
        <v>4626</v>
      </c>
    </row>
    <row r="1629" ht="14.6" customHeight="true" spans="1:3">
      <c r="A1629" s="3" t="s">
        <v>4627</v>
      </c>
      <c r="B1629" s="3" t="s">
        <v>4628</v>
      </c>
      <c r="C1629" s="3" t="s">
        <v>4629</v>
      </c>
    </row>
    <row r="1630" ht="14.6" customHeight="true" spans="1:3">
      <c r="A1630" s="3" t="s">
        <v>4630</v>
      </c>
      <c r="B1630" s="3" t="s">
        <v>4631</v>
      </c>
      <c r="C1630" s="3" t="s">
        <v>4632</v>
      </c>
    </row>
    <row r="1631" ht="14.6" customHeight="true" spans="1:3">
      <c r="A1631" s="3" t="s">
        <v>4633</v>
      </c>
      <c r="B1631" s="3" t="s">
        <v>4634</v>
      </c>
      <c r="C1631" s="3" t="s">
        <v>4635</v>
      </c>
    </row>
    <row r="1632" ht="14.6" customHeight="true" spans="1:3">
      <c r="A1632" s="3" t="s">
        <v>4636</v>
      </c>
      <c r="B1632" s="3" t="s">
        <v>4637</v>
      </c>
      <c r="C1632" s="3" t="s">
        <v>4638</v>
      </c>
    </row>
    <row r="1633" ht="14.6" customHeight="true" spans="1:3">
      <c r="A1633" s="3" t="s">
        <v>4639</v>
      </c>
      <c r="B1633" s="3" t="s">
        <v>4640</v>
      </c>
      <c r="C1633" s="3" t="s">
        <v>4641</v>
      </c>
    </row>
    <row r="1634" ht="14.6" customHeight="true" spans="1:3">
      <c r="A1634" s="3" t="s">
        <v>4642</v>
      </c>
      <c r="B1634" s="3" t="s">
        <v>4643</v>
      </c>
      <c r="C1634" s="3" t="s">
        <v>4644</v>
      </c>
    </row>
    <row r="1635" ht="14.6" customHeight="true" spans="1:3">
      <c r="A1635" s="3" t="s">
        <v>4645</v>
      </c>
      <c r="B1635" s="3" t="s">
        <v>4646</v>
      </c>
      <c r="C1635" s="3" t="s">
        <v>4647</v>
      </c>
    </row>
    <row r="1636" ht="14.6" customHeight="true" spans="1:3">
      <c r="A1636" s="3" t="s">
        <v>4648</v>
      </c>
      <c r="B1636" s="3" t="s">
        <v>4649</v>
      </c>
      <c r="C1636" s="3" t="s">
        <v>4650</v>
      </c>
    </row>
    <row r="1637" ht="14.6" customHeight="true" spans="1:3">
      <c r="A1637" s="3" t="s">
        <v>4651</v>
      </c>
      <c r="B1637" s="3" t="s">
        <v>4652</v>
      </c>
      <c r="C1637" s="3" t="s">
        <v>4653</v>
      </c>
    </row>
    <row r="1638" ht="14.6" customHeight="true" spans="1:3">
      <c r="A1638" s="3" t="s">
        <v>4654</v>
      </c>
      <c r="B1638" s="3" t="s">
        <v>4655</v>
      </c>
      <c r="C1638" s="3" t="s">
        <v>4656</v>
      </c>
    </row>
    <row r="1639" ht="14.6" customHeight="true" spans="1:3">
      <c r="A1639" s="3" t="s">
        <v>4657</v>
      </c>
      <c r="B1639" s="3" t="s">
        <v>4658</v>
      </c>
      <c r="C1639" s="3" t="s">
        <v>4659</v>
      </c>
    </row>
    <row r="1640" ht="14.6" customHeight="true" spans="1:3">
      <c r="A1640" s="3" t="s">
        <v>4660</v>
      </c>
      <c r="B1640" s="3" t="s">
        <v>4661</v>
      </c>
      <c r="C1640" s="3" t="s">
        <v>4662</v>
      </c>
    </row>
    <row r="1641" ht="14.6" customHeight="true" spans="1:3">
      <c r="A1641" s="3" t="s">
        <v>4663</v>
      </c>
      <c r="B1641" s="3" t="s">
        <v>4664</v>
      </c>
      <c r="C1641" s="3" t="s">
        <v>4665</v>
      </c>
    </row>
    <row r="1642" ht="14.6" customHeight="true" spans="1:3">
      <c r="A1642" s="3" t="s">
        <v>4666</v>
      </c>
      <c r="B1642" s="3" t="s">
        <v>4667</v>
      </c>
      <c r="C1642" s="3" t="s">
        <v>4668</v>
      </c>
    </row>
    <row r="1643" ht="14.6" customHeight="true" spans="1:3">
      <c r="A1643" s="3" t="s">
        <v>4669</v>
      </c>
      <c r="B1643" s="3" t="s">
        <v>4670</v>
      </c>
      <c r="C1643" s="3" t="s">
        <v>4671</v>
      </c>
    </row>
    <row r="1644" ht="14.6" customHeight="true" spans="1:3">
      <c r="A1644" s="3" t="s">
        <v>4672</v>
      </c>
      <c r="B1644" s="3" t="s">
        <v>4673</v>
      </c>
      <c r="C1644" s="3" t="s">
        <v>4674</v>
      </c>
    </row>
    <row r="1645" ht="14.6" customHeight="true" spans="1:3">
      <c r="A1645" s="3" t="s">
        <v>4675</v>
      </c>
      <c r="B1645" s="3" t="s">
        <v>4676</v>
      </c>
      <c r="C1645" s="3" t="s">
        <v>4677</v>
      </c>
    </row>
    <row r="1646" ht="14.6" customHeight="true" spans="1:3">
      <c r="A1646" s="3" t="s">
        <v>4678</v>
      </c>
      <c r="B1646" s="3" t="s">
        <v>4679</v>
      </c>
      <c r="C1646" s="3" t="s">
        <v>4680</v>
      </c>
    </row>
    <row r="1647" ht="14.6" customHeight="true" spans="1:3">
      <c r="A1647" s="3" t="s">
        <v>4681</v>
      </c>
      <c r="B1647" s="3" t="s">
        <v>4682</v>
      </c>
      <c r="C1647" s="3" t="s">
        <v>4683</v>
      </c>
    </row>
    <row r="1648" ht="14.6" customHeight="true" spans="1:3">
      <c r="A1648" s="3" t="s">
        <v>4684</v>
      </c>
      <c r="B1648" s="3" t="s">
        <v>4685</v>
      </c>
      <c r="C1648" s="3" t="s">
        <v>4686</v>
      </c>
    </row>
    <row r="1649" ht="14.6" customHeight="true" spans="1:3">
      <c r="A1649" s="3" t="s">
        <v>4687</v>
      </c>
      <c r="B1649" s="3" t="s">
        <v>4688</v>
      </c>
      <c r="C1649" s="3" t="s">
        <v>4689</v>
      </c>
    </row>
    <row r="1650" ht="14.6" customHeight="true" spans="1:3">
      <c r="A1650" s="3" t="s">
        <v>4690</v>
      </c>
      <c r="B1650" s="3" t="s">
        <v>4691</v>
      </c>
      <c r="C1650" s="3" t="s">
        <v>4692</v>
      </c>
    </row>
    <row r="1651" ht="14.6" customHeight="true" spans="1:3">
      <c r="A1651" s="3" t="s">
        <v>4693</v>
      </c>
      <c r="B1651" s="3" t="s">
        <v>4694</v>
      </c>
      <c r="C1651" s="3" t="s">
        <v>4695</v>
      </c>
    </row>
    <row r="1652" ht="14.6" customHeight="true" spans="1:3">
      <c r="A1652" s="3" t="s">
        <v>4696</v>
      </c>
      <c r="B1652" s="3" t="s">
        <v>4697</v>
      </c>
      <c r="C1652" s="3" t="s">
        <v>4698</v>
      </c>
    </row>
    <row r="1653" ht="14.6" customHeight="true" spans="1:3">
      <c r="A1653" s="3" t="s">
        <v>4699</v>
      </c>
      <c r="B1653" s="3" t="s">
        <v>4700</v>
      </c>
      <c r="C1653" s="3" t="s">
        <v>4701</v>
      </c>
    </row>
    <row r="1654" ht="14.6" customHeight="true" spans="1:3">
      <c r="A1654" s="3" t="s">
        <v>4702</v>
      </c>
      <c r="B1654" s="3" t="s">
        <v>4703</v>
      </c>
      <c r="C1654" s="3" t="s">
        <v>4704</v>
      </c>
    </row>
    <row r="1655" ht="14.6" customHeight="true" spans="1:3">
      <c r="A1655" s="3" t="s">
        <v>4705</v>
      </c>
      <c r="B1655" s="3" t="s">
        <v>4706</v>
      </c>
      <c r="C1655" s="3" t="s">
        <v>4707</v>
      </c>
    </row>
    <row r="1656" ht="14.6" customHeight="true" spans="1:3">
      <c r="A1656" s="3" t="s">
        <v>4708</v>
      </c>
      <c r="B1656" s="3" t="s">
        <v>4709</v>
      </c>
      <c r="C1656" s="3" t="s">
        <v>4710</v>
      </c>
    </row>
    <row r="1657" ht="14.6" customHeight="true" spans="1:3">
      <c r="A1657" s="3" t="s">
        <v>4711</v>
      </c>
      <c r="B1657" s="3" t="s">
        <v>4712</v>
      </c>
      <c r="C1657" s="3" t="s">
        <v>4713</v>
      </c>
    </row>
    <row r="1658" ht="14.6" customHeight="true" spans="1:3">
      <c r="A1658" s="3" t="s">
        <v>4714</v>
      </c>
      <c r="B1658" s="3" t="s">
        <v>4715</v>
      </c>
      <c r="C1658" s="3" t="s">
        <v>4716</v>
      </c>
    </row>
    <row r="1659" ht="14.6" customHeight="true" spans="1:3">
      <c r="A1659" s="3" t="s">
        <v>4717</v>
      </c>
      <c r="B1659" s="3" t="s">
        <v>4718</v>
      </c>
      <c r="C1659" s="3" t="s">
        <v>3817</v>
      </c>
    </row>
    <row r="1660" ht="14.6" customHeight="true" spans="1:3">
      <c r="A1660" s="3" t="s">
        <v>4719</v>
      </c>
      <c r="B1660" s="3" t="s">
        <v>4720</v>
      </c>
      <c r="C1660" s="3" t="s">
        <v>4721</v>
      </c>
    </row>
    <row r="1661" ht="14.6" customHeight="true" spans="1:3">
      <c r="A1661" s="3" t="s">
        <v>4722</v>
      </c>
      <c r="B1661" s="3" t="s">
        <v>4723</v>
      </c>
      <c r="C1661" s="3" t="s">
        <v>4724</v>
      </c>
    </row>
    <row r="1662" ht="14.6" customHeight="true" spans="1:3">
      <c r="A1662" s="3" t="s">
        <v>4725</v>
      </c>
      <c r="B1662" s="3" t="s">
        <v>4726</v>
      </c>
      <c r="C1662" s="3" t="s">
        <v>4727</v>
      </c>
    </row>
    <row r="1663" ht="14.6" customHeight="true" spans="1:3">
      <c r="A1663" s="3" t="s">
        <v>4728</v>
      </c>
      <c r="B1663" s="3" t="s">
        <v>4729</v>
      </c>
      <c r="C1663" s="3" t="s">
        <v>4730</v>
      </c>
    </row>
    <row r="1664" ht="14.6" customHeight="true" spans="1:3">
      <c r="A1664" s="3" t="s">
        <v>4731</v>
      </c>
      <c r="B1664" s="3" t="s">
        <v>4732</v>
      </c>
      <c r="C1664" s="3" t="s">
        <v>4733</v>
      </c>
    </row>
    <row r="1665" ht="14.6" customHeight="true" spans="1:3">
      <c r="A1665" s="3" t="s">
        <v>4734</v>
      </c>
      <c r="B1665" s="3" t="s">
        <v>4735</v>
      </c>
      <c r="C1665" s="3" t="s">
        <v>4736</v>
      </c>
    </row>
    <row r="1666" ht="14.6" customHeight="true" spans="1:3">
      <c r="A1666" s="3" t="s">
        <v>4737</v>
      </c>
      <c r="B1666" s="3" t="s">
        <v>4738</v>
      </c>
      <c r="C1666" s="3" t="s">
        <v>4739</v>
      </c>
    </row>
    <row r="1667" ht="14.6" customHeight="true" spans="1:3">
      <c r="A1667" s="3" t="s">
        <v>4740</v>
      </c>
      <c r="B1667" s="3" t="s">
        <v>4741</v>
      </c>
      <c r="C1667" s="3" t="s">
        <v>4742</v>
      </c>
    </row>
    <row r="1668" ht="14.6" customHeight="true" spans="1:3">
      <c r="A1668" s="3" t="s">
        <v>4743</v>
      </c>
      <c r="B1668" s="3" t="s">
        <v>4744</v>
      </c>
      <c r="C1668" s="3" t="s">
        <v>4745</v>
      </c>
    </row>
    <row r="1669" ht="14.6" customHeight="true" spans="1:3">
      <c r="A1669" s="3" t="s">
        <v>4746</v>
      </c>
      <c r="B1669" s="3" t="s">
        <v>4747</v>
      </c>
      <c r="C1669" s="3" t="s">
        <v>4748</v>
      </c>
    </row>
    <row r="1670" ht="14.6" customHeight="true" spans="1:3">
      <c r="A1670" s="3" t="s">
        <v>4749</v>
      </c>
      <c r="B1670" s="3" t="s">
        <v>4750</v>
      </c>
      <c r="C1670" s="3" t="s">
        <v>4751</v>
      </c>
    </row>
    <row r="1671" ht="14.6" customHeight="true" spans="1:3">
      <c r="A1671" s="3" t="s">
        <v>4752</v>
      </c>
      <c r="B1671" s="3" t="s">
        <v>4753</v>
      </c>
      <c r="C1671" s="3" t="s">
        <v>4754</v>
      </c>
    </row>
    <row r="1672" ht="14.6" customHeight="true" spans="1:3">
      <c r="A1672" s="3" t="s">
        <v>4755</v>
      </c>
      <c r="B1672" s="3" t="s">
        <v>4756</v>
      </c>
      <c r="C1672" s="3" t="s">
        <v>4757</v>
      </c>
    </row>
    <row r="1673" ht="14.6" customHeight="true" spans="1:3">
      <c r="A1673" s="3" t="s">
        <v>4758</v>
      </c>
      <c r="B1673" s="3" t="s">
        <v>4759</v>
      </c>
      <c r="C1673" s="3" t="s">
        <v>4760</v>
      </c>
    </row>
    <row r="1674" ht="14.6" customHeight="true" spans="1:3">
      <c r="A1674" s="3" t="s">
        <v>4761</v>
      </c>
      <c r="B1674" s="3" t="s">
        <v>4762</v>
      </c>
      <c r="C1674" s="3" t="s">
        <v>4763</v>
      </c>
    </row>
    <row r="1675" ht="14.6" customHeight="true" spans="1:3">
      <c r="A1675" s="3" t="s">
        <v>4764</v>
      </c>
      <c r="B1675" s="3" t="s">
        <v>4765</v>
      </c>
      <c r="C1675" s="3" t="s">
        <v>4766</v>
      </c>
    </row>
    <row r="1676" ht="14.6" customHeight="true" spans="1:3">
      <c r="A1676" s="3" t="s">
        <v>4767</v>
      </c>
      <c r="B1676" s="3" t="s">
        <v>4768</v>
      </c>
      <c r="C1676" s="3" t="s">
        <v>4769</v>
      </c>
    </row>
    <row r="1677" ht="14.6" customHeight="true" spans="1:3">
      <c r="A1677" s="3" t="s">
        <v>4770</v>
      </c>
      <c r="B1677" s="3" t="s">
        <v>4771</v>
      </c>
      <c r="C1677" s="3" t="s">
        <v>4772</v>
      </c>
    </row>
    <row r="1678" ht="14.6" customHeight="true" spans="1:3">
      <c r="A1678" s="3" t="s">
        <v>4773</v>
      </c>
      <c r="B1678" s="3" t="s">
        <v>4774</v>
      </c>
      <c r="C1678" s="3" t="s">
        <v>4775</v>
      </c>
    </row>
    <row r="1679" ht="14.6" customHeight="true" spans="1:3">
      <c r="A1679" s="3" t="s">
        <v>4776</v>
      </c>
      <c r="B1679" s="3" t="s">
        <v>4777</v>
      </c>
      <c r="C1679" s="3" t="s">
        <v>4778</v>
      </c>
    </row>
    <row r="1680" ht="14.6" customHeight="true" spans="1:3">
      <c r="A1680" s="3" t="s">
        <v>4779</v>
      </c>
      <c r="B1680" s="3" t="s">
        <v>4780</v>
      </c>
      <c r="C1680" s="3" t="s">
        <v>4781</v>
      </c>
    </row>
    <row r="1681" ht="14.6" customHeight="true" spans="1:3">
      <c r="A1681" s="3" t="s">
        <v>4782</v>
      </c>
      <c r="B1681" s="3" t="s">
        <v>4783</v>
      </c>
      <c r="C1681" s="3" t="s">
        <v>4784</v>
      </c>
    </row>
    <row r="1682" ht="14.6" customHeight="true" spans="1:3">
      <c r="A1682" s="3" t="s">
        <v>4785</v>
      </c>
      <c r="B1682" s="3" t="s">
        <v>4786</v>
      </c>
      <c r="C1682" s="3" t="s">
        <v>4787</v>
      </c>
    </row>
    <row r="1683" ht="14.6" customHeight="true" spans="1:3">
      <c r="A1683" s="3" t="s">
        <v>4788</v>
      </c>
      <c r="B1683" s="3" t="s">
        <v>4789</v>
      </c>
      <c r="C1683" s="3" t="s">
        <v>4790</v>
      </c>
    </row>
    <row r="1684" ht="14.6" customHeight="true" spans="1:3">
      <c r="A1684" s="3" t="s">
        <v>4791</v>
      </c>
      <c r="B1684" s="3" t="s">
        <v>4792</v>
      </c>
      <c r="C1684" s="3" t="s">
        <v>4793</v>
      </c>
    </row>
    <row r="1685" ht="14.6" customHeight="true" spans="1:3">
      <c r="A1685" s="3" t="s">
        <v>4794</v>
      </c>
      <c r="B1685" s="3" t="s">
        <v>4795</v>
      </c>
      <c r="C1685" s="3" t="s">
        <v>4796</v>
      </c>
    </row>
    <row r="1686" ht="14.6" customHeight="true" spans="1:3">
      <c r="A1686" s="3" t="s">
        <v>4797</v>
      </c>
      <c r="B1686" s="3" t="s">
        <v>4798</v>
      </c>
      <c r="C1686" s="3" t="s">
        <v>4799</v>
      </c>
    </row>
    <row r="1687" ht="14.6" customHeight="true" spans="1:3">
      <c r="A1687" s="3" t="s">
        <v>4800</v>
      </c>
      <c r="B1687" s="3" t="s">
        <v>4801</v>
      </c>
      <c r="C1687" s="3" t="s">
        <v>4802</v>
      </c>
    </row>
    <row r="1688" ht="14.6" customHeight="true" spans="1:3">
      <c r="A1688" s="3" t="s">
        <v>4803</v>
      </c>
      <c r="B1688" s="3" t="s">
        <v>4804</v>
      </c>
      <c r="C1688" s="3" t="s">
        <v>4805</v>
      </c>
    </row>
    <row r="1689" ht="14.6" customHeight="true" spans="1:3">
      <c r="A1689" s="3" t="s">
        <v>4806</v>
      </c>
      <c r="B1689" s="3" t="s">
        <v>4807</v>
      </c>
      <c r="C1689" s="3" t="s">
        <v>4808</v>
      </c>
    </row>
    <row r="1690" ht="14.6" customHeight="true" spans="1:3">
      <c r="A1690" s="3" t="s">
        <v>4809</v>
      </c>
      <c r="B1690" s="3" t="s">
        <v>4810</v>
      </c>
      <c r="C1690" s="3" t="s">
        <v>4811</v>
      </c>
    </row>
    <row r="1691" ht="14.6" customHeight="true" spans="1:3">
      <c r="A1691" s="3" t="s">
        <v>4812</v>
      </c>
      <c r="B1691" s="3" t="s">
        <v>4813</v>
      </c>
      <c r="C1691" s="3" t="s">
        <v>4814</v>
      </c>
    </row>
    <row r="1692" ht="14.6" customHeight="true" spans="1:3">
      <c r="A1692" s="3" t="s">
        <v>4815</v>
      </c>
      <c r="B1692" s="3" t="s">
        <v>4816</v>
      </c>
      <c r="C1692" s="3" t="s">
        <v>4817</v>
      </c>
    </row>
    <row r="1693" ht="14.6" customHeight="true" spans="1:3">
      <c r="A1693" s="3" t="s">
        <v>4818</v>
      </c>
      <c r="B1693" s="3" t="s">
        <v>4819</v>
      </c>
      <c r="C1693" s="3" t="s">
        <v>4820</v>
      </c>
    </row>
    <row r="1694" ht="14.6" customHeight="true" spans="1:3">
      <c r="A1694" s="3" t="s">
        <v>4821</v>
      </c>
      <c r="B1694" s="3" t="s">
        <v>4822</v>
      </c>
      <c r="C1694" s="3" t="s">
        <v>4823</v>
      </c>
    </row>
    <row r="1695" ht="14.6" customHeight="true" spans="1:3">
      <c r="A1695" s="3" t="s">
        <v>4824</v>
      </c>
      <c r="B1695" s="3" t="s">
        <v>4825</v>
      </c>
      <c r="C1695" s="3" t="s">
        <v>4826</v>
      </c>
    </row>
    <row r="1696" ht="14.6" customHeight="true" spans="1:3">
      <c r="A1696" s="3" t="s">
        <v>4827</v>
      </c>
      <c r="B1696" s="3" t="s">
        <v>4828</v>
      </c>
      <c r="C1696" s="3" t="s">
        <v>4829</v>
      </c>
    </row>
    <row r="1697" ht="14.6" customHeight="true" spans="1:3">
      <c r="A1697" s="3" t="s">
        <v>4830</v>
      </c>
      <c r="B1697" s="3" t="s">
        <v>4831</v>
      </c>
      <c r="C1697" s="3" t="s">
        <v>4832</v>
      </c>
    </row>
    <row r="1698" ht="14.6" customHeight="true" spans="1:3">
      <c r="A1698" s="3" t="s">
        <v>4833</v>
      </c>
      <c r="B1698" s="3" t="s">
        <v>4834</v>
      </c>
      <c r="C1698" s="3" t="s">
        <v>4835</v>
      </c>
    </row>
    <row r="1699" ht="14.6" customHeight="true" spans="1:3">
      <c r="A1699" s="3" t="s">
        <v>4836</v>
      </c>
      <c r="B1699" s="3" t="s">
        <v>4837</v>
      </c>
      <c r="C1699" s="3" t="s">
        <v>4838</v>
      </c>
    </row>
    <row r="1700" ht="14.6" customHeight="true" spans="1:3">
      <c r="A1700" s="3" t="s">
        <v>4839</v>
      </c>
      <c r="B1700" s="3" t="s">
        <v>4840</v>
      </c>
      <c r="C1700" s="3" t="s">
        <v>4841</v>
      </c>
    </row>
    <row r="1701" ht="14.6" customHeight="true" spans="1:3">
      <c r="A1701" s="3" t="s">
        <v>4842</v>
      </c>
      <c r="B1701" s="3" t="s">
        <v>4843</v>
      </c>
      <c r="C1701" s="3" t="s">
        <v>4844</v>
      </c>
    </row>
    <row r="1702" ht="14.6" customHeight="true" spans="1:3">
      <c r="A1702" s="3" t="s">
        <v>4845</v>
      </c>
      <c r="B1702" s="3" t="s">
        <v>4846</v>
      </c>
      <c r="C1702" s="3" t="s">
        <v>4847</v>
      </c>
    </row>
    <row r="1703" ht="14.6" customHeight="true" spans="1:3">
      <c r="A1703" s="3" t="s">
        <v>4848</v>
      </c>
      <c r="B1703" s="3" t="s">
        <v>4849</v>
      </c>
      <c r="C1703" s="3" t="s">
        <v>4850</v>
      </c>
    </row>
    <row r="1704" ht="14.6" customHeight="true" spans="1:3">
      <c r="A1704" s="3" t="s">
        <v>4851</v>
      </c>
      <c r="B1704" s="3" t="s">
        <v>4852</v>
      </c>
      <c r="C1704" s="3" t="s">
        <v>4853</v>
      </c>
    </row>
    <row r="1705" ht="14.6" customHeight="true" spans="1:3">
      <c r="A1705" s="3" t="s">
        <v>4854</v>
      </c>
      <c r="B1705" s="3" t="s">
        <v>4855</v>
      </c>
      <c r="C1705" s="3" t="s">
        <v>4856</v>
      </c>
    </row>
    <row r="1706" ht="14.6" customHeight="true" spans="1:3">
      <c r="A1706" s="3" t="s">
        <v>4857</v>
      </c>
      <c r="B1706" s="3" t="s">
        <v>4858</v>
      </c>
      <c r="C1706" s="3" t="s">
        <v>4859</v>
      </c>
    </row>
    <row r="1707" ht="14.6" customHeight="true" spans="1:3">
      <c r="A1707" s="3" t="s">
        <v>4860</v>
      </c>
      <c r="B1707" s="3" t="s">
        <v>4861</v>
      </c>
      <c r="C1707" s="3" t="s">
        <v>4862</v>
      </c>
    </row>
    <row r="1708" ht="14.6" customHeight="true" spans="1:3">
      <c r="A1708" s="3" t="s">
        <v>4863</v>
      </c>
      <c r="B1708" s="3" t="s">
        <v>4864</v>
      </c>
      <c r="C1708" s="3" t="s">
        <v>4865</v>
      </c>
    </row>
    <row r="1709" ht="14.6" customHeight="true" spans="1:3">
      <c r="A1709" s="3" t="s">
        <v>4866</v>
      </c>
      <c r="B1709" s="3" t="s">
        <v>4867</v>
      </c>
      <c r="C1709" s="3" t="s">
        <v>4868</v>
      </c>
    </row>
    <row r="1710" ht="14.6" customHeight="true" spans="1:3">
      <c r="A1710" s="3" t="s">
        <v>4869</v>
      </c>
      <c r="B1710" s="3" t="s">
        <v>4870</v>
      </c>
      <c r="C1710" s="3" t="s">
        <v>4871</v>
      </c>
    </row>
    <row r="1711" ht="14.6" customHeight="true" spans="1:3">
      <c r="A1711" s="3" t="s">
        <v>4872</v>
      </c>
      <c r="B1711" s="3" t="s">
        <v>4873</v>
      </c>
      <c r="C1711" s="3" t="s">
        <v>4874</v>
      </c>
    </row>
    <row r="1712" ht="14.6" customHeight="true" spans="1:3">
      <c r="A1712" s="3" t="s">
        <v>4875</v>
      </c>
      <c r="B1712" s="3" t="s">
        <v>4876</v>
      </c>
      <c r="C1712" s="3" t="s">
        <v>4877</v>
      </c>
    </row>
    <row r="1713" ht="14.6" customHeight="true" spans="1:3">
      <c r="A1713" s="3" t="s">
        <v>4878</v>
      </c>
      <c r="B1713" s="3" t="s">
        <v>4879</v>
      </c>
      <c r="C1713" s="3" t="s">
        <v>4880</v>
      </c>
    </row>
    <row r="1714" ht="14.6" customHeight="true" spans="1:3">
      <c r="A1714" s="3" t="s">
        <v>4881</v>
      </c>
      <c r="B1714" s="3" t="s">
        <v>4882</v>
      </c>
      <c r="C1714" s="3" t="s">
        <v>4883</v>
      </c>
    </row>
    <row r="1715" ht="14.6" customHeight="true" spans="1:3">
      <c r="A1715" s="3" t="s">
        <v>4884</v>
      </c>
      <c r="B1715" s="3" t="s">
        <v>4885</v>
      </c>
      <c r="C1715" s="3" t="s">
        <v>4886</v>
      </c>
    </row>
    <row r="1716" ht="14.6" customHeight="true" spans="1:3">
      <c r="A1716" s="3" t="s">
        <v>4887</v>
      </c>
      <c r="B1716" s="3" t="s">
        <v>4888</v>
      </c>
      <c r="C1716" s="3" t="s">
        <v>4889</v>
      </c>
    </row>
    <row r="1717" ht="14.6" customHeight="true" spans="1:3">
      <c r="A1717" s="3" t="s">
        <v>4890</v>
      </c>
      <c r="B1717" s="3" t="s">
        <v>4891</v>
      </c>
      <c r="C1717" s="3" t="s">
        <v>4892</v>
      </c>
    </row>
    <row r="1718" ht="14.6" customHeight="true" spans="1:3">
      <c r="A1718" s="3" t="s">
        <v>4893</v>
      </c>
      <c r="B1718" s="3" t="s">
        <v>4894</v>
      </c>
      <c r="C1718" s="3" t="s">
        <v>4895</v>
      </c>
    </row>
    <row r="1719" ht="14.6" customHeight="true" spans="1:3">
      <c r="A1719" s="3" t="s">
        <v>4896</v>
      </c>
      <c r="B1719" s="3" t="s">
        <v>4897</v>
      </c>
      <c r="C1719" s="3" t="s">
        <v>4898</v>
      </c>
    </row>
    <row r="1720" ht="14.6" customHeight="true" spans="1:3">
      <c r="A1720" s="3" t="s">
        <v>4899</v>
      </c>
      <c r="B1720" s="3" t="s">
        <v>4900</v>
      </c>
      <c r="C1720" s="3" t="s">
        <v>4901</v>
      </c>
    </row>
    <row r="1721" ht="14.6" customHeight="true" spans="1:3">
      <c r="A1721" s="3" t="s">
        <v>4902</v>
      </c>
      <c r="B1721" s="3" t="s">
        <v>4903</v>
      </c>
      <c r="C1721" s="3" t="s">
        <v>4904</v>
      </c>
    </row>
    <row r="1722" ht="14.6" customHeight="true" spans="1:3">
      <c r="A1722" s="3" t="s">
        <v>4905</v>
      </c>
      <c r="B1722" s="3" t="s">
        <v>4906</v>
      </c>
      <c r="C1722" s="3" t="s">
        <v>4907</v>
      </c>
    </row>
    <row r="1723" ht="14.6" customHeight="true" spans="1:3">
      <c r="A1723" s="3" t="s">
        <v>4908</v>
      </c>
      <c r="B1723" s="3" t="s">
        <v>4909</v>
      </c>
      <c r="C1723" s="3" t="s">
        <v>4910</v>
      </c>
    </row>
    <row r="1724" ht="14.6" customHeight="true" spans="1:3">
      <c r="A1724" s="3" t="s">
        <v>4911</v>
      </c>
      <c r="B1724" s="3" t="s">
        <v>4912</v>
      </c>
      <c r="C1724" s="3" t="s">
        <v>4913</v>
      </c>
    </row>
    <row r="1725" ht="14.6" customHeight="true" spans="1:3">
      <c r="A1725" s="3" t="s">
        <v>4914</v>
      </c>
      <c r="B1725" s="3" t="s">
        <v>4915</v>
      </c>
      <c r="C1725" s="3" t="s">
        <v>4916</v>
      </c>
    </row>
    <row r="1726" ht="14.6" customHeight="true" spans="1:3">
      <c r="A1726" s="3" t="s">
        <v>4917</v>
      </c>
      <c r="B1726" s="3" t="s">
        <v>4918</v>
      </c>
      <c r="C1726" s="3" t="s">
        <v>4919</v>
      </c>
    </row>
    <row r="1727" ht="14.6" customHeight="true" spans="1:3">
      <c r="A1727" s="3" t="s">
        <v>4920</v>
      </c>
      <c r="B1727" s="3" t="s">
        <v>4921</v>
      </c>
      <c r="C1727" s="3" t="s">
        <v>4922</v>
      </c>
    </row>
    <row r="1728" ht="14.6" customHeight="true" spans="1:3">
      <c r="A1728" s="3" t="s">
        <v>4923</v>
      </c>
      <c r="B1728" s="3" t="s">
        <v>4924</v>
      </c>
      <c r="C1728" s="3" t="s">
        <v>4925</v>
      </c>
    </row>
    <row r="1729" ht="14.6" customHeight="true" spans="1:3">
      <c r="A1729" s="3" t="s">
        <v>4926</v>
      </c>
      <c r="B1729" s="3" t="s">
        <v>4927</v>
      </c>
      <c r="C1729" s="3" t="s">
        <v>4928</v>
      </c>
    </row>
    <row r="1730" ht="14.6" customHeight="true" spans="1:3">
      <c r="A1730" s="3" t="s">
        <v>4929</v>
      </c>
      <c r="B1730" s="3" t="s">
        <v>4930</v>
      </c>
      <c r="C1730" s="3" t="s">
        <v>4931</v>
      </c>
    </row>
    <row r="1731" ht="14.6" customHeight="true" spans="1:3">
      <c r="A1731" s="3" t="s">
        <v>4932</v>
      </c>
      <c r="B1731" s="3" t="s">
        <v>4933</v>
      </c>
      <c r="C1731" s="3" t="s">
        <v>4934</v>
      </c>
    </row>
    <row r="1732" ht="14.6" customHeight="true" spans="1:3">
      <c r="A1732" s="3" t="s">
        <v>4935</v>
      </c>
      <c r="B1732" s="3" t="s">
        <v>4936</v>
      </c>
      <c r="C1732" s="3" t="s">
        <v>4937</v>
      </c>
    </row>
    <row r="1733" ht="14.6" customHeight="true" spans="1:3">
      <c r="A1733" s="3" t="s">
        <v>4938</v>
      </c>
      <c r="B1733" s="3" t="s">
        <v>4939</v>
      </c>
      <c r="C1733" s="3" t="s">
        <v>4940</v>
      </c>
    </row>
    <row r="1734" ht="14.6" customHeight="true" spans="1:3">
      <c r="A1734" s="3" t="s">
        <v>4941</v>
      </c>
      <c r="B1734" s="3" t="s">
        <v>4942</v>
      </c>
      <c r="C1734" s="3" t="s">
        <v>4943</v>
      </c>
    </row>
    <row r="1735" ht="14.6" customHeight="true" spans="1:3">
      <c r="A1735" s="3" t="s">
        <v>4944</v>
      </c>
      <c r="B1735" s="3" t="s">
        <v>4945</v>
      </c>
      <c r="C1735" s="3" t="s">
        <v>4946</v>
      </c>
    </row>
  </sheetData>
  <pageMargins left="0.75" right="0.75" top="1" bottom="1" header="0.5" footer="0.5"/>
  <pageSetup paperSize="1" orientation="portrait" horizontalDpi="300" verticalDpi="3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9"/>
  <sheetViews>
    <sheetView showGridLines="0" showZeros="0" workbookViewId="0">
      <selection activeCell="E7" sqref="E7"/>
    </sheetView>
  </sheetViews>
  <sheetFormatPr defaultColWidth="6.875" defaultRowHeight="20.1" customHeight="true"/>
  <cols>
    <col min="1" max="1" width="22.875" style="138" customWidth="true"/>
    <col min="2" max="2" width="19" style="138" customWidth="true"/>
    <col min="3" max="3" width="20.5" style="138" customWidth="true"/>
    <col min="4" max="7" width="19" style="138" customWidth="true"/>
    <col min="8" max="256" width="6.875" style="139"/>
    <col min="257" max="257" width="22.875" style="139" customWidth="true"/>
    <col min="258" max="258" width="19" style="139" customWidth="true"/>
    <col min="259" max="259" width="20.5" style="139" customWidth="true"/>
    <col min="260" max="263" width="19" style="139" customWidth="true"/>
    <col min="264" max="512" width="6.875" style="139"/>
    <col min="513" max="513" width="22.875" style="139" customWidth="true"/>
    <col min="514" max="514" width="19" style="139" customWidth="true"/>
    <col min="515" max="515" width="20.5" style="139" customWidth="true"/>
    <col min="516" max="519" width="19" style="139" customWidth="true"/>
    <col min="520" max="768" width="6.875" style="139"/>
    <col min="769" max="769" width="22.875" style="139" customWidth="true"/>
    <col min="770" max="770" width="19" style="139" customWidth="true"/>
    <col min="771" max="771" width="20.5" style="139" customWidth="true"/>
    <col min="772" max="775" width="19" style="139" customWidth="true"/>
    <col min="776" max="1024" width="6.875" style="139"/>
    <col min="1025" max="1025" width="22.875" style="139" customWidth="true"/>
    <col min="1026" max="1026" width="19" style="139" customWidth="true"/>
    <col min="1027" max="1027" width="20.5" style="139" customWidth="true"/>
    <col min="1028" max="1031" width="19" style="139" customWidth="true"/>
    <col min="1032" max="1280" width="6.875" style="139"/>
    <col min="1281" max="1281" width="22.875" style="139" customWidth="true"/>
    <col min="1282" max="1282" width="19" style="139" customWidth="true"/>
    <col min="1283" max="1283" width="20.5" style="139" customWidth="true"/>
    <col min="1284" max="1287" width="19" style="139" customWidth="true"/>
    <col min="1288" max="1536" width="6.875" style="139"/>
    <col min="1537" max="1537" width="22.875" style="139" customWidth="true"/>
    <col min="1538" max="1538" width="19" style="139" customWidth="true"/>
    <col min="1539" max="1539" width="20.5" style="139" customWidth="true"/>
    <col min="1540" max="1543" width="19" style="139" customWidth="true"/>
    <col min="1544" max="1792" width="6.875" style="139"/>
    <col min="1793" max="1793" width="22.875" style="139" customWidth="true"/>
    <col min="1794" max="1794" width="19" style="139" customWidth="true"/>
    <col min="1795" max="1795" width="20.5" style="139" customWidth="true"/>
    <col min="1796" max="1799" width="19" style="139" customWidth="true"/>
    <col min="1800" max="2048" width="6.875" style="139"/>
    <col min="2049" max="2049" width="22.875" style="139" customWidth="true"/>
    <col min="2050" max="2050" width="19" style="139" customWidth="true"/>
    <col min="2051" max="2051" width="20.5" style="139" customWidth="true"/>
    <col min="2052" max="2055" width="19" style="139" customWidth="true"/>
    <col min="2056" max="2304" width="6.875" style="139"/>
    <col min="2305" max="2305" width="22.875" style="139" customWidth="true"/>
    <col min="2306" max="2306" width="19" style="139" customWidth="true"/>
    <col min="2307" max="2307" width="20.5" style="139" customWidth="true"/>
    <col min="2308" max="2311" width="19" style="139" customWidth="true"/>
    <col min="2312" max="2560" width="6.875" style="139"/>
    <col min="2561" max="2561" width="22.875" style="139" customWidth="true"/>
    <col min="2562" max="2562" width="19" style="139" customWidth="true"/>
    <col min="2563" max="2563" width="20.5" style="139" customWidth="true"/>
    <col min="2564" max="2567" width="19" style="139" customWidth="true"/>
    <col min="2568" max="2816" width="6.875" style="139"/>
    <col min="2817" max="2817" width="22.875" style="139" customWidth="true"/>
    <col min="2818" max="2818" width="19" style="139" customWidth="true"/>
    <col min="2819" max="2819" width="20.5" style="139" customWidth="true"/>
    <col min="2820" max="2823" width="19" style="139" customWidth="true"/>
    <col min="2824" max="3072" width="6.875" style="139"/>
    <col min="3073" max="3073" width="22.875" style="139" customWidth="true"/>
    <col min="3074" max="3074" width="19" style="139" customWidth="true"/>
    <col min="3075" max="3075" width="20.5" style="139" customWidth="true"/>
    <col min="3076" max="3079" width="19" style="139" customWidth="true"/>
    <col min="3080" max="3328" width="6.875" style="139"/>
    <col min="3329" max="3329" width="22.875" style="139" customWidth="true"/>
    <col min="3330" max="3330" width="19" style="139" customWidth="true"/>
    <col min="3331" max="3331" width="20.5" style="139" customWidth="true"/>
    <col min="3332" max="3335" width="19" style="139" customWidth="true"/>
    <col min="3336" max="3584" width="6.875" style="139"/>
    <col min="3585" max="3585" width="22.875" style="139" customWidth="true"/>
    <col min="3586" max="3586" width="19" style="139" customWidth="true"/>
    <col min="3587" max="3587" width="20.5" style="139" customWidth="true"/>
    <col min="3588" max="3591" width="19" style="139" customWidth="true"/>
    <col min="3592" max="3840" width="6.875" style="139"/>
    <col min="3841" max="3841" width="22.875" style="139" customWidth="true"/>
    <col min="3842" max="3842" width="19" style="139" customWidth="true"/>
    <col min="3843" max="3843" width="20.5" style="139" customWidth="true"/>
    <col min="3844" max="3847" width="19" style="139" customWidth="true"/>
    <col min="3848" max="4096" width="6.875" style="139"/>
    <col min="4097" max="4097" width="22.875" style="139" customWidth="true"/>
    <col min="4098" max="4098" width="19" style="139" customWidth="true"/>
    <col min="4099" max="4099" width="20.5" style="139" customWidth="true"/>
    <col min="4100" max="4103" width="19" style="139" customWidth="true"/>
    <col min="4104" max="4352" width="6.875" style="139"/>
    <col min="4353" max="4353" width="22.875" style="139" customWidth="true"/>
    <col min="4354" max="4354" width="19" style="139" customWidth="true"/>
    <col min="4355" max="4355" width="20.5" style="139" customWidth="true"/>
    <col min="4356" max="4359" width="19" style="139" customWidth="true"/>
    <col min="4360" max="4608" width="6.875" style="139"/>
    <col min="4609" max="4609" width="22.875" style="139" customWidth="true"/>
    <col min="4610" max="4610" width="19" style="139" customWidth="true"/>
    <col min="4611" max="4611" width="20.5" style="139" customWidth="true"/>
    <col min="4612" max="4615" width="19" style="139" customWidth="true"/>
    <col min="4616" max="4864" width="6.875" style="139"/>
    <col min="4865" max="4865" width="22.875" style="139" customWidth="true"/>
    <col min="4866" max="4866" width="19" style="139" customWidth="true"/>
    <col min="4867" max="4867" width="20.5" style="139" customWidth="true"/>
    <col min="4868" max="4871" width="19" style="139" customWidth="true"/>
    <col min="4872" max="5120" width="6.875" style="139"/>
    <col min="5121" max="5121" width="22.875" style="139" customWidth="true"/>
    <col min="5122" max="5122" width="19" style="139" customWidth="true"/>
    <col min="5123" max="5123" width="20.5" style="139" customWidth="true"/>
    <col min="5124" max="5127" width="19" style="139" customWidth="true"/>
    <col min="5128" max="5376" width="6.875" style="139"/>
    <col min="5377" max="5377" width="22.875" style="139" customWidth="true"/>
    <col min="5378" max="5378" width="19" style="139" customWidth="true"/>
    <col min="5379" max="5379" width="20.5" style="139" customWidth="true"/>
    <col min="5380" max="5383" width="19" style="139" customWidth="true"/>
    <col min="5384" max="5632" width="6.875" style="139"/>
    <col min="5633" max="5633" width="22.875" style="139" customWidth="true"/>
    <col min="5634" max="5634" width="19" style="139" customWidth="true"/>
    <col min="5635" max="5635" width="20.5" style="139" customWidth="true"/>
    <col min="5636" max="5639" width="19" style="139" customWidth="true"/>
    <col min="5640" max="5888" width="6.875" style="139"/>
    <col min="5889" max="5889" width="22.875" style="139" customWidth="true"/>
    <col min="5890" max="5890" width="19" style="139" customWidth="true"/>
    <col min="5891" max="5891" width="20.5" style="139" customWidth="true"/>
    <col min="5892" max="5895" width="19" style="139" customWidth="true"/>
    <col min="5896" max="6144" width="6.875" style="139"/>
    <col min="6145" max="6145" width="22.875" style="139" customWidth="true"/>
    <col min="6146" max="6146" width="19" style="139" customWidth="true"/>
    <col min="6147" max="6147" width="20.5" style="139" customWidth="true"/>
    <col min="6148" max="6151" width="19" style="139" customWidth="true"/>
    <col min="6152" max="6400" width="6.875" style="139"/>
    <col min="6401" max="6401" width="22.875" style="139" customWidth="true"/>
    <col min="6402" max="6402" width="19" style="139" customWidth="true"/>
    <col min="6403" max="6403" width="20.5" style="139" customWidth="true"/>
    <col min="6404" max="6407" width="19" style="139" customWidth="true"/>
    <col min="6408" max="6656" width="6.875" style="139"/>
    <col min="6657" max="6657" width="22.875" style="139" customWidth="true"/>
    <col min="6658" max="6658" width="19" style="139" customWidth="true"/>
    <col min="6659" max="6659" width="20.5" style="139" customWidth="true"/>
    <col min="6660" max="6663" width="19" style="139" customWidth="true"/>
    <col min="6664" max="6912" width="6.875" style="139"/>
    <col min="6913" max="6913" width="22.875" style="139" customWidth="true"/>
    <col min="6914" max="6914" width="19" style="139" customWidth="true"/>
    <col min="6915" max="6915" width="20.5" style="139" customWidth="true"/>
    <col min="6916" max="6919" width="19" style="139" customWidth="true"/>
    <col min="6920" max="7168" width="6.875" style="139"/>
    <col min="7169" max="7169" width="22.875" style="139" customWidth="true"/>
    <col min="7170" max="7170" width="19" style="139" customWidth="true"/>
    <col min="7171" max="7171" width="20.5" style="139" customWidth="true"/>
    <col min="7172" max="7175" width="19" style="139" customWidth="true"/>
    <col min="7176" max="7424" width="6.875" style="139"/>
    <col min="7425" max="7425" width="22.875" style="139" customWidth="true"/>
    <col min="7426" max="7426" width="19" style="139" customWidth="true"/>
    <col min="7427" max="7427" width="20.5" style="139" customWidth="true"/>
    <col min="7428" max="7431" width="19" style="139" customWidth="true"/>
    <col min="7432" max="7680" width="6.875" style="139"/>
    <col min="7681" max="7681" width="22.875" style="139" customWidth="true"/>
    <col min="7682" max="7682" width="19" style="139" customWidth="true"/>
    <col min="7683" max="7683" width="20.5" style="139" customWidth="true"/>
    <col min="7684" max="7687" width="19" style="139" customWidth="true"/>
    <col min="7688" max="7936" width="6.875" style="139"/>
    <col min="7937" max="7937" width="22.875" style="139" customWidth="true"/>
    <col min="7938" max="7938" width="19" style="139" customWidth="true"/>
    <col min="7939" max="7939" width="20.5" style="139" customWidth="true"/>
    <col min="7940" max="7943" width="19" style="139" customWidth="true"/>
    <col min="7944" max="8192" width="6.875" style="139"/>
    <col min="8193" max="8193" width="22.875" style="139" customWidth="true"/>
    <col min="8194" max="8194" width="19" style="139" customWidth="true"/>
    <col min="8195" max="8195" width="20.5" style="139" customWidth="true"/>
    <col min="8196" max="8199" width="19" style="139" customWidth="true"/>
    <col min="8200" max="8448" width="6.875" style="139"/>
    <col min="8449" max="8449" width="22.875" style="139" customWidth="true"/>
    <col min="8450" max="8450" width="19" style="139" customWidth="true"/>
    <col min="8451" max="8451" width="20.5" style="139" customWidth="true"/>
    <col min="8452" max="8455" width="19" style="139" customWidth="true"/>
    <col min="8456" max="8704" width="6.875" style="139"/>
    <col min="8705" max="8705" width="22.875" style="139" customWidth="true"/>
    <col min="8706" max="8706" width="19" style="139" customWidth="true"/>
    <col min="8707" max="8707" width="20.5" style="139" customWidth="true"/>
    <col min="8708" max="8711" width="19" style="139" customWidth="true"/>
    <col min="8712" max="8960" width="6.875" style="139"/>
    <col min="8961" max="8961" width="22.875" style="139" customWidth="true"/>
    <col min="8962" max="8962" width="19" style="139" customWidth="true"/>
    <col min="8963" max="8963" width="20.5" style="139" customWidth="true"/>
    <col min="8964" max="8967" width="19" style="139" customWidth="true"/>
    <col min="8968" max="9216" width="6.875" style="139"/>
    <col min="9217" max="9217" width="22.875" style="139" customWidth="true"/>
    <col min="9218" max="9218" width="19" style="139" customWidth="true"/>
    <col min="9219" max="9219" width="20.5" style="139" customWidth="true"/>
    <col min="9220" max="9223" width="19" style="139" customWidth="true"/>
    <col min="9224" max="9472" width="6.875" style="139"/>
    <col min="9473" max="9473" width="22.875" style="139" customWidth="true"/>
    <col min="9474" max="9474" width="19" style="139" customWidth="true"/>
    <col min="9475" max="9475" width="20.5" style="139" customWidth="true"/>
    <col min="9476" max="9479" width="19" style="139" customWidth="true"/>
    <col min="9480" max="9728" width="6.875" style="139"/>
    <col min="9729" max="9729" width="22.875" style="139" customWidth="true"/>
    <col min="9730" max="9730" width="19" style="139" customWidth="true"/>
    <col min="9731" max="9731" width="20.5" style="139" customWidth="true"/>
    <col min="9732" max="9735" width="19" style="139" customWidth="true"/>
    <col min="9736" max="9984" width="6.875" style="139"/>
    <col min="9985" max="9985" width="22.875" style="139" customWidth="true"/>
    <col min="9986" max="9986" width="19" style="139" customWidth="true"/>
    <col min="9987" max="9987" width="20.5" style="139" customWidth="true"/>
    <col min="9988" max="9991" width="19" style="139" customWidth="true"/>
    <col min="9992" max="10240" width="6.875" style="139"/>
    <col min="10241" max="10241" width="22.875" style="139" customWidth="true"/>
    <col min="10242" max="10242" width="19" style="139" customWidth="true"/>
    <col min="10243" max="10243" width="20.5" style="139" customWidth="true"/>
    <col min="10244" max="10247" width="19" style="139" customWidth="true"/>
    <col min="10248" max="10496" width="6.875" style="139"/>
    <col min="10497" max="10497" width="22.875" style="139" customWidth="true"/>
    <col min="10498" max="10498" width="19" style="139" customWidth="true"/>
    <col min="10499" max="10499" width="20.5" style="139" customWidth="true"/>
    <col min="10500" max="10503" width="19" style="139" customWidth="true"/>
    <col min="10504" max="10752" width="6.875" style="139"/>
    <col min="10753" max="10753" width="22.875" style="139" customWidth="true"/>
    <col min="10754" max="10754" width="19" style="139" customWidth="true"/>
    <col min="10755" max="10755" width="20.5" style="139" customWidth="true"/>
    <col min="10756" max="10759" width="19" style="139" customWidth="true"/>
    <col min="10760" max="11008" width="6.875" style="139"/>
    <col min="11009" max="11009" width="22.875" style="139" customWidth="true"/>
    <col min="11010" max="11010" width="19" style="139" customWidth="true"/>
    <col min="11011" max="11011" width="20.5" style="139" customWidth="true"/>
    <col min="11012" max="11015" width="19" style="139" customWidth="true"/>
    <col min="11016" max="11264" width="6.875" style="139"/>
    <col min="11265" max="11265" width="22.875" style="139" customWidth="true"/>
    <col min="11266" max="11266" width="19" style="139" customWidth="true"/>
    <col min="11267" max="11267" width="20.5" style="139" customWidth="true"/>
    <col min="11268" max="11271" width="19" style="139" customWidth="true"/>
    <col min="11272" max="11520" width="6.875" style="139"/>
    <col min="11521" max="11521" width="22.875" style="139" customWidth="true"/>
    <col min="11522" max="11522" width="19" style="139" customWidth="true"/>
    <col min="11523" max="11523" width="20.5" style="139" customWidth="true"/>
    <col min="11524" max="11527" width="19" style="139" customWidth="true"/>
    <col min="11528" max="11776" width="6.875" style="139"/>
    <col min="11777" max="11777" width="22.875" style="139" customWidth="true"/>
    <col min="11778" max="11778" width="19" style="139" customWidth="true"/>
    <col min="11779" max="11779" width="20.5" style="139" customWidth="true"/>
    <col min="11780" max="11783" width="19" style="139" customWidth="true"/>
    <col min="11784" max="12032" width="6.875" style="139"/>
    <col min="12033" max="12033" width="22.875" style="139" customWidth="true"/>
    <col min="12034" max="12034" width="19" style="139" customWidth="true"/>
    <col min="12035" max="12035" width="20.5" style="139" customWidth="true"/>
    <col min="12036" max="12039" width="19" style="139" customWidth="true"/>
    <col min="12040" max="12288" width="6.875" style="139"/>
    <col min="12289" max="12289" width="22.875" style="139" customWidth="true"/>
    <col min="12290" max="12290" width="19" style="139" customWidth="true"/>
    <col min="12291" max="12291" width="20.5" style="139" customWidth="true"/>
    <col min="12292" max="12295" width="19" style="139" customWidth="true"/>
    <col min="12296" max="12544" width="6.875" style="139"/>
    <col min="12545" max="12545" width="22.875" style="139" customWidth="true"/>
    <col min="12546" max="12546" width="19" style="139" customWidth="true"/>
    <col min="12547" max="12547" width="20.5" style="139" customWidth="true"/>
    <col min="12548" max="12551" width="19" style="139" customWidth="true"/>
    <col min="12552" max="12800" width="6.875" style="139"/>
    <col min="12801" max="12801" width="22.875" style="139" customWidth="true"/>
    <col min="12802" max="12802" width="19" style="139" customWidth="true"/>
    <col min="12803" max="12803" width="20.5" style="139" customWidth="true"/>
    <col min="12804" max="12807" width="19" style="139" customWidth="true"/>
    <col min="12808" max="13056" width="6.875" style="139"/>
    <col min="13057" max="13057" width="22.875" style="139" customWidth="true"/>
    <col min="13058" max="13058" width="19" style="139" customWidth="true"/>
    <col min="13059" max="13059" width="20.5" style="139" customWidth="true"/>
    <col min="13060" max="13063" width="19" style="139" customWidth="true"/>
    <col min="13064" max="13312" width="6.875" style="139"/>
    <col min="13313" max="13313" width="22.875" style="139" customWidth="true"/>
    <col min="13314" max="13314" width="19" style="139" customWidth="true"/>
    <col min="13315" max="13315" width="20.5" style="139" customWidth="true"/>
    <col min="13316" max="13319" width="19" style="139" customWidth="true"/>
    <col min="13320" max="13568" width="6.875" style="139"/>
    <col min="13569" max="13569" width="22.875" style="139" customWidth="true"/>
    <col min="13570" max="13570" width="19" style="139" customWidth="true"/>
    <col min="13571" max="13571" width="20.5" style="139" customWidth="true"/>
    <col min="13572" max="13575" width="19" style="139" customWidth="true"/>
    <col min="13576" max="13824" width="6.875" style="139"/>
    <col min="13825" max="13825" width="22.875" style="139" customWidth="true"/>
    <col min="13826" max="13826" width="19" style="139" customWidth="true"/>
    <col min="13827" max="13827" width="20.5" style="139" customWidth="true"/>
    <col min="13828" max="13831" width="19" style="139" customWidth="true"/>
    <col min="13832" max="14080" width="6.875" style="139"/>
    <col min="14081" max="14081" width="22.875" style="139" customWidth="true"/>
    <col min="14082" max="14082" width="19" style="139" customWidth="true"/>
    <col min="14083" max="14083" width="20.5" style="139" customWidth="true"/>
    <col min="14084" max="14087" width="19" style="139" customWidth="true"/>
    <col min="14088" max="14336" width="6.875" style="139"/>
    <col min="14337" max="14337" width="22.875" style="139" customWidth="true"/>
    <col min="14338" max="14338" width="19" style="139" customWidth="true"/>
    <col min="14339" max="14339" width="20.5" style="139" customWidth="true"/>
    <col min="14340" max="14343" width="19" style="139" customWidth="true"/>
    <col min="14344" max="14592" width="6.875" style="139"/>
    <col min="14593" max="14593" width="22.875" style="139" customWidth="true"/>
    <col min="14594" max="14594" width="19" style="139" customWidth="true"/>
    <col min="14595" max="14595" width="20.5" style="139" customWidth="true"/>
    <col min="14596" max="14599" width="19" style="139" customWidth="true"/>
    <col min="14600" max="14848" width="6.875" style="139"/>
    <col min="14849" max="14849" width="22.875" style="139" customWidth="true"/>
    <col min="14850" max="14850" width="19" style="139" customWidth="true"/>
    <col min="14851" max="14851" width="20.5" style="139" customWidth="true"/>
    <col min="14852" max="14855" width="19" style="139" customWidth="true"/>
    <col min="14856" max="15104" width="6.875" style="139"/>
    <col min="15105" max="15105" width="22.875" style="139" customWidth="true"/>
    <col min="15106" max="15106" width="19" style="139" customWidth="true"/>
    <col min="15107" max="15107" width="20.5" style="139" customWidth="true"/>
    <col min="15108" max="15111" width="19" style="139" customWidth="true"/>
    <col min="15112" max="15360" width="6.875" style="139"/>
    <col min="15361" max="15361" width="22.875" style="139" customWidth="true"/>
    <col min="15362" max="15362" width="19" style="139" customWidth="true"/>
    <col min="15363" max="15363" width="20.5" style="139" customWidth="true"/>
    <col min="15364" max="15367" width="19" style="139" customWidth="true"/>
    <col min="15368" max="15616" width="6.875" style="139"/>
    <col min="15617" max="15617" width="22.875" style="139" customWidth="true"/>
    <col min="15618" max="15618" width="19" style="139" customWidth="true"/>
    <col min="15619" max="15619" width="20.5" style="139" customWidth="true"/>
    <col min="15620" max="15623" width="19" style="139" customWidth="true"/>
    <col min="15624" max="15872" width="6.875" style="139"/>
    <col min="15873" max="15873" width="22.875" style="139" customWidth="true"/>
    <col min="15874" max="15874" width="19" style="139" customWidth="true"/>
    <col min="15875" max="15875" width="20.5" style="139" customWidth="true"/>
    <col min="15876" max="15879" width="19" style="139" customWidth="true"/>
    <col min="15880" max="16128" width="6.875" style="139"/>
    <col min="16129" max="16129" width="22.875" style="139" customWidth="true"/>
    <col min="16130" max="16130" width="19" style="139" customWidth="true"/>
    <col min="16131" max="16131" width="20.5" style="139" customWidth="true"/>
    <col min="16132" max="16135" width="19" style="139" customWidth="true"/>
    <col min="16136" max="16384" width="6.875" style="139"/>
  </cols>
  <sheetData>
    <row r="1" s="137" customFormat="true" customHeight="true" spans="1:7">
      <c r="A1" s="29" t="s">
        <v>311</v>
      </c>
      <c r="B1" s="140"/>
      <c r="C1" s="140"/>
      <c r="D1" s="140"/>
      <c r="E1" s="140"/>
      <c r="F1" s="140"/>
      <c r="G1" s="140"/>
    </row>
    <row r="2" s="137" customFormat="true" ht="27.75" customHeight="true" spans="1:7">
      <c r="A2" s="141" t="s">
        <v>312</v>
      </c>
      <c r="B2" s="142"/>
      <c r="C2" s="142"/>
      <c r="D2" s="142"/>
      <c r="E2" s="142"/>
      <c r="F2" s="142"/>
      <c r="G2" s="142"/>
    </row>
    <row r="3" s="137" customFormat="true" customHeight="true" spans="1:7">
      <c r="A3" s="143"/>
      <c r="B3" s="140"/>
      <c r="C3" s="140"/>
      <c r="D3" s="140"/>
      <c r="E3" s="140"/>
      <c r="F3" s="140"/>
      <c r="G3" s="140"/>
    </row>
    <row r="4" s="137" customFormat="true" customHeight="true" spans="1:7">
      <c r="A4" s="144"/>
      <c r="B4" s="145"/>
      <c r="C4" s="145"/>
      <c r="D4" s="145"/>
      <c r="E4" s="145"/>
      <c r="F4" s="145"/>
      <c r="G4" s="168" t="s">
        <v>313</v>
      </c>
    </row>
    <row r="5" s="137" customFormat="true" customHeight="true" spans="1:7">
      <c r="A5" s="146" t="s">
        <v>314</v>
      </c>
      <c r="B5" s="146"/>
      <c r="C5" s="146" t="s">
        <v>315</v>
      </c>
      <c r="D5" s="146"/>
      <c r="E5" s="146"/>
      <c r="F5" s="146"/>
      <c r="G5" s="146"/>
    </row>
    <row r="6" s="137" customFormat="true" ht="45" customHeight="true" spans="1:7">
      <c r="A6" s="147" t="s">
        <v>316</v>
      </c>
      <c r="B6" s="147" t="s">
        <v>317</v>
      </c>
      <c r="C6" s="147" t="s">
        <v>316</v>
      </c>
      <c r="D6" s="147" t="s">
        <v>318</v>
      </c>
      <c r="E6" s="147" t="s">
        <v>319</v>
      </c>
      <c r="F6" s="147" t="s">
        <v>320</v>
      </c>
      <c r="G6" s="147" t="s">
        <v>321</v>
      </c>
    </row>
    <row r="7" s="137" customFormat="true" customHeight="true" spans="1:7">
      <c r="A7" s="148" t="s">
        <v>322</v>
      </c>
      <c r="B7" s="149">
        <f>D7</f>
        <v>9164.634486</v>
      </c>
      <c r="C7" s="150" t="s">
        <v>323</v>
      </c>
      <c r="D7" s="151">
        <f>SUM(D8:D11)</f>
        <v>9164.634486</v>
      </c>
      <c r="E7" s="151">
        <f>SUM(E8:E11)</f>
        <v>9164.634486</v>
      </c>
      <c r="F7" s="151"/>
      <c r="G7" s="151"/>
    </row>
    <row r="8" s="137" customFormat="true" customHeight="true" spans="1:7">
      <c r="A8" s="152" t="s">
        <v>324</v>
      </c>
      <c r="B8" s="153">
        <f>'2 一般公共预算支出'!C7</f>
        <v>7172.48987</v>
      </c>
      <c r="C8" s="154" t="s">
        <v>325</v>
      </c>
      <c r="D8" s="155">
        <v>9</v>
      </c>
      <c r="E8" s="155">
        <v>9</v>
      </c>
      <c r="F8" s="155"/>
      <c r="G8" s="155"/>
    </row>
    <row r="9" s="137" customFormat="true" customHeight="true" spans="1:7">
      <c r="A9" s="152" t="s">
        <v>326</v>
      </c>
      <c r="B9" s="156"/>
      <c r="C9" s="154" t="s">
        <v>327</v>
      </c>
      <c r="D9" s="155">
        <v>8184.609538</v>
      </c>
      <c r="E9" s="155">
        <v>8184.609538</v>
      </c>
      <c r="F9" s="155"/>
      <c r="G9" s="155"/>
    </row>
    <row r="10" s="137" customFormat="true" customHeight="true" spans="1:7">
      <c r="A10" s="157" t="s">
        <v>328</v>
      </c>
      <c r="B10" s="158"/>
      <c r="C10" s="159" t="s">
        <v>329</v>
      </c>
      <c r="D10" s="155">
        <v>945.012464</v>
      </c>
      <c r="E10" s="155">
        <v>945.012464</v>
      </c>
      <c r="F10" s="155"/>
      <c r="G10" s="155"/>
    </row>
    <row r="11" s="137" customFormat="true" customHeight="true" spans="1:7">
      <c r="A11" s="160" t="s">
        <v>330</v>
      </c>
      <c r="B11" s="149">
        <f>'7 部门收入总表'!D7</f>
        <v>1992.144616</v>
      </c>
      <c r="C11" s="161" t="s">
        <v>331</v>
      </c>
      <c r="D11" s="155">
        <v>26.012484</v>
      </c>
      <c r="E11" s="155">
        <v>26.012484</v>
      </c>
      <c r="F11" s="155"/>
      <c r="G11" s="155"/>
    </row>
    <row r="12" s="137" customFormat="true" customHeight="true" spans="1:7">
      <c r="A12" s="157" t="s">
        <v>324</v>
      </c>
      <c r="B12" s="153">
        <f>B11</f>
        <v>1992.144616</v>
      </c>
      <c r="C12" s="159"/>
      <c r="D12" s="155"/>
      <c r="E12" s="155"/>
      <c r="F12" s="155"/>
      <c r="G12" s="155"/>
    </row>
    <row r="13" s="137" customFormat="true" customHeight="true" spans="1:7">
      <c r="A13" s="157" t="s">
        <v>326</v>
      </c>
      <c r="B13" s="156"/>
      <c r="C13" s="159"/>
      <c r="D13" s="155"/>
      <c r="E13" s="155"/>
      <c r="F13" s="155"/>
      <c r="G13" s="155"/>
    </row>
    <row r="14" s="137" customFormat="true" customHeight="true" spans="1:13">
      <c r="A14" s="152" t="s">
        <v>328</v>
      </c>
      <c r="B14" s="158"/>
      <c r="C14" s="159"/>
      <c r="D14" s="155"/>
      <c r="E14" s="155"/>
      <c r="F14" s="155"/>
      <c r="G14" s="155"/>
      <c r="M14" s="170"/>
    </row>
    <row r="15" s="137" customFormat="true" customHeight="true" spans="1:7">
      <c r="A15" s="160"/>
      <c r="B15" s="162"/>
      <c r="C15" s="161"/>
      <c r="D15" s="163"/>
      <c r="E15" s="163"/>
      <c r="F15" s="163"/>
      <c r="G15" s="163"/>
    </row>
    <row r="16" s="137" customFormat="true" customHeight="true" spans="1:7">
      <c r="A16" s="160"/>
      <c r="B16" s="162"/>
      <c r="C16" s="162" t="s">
        <v>332</v>
      </c>
      <c r="D16" s="164">
        <f>E16+F16+G16</f>
        <v>0</v>
      </c>
      <c r="E16" s="165">
        <f>B8+B12-E7</f>
        <v>0</v>
      </c>
      <c r="F16" s="165">
        <f>B9+B13-F7</f>
        <v>0</v>
      </c>
      <c r="G16" s="165">
        <f>B10+B14-G7</f>
        <v>0</v>
      </c>
    </row>
    <row r="17" s="137" customFormat="true" customHeight="true" spans="1:7">
      <c r="A17" s="160"/>
      <c r="B17" s="162"/>
      <c r="C17" s="162"/>
      <c r="D17" s="165"/>
      <c r="E17" s="165"/>
      <c r="F17" s="165"/>
      <c r="G17" s="169"/>
    </row>
    <row r="18" s="137" customFormat="true" customHeight="true" spans="1:7">
      <c r="A18" s="160" t="s">
        <v>333</v>
      </c>
      <c r="B18" s="166">
        <f>B8+B11</f>
        <v>9164.634486</v>
      </c>
      <c r="C18" s="166" t="s">
        <v>334</v>
      </c>
      <c r="D18" s="165">
        <f>SUM(D7+D16)</f>
        <v>9164.634486</v>
      </c>
      <c r="E18" s="165">
        <f>SUM(E7+E16)</f>
        <v>9164.634486</v>
      </c>
      <c r="F18" s="165">
        <f>SUM(F7+F16)</f>
        <v>0</v>
      </c>
      <c r="G18" s="165">
        <f>SUM(G7+G16)</f>
        <v>0</v>
      </c>
    </row>
    <row r="19" customHeight="true" spans="1:6">
      <c r="A19" s="167"/>
      <c r="B19" s="167"/>
      <c r="C19" s="167"/>
      <c r="D19" s="167"/>
      <c r="E19" s="167"/>
      <c r="F19" s="167"/>
    </row>
  </sheetData>
  <mergeCells count="2">
    <mergeCell ref="A5:B5"/>
    <mergeCell ref="C5:G5"/>
  </mergeCells>
  <printOptions horizontalCentered="true"/>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64"/>
  <sheetViews>
    <sheetView showGridLines="0" showZeros="0" topLeftCell="A25" workbookViewId="0">
      <selection activeCell="B8" sqref="B8"/>
    </sheetView>
  </sheetViews>
  <sheetFormatPr defaultColWidth="6.875" defaultRowHeight="12.75" customHeight="true" outlineLevelCol="6"/>
  <cols>
    <col min="1" max="1" width="12.875" style="39" customWidth="true"/>
    <col min="2" max="2" width="45.125" style="39" customWidth="true"/>
    <col min="3" max="5" width="13.625" style="39" customWidth="true"/>
    <col min="6" max="255" width="6.875" style="39"/>
    <col min="256" max="256" width="23.625" style="39" customWidth="true"/>
    <col min="257" max="257" width="44.625" style="39" customWidth="true"/>
    <col min="258" max="258" width="16.5" style="39" customWidth="true"/>
    <col min="259" max="261" width="13.625" style="39" customWidth="true"/>
    <col min="262" max="511" width="6.875" style="39"/>
    <col min="512" max="512" width="23.625" style="39" customWidth="true"/>
    <col min="513" max="513" width="44.625" style="39" customWidth="true"/>
    <col min="514" max="514" width="16.5" style="39" customWidth="true"/>
    <col min="515" max="517" width="13.625" style="39" customWidth="true"/>
    <col min="518" max="767" width="6.875" style="39"/>
    <col min="768" max="768" width="23.625" style="39" customWidth="true"/>
    <col min="769" max="769" width="44.625" style="39" customWidth="true"/>
    <col min="770" max="770" width="16.5" style="39" customWidth="true"/>
    <col min="771" max="773" width="13.625" style="39" customWidth="true"/>
    <col min="774" max="1023" width="6.875" style="39"/>
    <col min="1024" max="1024" width="23.625" style="39" customWidth="true"/>
    <col min="1025" max="1025" width="44.625" style="39" customWidth="true"/>
    <col min="1026" max="1026" width="16.5" style="39" customWidth="true"/>
    <col min="1027" max="1029" width="13.625" style="39" customWidth="true"/>
    <col min="1030" max="1279" width="6.875" style="39"/>
    <col min="1280" max="1280" width="23.625" style="39" customWidth="true"/>
    <col min="1281" max="1281" width="44.625" style="39" customWidth="true"/>
    <col min="1282" max="1282" width="16.5" style="39" customWidth="true"/>
    <col min="1283" max="1285" width="13.625" style="39" customWidth="true"/>
    <col min="1286" max="1535" width="6.875" style="39"/>
    <col min="1536" max="1536" width="23.625" style="39" customWidth="true"/>
    <col min="1537" max="1537" width="44.625" style="39" customWidth="true"/>
    <col min="1538" max="1538" width="16.5" style="39" customWidth="true"/>
    <col min="1539" max="1541" width="13.625" style="39" customWidth="true"/>
    <col min="1542" max="1791" width="6.875" style="39"/>
    <col min="1792" max="1792" width="23.625" style="39" customWidth="true"/>
    <col min="1793" max="1793" width="44.625" style="39" customWidth="true"/>
    <col min="1794" max="1794" width="16.5" style="39" customWidth="true"/>
    <col min="1795" max="1797" width="13.625" style="39" customWidth="true"/>
    <col min="1798" max="2047" width="6.875" style="39"/>
    <col min="2048" max="2048" width="23.625" style="39" customWidth="true"/>
    <col min="2049" max="2049" width="44.625" style="39" customWidth="true"/>
    <col min="2050" max="2050" width="16.5" style="39" customWidth="true"/>
    <col min="2051" max="2053" width="13.625" style="39" customWidth="true"/>
    <col min="2054" max="2303" width="6.875" style="39"/>
    <col min="2304" max="2304" width="23.625" style="39" customWidth="true"/>
    <col min="2305" max="2305" width="44.625" style="39" customWidth="true"/>
    <col min="2306" max="2306" width="16.5" style="39" customWidth="true"/>
    <col min="2307" max="2309" width="13.625" style="39" customWidth="true"/>
    <col min="2310" max="2559" width="6.875" style="39"/>
    <col min="2560" max="2560" width="23.625" style="39" customWidth="true"/>
    <col min="2561" max="2561" width="44.625" style="39" customWidth="true"/>
    <col min="2562" max="2562" width="16.5" style="39" customWidth="true"/>
    <col min="2563" max="2565" width="13.625" style="39" customWidth="true"/>
    <col min="2566" max="2815" width="6.875" style="39"/>
    <col min="2816" max="2816" width="23.625" style="39" customWidth="true"/>
    <col min="2817" max="2817" width="44.625" style="39" customWidth="true"/>
    <col min="2818" max="2818" width="16.5" style="39" customWidth="true"/>
    <col min="2819" max="2821" width="13.625" style="39" customWidth="true"/>
    <col min="2822" max="3071" width="6.875" style="39"/>
    <col min="3072" max="3072" width="23.625" style="39" customWidth="true"/>
    <col min="3073" max="3073" width="44.625" style="39" customWidth="true"/>
    <col min="3074" max="3074" width="16.5" style="39" customWidth="true"/>
    <col min="3075" max="3077" width="13.625" style="39" customWidth="true"/>
    <col min="3078" max="3327" width="6.875" style="39"/>
    <col min="3328" max="3328" width="23.625" style="39" customWidth="true"/>
    <col min="3329" max="3329" width="44.625" style="39" customWidth="true"/>
    <col min="3330" max="3330" width="16.5" style="39" customWidth="true"/>
    <col min="3331" max="3333" width="13.625" style="39" customWidth="true"/>
    <col min="3334" max="3583" width="6.875" style="39"/>
    <col min="3584" max="3584" width="23.625" style="39" customWidth="true"/>
    <col min="3585" max="3585" width="44.625" style="39" customWidth="true"/>
    <col min="3586" max="3586" width="16.5" style="39" customWidth="true"/>
    <col min="3587" max="3589" width="13.625" style="39" customWidth="true"/>
    <col min="3590" max="3839" width="6.875" style="39"/>
    <col min="3840" max="3840" width="23.625" style="39" customWidth="true"/>
    <col min="3841" max="3841" width="44.625" style="39" customWidth="true"/>
    <col min="3842" max="3842" width="16.5" style="39" customWidth="true"/>
    <col min="3843" max="3845" width="13.625" style="39" customWidth="true"/>
    <col min="3846" max="4095" width="6.875" style="39"/>
    <col min="4096" max="4096" width="23.625" style="39" customWidth="true"/>
    <col min="4097" max="4097" width="44.625" style="39" customWidth="true"/>
    <col min="4098" max="4098" width="16.5" style="39" customWidth="true"/>
    <col min="4099" max="4101" width="13.625" style="39" customWidth="true"/>
    <col min="4102" max="4351" width="6.875" style="39"/>
    <col min="4352" max="4352" width="23.625" style="39" customWidth="true"/>
    <col min="4353" max="4353" width="44.625" style="39" customWidth="true"/>
    <col min="4354" max="4354" width="16.5" style="39" customWidth="true"/>
    <col min="4355" max="4357" width="13.625" style="39" customWidth="true"/>
    <col min="4358" max="4607" width="6.875" style="39"/>
    <col min="4608" max="4608" width="23.625" style="39" customWidth="true"/>
    <col min="4609" max="4609" width="44.625" style="39" customWidth="true"/>
    <col min="4610" max="4610" width="16.5" style="39" customWidth="true"/>
    <col min="4611" max="4613" width="13.625" style="39" customWidth="true"/>
    <col min="4614" max="4863" width="6.875" style="39"/>
    <col min="4864" max="4864" width="23.625" style="39" customWidth="true"/>
    <col min="4865" max="4865" width="44.625" style="39" customWidth="true"/>
    <col min="4866" max="4866" width="16.5" style="39" customWidth="true"/>
    <col min="4867" max="4869" width="13.625" style="39" customWidth="true"/>
    <col min="4870" max="5119" width="6.875" style="39"/>
    <col min="5120" max="5120" width="23.625" style="39" customWidth="true"/>
    <col min="5121" max="5121" width="44.625" style="39" customWidth="true"/>
    <col min="5122" max="5122" width="16.5" style="39" customWidth="true"/>
    <col min="5123" max="5125" width="13.625" style="39" customWidth="true"/>
    <col min="5126" max="5375" width="6.875" style="39"/>
    <col min="5376" max="5376" width="23.625" style="39" customWidth="true"/>
    <col min="5377" max="5377" width="44.625" style="39" customWidth="true"/>
    <col min="5378" max="5378" width="16.5" style="39" customWidth="true"/>
    <col min="5379" max="5381" width="13.625" style="39" customWidth="true"/>
    <col min="5382" max="5631" width="6.875" style="39"/>
    <col min="5632" max="5632" width="23.625" style="39" customWidth="true"/>
    <col min="5633" max="5633" width="44.625" style="39" customWidth="true"/>
    <col min="5634" max="5634" width="16.5" style="39" customWidth="true"/>
    <col min="5635" max="5637" width="13.625" style="39" customWidth="true"/>
    <col min="5638" max="5887" width="6.875" style="39"/>
    <col min="5888" max="5888" width="23.625" style="39" customWidth="true"/>
    <col min="5889" max="5889" width="44.625" style="39" customWidth="true"/>
    <col min="5890" max="5890" width="16.5" style="39" customWidth="true"/>
    <col min="5891" max="5893" width="13.625" style="39" customWidth="true"/>
    <col min="5894" max="6143" width="6.875" style="39"/>
    <col min="6144" max="6144" width="23.625" style="39" customWidth="true"/>
    <col min="6145" max="6145" width="44.625" style="39" customWidth="true"/>
    <col min="6146" max="6146" width="16.5" style="39" customWidth="true"/>
    <col min="6147" max="6149" width="13.625" style="39" customWidth="true"/>
    <col min="6150" max="6399" width="6.875" style="39"/>
    <col min="6400" max="6400" width="23.625" style="39" customWidth="true"/>
    <col min="6401" max="6401" width="44.625" style="39" customWidth="true"/>
    <col min="6402" max="6402" width="16.5" style="39" customWidth="true"/>
    <col min="6403" max="6405" width="13.625" style="39" customWidth="true"/>
    <col min="6406" max="6655" width="6.875" style="39"/>
    <col min="6656" max="6656" width="23.625" style="39" customWidth="true"/>
    <col min="6657" max="6657" width="44.625" style="39" customWidth="true"/>
    <col min="6658" max="6658" width="16.5" style="39" customWidth="true"/>
    <col min="6659" max="6661" width="13.625" style="39" customWidth="true"/>
    <col min="6662" max="6911" width="6.875" style="39"/>
    <col min="6912" max="6912" width="23.625" style="39" customWidth="true"/>
    <col min="6913" max="6913" width="44.625" style="39" customWidth="true"/>
    <col min="6914" max="6914" width="16.5" style="39" customWidth="true"/>
    <col min="6915" max="6917" width="13.625" style="39" customWidth="true"/>
    <col min="6918" max="7167" width="6.875" style="39"/>
    <col min="7168" max="7168" width="23.625" style="39" customWidth="true"/>
    <col min="7169" max="7169" width="44.625" style="39" customWidth="true"/>
    <col min="7170" max="7170" width="16.5" style="39" customWidth="true"/>
    <col min="7171" max="7173" width="13.625" style="39" customWidth="true"/>
    <col min="7174" max="7423" width="6.875" style="39"/>
    <col min="7424" max="7424" width="23.625" style="39" customWidth="true"/>
    <col min="7425" max="7425" width="44.625" style="39" customWidth="true"/>
    <col min="7426" max="7426" width="16.5" style="39" customWidth="true"/>
    <col min="7427" max="7429" width="13.625" style="39" customWidth="true"/>
    <col min="7430" max="7679" width="6.875" style="39"/>
    <col min="7680" max="7680" width="23.625" style="39" customWidth="true"/>
    <col min="7681" max="7681" width="44.625" style="39" customWidth="true"/>
    <col min="7682" max="7682" width="16.5" style="39" customWidth="true"/>
    <col min="7683" max="7685" width="13.625" style="39" customWidth="true"/>
    <col min="7686" max="7935" width="6.875" style="39"/>
    <col min="7936" max="7936" width="23.625" style="39" customWidth="true"/>
    <col min="7937" max="7937" width="44.625" style="39" customWidth="true"/>
    <col min="7938" max="7938" width="16.5" style="39" customWidth="true"/>
    <col min="7939" max="7941" width="13.625" style="39" customWidth="true"/>
    <col min="7942" max="8191" width="6.875" style="39"/>
    <col min="8192" max="8192" width="23.625" style="39" customWidth="true"/>
    <col min="8193" max="8193" width="44.625" style="39" customWidth="true"/>
    <col min="8194" max="8194" width="16.5" style="39" customWidth="true"/>
    <col min="8195" max="8197" width="13.625" style="39" customWidth="true"/>
    <col min="8198" max="8447" width="6.875" style="39"/>
    <col min="8448" max="8448" width="23.625" style="39" customWidth="true"/>
    <col min="8449" max="8449" width="44.625" style="39" customWidth="true"/>
    <col min="8450" max="8450" width="16.5" style="39" customWidth="true"/>
    <col min="8451" max="8453" width="13.625" style="39" customWidth="true"/>
    <col min="8454" max="8703" width="6.875" style="39"/>
    <col min="8704" max="8704" width="23.625" style="39" customWidth="true"/>
    <col min="8705" max="8705" width="44.625" style="39" customWidth="true"/>
    <col min="8706" max="8706" width="16.5" style="39" customWidth="true"/>
    <col min="8707" max="8709" width="13.625" style="39" customWidth="true"/>
    <col min="8710" max="8959" width="6.875" style="39"/>
    <col min="8960" max="8960" width="23.625" style="39" customWidth="true"/>
    <col min="8961" max="8961" width="44.625" style="39" customWidth="true"/>
    <col min="8962" max="8962" width="16.5" style="39" customWidth="true"/>
    <col min="8963" max="8965" width="13.625" style="39" customWidth="true"/>
    <col min="8966" max="9215" width="6.875" style="39"/>
    <col min="9216" max="9216" width="23.625" style="39" customWidth="true"/>
    <col min="9217" max="9217" width="44.625" style="39" customWidth="true"/>
    <col min="9218" max="9218" width="16.5" style="39" customWidth="true"/>
    <col min="9219" max="9221" width="13.625" style="39" customWidth="true"/>
    <col min="9222" max="9471" width="6.875" style="39"/>
    <col min="9472" max="9472" width="23.625" style="39" customWidth="true"/>
    <col min="9473" max="9473" width="44.625" style="39" customWidth="true"/>
    <col min="9474" max="9474" width="16.5" style="39" customWidth="true"/>
    <col min="9475" max="9477" width="13.625" style="39" customWidth="true"/>
    <col min="9478" max="9727" width="6.875" style="39"/>
    <col min="9728" max="9728" width="23.625" style="39" customWidth="true"/>
    <col min="9729" max="9729" width="44.625" style="39" customWidth="true"/>
    <col min="9730" max="9730" width="16.5" style="39" customWidth="true"/>
    <col min="9731" max="9733" width="13.625" style="39" customWidth="true"/>
    <col min="9734" max="9983" width="6.875" style="39"/>
    <col min="9984" max="9984" width="23.625" style="39" customWidth="true"/>
    <col min="9985" max="9985" width="44.625" style="39" customWidth="true"/>
    <col min="9986" max="9986" width="16.5" style="39" customWidth="true"/>
    <col min="9987" max="9989" width="13.625" style="39" customWidth="true"/>
    <col min="9990" max="10239" width="6.875" style="39"/>
    <col min="10240" max="10240" width="23.625" style="39" customWidth="true"/>
    <col min="10241" max="10241" width="44.625" style="39" customWidth="true"/>
    <col min="10242" max="10242" width="16.5" style="39" customWidth="true"/>
    <col min="10243" max="10245" width="13.625" style="39" customWidth="true"/>
    <col min="10246" max="10495" width="6.875" style="39"/>
    <col min="10496" max="10496" width="23.625" style="39" customWidth="true"/>
    <col min="10497" max="10497" width="44.625" style="39" customWidth="true"/>
    <col min="10498" max="10498" width="16.5" style="39" customWidth="true"/>
    <col min="10499" max="10501" width="13.625" style="39" customWidth="true"/>
    <col min="10502" max="10751" width="6.875" style="39"/>
    <col min="10752" max="10752" width="23.625" style="39" customWidth="true"/>
    <col min="10753" max="10753" width="44.625" style="39" customWidth="true"/>
    <col min="10754" max="10754" width="16.5" style="39" customWidth="true"/>
    <col min="10755" max="10757" width="13.625" style="39" customWidth="true"/>
    <col min="10758" max="11007" width="6.875" style="39"/>
    <col min="11008" max="11008" width="23.625" style="39" customWidth="true"/>
    <col min="11009" max="11009" width="44.625" style="39" customWidth="true"/>
    <col min="11010" max="11010" width="16.5" style="39" customWidth="true"/>
    <col min="11011" max="11013" width="13.625" style="39" customWidth="true"/>
    <col min="11014" max="11263" width="6.875" style="39"/>
    <col min="11264" max="11264" width="23.625" style="39" customWidth="true"/>
    <col min="11265" max="11265" width="44.625" style="39" customWidth="true"/>
    <col min="11266" max="11266" width="16.5" style="39" customWidth="true"/>
    <col min="11267" max="11269" width="13.625" style="39" customWidth="true"/>
    <col min="11270" max="11519" width="6.875" style="39"/>
    <col min="11520" max="11520" width="23.625" style="39" customWidth="true"/>
    <col min="11521" max="11521" width="44.625" style="39" customWidth="true"/>
    <col min="11522" max="11522" width="16.5" style="39" customWidth="true"/>
    <col min="11523" max="11525" width="13.625" style="39" customWidth="true"/>
    <col min="11526" max="11775" width="6.875" style="39"/>
    <col min="11776" max="11776" width="23.625" style="39" customWidth="true"/>
    <col min="11777" max="11777" width="44.625" style="39" customWidth="true"/>
    <col min="11778" max="11778" width="16.5" style="39" customWidth="true"/>
    <col min="11779" max="11781" width="13.625" style="39" customWidth="true"/>
    <col min="11782" max="12031" width="6.875" style="39"/>
    <col min="12032" max="12032" width="23.625" style="39" customWidth="true"/>
    <col min="12033" max="12033" width="44.625" style="39" customWidth="true"/>
    <col min="12034" max="12034" width="16.5" style="39" customWidth="true"/>
    <col min="12035" max="12037" width="13.625" style="39" customWidth="true"/>
    <col min="12038" max="12287" width="6.875" style="39"/>
    <col min="12288" max="12288" width="23.625" style="39" customWidth="true"/>
    <col min="12289" max="12289" width="44.625" style="39" customWidth="true"/>
    <col min="12290" max="12290" width="16.5" style="39" customWidth="true"/>
    <col min="12291" max="12293" width="13.625" style="39" customWidth="true"/>
    <col min="12294" max="12543" width="6.875" style="39"/>
    <col min="12544" max="12544" width="23.625" style="39" customWidth="true"/>
    <col min="12545" max="12545" width="44.625" style="39" customWidth="true"/>
    <col min="12546" max="12546" width="16.5" style="39" customWidth="true"/>
    <col min="12547" max="12549" width="13.625" style="39" customWidth="true"/>
    <col min="12550" max="12799" width="6.875" style="39"/>
    <col min="12800" max="12800" width="23.625" style="39" customWidth="true"/>
    <col min="12801" max="12801" width="44.625" style="39" customWidth="true"/>
    <col min="12802" max="12802" width="16.5" style="39" customWidth="true"/>
    <col min="12803" max="12805" width="13.625" style="39" customWidth="true"/>
    <col min="12806" max="13055" width="6.875" style="39"/>
    <col min="13056" max="13056" width="23.625" style="39" customWidth="true"/>
    <col min="13057" max="13057" width="44.625" style="39" customWidth="true"/>
    <col min="13058" max="13058" width="16.5" style="39" customWidth="true"/>
    <col min="13059" max="13061" width="13.625" style="39" customWidth="true"/>
    <col min="13062" max="13311" width="6.875" style="39"/>
    <col min="13312" max="13312" width="23.625" style="39" customWidth="true"/>
    <col min="13313" max="13313" width="44.625" style="39" customWidth="true"/>
    <col min="13314" max="13314" width="16.5" style="39" customWidth="true"/>
    <col min="13315" max="13317" width="13.625" style="39" customWidth="true"/>
    <col min="13318" max="13567" width="6.875" style="39"/>
    <col min="13568" max="13568" width="23.625" style="39" customWidth="true"/>
    <col min="13569" max="13569" width="44.625" style="39" customWidth="true"/>
    <col min="13570" max="13570" width="16.5" style="39" customWidth="true"/>
    <col min="13571" max="13573" width="13.625" style="39" customWidth="true"/>
    <col min="13574" max="13823" width="6.875" style="39"/>
    <col min="13824" max="13824" width="23.625" style="39" customWidth="true"/>
    <col min="13825" max="13825" width="44.625" style="39" customWidth="true"/>
    <col min="13826" max="13826" width="16.5" style="39" customWidth="true"/>
    <col min="13827" max="13829" width="13.625" style="39" customWidth="true"/>
    <col min="13830" max="14079" width="6.875" style="39"/>
    <col min="14080" max="14080" width="23.625" style="39" customWidth="true"/>
    <col min="14081" max="14081" width="44.625" style="39" customWidth="true"/>
    <col min="14082" max="14082" width="16.5" style="39" customWidth="true"/>
    <col min="14083" max="14085" width="13.625" style="39" customWidth="true"/>
    <col min="14086" max="14335" width="6.875" style="39"/>
    <col min="14336" max="14336" width="23.625" style="39" customWidth="true"/>
    <col min="14337" max="14337" width="44.625" style="39" customWidth="true"/>
    <col min="14338" max="14338" width="16.5" style="39" customWidth="true"/>
    <col min="14339" max="14341" width="13.625" style="39" customWidth="true"/>
    <col min="14342" max="14591" width="6.875" style="39"/>
    <col min="14592" max="14592" width="23.625" style="39" customWidth="true"/>
    <col min="14593" max="14593" width="44.625" style="39" customWidth="true"/>
    <col min="14594" max="14594" width="16.5" style="39" customWidth="true"/>
    <col min="14595" max="14597" width="13.625" style="39" customWidth="true"/>
    <col min="14598" max="14847" width="6.875" style="39"/>
    <col min="14848" max="14848" width="23.625" style="39" customWidth="true"/>
    <col min="14849" max="14849" width="44.625" style="39" customWidth="true"/>
    <col min="14850" max="14850" width="16.5" style="39" customWidth="true"/>
    <col min="14851" max="14853" width="13.625" style="39" customWidth="true"/>
    <col min="14854" max="15103" width="6.875" style="39"/>
    <col min="15104" max="15104" width="23.625" style="39" customWidth="true"/>
    <col min="15105" max="15105" width="44.625" style="39" customWidth="true"/>
    <col min="15106" max="15106" width="16.5" style="39" customWidth="true"/>
    <col min="15107" max="15109" width="13.625" style="39" customWidth="true"/>
    <col min="15110" max="15359" width="6.875" style="39"/>
    <col min="15360" max="15360" width="23.625" style="39" customWidth="true"/>
    <col min="15361" max="15361" width="44.625" style="39" customWidth="true"/>
    <col min="15362" max="15362" width="16.5" style="39" customWidth="true"/>
    <col min="15363" max="15365" width="13.625" style="39" customWidth="true"/>
    <col min="15366" max="15615" width="6.875" style="39"/>
    <col min="15616" max="15616" width="23.625" style="39" customWidth="true"/>
    <col min="15617" max="15617" width="44.625" style="39" customWidth="true"/>
    <col min="15618" max="15618" width="16.5" style="39" customWidth="true"/>
    <col min="15619" max="15621" width="13.625" style="39" customWidth="true"/>
    <col min="15622" max="15871" width="6.875" style="39"/>
    <col min="15872" max="15872" width="23.625" style="39" customWidth="true"/>
    <col min="15873" max="15873" width="44.625" style="39" customWidth="true"/>
    <col min="15874" max="15874" width="16.5" style="39" customWidth="true"/>
    <col min="15875" max="15877" width="13.625" style="39" customWidth="true"/>
    <col min="15878" max="16127" width="6.875" style="39"/>
    <col min="16128" max="16128" width="23.625" style="39" customWidth="true"/>
    <col min="16129" max="16129" width="44.625" style="39" customWidth="true"/>
    <col min="16130" max="16130" width="16.5" style="39" customWidth="true"/>
    <col min="16131" max="16133" width="13.625" style="39" customWidth="true"/>
    <col min="16134" max="16384" width="6.875" style="39"/>
  </cols>
  <sheetData>
    <row r="1" ht="20.1" customHeight="true" spans="1:1">
      <c r="A1" s="40" t="s">
        <v>335</v>
      </c>
    </row>
    <row r="2" ht="25.5" customHeight="true" spans="1:5">
      <c r="A2" s="121" t="s">
        <v>336</v>
      </c>
      <c r="B2" s="97"/>
      <c r="C2" s="97"/>
      <c r="D2" s="97"/>
      <c r="E2" s="97"/>
    </row>
    <row r="3" ht="20.1" customHeight="true" spans="1:5">
      <c r="A3" s="109"/>
      <c r="B3" s="97"/>
      <c r="C3" s="97"/>
      <c r="D3" s="97"/>
      <c r="E3" s="97"/>
    </row>
    <row r="4" ht="20.1" customHeight="true" spans="1:5">
      <c r="A4" s="47"/>
      <c r="B4" s="46"/>
      <c r="C4" s="46"/>
      <c r="D4" s="46"/>
      <c r="E4" s="135" t="s">
        <v>313</v>
      </c>
    </row>
    <row r="5" ht="20.1" customHeight="true" spans="1:5">
      <c r="A5" s="72" t="s">
        <v>337</v>
      </c>
      <c r="B5" s="72"/>
      <c r="C5" s="72" t="s">
        <v>338</v>
      </c>
      <c r="D5" s="72"/>
      <c r="E5" s="72"/>
    </row>
    <row r="6" ht="20.1" customHeight="true" spans="1:5">
      <c r="A6" s="73" t="s">
        <v>339</v>
      </c>
      <c r="B6" s="73" t="s">
        <v>340</v>
      </c>
      <c r="C6" s="73" t="s">
        <v>341</v>
      </c>
      <c r="D6" s="73" t="s">
        <v>342</v>
      </c>
      <c r="E6" s="73" t="s">
        <v>343</v>
      </c>
    </row>
    <row r="7" ht="20.1" customHeight="true" spans="1:5">
      <c r="A7" s="132"/>
      <c r="B7" s="111" t="s">
        <v>318</v>
      </c>
      <c r="C7" s="133">
        <v>7172.48987</v>
      </c>
      <c r="D7" s="133">
        <v>549.786166</v>
      </c>
      <c r="E7" s="133">
        <v>6622.703704</v>
      </c>
    </row>
    <row r="8" ht="20.1" customHeight="true" spans="1:5">
      <c r="A8" s="73" t="s">
        <v>344</v>
      </c>
      <c r="B8" s="111" t="str">
        <f>VLOOKUP(A8,Sheet0!A:B,2,FALSE)</f>
        <v>社会保障和就业支出</v>
      </c>
      <c r="C8" s="133">
        <f>C9+C11+C15+C22+C29+C31</f>
        <v>6641.78949</v>
      </c>
      <c r="D8" s="133">
        <f>D9+D11+D15+D22+D29+D31</f>
        <v>499.085786</v>
      </c>
      <c r="E8" s="133">
        <f>E9+E11+E15+E22+E29+E31</f>
        <v>6142.703704</v>
      </c>
    </row>
    <row r="9" ht="20.1" customHeight="true" spans="1:5">
      <c r="A9" s="73" t="s">
        <v>345</v>
      </c>
      <c r="B9" s="111" t="str">
        <f>VLOOKUP(A9,Sheet0!A:B,2,FALSE)</f>
        <v>  民政管理事务</v>
      </c>
      <c r="C9" s="133">
        <f>C10</f>
        <v>46.85</v>
      </c>
      <c r="D9" s="133">
        <f>D10</f>
        <v>0</v>
      </c>
      <c r="E9" s="133">
        <f>E10</f>
        <v>46.85</v>
      </c>
    </row>
    <row r="10" ht="20.1" customHeight="true" spans="1:7">
      <c r="A10" s="134" t="s">
        <v>346</v>
      </c>
      <c r="B10" s="111" t="str">
        <f>VLOOKUP(A10,Sheet0!A:B,2,FALSE)</f>
        <v>    一般行政管理事务</v>
      </c>
      <c r="C10" s="133">
        <f>D10+E10</f>
        <v>46.85</v>
      </c>
      <c r="D10" s="133">
        <v>0</v>
      </c>
      <c r="E10" s="136">
        <v>46.85</v>
      </c>
      <c r="G10" s="63"/>
    </row>
    <row r="11" ht="20.1" customHeight="true" spans="1:7">
      <c r="A11" s="134" t="s">
        <v>347</v>
      </c>
      <c r="B11" s="111" t="str">
        <f>VLOOKUP(A11,Sheet0!A:B,2,FALSE)</f>
        <v>  行政事业单位离退休</v>
      </c>
      <c r="C11" s="133">
        <f>SUM(C12:C14)</f>
        <v>56.189257</v>
      </c>
      <c r="D11" s="133">
        <f>SUM(D12:D14)</f>
        <v>56.189257</v>
      </c>
      <c r="E11" s="133">
        <f>SUM(E12:E14)</f>
        <v>0</v>
      </c>
      <c r="G11"/>
    </row>
    <row r="12" ht="20.1" customHeight="true" spans="1:7">
      <c r="A12" s="134" t="s">
        <v>348</v>
      </c>
      <c r="B12" s="111" t="str">
        <f>VLOOKUP(A12,Sheet0!A:B,2,FALSE)</f>
        <v>    机关事业单位基本养老保险缴费支出</v>
      </c>
      <c r="C12" s="133">
        <f>D12+E12</f>
        <v>33.883584</v>
      </c>
      <c r="D12" s="133">
        <v>33.883584</v>
      </c>
      <c r="E12" s="136">
        <v>0</v>
      </c>
      <c r="G12"/>
    </row>
    <row r="13" ht="20.1" customHeight="true" spans="1:5">
      <c r="A13" s="134" t="s">
        <v>349</v>
      </c>
      <c r="B13" s="111" t="str">
        <f>VLOOKUP(A13,Sheet0!A:B,2,FALSE)</f>
        <v>    机关事业单位职业年金缴费支出</v>
      </c>
      <c r="C13" s="133">
        <f>D13+E13</f>
        <v>16.941828</v>
      </c>
      <c r="D13" s="133">
        <v>16.941828</v>
      </c>
      <c r="E13" s="136">
        <v>0</v>
      </c>
    </row>
    <row r="14" ht="20.1" customHeight="true" spans="1:5">
      <c r="A14" s="134" t="s">
        <v>350</v>
      </c>
      <c r="B14" s="111" t="str">
        <f>VLOOKUP(A14,Sheet0!A:B,2,FALSE)</f>
        <v>    其他行政事业单位离退休支出</v>
      </c>
      <c r="C14" s="133">
        <f>D14+E14</f>
        <v>5.363845</v>
      </c>
      <c r="D14" s="133">
        <v>5.363845</v>
      </c>
      <c r="E14" s="136">
        <v>0</v>
      </c>
    </row>
    <row r="15" ht="20.1" customHeight="true" spans="1:5">
      <c r="A15" s="134" t="s">
        <v>351</v>
      </c>
      <c r="B15" s="111" t="str">
        <f>VLOOKUP(A15,Sheet0!A:B,2,FALSE)</f>
        <v>  抚恤</v>
      </c>
      <c r="C15" s="133">
        <f>SUM(C16:C21)</f>
        <v>3742.196093</v>
      </c>
      <c r="D15" s="133">
        <f>SUM(D16:D21)</f>
        <v>81.306893</v>
      </c>
      <c r="E15" s="133">
        <f>SUM(E16:E21)</f>
        <v>3660.8892</v>
      </c>
    </row>
    <row r="16" ht="20.1" customHeight="true" spans="1:5">
      <c r="A16" s="134" t="s">
        <v>352</v>
      </c>
      <c r="B16" s="111" t="str">
        <f>VLOOKUP(A16,Sheet0!A:B,2,FALSE)</f>
        <v>    伤残抚恤</v>
      </c>
      <c r="C16" s="133">
        <f t="shared" ref="C16:C21" si="0">D16+E16</f>
        <v>600</v>
      </c>
      <c r="D16" s="133">
        <v>0</v>
      </c>
      <c r="E16" s="136">
        <v>600</v>
      </c>
    </row>
    <row r="17" ht="20.1" customHeight="true" spans="1:5">
      <c r="A17" s="134" t="s">
        <v>353</v>
      </c>
      <c r="B17" s="111" t="str">
        <f>VLOOKUP(A17,Sheet0!A:B,2,FALSE)</f>
        <v>    在乡复员、退伍军人生活补助</v>
      </c>
      <c r="C17" s="133">
        <f t="shared" si="0"/>
        <v>2133.9892</v>
      </c>
      <c r="D17" s="133">
        <v>0</v>
      </c>
      <c r="E17" s="136">
        <v>2133.9892</v>
      </c>
    </row>
    <row r="18" ht="20.1" customHeight="true" spans="1:5">
      <c r="A18" s="134" t="s">
        <v>354</v>
      </c>
      <c r="B18" s="111" t="str">
        <f>VLOOKUP(A18,Sheet0!A:B,2,FALSE)</f>
        <v>    优抚事业单位支出</v>
      </c>
      <c r="C18" s="133">
        <f t="shared" si="0"/>
        <v>81.306893</v>
      </c>
      <c r="D18" s="133">
        <v>81.306893</v>
      </c>
      <c r="E18" s="136">
        <v>0</v>
      </c>
    </row>
    <row r="19" ht="20.1" customHeight="true" spans="1:5">
      <c r="A19" s="134" t="s">
        <v>354</v>
      </c>
      <c r="B19" s="111" t="str">
        <f>VLOOKUP(A19,Sheet0!A:B,2,FALSE)</f>
        <v>    优抚事业单位支出</v>
      </c>
      <c r="C19" s="133">
        <f t="shared" si="0"/>
        <v>81.9</v>
      </c>
      <c r="D19" s="133">
        <v>0</v>
      </c>
      <c r="E19" s="136">
        <v>81.9</v>
      </c>
    </row>
    <row r="20" ht="20.1" customHeight="true" spans="1:5">
      <c r="A20" s="134" t="s">
        <v>355</v>
      </c>
      <c r="B20" s="111" t="str">
        <f>VLOOKUP(A20,Sheet0!A:B,2,FALSE)</f>
        <v>    义务兵优待</v>
      </c>
      <c r="C20" s="133">
        <f t="shared" si="0"/>
        <v>800</v>
      </c>
      <c r="D20" s="133">
        <v>0</v>
      </c>
      <c r="E20" s="136">
        <v>800</v>
      </c>
    </row>
    <row r="21" ht="20.1" customHeight="true" spans="1:5">
      <c r="A21" s="134" t="s">
        <v>356</v>
      </c>
      <c r="B21" s="111" t="str">
        <f>VLOOKUP(A21,Sheet0!A:B,2,FALSE)</f>
        <v>    其他优抚支出</v>
      </c>
      <c r="C21" s="133">
        <f t="shared" si="0"/>
        <v>45</v>
      </c>
      <c r="D21" s="133">
        <v>0</v>
      </c>
      <c r="E21" s="136">
        <v>45</v>
      </c>
    </row>
    <row r="22" ht="20.1" customHeight="true" spans="1:5">
      <c r="A22" s="134" t="s">
        <v>357</v>
      </c>
      <c r="B22" s="111" t="str">
        <f>VLOOKUP(A22,Sheet0!A:B,2,FALSE)</f>
        <v>  退役安置</v>
      </c>
      <c r="C22" s="133">
        <f>SUM(C23:C28)</f>
        <v>2019.316028</v>
      </c>
      <c r="D22" s="133">
        <f>SUM(D23:D28)</f>
        <v>144.351524</v>
      </c>
      <c r="E22" s="133">
        <f>SUM(E23:E28)</f>
        <v>1874.964504</v>
      </c>
    </row>
    <row r="23" ht="20.1" customHeight="true" spans="1:5">
      <c r="A23" s="134" t="s">
        <v>358</v>
      </c>
      <c r="B23" s="111" t="str">
        <f>VLOOKUP(A23,Sheet0!A:B,2,FALSE)</f>
        <v>    退役士兵安置</v>
      </c>
      <c r="C23" s="133">
        <f t="shared" ref="C23:C28" si="1">D23+E23</f>
        <v>1400</v>
      </c>
      <c r="D23" s="133">
        <v>0</v>
      </c>
      <c r="E23" s="136">
        <v>1400</v>
      </c>
    </row>
    <row r="24" ht="20.1" customHeight="true" spans="1:5">
      <c r="A24" s="134" t="s">
        <v>359</v>
      </c>
      <c r="B24" s="111" t="str">
        <f>VLOOKUP(A24,Sheet0!A:B,2,FALSE)</f>
        <v>    军队移交政府的离退休人员安置</v>
      </c>
      <c r="C24" s="133">
        <f t="shared" si="1"/>
        <v>23.483704</v>
      </c>
      <c r="D24" s="133">
        <v>0</v>
      </c>
      <c r="E24" s="136">
        <v>23.483704</v>
      </c>
    </row>
    <row r="25" ht="20.1" customHeight="true" spans="1:5">
      <c r="A25" s="134" t="s">
        <v>360</v>
      </c>
      <c r="B25" s="111" t="str">
        <f>VLOOKUP(A25,Sheet0!A:B,2,FALSE)</f>
        <v>    军队移交政府离退休干部管理机构</v>
      </c>
      <c r="C25" s="133">
        <f t="shared" si="1"/>
        <v>144.351524</v>
      </c>
      <c r="D25" s="133">
        <v>144.351524</v>
      </c>
      <c r="E25" s="136">
        <v>0</v>
      </c>
    </row>
    <row r="26" ht="20.1" customHeight="true" spans="1:5">
      <c r="A26" s="134" t="s">
        <v>360</v>
      </c>
      <c r="B26" s="111" t="str">
        <f>VLOOKUP(A26,Sheet0!A:B,2,FALSE)</f>
        <v>    军队移交政府离退休干部管理机构</v>
      </c>
      <c r="C26" s="133">
        <f t="shared" si="1"/>
        <v>36.5</v>
      </c>
      <c r="D26" s="133">
        <v>0</v>
      </c>
      <c r="E26" s="136">
        <v>36.5</v>
      </c>
    </row>
    <row r="27" ht="20.1" customHeight="true" spans="1:5">
      <c r="A27" s="134" t="s">
        <v>361</v>
      </c>
      <c r="B27" s="111" t="str">
        <f>VLOOKUP(A27,Sheet0!A:B,2,FALSE)</f>
        <v>    军队转业干部安置</v>
      </c>
      <c r="C27" s="133">
        <f t="shared" si="1"/>
        <v>359.9808</v>
      </c>
      <c r="D27" s="133">
        <v>0</v>
      </c>
      <c r="E27" s="136">
        <v>359.9808</v>
      </c>
    </row>
    <row r="28" ht="20.1" customHeight="true" spans="1:5">
      <c r="A28" s="134" t="s">
        <v>362</v>
      </c>
      <c r="B28" s="111" t="str">
        <f>VLOOKUP(A28,Sheet0!A:B,2,FALSE)</f>
        <v>    其他退役安置支出</v>
      </c>
      <c r="C28" s="133">
        <f t="shared" si="1"/>
        <v>55</v>
      </c>
      <c r="D28" s="133">
        <v>0</v>
      </c>
      <c r="E28" s="136">
        <v>55</v>
      </c>
    </row>
    <row r="29" ht="20.1" customHeight="true" spans="1:5">
      <c r="A29" s="134" t="s">
        <v>363</v>
      </c>
      <c r="B29" s="111" t="str">
        <f>VLOOKUP(A29,Sheet0!A:B,2,FALSE)</f>
        <v>  其他生活救助</v>
      </c>
      <c r="C29" s="133">
        <f>C30</f>
        <v>440</v>
      </c>
      <c r="D29" s="133">
        <f>D30</f>
        <v>0</v>
      </c>
      <c r="E29" s="133">
        <f>E30</f>
        <v>440</v>
      </c>
    </row>
    <row r="30" ht="20.1" customHeight="true" spans="1:5">
      <c r="A30" s="134" t="s">
        <v>364</v>
      </c>
      <c r="B30" s="111" t="str">
        <f>VLOOKUP(A30,Sheet0!A:B,2,FALSE)</f>
        <v>    其他农村生活救助</v>
      </c>
      <c r="C30" s="133">
        <f>D30+E30</f>
        <v>440</v>
      </c>
      <c r="D30" s="133">
        <v>0</v>
      </c>
      <c r="E30" s="136">
        <v>440</v>
      </c>
    </row>
    <row r="31" ht="20.1" customHeight="true" spans="1:5">
      <c r="A31" s="134" t="s">
        <v>365</v>
      </c>
      <c r="B31" s="111" t="str">
        <f>VLOOKUP(A31,Sheet0!A:B,2,FALSE)</f>
        <v>  退役军人管理事务</v>
      </c>
      <c r="C31" s="133">
        <f>SUM(C32:C36)</f>
        <v>337.238112</v>
      </c>
      <c r="D31" s="133">
        <f>SUM(D32:D36)</f>
        <v>217.238112</v>
      </c>
      <c r="E31" s="133">
        <f>SUM(E32:E36)</f>
        <v>120</v>
      </c>
    </row>
    <row r="32" ht="20.1" customHeight="true" spans="1:5">
      <c r="A32" s="134" t="s">
        <v>366</v>
      </c>
      <c r="B32" s="111" t="str">
        <f>VLOOKUP(A32,Sheet0!A:B,2,FALSE)</f>
        <v>    行政运行</v>
      </c>
      <c r="C32" s="133">
        <f>D32+E32</f>
        <v>147.96734</v>
      </c>
      <c r="D32" s="133">
        <v>147.96734</v>
      </c>
      <c r="E32" s="136">
        <v>0</v>
      </c>
    </row>
    <row r="33" ht="20.1" customHeight="true" spans="1:5">
      <c r="A33" s="134" t="s">
        <v>367</v>
      </c>
      <c r="B33" s="111" t="str">
        <f>VLOOKUP(A33,Sheet0!A:B,2,FALSE)</f>
        <v>    一般行政管理事务</v>
      </c>
      <c r="C33" s="133">
        <f>D33+E33</f>
        <v>40</v>
      </c>
      <c r="D33" s="133">
        <v>0</v>
      </c>
      <c r="E33" s="136">
        <v>40</v>
      </c>
    </row>
    <row r="34" ht="20.1" customHeight="true" spans="1:5">
      <c r="A34" s="134" t="s">
        <v>368</v>
      </c>
      <c r="B34" s="111" t="str">
        <f>VLOOKUP(A34,Sheet0!A:B,2,FALSE)</f>
        <v>    拥军优属</v>
      </c>
      <c r="C34" s="133">
        <f>D34+E34</f>
        <v>10</v>
      </c>
      <c r="D34" s="133">
        <v>0</v>
      </c>
      <c r="E34" s="136">
        <v>10</v>
      </c>
    </row>
    <row r="35" ht="20.1" customHeight="true" spans="1:5">
      <c r="A35" s="134" t="s">
        <v>369</v>
      </c>
      <c r="B35" s="111" t="str">
        <f>VLOOKUP(A35,Sheet0!A:B,2,FALSE)</f>
        <v>    部队供应</v>
      </c>
      <c r="C35" s="133">
        <f>D35+E35</f>
        <v>70</v>
      </c>
      <c r="D35" s="133">
        <v>0</v>
      </c>
      <c r="E35" s="136">
        <v>70</v>
      </c>
    </row>
    <row r="36" ht="20.1" customHeight="true" spans="1:5">
      <c r="A36" s="134" t="s">
        <v>370</v>
      </c>
      <c r="B36" s="111" t="str">
        <f>VLOOKUP(A36,Sheet0!A:B,2,FALSE)</f>
        <v>    事业运行</v>
      </c>
      <c r="C36" s="133">
        <f>D36+E36</f>
        <v>69.270772</v>
      </c>
      <c r="D36" s="133">
        <v>69.270772</v>
      </c>
      <c r="E36" s="136">
        <v>0</v>
      </c>
    </row>
    <row r="37" ht="20.1" customHeight="true" spans="1:5">
      <c r="A37" s="134" t="s">
        <v>371</v>
      </c>
      <c r="B37" s="111" t="str">
        <f>VLOOKUP(A37,Sheet0!A:B,2,FALSE)</f>
        <v>卫生健康支出</v>
      </c>
      <c r="C37" s="133">
        <f>C38+C43</f>
        <v>505.287692</v>
      </c>
      <c r="D37" s="133">
        <f>D38+D43</f>
        <v>25.287692</v>
      </c>
      <c r="E37" s="133">
        <f>E38+E43</f>
        <v>480</v>
      </c>
    </row>
    <row r="38" ht="20.1" customHeight="true" spans="1:5">
      <c r="A38" s="134" t="s">
        <v>372</v>
      </c>
      <c r="B38" s="111" t="str">
        <f>VLOOKUP(A38,Sheet0!A:B,2,FALSE)</f>
        <v>  行政事业单位医疗</v>
      </c>
      <c r="C38" s="133">
        <f>SUM(C39:C42)</f>
        <v>25.287692</v>
      </c>
      <c r="D38" s="133">
        <f>SUM(D39:D42)</f>
        <v>25.287692</v>
      </c>
      <c r="E38" s="133">
        <f>SUM(E39:E42)</f>
        <v>0</v>
      </c>
    </row>
    <row r="39" ht="20.1" customHeight="true" spans="1:5">
      <c r="A39" s="134" t="s">
        <v>373</v>
      </c>
      <c r="B39" s="111" t="str">
        <f>VLOOKUP(A39,Sheet0!A:B,2,FALSE)</f>
        <v>    行政单位医疗</v>
      </c>
      <c r="C39" s="133">
        <f>D39+E39</f>
        <v>13.396026</v>
      </c>
      <c r="D39" s="133">
        <v>13.396026</v>
      </c>
      <c r="E39" s="136">
        <v>0</v>
      </c>
    </row>
    <row r="40" ht="20.1" customHeight="true" spans="1:5">
      <c r="A40" s="134" t="s">
        <v>374</v>
      </c>
      <c r="B40" s="111" t="str">
        <f>VLOOKUP(A40,Sheet0!A:B,2,FALSE)</f>
        <v>    事业单位医疗</v>
      </c>
      <c r="C40" s="133">
        <f>D40+E40</f>
        <v>6.971666</v>
      </c>
      <c r="D40" s="133">
        <v>6.971666</v>
      </c>
      <c r="E40" s="136">
        <v>0</v>
      </c>
    </row>
    <row r="41" ht="20.1" customHeight="true" spans="1:5">
      <c r="A41" s="134" t="s">
        <v>375</v>
      </c>
      <c r="B41" s="111" t="str">
        <f>VLOOKUP(A41,Sheet0!A:B,2,FALSE)</f>
        <v>    公务员医疗补助</v>
      </c>
      <c r="C41" s="133">
        <f>D41+E41</f>
        <v>2.72</v>
      </c>
      <c r="D41" s="133">
        <v>2.72</v>
      </c>
      <c r="E41" s="136">
        <v>0</v>
      </c>
    </row>
    <row r="42" ht="20.1" customHeight="true" spans="1:5">
      <c r="A42" s="134" t="s">
        <v>376</v>
      </c>
      <c r="B42" s="111" t="str">
        <f>VLOOKUP(A42,Sheet0!A:B,2,FALSE)</f>
        <v>    其他行政事业单位医疗支出</v>
      </c>
      <c r="C42" s="133">
        <f>D42+E42</f>
        <v>2.2</v>
      </c>
      <c r="D42" s="133">
        <v>2.2</v>
      </c>
      <c r="E42" s="136">
        <v>0</v>
      </c>
    </row>
    <row r="43" ht="20.1" customHeight="true" spans="1:5">
      <c r="A43" s="134" t="s">
        <v>377</v>
      </c>
      <c r="B43" s="111" t="str">
        <f>VLOOKUP(A43,Sheet0!A:B,2,FALSE)</f>
        <v>  优抚对象医疗</v>
      </c>
      <c r="C43" s="133">
        <f>C44</f>
        <v>480</v>
      </c>
      <c r="D43" s="133">
        <f>D44</f>
        <v>0</v>
      </c>
      <c r="E43" s="133">
        <f>E44</f>
        <v>480</v>
      </c>
    </row>
    <row r="44" ht="20.1" customHeight="true" spans="1:5">
      <c r="A44" s="134" t="s">
        <v>378</v>
      </c>
      <c r="B44" s="111" t="str">
        <f>VLOOKUP(A44,Sheet0!A:B,2,FALSE)</f>
        <v>    优抚对象医疗补助</v>
      </c>
      <c r="C44" s="133">
        <f>D44+E44</f>
        <v>480</v>
      </c>
      <c r="D44" s="133">
        <v>0</v>
      </c>
      <c r="E44" s="136">
        <v>480</v>
      </c>
    </row>
    <row r="45" ht="20.1" customHeight="true" spans="1:5">
      <c r="A45" s="134" t="s">
        <v>379</v>
      </c>
      <c r="B45" s="111" t="str">
        <f>VLOOKUP(A45,Sheet0!A:B,2,FALSE)</f>
        <v>住房保障支出</v>
      </c>
      <c r="C45" s="133">
        <f>C46</f>
        <v>25.412688</v>
      </c>
      <c r="D45" s="133">
        <f>D46</f>
        <v>25.412688</v>
      </c>
      <c r="E45" s="133">
        <f>E46</f>
        <v>0</v>
      </c>
    </row>
    <row r="46" ht="20.1" customHeight="true" spans="1:5">
      <c r="A46" s="134" t="s">
        <v>380</v>
      </c>
      <c r="B46" s="111" t="str">
        <f>VLOOKUP(A46,Sheet0!A:B,2,FALSE)</f>
        <v>  住房改革支出</v>
      </c>
      <c r="C46" s="133">
        <f>C47</f>
        <v>25.412688</v>
      </c>
      <c r="D46" s="133">
        <f>D47</f>
        <v>25.412688</v>
      </c>
      <c r="E46" s="133">
        <f>E47</f>
        <v>0</v>
      </c>
    </row>
    <row r="47" ht="20.1" customHeight="true" spans="1:5">
      <c r="A47" s="134" t="s">
        <v>381</v>
      </c>
      <c r="B47" s="111" t="str">
        <f>VLOOKUP(A47,Sheet0!A:B,2,FALSE)</f>
        <v>    住房公积金</v>
      </c>
      <c r="C47" s="133">
        <f>D47+E47</f>
        <v>25.412688</v>
      </c>
      <c r="D47" s="133">
        <v>25.412688</v>
      </c>
      <c r="E47" s="136">
        <v>0</v>
      </c>
    </row>
    <row r="48" ht="20.1" customHeight="true" spans="1:5">
      <c r="A48" s="107" t="s">
        <v>382</v>
      </c>
      <c r="B48" s="41"/>
      <c r="C48" s="41"/>
      <c r="D48" s="41"/>
      <c r="E48" s="41"/>
    </row>
    <row r="49" customHeight="true" spans="1:5">
      <c r="A49" s="41"/>
      <c r="B49" s="41"/>
      <c r="C49" s="41"/>
      <c r="D49" s="41"/>
      <c r="E49" s="41"/>
    </row>
    <row r="50" customHeight="true" spans="1:5">
      <c r="A50" s="41"/>
      <c r="B50" s="41"/>
      <c r="C50" s="41"/>
      <c r="D50" s="41"/>
      <c r="E50" s="41"/>
    </row>
    <row r="51" customHeight="true" spans="1:5">
      <c r="A51" s="41"/>
      <c r="B51" s="41"/>
      <c r="C51" s="41"/>
      <c r="D51" s="41"/>
      <c r="E51" s="41"/>
    </row>
    <row r="52" customHeight="true" spans="1:5">
      <c r="A52" s="41"/>
      <c r="B52" s="41"/>
      <c r="D52" s="41"/>
      <c r="E52" s="41"/>
    </row>
    <row r="53" customHeight="true" spans="1:5">
      <c r="A53" s="41"/>
      <c r="B53" s="41"/>
      <c r="D53" s="41"/>
      <c r="E53" s="41"/>
    </row>
    <row r="54" s="41" customFormat="true" customHeight="true"/>
    <row r="55" customHeight="true" spans="1:2">
      <c r="A55" s="41"/>
      <c r="B55" s="41"/>
    </row>
    <row r="56" customHeight="true" spans="1:4">
      <c r="A56" s="41"/>
      <c r="B56" s="41"/>
      <c r="D56" s="41"/>
    </row>
    <row r="57" customHeight="true" spans="1:2">
      <c r="A57" s="41"/>
      <c r="B57" s="41"/>
    </row>
    <row r="58" customHeight="true" spans="1:2">
      <c r="A58" s="41"/>
      <c r="B58" s="41"/>
    </row>
    <row r="59" customHeight="true" spans="2:3">
      <c r="B59" s="41"/>
      <c r="C59" s="41"/>
    </row>
    <row r="61" customHeight="true" spans="1:1">
      <c r="A61" s="41"/>
    </row>
    <row r="63" customHeight="true" spans="2:2">
      <c r="B63" s="41"/>
    </row>
    <row r="64" customHeight="true" spans="2:2">
      <c r="B64" s="41"/>
    </row>
  </sheetData>
  <autoFilter ref="A6:E48">
    <extLst/>
  </autoFilter>
  <sortState ref="A10:G31">
    <sortCondition ref="A10:A31"/>
  </sortState>
  <mergeCells count="2">
    <mergeCell ref="A5:B5"/>
    <mergeCell ref="C5:E5"/>
  </mergeCells>
  <printOptions horizontalCentered="true"/>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3"/>
  <sheetViews>
    <sheetView showGridLines="0" showZeros="0" topLeftCell="A7" workbookViewId="0">
      <selection activeCell="C27" sqref="C27"/>
    </sheetView>
  </sheetViews>
  <sheetFormatPr defaultColWidth="6.875" defaultRowHeight="20.1" customHeight="true"/>
  <cols>
    <col min="1" max="1" width="14.5" style="39" customWidth="true"/>
    <col min="2" max="2" width="33.375" style="39" customWidth="true"/>
    <col min="3" max="5" width="20.625" style="39" customWidth="true"/>
    <col min="6" max="256" width="6.875" style="39"/>
    <col min="257" max="257" width="14.5" style="39" customWidth="true"/>
    <col min="258" max="258" width="33.375" style="39" customWidth="true"/>
    <col min="259" max="261" width="20.625" style="39" customWidth="true"/>
    <col min="262" max="512" width="6.875" style="39"/>
    <col min="513" max="513" width="14.5" style="39" customWidth="true"/>
    <col min="514" max="514" width="33.375" style="39" customWidth="true"/>
    <col min="515" max="517" width="20.625" style="39" customWidth="true"/>
    <col min="518" max="768" width="6.875" style="39"/>
    <col min="769" max="769" width="14.5" style="39" customWidth="true"/>
    <col min="770" max="770" width="33.375" style="39" customWidth="true"/>
    <col min="771" max="773" width="20.625" style="39" customWidth="true"/>
    <col min="774" max="1024" width="6.875" style="39"/>
    <col min="1025" max="1025" width="14.5" style="39" customWidth="true"/>
    <col min="1026" max="1026" width="33.375" style="39" customWidth="true"/>
    <col min="1027" max="1029" width="20.625" style="39" customWidth="true"/>
    <col min="1030" max="1280" width="6.875" style="39"/>
    <col min="1281" max="1281" width="14.5" style="39" customWidth="true"/>
    <col min="1282" max="1282" width="33.375" style="39" customWidth="true"/>
    <col min="1283" max="1285" width="20.625" style="39" customWidth="true"/>
    <col min="1286" max="1536" width="6.875" style="39"/>
    <col min="1537" max="1537" width="14.5" style="39" customWidth="true"/>
    <col min="1538" max="1538" width="33.375" style="39" customWidth="true"/>
    <col min="1539" max="1541" width="20.625" style="39" customWidth="true"/>
    <col min="1542" max="1792" width="6.875" style="39"/>
    <col min="1793" max="1793" width="14.5" style="39" customWidth="true"/>
    <col min="1794" max="1794" width="33.375" style="39" customWidth="true"/>
    <col min="1795" max="1797" width="20.625" style="39" customWidth="true"/>
    <col min="1798" max="2048" width="6.875" style="39"/>
    <col min="2049" max="2049" width="14.5" style="39" customWidth="true"/>
    <col min="2050" max="2050" width="33.375" style="39" customWidth="true"/>
    <col min="2051" max="2053" width="20.625" style="39" customWidth="true"/>
    <col min="2054" max="2304" width="6.875" style="39"/>
    <col min="2305" max="2305" width="14.5" style="39" customWidth="true"/>
    <col min="2306" max="2306" width="33.375" style="39" customWidth="true"/>
    <col min="2307" max="2309" width="20.625" style="39" customWidth="true"/>
    <col min="2310" max="2560" width="6.875" style="39"/>
    <col min="2561" max="2561" width="14.5" style="39" customWidth="true"/>
    <col min="2562" max="2562" width="33.375" style="39" customWidth="true"/>
    <col min="2563" max="2565" width="20.625" style="39" customWidth="true"/>
    <col min="2566" max="2816" width="6.875" style="39"/>
    <col min="2817" max="2817" width="14.5" style="39" customWidth="true"/>
    <col min="2818" max="2818" width="33.375" style="39" customWidth="true"/>
    <col min="2819" max="2821" width="20.625" style="39" customWidth="true"/>
    <col min="2822" max="3072" width="6.875" style="39"/>
    <col min="3073" max="3073" width="14.5" style="39" customWidth="true"/>
    <col min="3074" max="3074" width="33.375" style="39" customWidth="true"/>
    <col min="3075" max="3077" width="20.625" style="39" customWidth="true"/>
    <col min="3078" max="3328" width="6.875" style="39"/>
    <col min="3329" max="3329" width="14.5" style="39" customWidth="true"/>
    <col min="3330" max="3330" width="33.375" style="39" customWidth="true"/>
    <col min="3331" max="3333" width="20.625" style="39" customWidth="true"/>
    <col min="3334" max="3584" width="6.875" style="39"/>
    <col min="3585" max="3585" width="14.5" style="39" customWidth="true"/>
    <col min="3586" max="3586" width="33.375" style="39" customWidth="true"/>
    <col min="3587" max="3589" width="20.625" style="39" customWidth="true"/>
    <col min="3590" max="3840" width="6.875" style="39"/>
    <col min="3841" max="3841" width="14.5" style="39" customWidth="true"/>
    <col min="3842" max="3842" width="33.375" style="39" customWidth="true"/>
    <col min="3843" max="3845" width="20.625" style="39" customWidth="true"/>
    <col min="3846" max="4096" width="6.875" style="39"/>
    <col min="4097" max="4097" width="14.5" style="39" customWidth="true"/>
    <col min="4098" max="4098" width="33.375" style="39" customWidth="true"/>
    <col min="4099" max="4101" width="20.625" style="39" customWidth="true"/>
    <col min="4102" max="4352" width="6.875" style="39"/>
    <col min="4353" max="4353" width="14.5" style="39" customWidth="true"/>
    <col min="4354" max="4354" width="33.375" style="39" customWidth="true"/>
    <col min="4355" max="4357" width="20.625" style="39" customWidth="true"/>
    <col min="4358" max="4608" width="6.875" style="39"/>
    <col min="4609" max="4609" width="14.5" style="39" customWidth="true"/>
    <col min="4610" max="4610" width="33.375" style="39" customWidth="true"/>
    <col min="4611" max="4613" width="20.625" style="39" customWidth="true"/>
    <col min="4614" max="4864" width="6.875" style="39"/>
    <col min="4865" max="4865" width="14.5" style="39" customWidth="true"/>
    <col min="4866" max="4866" width="33.375" style="39" customWidth="true"/>
    <col min="4867" max="4869" width="20.625" style="39" customWidth="true"/>
    <col min="4870" max="5120" width="6.875" style="39"/>
    <col min="5121" max="5121" width="14.5" style="39" customWidth="true"/>
    <col min="5122" max="5122" width="33.375" style="39" customWidth="true"/>
    <col min="5123" max="5125" width="20.625" style="39" customWidth="true"/>
    <col min="5126" max="5376" width="6.875" style="39"/>
    <col min="5377" max="5377" width="14.5" style="39" customWidth="true"/>
    <col min="5378" max="5378" width="33.375" style="39" customWidth="true"/>
    <col min="5379" max="5381" width="20.625" style="39" customWidth="true"/>
    <col min="5382" max="5632" width="6.875" style="39"/>
    <col min="5633" max="5633" width="14.5" style="39" customWidth="true"/>
    <col min="5634" max="5634" width="33.375" style="39" customWidth="true"/>
    <col min="5635" max="5637" width="20.625" style="39" customWidth="true"/>
    <col min="5638" max="5888" width="6.875" style="39"/>
    <col min="5889" max="5889" width="14.5" style="39" customWidth="true"/>
    <col min="5890" max="5890" width="33.375" style="39" customWidth="true"/>
    <col min="5891" max="5893" width="20.625" style="39" customWidth="true"/>
    <col min="5894" max="6144" width="6.875" style="39"/>
    <col min="6145" max="6145" width="14.5" style="39" customWidth="true"/>
    <col min="6146" max="6146" width="33.375" style="39" customWidth="true"/>
    <col min="6147" max="6149" width="20.625" style="39" customWidth="true"/>
    <col min="6150" max="6400" width="6.875" style="39"/>
    <col min="6401" max="6401" width="14.5" style="39" customWidth="true"/>
    <col min="6402" max="6402" width="33.375" style="39" customWidth="true"/>
    <col min="6403" max="6405" width="20.625" style="39" customWidth="true"/>
    <col min="6406" max="6656" width="6.875" style="39"/>
    <col min="6657" max="6657" width="14.5" style="39" customWidth="true"/>
    <col min="6658" max="6658" width="33.375" style="39" customWidth="true"/>
    <col min="6659" max="6661" width="20.625" style="39" customWidth="true"/>
    <col min="6662" max="6912" width="6.875" style="39"/>
    <col min="6913" max="6913" width="14.5" style="39" customWidth="true"/>
    <col min="6914" max="6914" width="33.375" style="39" customWidth="true"/>
    <col min="6915" max="6917" width="20.625" style="39" customWidth="true"/>
    <col min="6918" max="7168" width="6.875" style="39"/>
    <col min="7169" max="7169" width="14.5" style="39" customWidth="true"/>
    <col min="7170" max="7170" width="33.375" style="39" customWidth="true"/>
    <col min="7171" max="7173" width="20.625" style="39" customWidth="true"/>
    <col min="7174" max="7424" width="6.875" style="39"/>
    <col min="7425" max="7425" width="14.5" style="39" customWidth="true"/>
    <col min="7426" max="7426" width="33.375" style="39" customWidth="true"/>
    <col min="7427" max="7429" width="20.625" style="39" customWidth="true"/>
    <col min="7430" max="7680" width="6.875" style="39"/>
    <col min="7681" max="7681" width="14.5" style="39" customWidth="true"/>
    <col min="7682" max="7682" width="33.375" style="39" customWidth="true"/>
    <col min="7683" max="7685" width="20.625" style="39" customWidth="true"/>
    <col min="7686" max="7936" width="6.875" style="39"/>
    <col min="7937" max="7937" width="14.5" style="39" customWidth="true"/>
    <col min="7938" max="7938" width="33.375" style="39" customWidth="true"/>
    <col min="7939" max="7941" width="20.625" style="39" customWidth="true"/>
    <col min="7942" max="8192" width="6.875" style="39"/>
    <col min="8193" max="8193" width="14.5" style="39" customWidth="true"/>
    <col min="8194" max="8194" width="33.375" style="39" customWidth="true"/>
    <col min="8195" max="8197" width="20.625" style="39" customWidth="true"/>
    <col min="8198" max="8448" width="6.875" style="39"/>
    <col min="8449" max="8449" width="14.5" style="39" customWidth="true"/>
    <col min="8450" max="8450" width="33.375" style="39" customWidth="true"/>
    <col min="8451" max="8453" width="20.625" style="39" customWidth="true"/>
    <col min="8454" max="8704" width="6.875" style="39"/>
    <col min="8705" max="8705" width="14.5" style="39" customWidth="true"/>
    <col min="8706" max="8706" width="33.375" style="39" customWidth="true"/>
    <col min="8707" max="8709" width="20.625" style="39" customWidth="true"/>
    <col min="8710" max="8960" width="6.875" style="39"/>
    <col min="8961" max="8961" width="14.5" style="39" customWidth="true"/>
    <col min="8962" max="8962" width="33.375" style="39" customWidth="true"/>
    <col min="8963" max="8965" width="20.625" style="39" customWidth="true"/>
    <col min="8966" max="9216" width="6.875" style="39"/>
    <col min="9217" max="9217" width="14.5" style="39" customWidth="true"/>
    <col min="9218" max="9218" width="33.375" style="39" customWidth="true"/>
    <col min="9219" max="9221" width="20.625" style="39" customWidth="true"/>
    <col min="9222" max="9472" width="6.875" style="39"/>
    <col min="9473" max="9473" width="14.5" style="39" customWidth="true"/>
    <col min="9474" max="9474" width="33.375" style="39" customWidth="true"/>
    <col min="9475" max="9477" width="20.625" style="39" customWidth="true"/>
    <col min="9478" max="9728" width="6.875" style="39"/>
    <col min="9729" max="9729" width="14.5" style="39" customWidth="true"/>
    <col min="9730" max="9730" width="33.375" style="39" customWidth="true"/>
    <col min="9731" max="9733" width="20.625" style="39" customWidth="true"/>
    <col min="9734" max="9984" width="6.875" style="39"/>
    <col min="9985" max="9985" width="14.5" style="39" customWidth="true"/>
    <col min="9986" max="9986" width="33.375" style="39" customWidth="true"/>
    <col min="9987" max="9989" width="20.625" style="39" customWidth="true"/>
    <col min="9990" max="10240" width="6.875" style="39"/>
    <col min="10241" max="10241" width="14.5" style="39" customWidth="true"/>
    <col min="10242" max="10242" width="33.375" style="39" customWidth="true"/>
    <col min="10243" max="10245" width="20.625" style="39" customWidth="true"/>
    <col min="10246" max="10496" width="6.875" style="39"/>
    <col min="10497" max="10497" width="14.5" style="39" customWidth="true"/>
    <col min="10498" max="10498" width="33.375" style="39" customWidth="true"/>
    <col min="10499" max="10501" width="20.625" style="39" customWidth="true"/>
    <col min="10502" max="10752" width="6.875" style="39"/>
    <col min="10753" max="10753" width="14.5" style="39" customWidth="true"/>
    <col min="10754" max="10754" width="33.375" style="39" customWidth="true"/>
    <col min="10755" max="10757" width="20.625" style="39" customWidth="true"/>
    <col min="10758" max="11008" width="6.875" style="39"/>
    <col min="11009" max="11009" width="14.5" style="39" customWidth="true"/>
    <col min="11010" max="11010" width="33.375" style="39" customWidth="true"/>
    <col min="11011" max="11013" width="20.625" style="39" customWidth="true"/>
    <col min="11014" max="11264" width="6.875" style="39"/>
    <col min="11265" max="11265" width="14.5" style="39" customWidth="true"/>
    <col min="11266" max="11266" width="33.375" style="39" customWidth="true"/>
    <col min="11267" max="11269" width="20.625" style="39" customWidth="true"/>
    <col min="11270" max="11520" width="6.875" style="39"/>
    <col min="11521" max="11521" width="14.5" style="39" customWidth="true"/>
    <col min="11522" max="11522" width="33.375" style="39" customWidth="true"/>
    <col min="11523" max="11525" width="20.625" style="39" customWidth="true"/>
    <col min="11526" max="11776" width="6.875" style="39"/>
    <col min="11777" max="11777" width="14.5" style="39" customWidth="true"/>
    <col min="11778" max="11778" width="33.375" style="39" customWidth="true"/>
    <col min="11779" max="11781" width="20.625" style="39" customWidth="true"/>
    <col min="11782" max="12032" width="6.875" style="39"/>
    <col min="12033" max="12033" width="14.5" style="39" customWidth="true"/>
    <col min="12034" max="12034" width="33.375" style="39" customWidth="true"/>
    <col min="12035" max="12037" width="20.625" style="39" customWidth="true"/>
    <col min="12038" max="12288" width="6.875" style="39"/>
    <col min="12289" max="12289" width="14.5" style="39" customWidth="true"/>
    <col min="12290" max="12290" width="33.375" style="39" customWidth="true"/>
    <col min="12291" max="12293" width="20.625" style="39" customWidth="true"/>
    <col min="12294" max="12544" width="6.875" style="39"/>
    <col min="12545" max="12545" width="14.5" style="39" customWidth="true"/>
    <col min="12546" max="12546" width="33.375" style="39" customWidth="true"/>
    <col min="12547" max="12549" width="20.625" style="39" customWidth="true"/>
    <col min="12550" max="12800" width="6.875" style="39"/>
    <col min="12801" max="12801" width="14.5" style="39" customWidth="true"/>
    <col min="12802" max="12802" width="33.375" style="39" customWidth="true"/>
    <col min="12803" max="12805" width="20.625" style="39" customWidth="true"/>
    <col min="12806" max="13056" width="6.875" style="39"/>
    <col min="13057" max="13057" width="14.5" style="39" customWidth="true"/>
    <col min="13058" max="13058" width="33.375" style="39" customWidth="true"/>
    <col min="13059" max="13061" width="20.625" style="39" customWidth="true"/>
    <col min="13062" max="13312" width="6.875" style="39"/>
    <col min="13313" max="13313" width="14.5" style="39" customWidth="true"/>
    <col min="13314" max="13314" width="33.375" style="39" customWidth="true"/>
    <col min="13315" max="13317" width="20.625" style="39" customWidth="true"/>
    <col min="13318" max="13568" width="6.875" style="39"/>
    <col min="13569" max="13569" width="14.5" style="39" customWidth="true"/>
    <col min="13570" max="13570" width="33.375" style="39" customWidth="true"/>
    <col min="13571" max="13573" width="20.625" style="39" customWidth="true"/>
    <col min="13574" max="13824" width="6.875" style="39"/>
    <col min="13825" max="13825" width="14.5" style="39" customWidth="true"/>
    <col min="13826" max="13826" width="33.375" style="39" customWidth="true"/>
    <col min="13827" max="13829" width="20.625" style="39" customWidth="true"/>
    <col min="13830" max="14080" width="6.875" style="39"/>
    <col min="14081" max="14081" width="14.5" style="39" customWidth="true"/>
    <col min="14082" max="14082" width="33.375" style="39" customWidth="true"/>
    <col min="14083" max="14085" width="20.625" style="39" customWidth="true"/>
    <col min="14086" max="14336" width="6.875" style="39"/>
    <col min="14337" max="14337" width="14.5" style="39" customWidth="true"/>
    <col min="14338" max="14338" width="33.375" style="39" customWidth="true"/>
    <col min="14339" max="14341" width="20.625" style="39" customWidth="true"/>
    <col min="14342" max="14592" width="6.875" style="39"/>
    <col min="14593" max="14593" width="14.5" style="39" customWidth="true"/>
    <col min="14594" max="14594" width="33.375" style="39" customWidth="true"/>
    <col min="14595" max="14597" width="20.625" style="39" customWidth="true"/>
    <col min="14598" max="14848" width="6.875" style="39"/>
    <col min="14849" max="14849" width="14.5" style="39" customWidth="true"/>
    <col min="14850" max="14850" width="33.375" style="39" customWidth="true"/>
    <col min="14851" max="14853" width="20.625" style="39" customWidth="true"/>
    <col min="14854" max="15104" width="6.875" style="39"/>
    <col min="15105" max="15105" width="14.5" style="39" customWidth="true"/>
    <col min="15106" max="15106" width="33.375" style="39" customWidth="true"/>
    <col min="15107" max="15109" width="20.625" style="39" customWidth="true"/>
    <col min="15110" max="15360" width="6.875" style="39"/>
    <col min="15361" max="15361" width="14.5" style="39" customWidth="true"/>
    <col min="15362" max="15362" width="33.375" style="39" customWidth="true"/>
    <col min="15363" max="15365" width="20.625" style="39" customWidth="true"/>
    <col min="15366" max="15616" width="6.875" style="39"/>
    <col min="15617" max="15617" width="14.5" style="39" customWidth="true"/>
    <col min="15618" max="15618" width="33.375" style="39" customWidth="true"/>
    <col min="15619" max="15621" width="20.625" style="39" customWidth="true"/>
    <col min="15622" max="15872" width="6.875" style="39"/>
    <col min="15873" max="15873" width="14.5" style="39" customWidth="true"/>
    <col min="15874" max="15874" width="33.375" style="39" customWidth="true"/>
    <col min="15875" max="15877" width="20.625" style="39" customWidth="true"/>
    <col min="15878" max="16128" width="6.875" style="39"/>
    <col min="16129" max="16129" width="14.5" style="39" customWidth="true"/>
    <col min="16130" max="16130" width="33.375" style="39" customWidth="true"/>
    <col min="16131" max="16133" width="20.625" style="39" customWidth="true"/>
    <col min="16134" max="16384" width="6.875" style="39"/>
  </cols>
  <sheetData>
    <row r="1" customHeight="true" spans="1:5">
      <c r="A1" s="40" t="s">
        <v>383</v>
      </c>
      <c r="E1" s="130"/>
    </row>
    <row r="2" ht="34.5" customHeight="true" spans="1:5">
      <c r="A2" s="121" t="s">
        <v>384</v>
      </c>
      <c r="B2" s="122"/>
      <c r="C2" s="122"/>
      <c r="D2" s="122"/>
      <c r="E2" s="122"/>
    </row>
    <row r="3" customHeight="true" spans="1:5">
      <c r="A3" s="122"/>
      <c r="B3" s="122"/>
      <c r="C3" s="122"/>
      <c r="D3" s="122"/>
      <c r="E3" s="122"/>
    </row>
    <row r="4" s="110" customFormat="true" customHeight="true" spans="1:5">
      <c r="A4" s="47"/>
      <c r="B4" s="46"/>
      <c r="C4" s="46"/>
      <c r="D4" s="46"/>
      <c r="E4" s="131" t="s">
        <v>313</v>
      </c>
    </row>
    <row r="5" s="110" customFormat="true" customHeight="true" spans="1:5">
      <c r="A5" s="72" t="s">
        <v>385</v>
      </c>
      <c r="B5" s="72"/>
      <c r="C5" s="72" t="s">
        <v>386</v>
      </c>
      <c r="D5" s="72"/>
      <c r="E5" s="72"/>
    </row>
    <row r="6" s="110" customFormat="true" customHeight="true" spans="1:5">
      <c r="A6" s="72" t="s">
        <v>339</v>
      </c>
      <c r="B6" s="72" t="s">
        <v>340</v>
      </c>
      <c r="C6" s="72" t="s">
        <v>318</v>
      </c>
      <c r="D6" s="72" t="s">
        <v>387</v>
      </c>
      <c r="E6" s="72" t="s">
        <v>388</v>
      </c>
    </row>
    <row r="7" s="110" customFormat="true" customHeight="true" spans="1:10">
      <c r="A7" s="123" t="s">
        <v>389</v>
      </c>
      <c r="B7" s="124" t="s">
        <v>390</v>
      </c>
      <c r="C7" s="51">
        <f>SUM(C8,C21,C38)</f>
        <v>549.786166</v>
      </c>
      <c r="D7" s="51">
        <f>SUM(D8,D21,D38)</f>
        <v>440.3489476</v>
      </c>
      <c r="E7" s="51">
        <f>SUM(E8,E21,E38)</f>
        <v>0.0103671795</v>
      </c>
      <c r="J7" s="95"/>
    </row>
    <row r="8" s="110" customFormat="true" customHeight="true" spans="1:7">
      <c r="A8" s="125" t="s">
        <v>391</v>
      </c>
      <c r="B8" s="126" t="s">
        <v>392</v>
      </c>
      <c r="C8" s="127">
        <f>SUM(C9:C20)</f>
        <v>440.348371</v>
      </c>
      <c r="D8" s="127">
        <f>SUM(D9:D20)</f>
        <v>440.348371</v>
      </c>
      <c r="E8" s="127">
        <f>SUM(E9:E20)</f>
        <v>0</v>
      </c>
      <c r="G8" s="95"/>
    </row>
    <row r="9" s="110" customFormat="true" customHeight="true" spans="1:11">
      <c r="A9" s="125" t="s">
        <v>393</v>
      </c>
      <c r="B9" s="126" t="s">
        <v>394</v>
      </c>
      <c r="C9" s="127">
        <f>D9+E9</f>
        <v>107.25</v>
      </c>
      <c r="D9" s="51">
        <v>107.25</v>
      </c>
      <c r="E9" s="51">
        <v>0</v>
      </c>
      <c r="F9" s="95"/>
      <c r="G9" s="95"/>
      <c r="K9" s="95"/>
    </row>
    <row r="10" s="110" customFormat="true" customHeight="true" spans="1:8">
      <c r="A10" s="125" t="s">
        <v>395</v>
      </c>
      <c r="B10" s="126" t="s">
        <v>396</v>
      </c>
      <c r="C10" s="127">
        <f t="shared" ref="C10:C20" si="0">D10+E10</f>
        <v>59.6448</v>
      </c>
      <c r="D10" s="51">
        <v>59.6448</v>
      </c>
      <c r="E10" s="51">
        <v>0</v>
      </c>
      <c r="F10" s="95"/>
      <c r="H10" s="95"/>
    </row>
    <row r="11" s="110" customFormat="true" customHeight="true" spans="1:8">
      <c r="A11" s="125" t="s">
        <v>397</v>
      </c>
      <c r="B11" s="126" t="s">
        <v>398</v>
      </c>
      <c r="C11" s="127">
        <f t="shared" si="0"/>
        <v>51.3024</v>
      </c>
      <c r="D11" s="51">
        <v>51.3024</v>
      </c>
      <c r="E11" s="51">
        <v>0</v>
      </c>
      <c r="F11" s="95"/>
      <c r="H11" s="95"/>
    </row>
    <row r="12" s="110" customFormat="true" customHeight="true" spans="1:8">
      <c r="A12" s="125" t="s">
        <v>399</v>
      </c>
      <c r="B12" s="126" t="s">
        <v>400</v>
      </c>
      <c r="C12" s="127">
        <f t="shared" si="0"/>
        <v>77.4552</v>
      </c>
      <c r="D12" s="51">
        <v>77.4552</v>
      </c>
      <c r="E12" s="51">
        <v>0</v>
      </c>
      <c r="F12" s="95"/>
      <c r="G12" s="95"/>
      <c r="H12" s="95"/>
    </row>
    <row r="13" s="110" customFormat="true" customHeight="true" spans="1:10">
      <c r="A13" s="125" t="s">
        <v>401</v>
      </c>
      <c r="B13" s="126" t="s">
        <v>402</v>
      </c>
      <c r="C13" s="127">
        <f t="shared" si="0"/>
        <v>33.883584</v>
      </c>
      <c r="D13" s="51">
        <v>33.883584</v>
      </c>
      <c r="E13" s="51">
        <v>0</v>
      </c>
      <c r="F13" s="95"/>
      <c r="J13" s="95"/>
    </row>
    <row r="14" s="110" customFormat="true" customHeight="true" spans="1:11">
      <c r="A14" s="125" t="s">
        <v>403</v>
      </c>
      <c r="B14" s="126" t="s">
        <v>404</v>
      </c>
      <c r="C14" s="127">
        <f t="shared" si="0"/>
        <v>16.941828</v>
      </c>
      <c r="D14" s="51">
        <v>16.941828</v>
      </c>
      <c r="E14" s="51">
        <v>0</v>
      </c>
      <c r="F14" s="95"/>
      <c r="G14" s="95"/>
      <c r="K14" s="95"/>
    </row>
    <row r="15" s="110" customFormat="true" customHeight="true" spans="1:11">
      <c r="A15" s="125" t="s">
        <v>405</v>
      </c>
      <c r="B15" s="126" t="s">
        <v>406</v>
      </c>
      <c r="C15" s="127">
        <f t="shared" si="0"/>
        <v>20.367692</v>
      </c>
      <c r="D15" s="51">
        <v>20.367692</v>
      </c>
      <c r="E15" s="51">
        <v>0</v>
      </c>
      <c r="F15" s="95"/>
      <c r="G15" s="95"/>
      <c r="H15" s="95"/>
      <c r="K15" s="95"/>
    </row>
    <row r="16" s="110" customFormat="true" customHeight="true" spans="1:11">
      <c r="A16" s="125" t="s">
        <v>407</v>
      </c>
      <c r="B16" s="126" t="s">
        <v>408</v>
      </c>
      <c r="C16" s="127">
        <f t="shared" si="0"/>
        <v>2.72</v>
      </c>
      <c r="D16" s="51">
        <v>2.72</v>
      </c>
      <c r="E16" s="51">
        <v>0</v>
      </c>
      <c r="F16" s="95"/>
      <c r="G16" s="95"/>
      <c r="K16" s="95"/>
    </row>
    <row r="17" s="110" customFormat="true" customHeight="true" spans="1:11">
      <c r="A17" s="125" t="s">
        <v>409</v>
      </c>
      <c r="B17" s="126" t="s">
        <v>410</v>
      </c>
      <c r="C17" s="127">
        <f t="shared" si="0"/>
        <v>1.694179</v>
      </c>
      <c r="D17" s="51">
        <v>1.694179</v>
      </c>
      <c r="E17" s="51">
        <v>0</v>
      </c>
      <c r="F17"/>
      <c r="G17" s="95"/>
      <c r="K17" s="95"/>
    </row>
    <row r="18" s="110" customFormat="true" customHeight="true" spans="1:11">
      <c r="A18" s="125" t="s">
        <v>411</v>
      </c>
      <c r="B18" s="126" t="s">
        <v>412</v>
      </c>
      <c r="C18" s="127">
        <f t="shared" si="0"/>
        <v>25.412688</v>
      </c>
      <c r="D18" s="51">
        <v>25.412688</v>
      </c>
      <c r="E18" s="51">
        <v>0</v>
      </c>
      <c r="F18" s="95"/>
      <c r="G18" s="95"/>
      <c r="K18" s="95"/>
    </row>
    <row r="19" s="110" customFormat="true" customHeight="true" spans="1:11">
      <c r="A19" s="125" t="s">
        <v>413</v>
      </c>
      <c r="B19" s="126" t="s">
        <v>414</v>
      </c>
      <c r="C19" s="127">
        <f t="shared" si="0"/>
        <v>1.6</v>
      </c>
      <c r="D19" s="51">
        <v>1.6</v>
      </c>
      <c r="E19" s="51">
        <v>0</v>
      </c>
      <c r="F19" s="95"/>
      <c r="G19" s="95"/>
      <c r="I19" s="95"/>
      <c r="K19" s="95"/>
    </row>
    <row r="20" s="110" customFormat="true" customHeight="true" spans="1:11">
      <c r="A20" s="125" t="s">
        <v>415</v>
      </c>
      <c r="B20" s="126" t="s">
        <v>416</v>
      </c>
      <c r="C20" s="127">
        <f t="shared" si="0"/>
        <v>42.076</v>
      </c>
      <c r="D20" s="51">
        <v>42.076</v>
      </c>
      <c r="E20" s="51">
        <v>0</v>
      </c>
      <c r="F20" s="95"/>
      <c r="G20" s="95"/>
      <c r="K20" s="95"/>
    </row>
    <row r="21" s="110" customFormat="true" customHeight="true" spans="1:7">
      <c r="A21" s="125" t="s">
        <v>417</v>
      </c>
      <c r="B21" s="126" t="s">
        <v>418</v>
      </c>
      <c r="C21" s="127">
        <f>SUM(C22:C37)</f>
        <v>103.671795</v>
      </c>
      <c r="D21" s="127">
        <f>(SUM(D22:D37))/10000</f>
        <v>0</v>
      </c>
      <c r="E21" s="127">
        <f>(SUM(E22:E37))/10000</f>
        <v>0.0103671795</v>
      </c>
      <c r="F21" s="95"/>
      <c r="G21" s="95"/>
    </row>
    <row r="22" s="110" customFormat="true" customHeight="true" spans="1:14">
      <c r="A22" s="125" t="s">
        <v>419</v>
      </c>
      <c r="B22" s="128" t="s">
        <v>420</v>
      </c>
      <c r="C22" s="127">
        <f t="shared" ref="C22:C31" si="1">D22+E22</f>
        <v>2.43</v>
      </c>
      <c r="D22" s="51">
        <v>0</v>
      </c>
      <c r="E22" s="51">
        <v>2.43</v>
      </c>
      <c r="F22" s="95"/>
      <c r="G22" s="95"/>
      <c r="H22" s="95"/>
      <c r="N22" s="95"/>
    </row>
    <row r="23" s="110" customFormat="true" customHeight="true" spans="1:7">
      <c r="A23" s="125" t="s">
        <v>421</v>
      </c>
      <c r="B23" s="129" t="s">
        <v>422</v>
      </c>
      <c r="C23" s="127">
        <f t="shared" si="1"/>
        <v>2.05</v>
      </c>
      <c r="D23" s="51">
        <v>0</v>
      </c>
      <c r="E23" s="51">
        <v>2.05</v>
      </c>
      <c r="F23" s="95"/>
      <c r="G23" s="95"/>
    </row>
    <row r="24" s="110" customFormat="true" customHeight="true" spans="1:6">
      <c r="A24" s="125" t="s">
        <v>423</v>
      </c>
      <c r="B24" s="129" t="s">
        <v>424</v>
      </c>
      <c r="C24" s="127">
        <f t="shared" si="1"/>
        <v>0.46</v>
      </c>
      <c r="D24" s="51">
        <v>0</v>
      </c>
      <c r="E24" s="51">
        <v>0.46</v>
      </c>
      <c r="F24" s="95"/>
    </row>
    <row r="25" s="110" customFormat="true" customHeight="true" spans="1:12">
      <c r="A25" s="125" t="s">
        <v>425</v>
      </c>
      <c r="B25" s="129" t="s">
        <v>426</v>
      </c>
      <c r="C25" s="127">
        <f t="shared" si="1"/>
        <v>2.3</v>
      </c>
      <c r="D25" s="51">
        <v>0</v>
      </c>
      <c r="E25" s="51">
        <v>2.3</v>
      </c>
      <c r="F25" s="95"/>
      <c r="G25" s="95"/>
      <c r="I25" s="95"/>
      <c r="L25" s="95"/>
    </row>
    <row r="26" s="110" customFormat="true" customHeight="true" spans="1:8">
      <c r="A26" s="125" t="s">
        <v>427</v>
      </c>
      <c r="B26" s="129" t="s">
        <v>428</v>
      </c>
      <c r="C26" s="127">
        <f t="shared" si="1"/>
        <v>6.004</v>
      </c>
      <c r="D26" s="51">
        <v>0</v>
      </c>
      <c r="E26" s="51">
        <v>6.004</v>
      </c>
      <c r="F26" s="95"/>
      <c r="G26" s="95"/>
      <c r="H26" s="95"/>
    </row>
    <row r="27" s="110" customFormat="true" customHeight="true" spans="1:7">
      <c r="A27" s="125" t="s">
        <v>429</v>
      </c>
      <c r="B27" s="128" t="s">
        <v>430</v>
      </c>
      <c r="C27" s="127">
        <f t="shared" si="1"/>
        <v>48.6</v>
      </c>
      <c r="D27" s="51">
        <v>0</v>
      </c>
      <c r="E27" s="51">
        <v>48.6</v>
      </c>
      <c r="F27" s="95"/>
      <c r="G27" s="95"/>
    </row>
    <row r="28" s="110" customFormat="true" customHeight="true" spans="1:16">
      <c r="A28" s="125" t="s">
        <v>431</v>
      </c>
      <c r="B28" s="128" t="s">
        <v>432</v>
      </c>
      <c r="C28" s="127">
        <f t="shared" si="1"/>
        <v>0</v>
      </c>
      <c r="D28" s="51">
        <v>0</v>
      </c>
      <c r="E28" s="51">
        <v>0</v>
      </c>
      <c r="F28" s="95"/>
      <c r="G28" s="95"/>
      <c r="P28" s="95"/>
    </row>
    <row r="29" s="110" customFormat="true" customHeight="true" spans="1:10">
      <c r="A29" s="125" t="s">
        <v>433</v>
      </c>
      <c r="B29" s="129" t="s">
        <v>434</v>
      </c>
      <c r="C29" s="127">
        <f t="shared" si="1"/>
        <v>1.89</v>
      </c>
      <c r="D29" s="51">
        <v>0</v>
      </c>
      <c r="E29" s="51">
        <v>1.89</v>
      </c>
      <c r="F29" s="95"/>
      <c r="G29" s="95"/>
      <c r="H29" s="95"/>
      <c r="I29" s="95"/>
      <c r="J29" s="95"/>
    </row>
    <row r="30" s="110" customFormat="true" customHeight="true" spans="1:8">
      <c r="A30" s="125" t="s">
        <v>435</v>
      </c>
      <c r="B30" s="129" t="s">
        <v>436</v>
      </c>
      <c r="C30" s="127">
        <f t="shared" si="1"/>
        <v>3.01905</v>
      </c>
      <c r="D30" s="51">
        <v>0</v>
      </c>
      <c r="E30" s="51">
        <v>3.01905</v>
      </c>
      <c r="F30" s="95"/>
      <c r="G30" s="95"/>
      <c r="H30" s="95"/>
    </row>
    <row r="31" s="110" customFormat="true" customHeight="true" spans="1:9">
      <c r="A31" s="125" t="s">
        <v>437</v>
      </c>
      <c r="B31" s="129" t="s">
        <v>438</v>
      </c>
      <c r="C31" s="127">
        <f t="shared" si="1"/>
        <v>2.05</v>
      </c>
      <c r="D31" s="51">
        <v>0</v>
      </c>
      <c r="E31" s="51">
        <v>2.05</v>
      </c>
      <c r="F31" s="95"/>
      <c r="I31" s="95"/>
    </row>
    <row r="32" s="110" customFormat="true" customHeight="true" spans="1:9">
      <c r="A32" s="125" t="s">
        <v>439</v>
      </c>
      <c r="B32" s="128" t="s">
        <v>440</v>
      </c>
      <c r="C32" s="127">
        <f t="shared" ref="C32:C45" si="2">D32+E32</f>
        <v>4.0254</v>
      </c>
      <c r="D32" s="51">
        <v>0</v>
      </c>
      <c r="E32" s="51">
        <v>4.0254</v>
      </c>
      <c r="F32" s="95"/>
      <c r="G32" s="95"/>
      <c r="H32" s="95"/>
      <c r="I32" s="95"/>
    </row>
    <row r="33" s="110" customFormat="true" customHeight="true" spans="1:7">
      <c r="A33" s="125" t="s">
        <v>441</v>
      </c>
      <c r="B33" s="129" t="s">
        <v>442</v>
      </c>
      <c r="C33" s="127">
        <f t="shared" si="2"/>
        <v>3.2175</v>
      </c>
      <c r="D33" s="51">
        <v>0</v>
      </c>
      <c r="E33" s="51">
        <v>3.2175</v>
      </c>
      <c r="F33" s="95"/>
      <c r="G33" s="95"/>
    </row>
    <row r="34" s="110" customFormat="true" customHeight="true" spans="1:16">
      <c r="A34" s="125" t="s">
        <v>443</v>
      </c>
      <c r="B34" s="129" t="s">
        <v>444</v>
      </c>
      <c r="C34" s="127">
        <f t="shared" si="2"/>
        <v>14</v>
      </c>
      <c r="D34" s="51">
        <v>0</v>
      </c>
      <c r="E34" s="51">
        <v>14</v>
      </c>
      <c r="F34" s="95"/>
      <c r="G34" s="95"/>
      <c r="I34" s="95"/>
      <c r="P34" s="95"/>
    </row>
    <row r="35" s="110" customFormat="true" customHeight="true" spans="1:16">
      <c r="A35" s="125" t="s">
        <v>445</v>
      </c>
      <c r="B35" s="129" t="s">
        <v>446</v>
      </c>
      <c r="C35" s="127">
        <f t="shared" si="2"/>
        <v>13.392</v>
      </c>
      <c r="D35" s="51">
        <v>0</v>
      </c>
      <c r="E35" s="51">
        <v>13.392</v>
      </c>
      <c r="F35" s="95"/>
      <c r="G35" s="95"/>
      <c r="H35" s="95"/>
      <c r="P35" s="95"/>
    </row>
    <row r="36" s="110" customFormat="true" customHeight="true" spans="1:10">
      <c r="A36" s="125" t="s">
        <v>447</v>
      </c>
      <c r="B36" s="129" t="s">
        <v>448</v>
      </c>
      <c r="C36" s="127">
        <f t="shared" si="2"/>
        <v>0</v>
      </c>
      <c r="D36" s="51">
        <v>0</v>
      </c>
      <c r="E36" s="51">
        <v>0</v>
      </c>
      <c r="F36" s="95"/>
      <c r="G36" s="95"/>
      <c r="H36" s="95"/>
      <c r="J36" s="95"/>
    </row>
    <row r="37" s="110" customFormat="true" customHeight="true" spans="1:9">
      <c r="A37" s="125" t="s">
        <v>449</v>
      </c>
      <c r="B37" s="129" t="s">
        <v>450</v>
      </c>
      <c r="C37" s="127">
        <f t="shared" si="2"/>
        <v>0.233845</v>
      </c>
      <c r="D37" s="51">
        <v>0</v>
      </c>
      <c r="E37" s="51">
        <v>0.233845</v>
      </c>
      <c r="F37" s="95"/>
      <c r="G37" s="95"/>
      <c r="H37" s="95"/>
      <c r="I37" s="95"/>
    </row>
    <row r="38" s="110" customFormat="true" customHeight="true" spans="1:8">
      <c r="A38" s="125" t="s">
        <v>451</v>
      </c>
      <c r="B38" s="126" t="s">
        <v>452</v>
      </c>
      <c r="C38" s="127">
        <f>SUM(C39:C41)</f>
        <v>5.766</v>
      </c>
      <c r="D38" s="127">
        <f>(SUM(D39:D41))/10000</f>
        <v>0.0005766</v>
      </c>
      <c r="E38" s="127">
        <f>(SUM(E39:E41))/10000</f>
        <v>0</v>
      </c>
      <c r="F38" s="95"/>
      <c r="H38" s="95"/>
    </row>
    <row r="39" s="110" customFormat="true" customHeight="true" spans="1:8">
      <c r="A39" s="125" t="s">
        <v>453</v>
      </c>
      <c r="B39" s="129" t="s">
        <v>414</v>
      </c>
      <c r="C39" s="127">
        <f>D39+E39</f>
        <v>0.6</v>
      </c>
      <c r="D39" s="51">
        <v>0.6</v>
      </c>
      <c r="E39" s="51">
        <v>0</v>
      </c>
      <c r="F39" s="95"/>
      <c r="G39" s="95"/>
      <c r="H39" s="95"/>
    </row>
    <row r="40" s="110" customFormat="true" customHeight="true" spans="1:7">
      <c r="A40" s="125" t="s">
        <v>454</v>
      </c>
      <c r="B40" s="129" t="s">
        <v>455</v>
      </c>
      <c r="C40" s="127">
        <f>D40+E40</f>
        <v>0.036</v>
      </c>
      <c r="D40" s="51">
        <v>0.036</v>
      </c>
      <c r="E40" s="51">
        <v>0</v>
      </c>
      <c r="F40" s="95"/>
      <c r="G40" s="95"/>
    </row>
    <row r="41" s="110" customFormat="true" customHeight="true" spans="1:6">
      <c r="A41" s="125" t="s">
        <v>456</v>
      </c>
      <c r="B41" s="129" t="s">
        <v>457</v>
      </c>
      <c r="C41" s="127">
        <f>D41+E41</f>
        <v>5.13</v>
      </c>
      <c r="D41" s="51">
        <v>5.13</v>
      </c>
      <c r="E41" s="51">
        <v>0</v>
      </c>
      <c r="F41" s="95"/>
    </row>
    <row r="42" customHeight="true" spans="3:5">
      <c r="C42" s="41"/>
      <c r="D42" s="41"/>
      <c r="E42" s="41"/>
    </row>
    <row r="43" customHeight="true" spans="4:14">
      <c r="D43" s="41"/>
      <c r="E43" s="41"/>
      <c r="F43" s="41"/>
      <c r="N43" s="41"/>
    </row>
  </sheetData>
  <mergeCells count="2">
    <mergeCell ref="A5:B5"/>
    <mergeCell ref="C5:E5"/>
  </mergeCells>
  <printOptions horizontalCentered="true"/>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0"/>
  <sheetViews>
    <sheetView showGridLines="0" showZeros="0" workbookViewId="0">
      <selection activeCell="F4" sqref="F4"/>
    </sheetView>
  </sheetViews>
  <sheetFormatPr defaultColWidth="6.875" defaultRowHeight="12.75" customHeight="true" outlineLevelCol="6"/>
  <cols>
    <col min="1" max="6" width="22.25" style="39" customWidth="true"/>
    <col min="7" max="7" width="11.625" style="39" customWidth="true"/>
    <col min="8" max="251" width="6.875" style="39"/>
    <col min="252" max="263" width="11.625" style="39" customWidth="true"/>
    <col min="264" max="507" width="6.875" style="39"/>
    <col min="508" max="519" width="11.625" style="39" customWidth="true"/>
    <col min="520" max="763" width="6.875" style="39"/>
    <col min="764" max="775" width="11.625" style="39" customWidth="true"/>
    <col min="776" max="1019" width="6.875" style="39"/>
    <col min="1020" max="1031" width="11.625" style="39" customWidth="true"/>
    <col min="1032" max="1275" width="6.875" style="39"/>
    <col min="1276" max="1287" width="11.625" style="39" customWidth="true"/>
    <col min="1288" max="1531" width="6.875" style="39"/>
    <col min="1532" max="1543" width="11.625" style="39" customWidth="true"/>
    <col min="1544" max="1787" width="6.875" style="39"/>
    <col min="1788" max="1799" width="11.625" style="39" customWidth="true"/>
    <col min="1800" max="2043" width="6.875" style="39"/>
    <col min="2044" max="2055" width="11.625" style="39" customWidth="true"/>
    <col min="2056" max="2299" width="6.875" style="39"/>
    <col min="2300" max="2311" width="11.625" style="39" customWidth="true"/>
    <col min="2312" max="2555" width="6.875" style="39"/>
    <col min="2556" max="2567" width="11.625" style="39" customWidth="true"/>
    <col min="2568" max="2811" width="6.875" style="39"/>
    <col min="2812" max="2823" width="11.625" style="39" customWidth="true"/>
    <col min="2824" max="3067" width="6.875" style="39"/>
    <col min="3068" max="3079" width="11.625" style="39" customWidth="true"/>
    <col min="3080" max="3323" width="6.875" style="39"/>
    <col min="3324" max="3335" width="11.625" style="39" customWidth="true"/>
    <col min="3336" max="3579" width="6.875" style="39"/>
    <col min="3580" max="3591" width="11.625" style="39" customWidth="true"/>
    <col min="3592" max="3835" width="6.875" style="39"/>
    <col min="3836" max="3847" width="11.625" style="39" customWidth="true"/>
    <col min="3848" max="4091" width="6.875" style="39"/>
    <col min="4092" max="4103" width="11.625" style="39" customWidth="true"/>
    <col min="4104" max="4347" width="6.875" style="39"/>
    <col min="4348" max="4359" width="11.625" style="39" customWidth="true"/>
    <col min="4360" max="4603" width="6.875" style="39"/>
    <col min="4604" max="4615" width="11.625" style="39" customWidth="true"/>
    <col min="4616" max="4859" width="6.875" style="39"/>
    <col min="4860" max="4871" width="11.625" style="39" customWidth="true"/>
    <col min="4872" max="5115" width="6.875" style="39"/>
    <col min="5116" max="5127" width="11.625" style="39" customWidth="true"/>
    <col min="5128" max="5371" width="6.875" style="39"/>
    <col min="5372" max="5383" width="11.625" style="39" customWidth="true"/>
    <col min="5384" max="5627" width="6.875" style="39"/>
    <col min="5628" max="5639" width="11.625" style="39" customWidth="true"/>
    <col min="5640" max="5883" width="6.875" style="39"/>
    <col min="5884" max="5895" width="11.625" style="39" customWidth="true"/>
    <col min="5896" max="6139" width="6.875" style="39"/>
    <col min="6140" max="6151" width="11.625" style="39" customWidth="true"/>
    <col min="6152" max="6395" width="6.875" style="39"/>
    <col min="6396" max="6407" width="11.625" style="39" customWidth="true"/>
    <col min="6408" max="6651" width="6.875" style="39"/>
    <col min="6652" max="6663" width="11.625" style="39" customWidth="true"/>
    <col min="6664" max="6907" width="6.875" style="39"/>
    <col min="6908" max="6919" width="11.625" style="39" customWidth="true"/>
    <col min="6920" max="7163" width="6.875" style="39"/>
    <col min="7164" max="7175" width="11.625" style="39" customWidth="true"/>
    <col min="7176" max="7419" width="6.875" style="39"/>
    <col min="7420" max="7431" width="11.625" style="39" customWidth="true"/>
    <col min="7432" max="7675" width="6.875" style="39"/>
    <col min="7676" max="7687" width="11.625" style="39" customWidth="true"/>
    <col min="7688" max="7931" width="6.875" style="39"/>
    <col min="7932" max="7943" width="11.625" style="39" customWidth="true"/>
    <col min="7944" max="8187" width="6.875" style="39"/>
    <col min="8188" max="8199" width="11.625" style="39" customWidth="true"/>
    <col min="8200" max="8443" width="6.875" style="39"/>
    <col min="8444" max="8455" width="11.625" style="39" customWidth="true"/>
    <col min="8456" max="8699" width="6.875" style="39"/>
    <col min="8700" max="8711" width="11.625" style="39" customWidth="true"/>
    <col min="8712" max="8955" width="6.875" style="39"/>
    <col min="8956" max="8967" width="11.625" style="39" customWidth="true"/>
    <col min="8968" max="9211" width="6.875" style="39"/>
    <col min="9212" max="9223" width="11.625" style="39" customWidth="true"/>
    <col min="9224" max="9467" width="6.875" style="39"/>
    <col min="9468" max="9479" width="11.625" style="39" customWidth="true"/>
    <col min="9480" max="9723" width="6.875" style="39"/>
    <col min="9724" max="9735" width="11.625" style="39" customWidth="true"/>
    <col min="9736" max="9979" width="6.875" style="39"/>
    <col min="9980" max="9991" width="11.625" style="39" customWidth="true"/>
    <col min="9992" max="10235" width="6.875" style="39"/>
    <col min="10236" max="10247" width="11.625" style="39" customWidth="true"/>
    <col min="10248" max="10491" width="6.875" style="39"/>
    <col min="10492" max="10503" width="11.625" style="39" customWidth="true"/>
    <col min="10504" max="10747" width="6.875" style="39"/>
    <col min="10748" max="10759" width="11.625" style="39" customWidth="true"/>
    <col min="10760" max="11003" width="6.875" style="39"/>
    <col min="11004" max="11015" width="11.625" style="39" customWidth="true"/>
    <col min="11016" max="11259" width="6.875" style="39"/>
    <col min="11260" max="11271" width="11.625" style="39" customWidth="true"/>
    <col min="11272" max="11515" width="6.875" style="39"/>
    <col min="11516" max="11527" width="11.625" style="39" customWidth="true"/>
    <col min="11528" max="11771" width="6.875" style="39"/>
    <col min="11772" max="11783" width="11.625" style="39" customWidth="true"/>
    <col min="11784" max="12027" width="6.875" style="39"/>
    <col min="12028" max="12039" width="11.625" style="39" customWidth="true"/>
    <col min="12040" max="12283" width="6.875" style="39"/>
    <col min="12284" max="12295" width="11.625" style="39" customWidth="true"/>
    <col min="12296" max="12539" width="6.875" style="39"/>
    <col min="12540" max="12551" width="11.625" style="39" customWidth="true"/>
    <col min="12552" max="12795" width="6.875" style="39"/>
    <col min="12796" max="12807" width="11.625" style="39" customWidth="true"/>
    <col min="12808" max="13051" width="6.875" style="39"/>
    <col min="13052" max="13063" width="11.625" style="39" customWidth="true"/>
    <col min="13064" max="13307" width="6.875" style="39"/>
    <col min="13308" max="13319" width="11.625" style="39" customWidth="true"/>
    <col min="13320" max="13563" width="6.875" style="39"/>
    <col min="13564" max="13575" width="11.625" style="39" customWidth="true"/>
    <col min="13576" max="13819" width="6.875" style="39"/>
    <col min="13820" max="13831" width="11.625" style="39" customWidth="true"/>
    <col min="13832" max="14075" width="6.875" style="39"/>
    <col min="14076" max="14087" width="11.625" style="39" customWidth="true"/>
    <col min="14088" max="14331" width="6.875" style="39"/>
    <col min="14332" max="14343" width="11.625" style="39" customWidth="true"/>
    <col min="14344" max="14587" width="6.875" style="39"/>
    <col min="14588" max="14599" width="11.625" style="39" customWidth="true"/>
    <col min="14600" max="14843" width="6.875" style="39"/>
    <col min="14844" max="14855" width="11.625" style="39" customWidth="true"/>
    <col min="14856" max="15099" width="6.875" style="39"/>
    <col min="15100" max="15111" width="11.625" style="39" customWidth="true"/>
    <col min="15112" max="15355" width="6.875" style="39"/>
    <col min="15356" max="15367" width="11.625" style="39" customWidth="true"/>
    <col min="15368" max="15611" width="6.875" style="39"/>
    <col min="15612" max="15623" width="11.625" style="39" customWidth="true"/>
    <col min="15624" max="15867" width="6.875" style="39"/>
    <col min="15868" max="15879" width="11.625" style="39" customWidth="true"/>
    <col min="15880" max="16123" width="6.875" style="39"/>
    <col min="16124" max="16135" width="11.625" style="39" customWidth="true"/>
    <col min="16136" max="16384" width="6.875" style="39"/>
  </cols>
  <sheetData>
    <row r="1" ht="20.1" customHeight="true" spans="1:7">
      <c r="A1" s="40" t="s">
        <v>458</v>
      </c>
      <c r="G1" s="118"/>
    </row>
    <row r="2" ht="27" spans="1:7">
      <c r="A2" s="96" t="s">
        <v>459</v>
      </c>
      <c r="B2" s="97"/>
      <c r="C2" s="97"/>
      <c r="D2" s="97"/>
      <c r="E2" s="97"/>
      <c r="F2" s="97"/>
      <c r="G2" s="97"/>
    </row>
    <row r="3" ht="20.1" customHeight="true" spans="1:7">
      <c r="A3" s="109"/>
      <c r="B3" s="97"/>
      <c r="C3" s="97"/>
      <c r="D3" s="97"/>
      <c r="E3" s="97"/>
      <c r="F3" s="97"/>
      <c r="G3" s="97"/>
    </row>
    <row r="4" ht="20.1" customHeight="true" spans="1:6">
      <c r="A4" s="110"/>
      <c r="B4" s="110"/>
      <c r="C4" s="110"/>
      <c r="D4" s="110"/>
      <c r="E4" s="110"/>
      <c r="F4" s="55" t="s">
        <v>313</v>
      </c>
    </row>
    <row r="5" ht="20.1" customHeight="true" spans="1:6">
      <c r="A5" s="72" t="s">
        <v>338</v>
      </c>
      <c r="B5" s="72"/>
      <c r="C5" s="72"/>
      <c r="D5" s="72"/>
      <c r="E5" s="72"/>
      <c r="F5" s="72"/>
    </row>
    <row r="6" ht="14.25" customHeight="true" spans="1:6">
      <c r="A6" s="111" t="s">
        <v>318</v>
      </c>
      <c r="B6" s="112" t="s">
        <v>460</v>
      </c>
      <c r="C6" s="73" t="s">
        <v>461</v>
      </c>
      <c r="D6" s="73"/>
      <c r="E6" s="119"/>
      <c r="F6" s="73" t="s">
        <v>462</v>
      </c>
    </row>
    <row r="7" ht="15.75" spans="1:6">
      <c r="A7" s="113"/>
      <c r="B7" s="114"/>
      <c r="C7" s="115" t="s">
        <v>341</v>
      </c>
      <c r="D7" s="116" t="s">
        <v>463</v>
      </c>
      <c r="E7" s="120" t="s">
        <v>464</v>
      </c>
      <c r="F7" s="101"/>
    </row>
    <row r="8" ht="20.1" customHeight="true" spans="1:7">
      <c r="A8" s="106">
        <f>SUM(B8,C8,F8)</f>
        <v>16.05</v>
      </c>
      <c r="B8" s="80"/>
      <c r="C8" s="117">
        <f>SUM(D8:E8)</f>
        <v>14</v>
      </c>
      <c r="D8" s="105"/>
      <c r="E8" s="106">
        <v>14</v>
      </c>
      <c r="F8" s="80">
        <v>2.05</v>
      </c>
      <c r="G8"/>
    </row>
    <row r="9" ht="22.5" customHeight="true" spans="2:7">
      <c r="B9" s="41"/>
      <c r="C9" s="41"/>
      <c r="D9" s="41"/>
      <c r="E9" s="41"/>
      <c r="F9" s="41"/>
      <c r="G9" s="41"/>
    </row>
    <row r="10" customHeight="true" spans="2:7">
      <c r="B10" s="41"/>
      <c r="C10" s="41"/>
      <c r="D10" s="41"/>
      <c r="E10" s="41"/>
      <c r="F10" s="41"/>
      <c r="G10" s="41"/>
    </row>
    <row r="11" customHeight="true" spans="2:7">
      <c r="B11" s="41"/>
      <c r="C11" s="41"/>
      <c r="D11" s="41"/>
      <c r="E11" s="41"/>
      <c r="F11" s="41"/>
      <c r="G11" s="41"/>
    </row>
    <row r="12" customHeight="true" spans="2:7">
      <c r="B12" s="41"/>
      <c r="C12" s="41"/>
      <c r="D12" s="41"/>
      <c r="G12" s="41"/>
    </row>
    <row r="13" customHeight="true" spans="2:6">
      <c r="B13" s="41"/>
      <c r="C13" s="41"/>
      <c r="D13" s="41"/>
      <c r="E13" s="41"/>
      <c r="F13" s="41"/>
    </row>
    <row r="14" customHeight="true" spans="2:4">
      <c r="B14" s="41"/>
      <c r="C14" s="41"/>
      <c r="D14" s="41"/>
    </row>
    <row r="15" customHeight="true" spans="5:5">
      <c r="E15" s="41"/>
    </row>
    <row r="16" customHeight="true" spans="6:7">
      <c r="F16" s="41"/>
      <c r="G16" s="41"/>
    </row>
    <row r="20" customHeight="true" spans="3:3">
      <c r="C20" s="41"/>
    </row>
  </sheetData>
  <mergeCells count="5">
    <mergeCell ref="A5:F5"/>
    <mergeCell ref="C6:E6"/>
    <mergeCell ref="A6:A7"/>
    <mergeCell ref="B6:B7"/>
    <mergeCell ref="F6:F7"/>
  </mergeCells>
  <printOptions horizontalCentered="true"/>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7"/>
  <sheetViews>
    <sheetView showGridLines="0" showZeros="0" workbookViewId="0">
      <selection activeCell="A2" sqref="A2"/>
    </sheetView>
  </sheetViews>
  <sheetFormatPr defaultColWidth="6.875" defaultRowHeight="12.75" customHeight="true" outlineLevelCol="4"/>
  <cols>
    <col min="1" max="1" width="19.5" style="39" customWidth="true"/>
    <col min="2" max="2" width="52.5" style="39" customWidth="true"/>
    <col min="3" max="5" width="18.25" style="39" customWidth="true"/>
    <col min="6" max="256" width="6.875" style="39"/>
    <col min="257" max="257" width="19.5" style="39" customWidth="true"/>
    <col min="258" max="258" width="52.5" style="39" customWidth="true"/>
    <col min="259" max="261" width="18.25" style="39" customWidth="true"/>
    <col min="262" max="512" width="6.875" style="39"/>
    <col min="513" max="513" width="19.5" style="39" customWidth="true"/>
    <col min="514" max="514" width="52.5" style="39" customWidth="true"/>
    <col min="515" max="517" width="18.25" style="39" customWidth="true"/>
    <col min="518" max="768" width="6.875" style="39"/>
    <col min="769" max="769" width="19.5" style="39" customWidth="true"/>
    <col min="770" max="770" width="52.5" style="39" customWidth="true"/>
    <col min="771" max="773" width="18.25" style="39" customWidth="true"/>
    <col min="774" max="1024" width="6.875" style="39"/>
    <col min="1025" max="1025" width="19.5" style="39" customWidth="true"/>
    <col min="1026" max="1026" width="52.5" style="39" customWidth="true"/>
    <col min="1027" max="1029" width="18.25" style="39" customWidth="true"/>
    <col min="1030" max="1280" width="6.875" style="39"/>
    <col min="1281" max="1281" width="19.5" style="39" customWidth="true"/>
    <col min="1282" max="1282" width="52.5" style="39" customWidth="true"/>
    <col min="1283" max="1285" width="18.25" style="39" customWidth="true"/>
    <col min="1286" max="1536" width="6.875" style="39"/>
    <col min="1537" max="1537" width="19.5" style="39" customWidth="true"/>
    <col min="1538" max="1538" width="52.5" style="39" customWidth="true"/>
    <col min="1539" max="1541" width="18.25" style="39" customWidth="true"/>
    <col min="1542" max="1792" width="6.875" style="39"/>
    <col min="1793" max="1793" width="19.5" style="39" customWidth="true"/>
    <col min="1794" max="1794" width="52.5" style="39" customWidth="true"/>
    <col min="1795" max="1797" width="18.25" style="39" customWidth="true"/>
    <col min="1798" max="2048" width="6.875" style="39"/>
    <col min="2049" max="2049" width="19.5" style="39" customWidth="true"/>
    <col min="2050" max="2050" width="52.5" style="39" customWidth="true"/>
    <col min="2051" max="2053" width="18.25" style="39" customWidth="true"/>
    <col min="2054" max="2304" width="6.875" style="39"/>
    <col min="2305" max="2305" width="19.5" style="39" customWidth="true"/>
    <col min="2306" max="2306" width="52.5" style="39" customWidth="true"/>
    <col min="2307" max="2309" width="18.25" style="39" customWidth="true"/>
    <col min="2310" max="2560" width="6.875" style="39"/>
    <col min="2561" max="2561" width="19.5" style="39" customWidth="true"/>
    <col min="2562" max="2562" width="52.5" style="39" customWidth="true"/>
    <col min="2563" max="2565" width="18.25" style="39" customWidth="true"/>
    <col min="2566" max="2816" width="6.875" style="39"/>
    <col min="2817" max="2817" width="19.5" style="39" customWidth="true"/>
    <col min="2818" max="2818" width="52.5" style="39" customWidth="true"/>
    <col min="2819" max="2821" width="18.25" style="39" customWidth="true"/>
    <col min="2822" max="3072" width="6.875" style="39"/>
    <col min="3073" max="3073" width="19.5" style="39" customWidth="true"/>
    <col min="3074" max="3074" width="52.5" style="39" customWidth="true"/>
    <col min="3075" max="3077" width="18.25" style="39" customWidth="true"/>
    <col min="3078" max="3328" width="6.875" style="39"/>
    <col min="3329" max="3329" width="19.5" style="39" customWidth="true"/>
    <col min="3330" max="3330" width="52.5" style="39" customWidth="true"/>
    <col min="3331" max="3333" width="18.25" style="39" customWidth="true"/>
    <col min="3334" max="3584" width="6.875" style="39"/>
    <col min="3585" max="3585" width="19.5" style="39" customWidth="true"/>
    <col min="3586" max="3586" width="52.5" style="39" customWidth="true"/>
    <col min="3587" max="3589" width="18.25" style="39" customWidth="true"/>
    <col min="3590" max="3840" width="6.875" style="39"/>
    <col min="3841" max="3841" width="19.5" style="39" customWidth="true"/>
    <col min="3842" max="3842" width="52.5" style="39" customWidth="true"/>
    <col min="3843" max="3845" width="18.25" style="39" customWidth="true"/>
    <col min="3846" max="4096" width="6.875" style="39"/>
    <col min="4097" max="4097" width="19.5" style="39" customWidth="true"/>
    <col min="4098" max="4098" width="52.5" style="39" customWidth="true"/>
    <col min="4099" max="4101" width="18.25" style="39" customWidth="true"/>
    <col min="4102" max="4352" width="6.875" style="39"/>
    <col min="4353" max="4353" width="19.5" style="39" customWidth="true"/>
    <col min="4354" max="4354" width="52.5" style="39" customWidth="true"/>
    <col min="4355" max="4357" width="18.25" style="39" customWidth="true"/>
    <col min="4358" max="4608" width="6.875" style="39"/>
    <col min="4609" max="4609" width="19.5" style="39" customWidth="true"/>
    <col min="4610" max="4610" width="52.5" style="39" customWidth="true"/>
    <col min="4611" max="4613" width="18.25" style="39" customWidth="true"/>
    <col min="4614" max="4864" width="6.875" style="39"/>
    <col min="4865" max="4865" width="19.5" style="39" customWidth="true"/>
    <col min="4866" max="4866" width="52.5" style="39" customWidth="true"/>
    <col min="4867" max="4869" width="18.25" style="39" customWidth="true"/>
    <col min="4870" max="5120" width="6.875" style="39"/>
    <col min="5121" max="5121" width="19.5" style="39" customWidth="true"/>
    <col min="5122" max="5122" width="52.5" style="39" customWidth="true"/>
    <col min="5123" max="5125" width="18.25" style="39" customWidth="true"/>
    <col min="5126" max="5376" width="6.875" style="39"/>
    <col min="5377" max="5377" width="19.5" style="39" customWidth="true"/>
    <col min="5378" max="5378" width="52.5" style="39" customWidth="true"/>
    <col min="5379" max="5381" width="18.25" style="39" customWidth="true"/>
    <col min="5382" max="5632" width="6.875" style="39"/>
    <col min="5633" max="5633" width="19.5" style="39" customWidth="true"/>
    <col min="5634" max="5634" width="52.5" style="39" customWidth="true"/>
    <col min="5635" max="5637" width="18.25" style="39" customWidth="true"/>
    <col min="5638" max="5888" width="6.875" style="39"/>
    <col min="5889" max="5889" width="19.5" style="39" customWidth="true"/>
    <col min="5890" max="5890" width="52.5" style="39" customWidth="true"/>
    <col min="5891" max="5893" width="18.25" style="39" customWidth="true"/>
    <col min="5894" max="6144" width="6.875" style="39"/>
    <col min="6145" max="6145" width="19.5" style="39" customWidth="true"/>
    <col min="6146" max="6146" width="52.5" style="39" customWidth="true"/>
    <col min="6147" max="6149" width="18.25" style="39" customWidth="true"/>
    <col min="6150" max="6400" width="6.875" style="39"/>
    <col min="6401" max="6401" width="19.5" style="39" customWidth="true"/>
    <col min="6402" max="6402" width="52.5" style="39" customWidth="true"/>
    <col min="6403" max="6405" width="18.25" style="39" customWidth="true"/>
    <col min="6406" max="6656" width="6.875" style="39"/>
    <col min="6657" max="6657" width="19.5" style="39" customWidth="true"/>
    <col min="6658" max="6658" width="52.5" style="39" customWidth="true"/>
    <col min="6659" max="6661" width="18.25" style="39" customWidth="true"/>
    <col min="6662" max="6912" width="6.875" style="39"/>
    <col min="6913" max="6913" width="19.5" style="39" customWidth="true"/>
    <col min="6914" max="6914" width="52.5" style="39" customWidth="true"/>
    <col min="6915" max="6917" width="18.25" style="39" customWidth="true"/>
    <col min="6918" max="7168" width="6.875" style="39"/>
    <col min="7169" max="7169" width="19.5" style="39" customWidth="true"/>
    <col min="7170" max="7170" width="52.5" style="39" customWidth="true"/>
    <col min="7171" max="7173" width="18.25" style="39" customWidth="true"/>
    <col min="7174" max="7424" width="6.875" style="39"/>
    <col min="7425" max="7425" width="19.5" style="39" customWidth="true"/>
    <col min="7426" max="7426" width="52.5" style="39" customWidth="true"/>
    <col min="7427" max="7429" width="18.25" style="39" customWidth="true"/>
    <col min="7430" max="7680" width="6.875" style="39"/>
    <col min="7681" max="7681" width="19.5" style="39" customWidth="true"/>
    <col min="7682" max="7682" width="52.5" style="39" customWidth="true"/>
    <col min="7683" max="7685" width="18.25" style="39" customWidth="true"/>
    <col min="7686" max="7936" width="6.875" style="39"/>
    <col min="7937" max="7937" width="19.5" style="39" customWidth="true"/>
    <col min="7938" max="7938" width="52.5" style="39" customWidth="true"/>
    <col min="7939" max="7941" width="18.25" style="39" customWidth="true"/>
    <col min="7942" max="8192" width="6.875" style="39"/>
    <col min="8193" max="8193" width="19.5" style="39" customWidth="true"/>
    <col min="8194" max="8194" width="52.5" style="39" customWidth="true"/>
    <col min="8195" max="8197" width="18.25" style="39" customWidth="true"/>
    <col min="8198" max="8448" width="6.875" style="39"/>
    <col min="8449" max="8449" width="19.5" style="39" customWidth="true"/>
    <col min="8450" max="8450" width="52.5" style="39" customWidth="true"/>
    <col min="8451" max="8453" width="18.25" style="39" customWidth="true"/>
    <col min="8454" max="8704" width="6.875" style="39"/>
    <col min="8705" max="8705" width="19.5" style="39" customWidth="true"/>
    <col min="8706" max="8706" width="52.5" style="39" customWidth="true"/>
    <col min="8707" max="8709" width="18.25" style="39" customWidth="true"/>
    <col min="8710" max="8960" width="6.875" style="39"/>
    <col min="8961" max="8961" width="19.5" style="39" customWidth="true"/>
    <col min="8962" max="8962" width="52.5" style="39" customWidth="true"/>
    <col min="8963" max="8965" width="18.25" style="39" customWidth="true"/>
    <col min="8966" max="9216" width="6.875" style="39"/>
    <col min="9217" max="9217" width="19.5" style="39" customWidth="true"/>
    <col min="9218" max="9218" width="52.5" style="39" customWidth="true"/>
    <col min="9219" max="9221" width="18.25" style="39" customWidth="true"/>
    <col min="9222" max="9472" width="6.875" style="39"/>
    <col min="9473" max="9473" width="19.5" style="39" customWidth="true"/>
    <col min="9474" max="9474" width="52.5" style="39" customWidth="true"/>
    <col min="9475" max="9477" width="18.25" style="39" customWidth="true"/>
    <col min="9478" max="9728" width="6.875" style="39"/>
    <col min="9729" max="9729" width="19.5" style="39" customWidth="true"/>
    <col min="9730" max="9730" width="52.5" style="39" customWidth="true"/>
    <col min="9731" max="9733" width="18.25" style="39" customWidth="true"/>
    <col min="9734" max="9984" width="6.875" style="39"/>
    <col min="9985" max="9985" width="19.5" style="39" customWidth="true"/>
    <col min="9986" max="9986" width="52.5" style="39" customWidth="true"/>
    <col min="9987" max="9989" width="18.25" style="39" customWidth="true"/>
    <col min="9990" max="10240" width="6.875" style="39"/>
    <col min="10241" max="10241" width="19.5" style="39" customWidth="true"/>
    <col min="10242" max="10242" width="52.5" style="39" customWidth="true"/>
    <col min="10243" max="10245" width="18.25" style="39" customWidth="true"/>
    <col min="10246" max="10496" width="6.875" style="39"/>
    <col min="10497" max="10497" width="19.5" style="39" customWidth="true"/>
    <col min="10498" max="10498" width="52.5" style="39" customWidth="true"/>
    <col min="10499" max="10501" width="18.25" style="39" customWidth="true"/>
    <col min="10502" max="10752" width="6.875" style="39"/>
    <col min="10753" max="10753" width="19.5" style="39" customWidth="true"/>
    <col min="10754" max="10754" width="52.5" style="39" customWidth="true"/>
    <col min="10755" max="10757" width="18.25" style="39" customWidth="true"/>
    <col min="10758" max="11008" width="6.875" style="39"/>
    <col min="11009" max="11009" width="19.5" style="39" customWidth="true"/>
    <col min="11010" max="11010" width="52.5" style="39" customWidth="true"/>
    <col min="11011" max="11013" width="18.25" style="39" customWidth="true"/>
    <col min="11014" max="11264" width="6.875" style="39"/>
    <col min="11265" max="11265" width="19.5" style="39" customWidth="true"/>
    <col min="11266" max="11266" width="52.5" style="39" customWidth="true"/>
    <col min="11267" max="11269" width="18.25" style="39" customWidth="true"/>
    <col min="11270" max="11520" width="6.875" style="39"/>
    <col min="11521" max="11521" width="19.5" style="39" customWidth="true"/>
    <col min="11522" max="11522" width="52.5" style="39" customWidth="true"/>
    <col min="11523" max="11525" width="18.25" style="39" customWidth="true"/>
    <col min="11526" max="11776" width="6.875" style="39"/>
    <col min="11777" max="11777" width="19.5" style="39" customWidth="true"/>
    <col min="11778" max="11778" width="52.5" style="39" customWidth="true"/>
    <col min="11779" max="11781" width="18.25" style="39" customWidth="true"/>
    <col min="11782" max="12032" width="6.875" style="39"/>
    <col min="12033" max="12033" width="19.5" style="39" customWidth="true"/>
    <col min="12034" max="12034" width="52.5" style="39" customWidth="true"/>
    <col min="12035" max="12037" width="18.25" style="39" customWidth="true"/>
    <col min="12038" max="12288" width="6.875" style="39"/>
    <col min="12289" max="12289" width="19.5" style="39" customWidth="true"/>
    <col min="12290" max="12290" width="52.5" style="39" customWidth="true"/>
    <col min="12291" max="12293" width="18.25" style="39" customWidth="true"/>
    <col min="12294" max="12544" width="6.875" style="39"/>
    <col min="12545" max="12545" width="19.5" style="39" customWidth="true"/>
    <col min="12546" max="12546" width="52.5" style="39" customWidth="true"/>
    <col min="12547" max="12549" width="18.25" style="39" customWidth="true"/>
    <col min="12550" max="12800" width="6.875" style="39"/>
    <col min="12801" max="12801" width="19.5" style="39" customWidth="true"/>
    <col min="12802" max="12802" width="52.5" style="39" customWidth="true"/>
    <col min="12803" max="12805" width="18.25" style="39" customWidth="true"/>
    <col min="12806" max="13056" width="6.875" style="39"/>
    <col min="13057" max="13057" width="19.5" style="39" customWidth="true"/>
    <col min="13058" max="13058" width="52.5" style="39" customWidth="true"/>
    <col min="13059" max="13061" width="18.25" style="39" customWidth="true"/>
    <col min="13062" max="13312" width="6.875" style="39"/>
    <col min="13313" max="13313" width="19.5" style="39" customWidth="true"/>
    <col min="13314" max="13314" width="52.5" style="39" customWidth="true"/>
    <col min="13315" max="13317" width="18.25" style="39" customWidth="true"/>
    <col min="13318" max="13568" width="6.875" style="39"/>
    <col min="13569" max="13569" width="19.5" style="39" customWidth="true"/>
    <col min="13570" max="13570" width="52.5" style="39" customWidth="true"/>
    <col min="13571" max="13573" width="18.25" style="39" customWidth="true"/>
    <col min="13574" max="13824" width="6.875" style="39"/>
    <col min="13825" max="13825" width="19.5" style="39" customWidth="true"/>
    <col min="13826" max="13826" width="52.5" style="39" customWidth="true"/>
    <col min="13827" max="13829" width="18.25" style="39" customWidth="true"/>
    <col min="13830" max="14080" width="6.875" style="39"/>
    <col min="14081" max="14081" width="19.5" style="39" customWidth="true"/>
    <col min="14082" max="14082" width="52.5" style="39" customWidth="true"/>
    <col min="14083" max="14085" width="18.25" style="39" customWidth="true"/>
    <col min="14086" max="14336" width="6.875" style="39"/>
    <col min="14337" max="14337" width="19.5" style="39" customWidth="true"/>
    <col min="14338" max="14338" width="52.5" style="39" customWidth="true"/>
    <col min="14339" max="14341" width="18.25" style="39" customWidth="true"/>
    <col min="14342" max="14592" width="6.875" style="39"/>
    <col min="14593" max="14593" width="19.5" style="39" customWidth="true"/>
    <col min="14594" max="14594" width="52.5" style="39" customWidth="true"/>
    <col min="14595" max="14597" width="18.25" style="39" customWidth="true"/>
    <col min="14598" max="14848" width="6.875" style="39"/>
    <col min="14849" max="14849" width="19.5" style="39" customWidth="true"/>
    <col min="14850" max="14850" width="52.5" style="39" customWidth="true"/>
    <col min="14851" max="14853" width="18.25" style="39" customWidth="true"/>
    <col min="14854" max="15104" width="6.875" style="39"/>
    <col min="15105" max="15105" width="19.5" style="39" customWidth="true"/>
    <col min="15106" max="15106" width="52.5" style="39" customWidth="true"/>
    <col min="15107" max="15109" width="18.25" style="39" customWidth="true"/>
    <col min="15110" max="15360" width="6.875" style="39"/>
    <col min="15361" max="15361" width="19.5" style="39" customWidth="true"/>
    <col min="15362" max="15362" width="52.5" style="39" customWidth="true"/>
    <col min="15363" max="15365" width="18.25" style="39" customWidth="true"/>
    <col min="15366" max="15616" width="6.875" style="39"/>
    <col min="15617" max="15617" width="19.5" style="39" customWidth="true"/>
    <col min="15618" max="15618" width="52.5" style="39" customWidth="true"/>
    <col min="15619" max="15621" width="18.25" style="39" customWidth="true"/>
    <col min="15622" max="15872" width="6.875" style="39"/>
    <col min="15873" max="15873" width="19.5" style="39" customWidth="true"/>
    <col min="15874" max="15874" width="52.5" style="39" customWidth="true"/>
    <col min="15875" max="15877" width="18.25" style="39" customWidth="true"/>
    <col min="15878" max="16128" width="6.875" style="39"/>
    <col min="16129" max="16129" width="19.5" style="39" customWidth="true"/>
    <col min="16130" max="16130" width="52.5" style="39" customWidth="true"/>
    <col min="16131" max="16133" width="18.25" style="39" customWidth="true"/>
    <col min="16134" max="16384" width="6.875" style="39"/>
  </cols>
  <sheetData>
    <row r="1" ht="20.1" customHeight="true" spans="1:5">
      <c r="A1" s="40" t="s">
        <v>465</v>
      </c>
      <c r="E1" s="66"/>
    </row>
    <row r="2" ht="27" spans="1:5">
      <c r="A2" s="96" t="s">
        <v>466</v>
      </c>
      <c r="B2" s="97"/>
      <c r="C2" s="97"/>
      <c r="D2" s="97"/>
      <c r="E2" s="97"/>
    </row>
    <row r="3" ht="20.1" customHeight="true" spans="1:5">
      <c r="A3" s="97"/>
      <c r="B3" s="97"/>
      <c r="C3" s="97"/>
      <c r="D3" s="97"/>
      <c r="E3" s="97"/>
    </row>
    <row r="4" ht="20.1" customHeight="true" spans="1:5">
      <c r="A4" s="98"/>
      <c r="B4" s="99"/>
      <c r="C4" s="99"/>
      <c r="D4" s="99"/>
      <c r="E4" s="108" t="s">
        <v>313</v>
      </c>
    </row>
    <row r="5" ht="20.1" customHeight="true" spans="1:5">
      <c r="A5" s="72" t="s">
        <v>339</v>
      </c>
      <c r="B5" s="100" t="s">
        <v>340</v>
      </c>
      <c r="C5" s="72" t="s">
        <v>467</v>
      </c>
      <c r="D5" s="72"/>
      <c r="E5" s="72"/>
    </row>
    <row r="6" ht="20.1" customHeight="true" spans="1:5">
      <c r="A6" s="101"/>
      <c r="B6" s="101"/>
      <c r="C6" s="102" t="s">
        <v>318</v>
      </c>
      <c r="D6" s="102" t="s">
        <v>342</v>
      </c>
      <c r="E6" s="102" t="s">
        <v>343</v>
      </c>
    </row>
    <row r="7" ht="20.1" customHeight="true" spans="1:5">
      <c r="A7" s="103"/>
      <c r="B7" s="104"/>
      <c r="C7" s="105"/>
      <c r="D7" s="106"/>
      <c r="E7" s="80"/>
    </row>
    <row r="8" ht="20.25" customHeight="true" spans="1:5">
      <c r="A8" s="107" t="s">
        <v>468</v>
      </c>
      <c r="B8" s="41"/>
      <c r="C8" s="41"/>
      <c r="D8" s="41"/>
      <c r="E8" s="41"/>
    </row>
    <row r="9" ht="20.25" customHeight="true" spans="1:5">
      <c r="A9" s="41"/>
      <c r="B9" s="41"/>
      <c r="C9" s="41"/>
      <c r="D9" s="41"/>
      <c r="E9" s="41"/>
    </row>
    <row r="10" customHeight="true" spans="1:5">
      <c r="A10" s="41"/>
      <c r="B10" s="41"/>
      <c r="C10" s="41"/>
      <c r="E10" s="41"/>
    </row>
    <row r="11" customHeight="true" spans="1:5">
      <c r="A11" s="41"/>
      <c r="B11" s="41"/>
      <c r="C11" s="41"/>
      <c r="D11" s="41"/>
      <c r="E11" s="41"/>
    </row>
    <row r="12" customHeight="true" spans="1:5">
      <c r="A12" s="41"/>
      <c r="B12" s="41"/>
      <c r="C12" s="41"/>
      <c r="E12" s="41"/>
    </row>
    <row r="13" customHeight="true" spans="1:5">
      <c r="A13" s="41"/>
      <c r="B13" s="41"/>
      <c r="D13" s="41"/>
      <c r="E13" s="41"/>
    </row>
    <row r="14" customHeight="true" spans="1:5">
      <c r="A14" s="41"/>
      <c r="E14" s="41"/>
    </row>
    <row r="15" customHeight="true" spans="2:2">
      <c r="B15" s="41"/>
    </row>
    <row r="16" customHeight="true" spans="2:2">
      <c r="B16" s="41"/>
    </row>
    <row r="17" customHeight="true" spans="2:2">
      <c r="B17" s="41"/>
    </row>
    <row r="18" customHeight="true" spans="2:2">
      <c r="B18" s="41"/>
    </row>
    <row r="19" customHeight="true" spans="2:2">
      <c r="B19" s="41"/>
    </row>
    <row r="20" customHeight="true" spans="2:2">
      <c r="B20" s="41"/>
    </row>
    <row r="22" customHeight="true" spans="2:2">
      <c r="B22" s="41"/>
    </row>
    <row r="23" customHeight="true" spans="2:2">
      <c r="B23" s="41"/>
    </row>
    <row r="25" customHeight="true" spans="2:2">
      <c r="B25" s="41"/>
    </row>
    <row r="26" customHeight="true" spans="2:2">
      <c r="B26" s="41"/>
    </row>
    <row r="27" customHeight="true" spans="4:4">
      <c r="D27" s="41"/>
    </row>
  </sheetData>
  <mergeCells count="3">
    <mergeCell ref="C5:E5"/>
    <mergeCell ref="A5:A6"/>
    <mergeCell ref="B5:B6"/>
  </mergeCells>
  <printOptions horizontalCentered="true"/>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24"/>
  <sheetViews>
    <sheetView showGridLines="0" showZeros="0" tabSelected="1" workbookViewId="0">
      <selection activeCell="A7" sqref="A7"/>
    </sheetView>
  </sheetViews>
  <sheetFormatPr defaultColWidth="6.875" defaultRowHeight="20.1" customHeight="true"/>
  <cols>
    <col min="1" max="4" width="34.5" style="39" customWidth="true"/>
    <col min="5" max="159" width="6.75" style="39" customWidth="true"/>
    <col min="160" max="256" width="6.875" style="39"/>
    <col min="257" max="260" width="34.5" style="39" customWidth="true"/>
    <col min="261" max="415" width="6.75" style="39" customWidth="true"/>
    <col min="416" max="512" width="6.875" style="39"/>
    <col min="513" max="516" width="34.5" style="39" customWidth="true"/>
    <col min="517" max="671" width="6.75" style="39" customWidth="true"/>
    <col min="672" max="768" width="6.875" style="39"/>
    <col min="769" max="772" width="34.5" style="39" customWidth="true"/>
    <col min="773" max="927" width="6.75" style="39" customWidth="true"/>
    <col min="928" max="1024" width="6.875" style="39"/>
    <col min="1025" max="1028" width="34.5" style="39" customWidth="true"/>
    <col min="1029" max="1183" width="6.75" style="39" customWidth="true"/>
    <col min="1184" max="1280" width="6.875" style="39"/>
    <col min="1281" max="1284" width="34.5" style="39" customWidth="true"/>
    <col min="1285" max="1439" width="6.75" style="39" customWidth="true"/>
    <col min="1440" max="1536" width="6.875" style="39"/>
    <col min="1537" max="1540" width="34.5" style="39" customWidth="true"/>
    <col min="1541" max="1695" width="6.75" style="39" customWidth="true"/>
    <col min="1696" max="1792" width="6.875" style="39"/>
    <col min="1793" max="1796" width="34.5" style="39" customWidth="true"/>
    <col min="1797" max="1951" width="6.75" style="39" customWidth="true"/>
    <col min="1952" max="2048" width="6.875" style="39"/>
    <col min="2049" max="2052" width="34.5" style="39" customWidth="true"/>
    <col min="2053" max="2207" width="6.75" style="39" customWidth="true"/>
    <col min="2208" max="2304" width="6.875" style="39"/>
    <col min="2305" max="2308" width="34.5" style="39" customWidth="true"/>
    <col min="2309" max="2463" width="6.75" style="39" customWidth="true"/>
    <col min="2464" max="2560" width="6.875" style="39"/>
    <col min="2561" max="2564" width="34.5" style="39" customWidth="true"/>
    <col min="2565" max="2719" width="6.75" style="39" customWidth="true"/>
    <col min="2720" max="2816" width="6.875" style="39"/>
    <col min="2817" max="2820" width="34.5" style="39" customWidth="true"/>
    <col min="2821" max="2975" width="6.75" style="39" customWidth="true"/>
    <col min="2976" max="3072" width="6.875" style="39"/>
    <col min="3073" max="3076" width="34.5" style="39" customWidth="true"/>
    <col min="3077" max="3231" width="6.75" style="39" customWidth="true"/>
    <col min="3232" max="3328" width="6.875" style="39"/>
    <col min="3329" max="3332" width="34.5" style="39" customWidth="true"/>
    <col min="3333" max="3487" width="6.75" style="39" customWidth="true"/>
    <col min="3488" max="3584" width="6.875" style="39"/>
    <col min="3585" max="3588" width="34.5" style="39" customWidth="true"/>
    <col min="3589" max="3743" width="6.75" style="39" customWidth="true"/>
    <col min="3744" max="3840" width="6.875" style="39"/>
    <col min="3841" max="3844" width="34.5" style="39" customWidth="true"/>
    <col min="3845" max="3999" width="6.75" style="39" customWidth="true"/>
    <col min="4000" max="4096" width="6.875" style="39"/>
    <col min="4097" max="4100" width="34.5" style="39" customWidth="true"/>
    <col min="4101" max="4255" width="6.75" style="39" customWidth="true"/>
    <col min="4256" max="4352" width="6.875" style="39"/>
    <col min="4353" max="4356" width="34.5" style="39" customWidth="true"/>
    <col min="4357" max="4511" width="6.75" style="39" customWidth="true"/>
    <col min="4512" max="4608" width="6.875" style="39"/>
    <col min="4609" max="4612" width="34.5" style="39" customWidth="true"/>
    <col min="4613" max="4767" width="6.75" style="39" customWidth="true"/>
    <col min="4768" max="4864" width="6.875" style="39"/>
    <col min="4865" max="4868" width="34.5" style="39" customWidth="true"/>
    <col min="4869" max="5023" width="6.75" style="39" customWidth="true"/>
    <col min="5024" max="5120" width="6.875" style="39"/>
    <col min="5121" max="5124" width="34.5" style="39" customWidth="true"/>
    <col min="5125" max="5279" width="6.75" style="39" customWidth="true"/>
    <col min="5280" max="5376" width="6.875" style="39"/>
    <col min="5377" max="5380" width="34.5" style="39" customWidth="true"/>
    <col min="5381" max="5535" width="6.75" style="39" customWidth="true"/>
    <col min="5536" max="5632" width="6.875" style="39"/>
    <col min="5633" max="5636" width="34.5" style="39" customWidth="true"/>
    <col min="5637" max="5791" width="6.75" style="39" customWidth="true"/>
    <col min="5792" max="5888" width="6.875" style="39"/>
    <col min="5889" max="5892" width="34.5" style="39" customWidth="true"/>
    <col min="5893" max="6047" width="6.75" style="39" customWidth="true"/>
    <col min="6048" max="6144" width="6.875" style="39"/>
    <col min="6145" max="6148" width="34.5" style="39" customWidth="true"/>
    <col min="6149" max="6303" width="6.75" style="39" customWidth="true"/>
    <col min="6304" max="6400" width="6.875" style="39"/>
    <col min="6401" max="6404" width="34.5" style="39" customWidth="true"/>
    <col min="6405" max="6559" width="6.75" style="39" customWidth="true"/>
    <col min="6560" max="6656" width="6.875" style="39"/>
    <col min="6657" max="6660" width="34.5" style="39" customWidth="true"/>
    <col min="6661" max="6815" width="6.75" style="39" customWidth="true"/>
    <col min="6816" max="6912" width="6.875" style="39"/>
    <col min="6913" max="6916" width="34.5" style="39" customWidth="true"/>
    <col min="6917" max="7071" width="6.75" style="39" customWidth="true"/>
    <col min="7072" max="7168" width="6.875" style="39"/>
    <col min="7169" max="7172" width="34.5" style="39" customWidth="true"/>
    <col min="7173" max="7327" width="6.75" style="39" customWidth="true"/>
    <col min="7328" max="7424" width="6.875" style="39"/>
    <col min="7425" max="7428" width="34.5" style="39" customWidth="true"/>
    <col min="7429" max="7583" width="6.75" style="39" customWidth="true"/>
    <col min="7584" max="7680" width="6.875" style="39"/>
    <col min="7681" max="7684" width="34.5" style="39" customWidth="true"/>
    <col min="7685" max="7839" width="6.75" style="39" customWidth="true"/>
    <col min="7840" max="7936" width="6.875" style="39"/>
    <col min="7937" max="7940" width="34.5" style="39" customWidth="true"/>
    <col min="7941" max="8095" width="6.75" style="39" customWidth="true"/>
    <col min="8096" max="8192" width="6.875" style="39"/>
    <col min="8193" max="8196" width="34.5" style="39" customWidth="true"/>
    <col min="8197" max="8351" width="6.75" style="39" customWidth="true"/>
    <col min="8352" max="8448" width="6.875" style="39"/>
    <col min="8449" max="8452" width="34.5" style="39" customWidth="true"/>
    <col min="8453" max="8607" width="6.75" style="39" customWidth="true"/>
    <col min="8608" max="8704" width="6.875" style="39"/>
    <col min="8705" max="8708" width="34.5" style="39" customWidth="true"/>
    <col min="8709" max="8863" width="6.75" style="39" customWidth="true"/>
    <col min="8864" max="8960" width="6.875" style="39"/>
    <col min="8961" max="8964" width="34.5" style="39" customWidth="true"/>
    <col min="8965" max="9119" width="6.75" style="39" customWidth="true"/>
    <col min="9120" max="9216" width="6.875" style="39"/>
    <col min="9217" max="9220" width="34.5" style="39" customWidth="true"/>
    <col min="9221" max="9375" width="6.75" style="39" customWidth="true"/>
    <col min="9376" max="9472" width="6.875" style="39"/>
    <col min="9473" max="9476" width="34.5" style="39" customWidth="true"/>
    <col min="9477" max="9631" width="6.75" style="39" customWidth="true"/>
    <col min="9632" max="9728" width="6.875" style="39"/>
    <col min="9729" max="9732" width="34.5" style="39" customWidth="true"/>
    <col min="9733" max="9887" width="6.75" style="39" customWidth="true"/>
    <col min="9888" max="9984" width="6.875" style="39"/>
    <col min="9985" max="9988" width="34.5" style="39" customWidth="true"/>
    <col min="9989" max="10143" width="6.75" style="39" customWidth="true"/>
    <col min="10144" max="10240" width="6.875" style="39"/>
    <col min="10241" max="10244" width="34.5" style="39" customWidth="true"/>
    <col min="10245" max="10399" width="6.75" style="39" customWidth="true"/>
    <col min="10400" max="10496" width="6.875" style="39"/>
    <col min="10497" max="10500" width="34.5" style="39" customWidth="true"/>
    <col min="10501" max="10655" width="6.75" style="39" customWidth="true"/>
    <col min="10656" max="10752" width="6.875" style="39"/>
    <col min="10753" max="10756" width="34.5" style="39" customWidth="true"/>
    <col min="10757" max="10911" width="6.75" style="39" customWidth="true"/>
    <col min="10912" max="11008" width="6.875" style="39"/>
    <col min="11009" max="11012" width="34.5" style="39" customWidth="true"/>
    <col min="11013" max="11167" width="6.75" style="39" customWidth="true"/>
    <col min="11168" max="11264" width="6.875" style="39"/>
    <col min="11265" max="11268" width="34.5" style="39" customWidth="true"/>
    <col min="11269" max="11423" width="6.75" style="39" customWidth="true"/>
    <col min="11424" max="11520" width="6.875" style="39"/>
    <col min="11521" max="11524" width="34.5" style="39" customWidth="true"/>
    <col min="11525" max="11679" width="6.75" style="39" customWidth="true"/>
    <col min="11680" max="11776" width="6.875" style="39"/>
    <col min="11777" max="11780" width="34.5" style="39" customWidth="true"/>
    <col min="11781" max="11935" width="6.75" style="39" customWidth="true"/>
    <col min="11936" max="12032" width="6.875" style="39"/>
    <col min="12033" max="12036" width="34.5" style="39" customWidth="true"/>
    <col min="12037" max="12191" width="6.75" style="39" customWidth="true"/>
    <col min="12192" max="12288" width="6.875" style="39"/>
    <col min="12289" max="12292" width="34.5" style="39" customWidth="true"/>
    <col min="12293" max="12447" width="6.75" style="39" customWidth="true"/>
    <col min="12448" max="12544" width="6.875" style="39"/>
    <col min="12545" max="12548" width="34.5" style="39" customWidth="true"/>
    <col min="12549" max="12703" width="6.75" style="39" customWidth="true"/>
    <col min="12704" max="12800" width="6.875" style="39"/>
    <col min="12801" max="12804" width="34.5" style="39" customWidth="true"/>
    <col min="12805" max="12959" width="6.75" style="39" customWidth="true"/>
    <col min="12960" max="13056" width="6.875" style="39"/>
    <col min="13057" max="13060" width="34.5" style="39" customWidth="true"/>
    <col min="13061" max="13215" width="6.75" style="39" customWidth="true"/>
    <col min="13216" max="13312" width="6.875" style="39"/>
    <col min="13313" max="13316" width="34.5" style="39" customWidth="true"/>
    <col min="13317" max="13471" width="6.75" style="39" customWidth="true"/>
    <col min="13472" max="13568" width="6.875" style="39"/>
    <col min="13569" max="13572" width="34.5" style="39" customWidth="true"/>
    <col min="13573" max="13727" width="6.75" style="39" customWidth="true"/>
    <col min="13728" max="13824" width="6.875" style="39"/>
    <col min="13825" max="13828" width="34.5" style="39" customWidth="true"/>
    <col min="13829" max="13983" width="6.75" style="39" customWidth="true"/>
    <col min="13984" max="14080" width="6.875" style="39"/>
    <col min="14081" max="14084" width="34.5" style="39" customWidth="true"/>
    <col min="14085" max="14239" width="6.75" style="39" customWidth="true"/>
    <col min="14240" max="14336" width="6.875" style="39"/>
    <col min="14337" max="14340" width="34.5" style="39" customWidth="true"/>
    <col min="14341" max="14495" width="6.75" style="39" customWidth="true"/>
    <col min="14496" max="14592" width="6.875" style="39"/>
    <col min="14593" max="14596" width="34.5" style="39" customWidth="true"/>
    <col min="14597" max="14751" width="6.75" style="39" customWidth="true"/>
    <col min="14752" max="14848" width="6.875" style="39"/>
    <col min="14849" max="14852" width="34.5" style="39" customWidth="true"/>
    <col min="14853" max="15007" width="6.75" style="39" customWidth="true"/>
    <col min="15008" max="15104" width="6.875" style="39"/>
    <col min="15105" max="15108" width="34.5" style="39" customWidth="true"/>
    <col min="15109" max="15263" width="6.75" style="39" customWidth="true"/>
    <col min="15264" max="15360" width="6.875" style="39"/>
    <col min="15361" max="15364" width="34.5" style="39" customWidth="true"/>
    <col min="15365" max="15519" width="6.75" style="39" customWidth="true"/>
    <col min="15520" max="15616" width="6.875" style="39"/>
    <col min="15617" max="15620" width="34.5" style="39" customWidth="true"/>
    <col min="15621" max="15775" width="6.75" style="39" customWidth="true"/>
    <col min="15776" max="15872" width="6.875" style="39"/>
    <col min="15873" max="15876" width="34.5" style="39" customWidth="true"/>
    <col min="15877" max="16031" width="6.75" style="39" customWidth="true"/>
    <col min="16032" max="16128" width="6.875" style="39"/>
    <col min="16129" max="16132" width="34.5" style="39" customWidth="true"/>
    <col min="16133" max="16287" width="6.75" style="39" customWidth="true"/>
    <col min="16288" max="16384" width="6.875" style="39"/>
  </cols>
  <sheetData>
    <row r="1" customHeight="true" spans="1:251">
      <c r="A1" s="40" t="s">
        <v>469</v>
      </c>
      <c r="B1" s="64"/>
      <c r="C1" s="65"/>
      <c r="D1" s="66"/>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95"/>
      <c r="FE1" s="95"/>
      <c r="FF1" s="95"/>
      <c r="FG1" s="95"/>
      <c r="FH1" s="95"/>
      <c r="FI1" s="95"/>
      <c r="FJ1" s="95"/>
      <c r="FK1" s="95"/>
      <c r="FL1" s="95"/>
      <c r="FM1" s="95"/>
      <c r="FN1" s="95"/>
      <c r="FO1" s="95"/>
      <c r="FP1" s="95"/>
      <c r="FQ1" s="95"/>
      <c r="FR1" s="95"/>
      <c r="FS1" s="95"/>
      <c r="FT1" s="95"/>
      <c r="FU1" s="95"/>
      <c r="FV1" s="95"/>
      <c r="FW1" s="95"/>
      <c r="FX1" s="95"/>
      <c r="FY1" s="95"/>
      <c r="FZ1" s="95"/>
      <c r="GA1" s="95"/>
      <c r="GB1" s="95"/>
      <c r="GC1" s="95"/>
      <c r="GD1" s="95"/>
      <c r="GE1" s="95"/>
      <c r="GF1" s="95"/>
      <c r="GG1" s="95"/>
      <c r="GH1" s="95"/>
      <c r="GI1" s="95"/>
      <c r="GJ1" s="95"/>
      <c r="GK1" s="95"/>
      <c r="GL1" s="95"/>
      <c r="GM1" s="95"/>
      <c r="GN1" s="95"/>
      <c r="GO1" s="95"/>
      <c r="GP1" s="95"/>
      <c r="GQ1" s="95"/>
      <c r="GR1" s="95"/>
      <c r="GS1" s="95"/>
      <c r="GT1" s="95"/>
      <c r="GU1" s="95"/>
      <c r="GV1" s="95"/>
      <c r="GW1" s="95"/>
      <c r="GX1" s="95"/>
      <c r="GY1" s="95"/>
      <c r="GZ1" s="95"/>
      <c r="HA1" s="95"/>
      <c r="HB1" s="95"/>
      <c r="HC1" s="95"/>
      <c r="HD1" s="95"/>
      <c r="HE1" s="95"/>
      <c r="HF1" s="95"/>
      <c r="HG1" s="95"/>
      <c r="HH1" s="95"/>
      <c r="HI1" s="95"/>
      <c r="HJ1" s="95"/>
      <c r="HK1" s="95"/>
      <c r="HL1" s="95"/>
      <c r="HM1" s="95"/>
      <c r="HN1" s="95"/>
      <c r="HO1" s="95"/>
      <c r="HP1" s="95"/>
      <c r="HQ1" s="95"/>
      <c r="HR1" s="95"/>
      <c r="HS1" s="95"/>
      <c r="HT1" s="95"/>
      <c r="HU1" s="95"/>
      <c r="HV1" s="95"/>
      <c r="HW1" s="95"/>
      <c r="HX1" s="95"/>
      <c r="HY1" s="95"/>
      <c r="HZ1" s="95"/>
      <c r="IA1" s="95"/>
      <c r="IB1" s="95"/>
      <c r="IC1" s="95"/>
      <c r="ID1" s="95"/>
      <c r="IE1" s="95"/>
      <c r="IF1" s="95"/>
      <c r="IG1" s="95"/>
      <c r="IH1" s="95"/>
      <c r="II1" s="95"/>
      <c r="IJ1" s="95"/>
      <c r="IK1" s="95"/>
      <c r="IL1" s="95"/>
      <c r="IM1" s="95"/>
      <c r="IN1" s="95"/>
      <c r="IO1" s="95"/>
      <c r="IP1" s="95"/>
      <c r="IQ1" s="95"/>
    </row>
    <row r="2" ht="27" spans="1:251">
      <c r="A2" s="67" t="s">
        <v>470</v>
      </c>
      <c r="B2" s="68"/>
      <c r="C2" s="69"/>
      <c r="D2" s="68"/>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95"/>
      <c r="FE2" s="95"/>
      <c r="FF2" s="95"/>
      <c r="FG2" s="95"/>
      <c r="FH2" s="95"/>
      <c r="FI2" s="95"/>
      <c r="FJ2" s="95"/>
      <c r="FK2" s="95"/>
      <c r="FL2" s="95"/>
      <c r="FM2" s="95"/>
      <c r="FN2" s="95"/>
      <c r="FO2" s="95"/>
      <c r="FP2" s="95"/>
      <c r="FQ2" s="95"/>
      <c r="FR2" s="95"/>
      <c r="FS2" s="95"/>
      <c r="FT2" s="95"/>
      <c r="FU2" s="95"/>
      <c r="FV2" s="95"/>
      <c r="FW2" s="95"/>
      <c r="FX2" s="95"/>
      <c r="FY2" s="95"/>
      <c r="FZ2" s="95"/>
      <c r="GA2" s="95"/>
      <c r="GB2" s="95"/>
      <c r="GC2" s="95"/>
      <c r="GD2" s="95"/>
      <c r="GE2" s="95"/>
      <c r="GF2" s="95"/>
      <c r="GG2" s="95"/>
      <c r="GH2" s="95"/>
      <c r="GI2" s="95"/>
      <c r="GJ2" s="95"/>
      <c r="GK2" s="95"/>
      <c r="GL2" s="95"/>
      <c r="GM2" s="95"/>
      <c r="GN2" s="95"/>
      <c r="GO2" s="95"/>
      <c r="GP2" s="95"/>
      <c r="GQ2" s="95"/>
      <c r="GR2" s="95"/>
      <c r="GS2" s="95"/>
      <c r="GT2" s="95"/>
      <c r="GU2" s="95"/>
      <c r="GV2" s="95"/>
      <c r="GW2" s="95"/>
      <c r="GX2" s="95"/>
      <c r="GY2" s="95"/>
      <c r="GZ2" s="95"/>
      <c r="HA2" s="95"/>
      <c r="HB2" s="95"/>
      <c r="HC2" s="95"/>
      <c r="HD2" s="95"/>
      <c r="HE2" s="95"/>
      <c r="HF2" s="95"/>
      <c r="HG2" s="95"/>
      <c r="HH2" s="95"/>
      <c r="HI2" s="95"/>
      <c r="HJ2" s="95"/>
      <c r="HK2" s="95"/>
      <c r="HL2" s="95"/>
      <c r="HM2" s="95"/>
      <c r="HN2" s="95"/>
      <c r="HO2" s="95"/>
      <c r="HP2" s="95"/>
      <c r="HQ2" s="95"/>
      <c r="HR2" s="95"/>
      <c r="HS2" s="95"/>
      <c r="HT2" s="95"/>
      <c r="HU2" s="95"/>
      <c r="HV2" s="95"/>
      <c r="HW2" s="95"/>
      <c r="HX2" s="95"/>
      <c r="HY2" s="95"/>
      <c r="HZ2" s="95"/>
      <c r="IA2" s="95"/>
      <c r="IB2" s="95"/>
      <c r="IC2" s="95"/>
      <c r="ID2" s="95"/>
      <c r="IE2" s="95"/>
      <c r="IF2" s="95"/>
      <c r="IG2" s="95"/>
      <c r="IH2" s="95"/>
      <c r="II2" s="95"/>
      <c r="IJ2" s="95"/>
      <c r="IK2" s="95"/>
      <c r="IL2" s="95"/>
      <c r="IM2" s="95"/>
      <c r="IN2" s="95"/>
      <c r="IO2" s="95"/>
      <c r="IP2" s="95"/>
      <c r="IQ2" s="95"/>
    </row>
    <row r="3" customHeight="true" spans="1:251">
      <c r="A3" s="68"/>
      <c r="B3" s="68"/>
      <c r="C3" s="69"/>
      <c r="D3" s="68"/>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c r="EP3" s="65"/>
      <c r="EQ3" s="65"/>
      <c r="ER3" s="65"/>
      <c r="ES3" s="65"/>
      <c r="ET3" s="65"/>
      <c r="EU3" s="65"/>
      <c r="EV3" s="65"/>
      <c r="EW3" s="65"/>
      <c r="EX3" s="65"/>
      <c r="EY3" s="65"/>
      <c r="EZ3" s="65"/>
      <c r="FA3" s="65"/>
      <c r="FB3" s="65"/>
      <c r="FC3" s="65"/>
      <c r="FD3" s="95"/>
      <c r="FE3" s="95"/>
      <c r="FF3" s="95"/>
      <c r="FG3" s="95"/>
      <c r="FH3" s="95"/>
      <c r="FI3" s="95"/>
      <c r="FJ3" s="95"/>
      <c r="FK3" s="95"/>
      <c r="FL3" s="95"/>
      <c r="FM3" s="95"/>
      <c r="FN3" s="95"/>
      <c r="FO3" s="95"/>
      <c r="FP3" s="95"/>
      <c r="FQ3" s="95"/>
      <c r="FR3" s="95"/>
      <c r="FS3" s="95"/>
      <c r="FT3" s="95"/>
      <c r="FU3" s="95"/>
      <c r="FV3" s="95"/>
      <c r="FW3" s="95"/>
      <c r="FX3" s="95"/>
      <c r="FY3" s="95"/>
      <c r="FZ3" s="95"/>
      <c r="GA3" s="95"/>
      <c r="GB3" s="95"/>
      <c r="GC3" s="95"/>
      <c r="GD3" s="95"/>
      <c r="GE3" s="95"/>
      <c r="GF3" s="95"/>
      <c r="GG3" s="95"/>
      <c r="GH3" s="95"/>
      <c r="GI3" s="95"/>
      <c r="GJ3" s="95"/>
      <c r="GK3" s="95"/>
      <c r="GL3" s="95"/>
      <c r="GM3" s="95"/>
      <c r="GN3" s="95"/>
      <c r="GO3" s="95"/>
      <c r="GP3" s="95"/>
      <c r="GQ3" s="95"/>
      <c r="GR3" s="95"/>
      <c r="GS3" s="95"/>
      <c r="GT3" s="95"/>
      <c r="GU3" s="95"/>
      <c r="GV3" s="95"/>
      <c r="GW3" s="95"/>
      <c r="GX3" s="95"/>
      <c r="GY3" s="95"/>
      <c r="GZ3" s="95"/>
      <c r="HA3" s="95"/>
      <c r="HB3" s="95"/>
      <c r="HC3" s="95"/>
      <c r="HD3" s="95"/>
      <c r="HE3" s="95"/>
      <c r="HF3" s="95"/>
      <c r="HG3" s="95"/>
      <c r="HH3" s="95"/>
      <c r="HI3" s="95"/>
      <c r="HJ3" s="95"/>
      <c r="HK3" s="95"/>
      <c r="HL3" s="95"/>
      <c r="HM3" s="95"/>
      <c r="HN3" s="95"/>
      <c r="HO3" s="95"/>
      <c r="HP3" s="95"/>
      <c r="HQ3" s="95"/>
      <c r="HR3" s="95"/>
      <c r="HS3" s="95"/>
      <c r="HT3" s="95"/>
      <c r="HU3" s="95"/>
      <c r="HV3" s="95"/>
      <c r="HW3" s="95"/>
      <c r="HX3" s="95"/>
      <c r="HY3" s="95"/>
      <c r="HZ3" s="95"/>
      <c r="IA3" s="95"/>
      <c r="IB3" s="95"/>
      <c r="IC3" s="95"/>
      <c r="ID3" s="95"/>
      <c r="IE3" s="95"/>
      <c r="IF3" s="95"/>
      <c r="IG3" s="95"/>
      <c r="IH3" s="95"/>
      <c r="II3" s="95"/>
      <c r="IJ3" s="95"/>
      <c r="IK3" s="95"/>
      <c r="IL3" s="95"/>
      <c r="IM3" s="95"/>
      <c r="IN3" s="95"/>
      <c r="IO3" s="95"/>
      <c r="IP3" s="95"/>
      <c r="IQ3" s="95"/>
    </row>
    <row r="4" customHeight="true" spans="1:251">
      <c r="A4" s="47"/>
      <c r="B4" s="70"/>
      <c r="C4" s="71"/>
      <c r="D4" s="55" t="s">
        <v>313</v>
      </c>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95"/>
      <c r="FE4" s="95"/>
      <c r="FF4" s="95"/>
      <c r="FG4" s="95"/>
      <c r="FH4" s="95"/>
      <c r="FI4" s="95"/>
      <c r="FJ4" s="95"/>
      <c r="FK4" s="95"/>
      <c r="FL4" s="95"/>
      <c r="FM4" s="95"/>
      <c r="FN4" s="95"/>
      <c r="FO4" s="95"/>
      <c r="FP4" s="95"/>
      <c r="FQ4" s="95"/>
      <c r="FR4" s="95"/>
      <c r="FS4" s="95"/>
      <c r="FT4" s="95"/>
      <c r="FU4" s="95"/>
      <c r="FV4" s="95"/>
      <c r="FW4" s="95"/>
      <c r="FX4" s="95"/>
      <c r="FY4" s="95"/>
      <c r="FZ4" s="95"/>
      <c r="GA4" s="95"/>
      <c r="GB4" s="95"/>
      <c r="GC4" s="95"/>
      <c r="GD4" s="95"/>
      <c r="GE4" s="95"/>
      <c r="GF4" s="95"/>
      <c r="GG4" s="95"/>
      <c r="GH4" s="95"/>
      <c r="GI4" s="95"/>
      <c r="GJ4" s="95"/>
      <c r="GK4" s="95"/>
      <c r="GL4" s="95"/>
      <c r="GM4" s="95"/>
      <c r="GN4" s="95"/>
      <c r="GO4" s="95"/>
      <c r="GP4" s="95"/>
      <c r="GQ4" s="95"/>
      <c r="GR4" s="95"/>
      <c r="GS4" s="95"/>
      <c r="GT4" s="95"/>
      <c r="GU4" s="95"/>
      <c r="GV4" s="95"/>
      <c r="GW4" s="95"/>
      <c r="GX4" s="95"/>
      <c r="GY4" s="95"/>
      <c r="GZ4" s="95"/>
      <c r="HA4" s="95"/>
      <c r="HB4" s="95"/>
      <c r="HC4" s="95"/>
      <c r="HD4" s="95"/>
      <c r="HE4" s="95"/>
      <c r="HF4" s="95"/>
      <c r="HG4" s="95"/>
      <c r="HH4" s="95"/>
      <c r="HI4" s="95"/>
      <c r="HJ4" s="95"/>
      <c r="HK4" s="95"/>
      <c r="HL4" s="95"/>
      <c r="HM4" s="95"/>
      <c r="HN4" s="95"/>
      <c r="HO4" s="95"/>
      <c r="HP4" s="95"/>
      <c r="HQ4" s="95"/>
      <c r="HR4" s="95"/>
      <c r="HS4" s="95"/>
      <c r="HT4" s="95"/>
      <c r="HU4" s="95"/>
      <c r="HV4" s="95"/>
      <c r="HW4" s="95"/>
      <c r="HX4" s="95"/>
      <c r="HY4" s="95"/>
      <c r="HZ4" s="95"/>
      <c r="IA4" s="95"/>
      <c r="IB4" s="95"/>
      <c r="IC4" s="95"/>
      <c r="ID4" s="95"/>
      <c r="IE4" s="95"/>
      <c r="IF4" s="95"/>
      <c r="IG4" s="95"/>
      <c r="IH4" s="95"/>
      <c r="II4" s="95"/>
      <c r="IJ4" s="95"/>
      <c r="IK4" s="95"/>
      <c r="IL4" s="95"/>
      <c r="IM4" s="95"/>
      <c r="IN4" s="95"/>
      <c r="IO4" s="95"/>
      <c r="IP4" s="95"/>
      <c r="IQ4" s="95"/>
    </row>
    <row r="5" ht="23.25" customHeight="true" spans="1:251">
      <c r="A5" s="72" t="s">
        <v>314</v>
      </c>
      <c r="B5" s="72"/>
      <c r="C5" s="72" t="s">
        <v>315</v>
      </c>
      <c r="D5" s="72"/>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95"/>
      <c r="FE5" s="95"/>
      <c r="FF5" s="95"/>
      <c r="FG5" s="95"/>
      <c r="FH5" s="95"/>
      <c r="FI5" s="95"/>
      <c r="FJ5" s="95"/>
      <c r="FK5" s="95"/>
      <c r="FL5" s="95"/>
      <c r="FM5" s="95"/>
      <c r="FN5" s="95"/>
      <c r="FO5" s="95"/>
      <c r="FP5" s="95"/>
      <c r="FQ5" s="95"/>
      <c r="FR5" s="95"/>
      <c r="FS5" s="95"/>
      <c r="FT5" s="95"/>
      <c r="FU5" s="95"/>
      <c r="FV5" s="95"/>
      <c r="FW5" s="95"/>
      <c r="FX5" s="95"/>
      <c r="FY5" s="95"/>
      <c r="FZ5" s="95"/>
      <c r="GA5" s="95"/>
      <c r="GB5" s="95"/>
      <c r="GC5" s="95"/>
      <c r="GD5" s="95"/>
      <c r="GE5" s="95"/>
      <c r="GF5" s="95"/>
      <c r="GG5" s="95"/>
      <c r="GH5" s="95"/>
      <c r="GI5" s="95"/>
      <c r="GJ5" s="95"/>
      <c r="GK5" s="95"/>
      <c r="GL5" s="95"/>
      <c r="GM5" s="95"/>
      <c r="GN5" s="95"/>
      <c r="GO5" s="95"/>
      <c r="GP5" s="95"/>
      <c r="GQ5" s="95"/>
      <c r="GR5" s="95"/>
      <c r="GS5" s="95"/>
      <c r="GT5" s="95"/>
      <c r="GU5" s="95"/>
      <c r="GV5" s="95"/>
      <c r="GW5" s="95"/>
      <c r="GX5" s="95"/>
      <c r="GY5" s="95"/>
      <c r="GZ5" s="95"/>
      <c r="HA5" s="95"/>
      <c r="HB5" s="95"/>
      <c r="HC5" s="95"/>
      <c r="HD5" s="95"/>
      <c r="HE5" s="95"/>
      <c r="HF5" s="95"/>
      <c r="HG5" s="95"/>
      <c r="HH5" s="95"/>
      <c r="HI5" s="95"/>
      <c r="HJ5" s="95"/>
      <c r="HK5" s="95"/>
      <c r="HL5" s="95"/>
      <c r="HM5" s="95"/>
      <c r="HN5" s="95"/>
      <c r="HO5" s="95"/>
      <c r="HP5" s="95"/>
      <c r="HQ5" s="95"/>
      <c r="HR5" s="95"/>
      <c r="HS5" s="95"/>
      <c r="HT5" s="95"/>
      <c r="HU5" s="95"/>
      <c r="HV5" s="95"/>
      <c r="HW5" s="95"/>
      <c r="HX5" s="95"/>
      <c r="HY5" s="95"/>
      <c r="HZ5" s="95"/>
      <c r="IA5" s="95"/>
      <c r="IB5" s="95"/>
      <c r="IC5" s="95"/>
      <c r="ID5" s="95"/>
      <c r="IE5" s="95"/>
      <c r="IF5" s="95"/>
      <c r="IG5" s="95"/>
      <c r="IH5" s="95"/>
      <c r="II5" s="95"/>
      <c r="IJ5" s="95"/>
      <c r="IK5" s="95"/>
      <c r="IL5" s="95"/>
      <c r="IM5" s="95"/>
      <c r="IN5" s="95"/>
      <c r="IO5" s="95"/>
      <c r="IP5" s="95"/>
      <c r="IQ5" s="95"/>
    </row>
    <row r="6" ht="24" customHeight="true" spans="1:251">
      <c r="A6" s="73" t="s">
        <v>316</v>
      </c>
      <c r="B6" s="74" t="s">
        <v>317</v>
      </c>
      <c r="C6" s="73" t="s">
        <v>316</v>
      </c>
      <c r="D6" s="73" t="s">
        <v>317</v>
      </c>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95"/>
      <c r="FE6" s="95"/>
      <c r="FF6" s="95"/>
      <c r="FG6" s="95"/>
      <c r="FH6" s="95"/>
      <c r="FI6" s="95"/>
      <c r="FJ6" s="95"/>
      <c r="FK6" s="95"/>
      <c r="FL6" s="95"/>
      <c r="FM6" s="95"/>
      <c r="FN6" s="95"/>
      <c r="FO6" s="95"/>
      <c r="FP6" s="95"/>
      <c r="FQ6" s="95"/>
      <c r="FR6" s="95"/>
      <c r="FS6" s="95"/>
      <c r="FT6" s="95"/>
      <c r="FU6" s="95"/>
      <c r="FV6" s="95"/>
      <c r="FW6" s="95"/>
      <c r="FX6" s="95"/>
      <c r="FY6" s="95"/>
      <c r="FZ6" s="95"/>
      <c r="GA6" s="95"/>
      <c r="GB6" s="95"/>
      <c r="GC6" s="95"/>
      <c r="GD6" s="95"/>
      <c r="GE6" s="95"/>
      <c r="GF6" s="95"/>
      <c r="GG6" s="95"/>
      <c r="GH6" s="95"/>
      <c r="GI6" s="95"/>
      <c r="GJ6" s="95"/>
      <c r="GK6" s="95"/>
      <c r="GL6" s="95"/>
      <c r="GM6" s="95"/>
      <c r="GN6" s="95"/>
      <c r="GO6" s="95"/>
      <c r="GP6" s="95"/>
      <c r="GQ6" s="95"/>
      <c r="GR6" s="95"/>
      <c r="GS6" s="95"/>
      <c r="GT6" s="95"/>
      <c r="GU6" s="95"/>
      <c r="GV6" s="95"/>
      <c r="GW6" s="95"/>
      <c r="GX6" s="95"/>
      <c r="GY6" s="95"/>
      <c r="GZ6" s="95"/>
      <c r="HA6" s="95"/>
      <c r="HB6" s="95"/>
      <c r="HC6" s="95"/>
      <c r="HD6" s="95"/>
      <c r="HE6" s="95"/>
      <c r="HF6" s="95"/>
      <c r="HG6" s="95"/>
      <c r="HH6" s="95"/>
      <c r="HI6" s="95"/>
      <c r="HJ6" s="95"/>
      <c r="HK6" s="95"/>
      <c r="HL6" s="95"/>
      <c r="HM6" s="95"/>
      <c r="HN6" s="95"/>
      <c r="HO6" s="95"/>
      <c r="HP6" s="95"/>
      <c r="HQ6" s="95"/>
      <c r="HR6" s="95"/>
      <c r="HS6" s="95"/>
      <c r="HT6" s="95"/>
      <c r="HU6" s="95"/>
      <c r="HV6" s="95"/>
      <c r="HW6" s="95"/>
      <c r="HX6" s="95"/>
      <c r="HY6" s="95"/>
      <c r="HZ6" s="95"/>
      <c r="IA6" s="95"/>
      <c r="IB6" s="95"/>
      <c r="IC6" s="95"/>
      <c r="ID6" s="95"/>
      <c r="IE6" s="95"/>
      <c r="IF6" s="95"/>
      <c r="IG6" s="95"/>
      <c r="IH6" s="95"/>
      <c r="II6" s="95"/>
      <c r="IJ6" s="95"/>
      <c r="IK6" s="95"/>
      <c r="IL6" s="95"/>
      <c r="IM6" s="95"/>
      <c r="IN6" s="95"/>
      <c r="IO6" s="95"/>
      <c r="IP6" s="95"/>
      <c r="IQ6" s="95"/>
    </row>
    <row r="7" customHeight="true" spans="1:251">
      <c r="A7" s="75" t="s">
        <v>471</v>
      </c>
      <c r="B7" s="76">
        <f>'7 部门收入总表'!E7</f>
        <v>7172.48987</v>
      </c>
      <c r="C7" s="77" t="s">
        <v>325</v>
      </c>
      <c r="D7" s="78">
        <v>9</v>
      </c>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95"/>
      <c r="FE7" s="95"/>
      <c r="FF7" s="95"/>
      <c r="FG7" s="95"/>
      <c r="FH7" s="95"/>
      <c r="FI7" s="95"/>
      <c r="FJ7" s="95"/>
      <c r="FK7" s="95"/>
      <c r="FL7" s="95"/>
      <c r="FM7" s="95"/>
      <c r="FN7" s="95"/>
      <c r="FO7" s="95"/>
      <c r="FP7" s="95"/>
      <c r="FQ7" s="95"/>
      <c r="FR7" s="95"/>
      <c r="FS7" s="95"/>
      <c r="FT7" s="95"/>
      <c r="FU7" s="95"/>
      <c r="FV7" s="95"/>
      <c r="FW7" s="95"/>
      <c r="FX7" s="95"/>
      <c r="FY7" s="95"/>
      <c r="FZ7" s="95"/>
      <c r="GA7" s="95"/>
      <c r="GB7" s="95"/>
      <c r="GC7" s="95"/>
      <c r="GD7" s="95"/>
      <c r="GE7" s="95"/>
      <c r="GF7" s="95"/>
      <c r="GG7" s="95"/>
      <c r="GH7" s="95"/>
      <c r="GI7" s="95"/>
      <c r="GJ7" s="95"/>
      <c r="GK7" s="95"/>
      <c r="GL7" s="95"/>
      <c r="GM7" s="95"/>
      <c r="GN7" s="95"/>
      <c r="GO7" s="95"/>
      <c r="GP7" s="95"/>
      <c r="GQ7" s="95"/>
      <c r="GR7" s="95"/>
      <c r="GS7" s="95"/>
      <c r="GT7" s="95"/>
      <c r="GU7" s="95"/>
      <c r="GV7" s="95"/>
      <c r="GW7" s="95"/>
      <c r="GX7" s="95"/>
      <c r="GY7" s="95"/>
      <c r="GZ7" s="95"/>
      <c r="HA7" s="95"/>
      <c r="HB7" s="95"/>
      <c r="HC7" s="95"/>
      <c r="HD7" s="95"/>
      <c r="HE7" s="95"/>
      <c r="HF7" s="95"/>
      <c r="HG7" s="95"/>
      <c r="HH7" s="95"/>
      <c r="HI7" s="95"/>
      <c r="HJ7" s="95"/>
      <c r="HK7" s="95"/>
      <c r="HL7" s="95"/>
      <c r="HM7" s="95"/>
      <c r="HN7" s="95"/>
      <c r="HO7" s="95"/>
      <c r="HP7" s="95"/>
      <c r="HQ7" s="95"/>
      <c r="HR7" s="95"/>
      <c r="HS7" s="95"/>
      <c r="HT7" s="95"/>
      <c r="HU7" s="95"/>
      <c r="HV7" s="95"/>
      <c r="HW7" s="95"/>
      <c r="HX7" s="95"/>
      <c r="HY7" s="95"/>
      <c r="HZ7" s="95"/>
      <c r="IA7" s="95"/>
      <c r="IB7" s="95"/>
      <c r="IC7" s="95"/>
      <c r="ID7" s="95"/>
      <c r="IE7" s="95"/>
      <c r="IF7" s="95"/>
      <c r="IG7" s="95"/>
      <c r="IH7" s="95"/>
      <c r="II7" s="95"/>
      <c r="IJ7" s="95"/>
      <c r="IK7" s="95"/>
      <c r="IL7" s="95"/>
      <c r="IM7" s="95"/>
      <c r="IN7" s="95"/>
      <c r="IO7" s="95"/>
      <c r="IP7" s="95"/>
      <c r="IQ7" s="95"/>
    </row>
    <row r="8" customHeight="true" spans="1:251">
      <c r="A8" s="79" t="s">
        <v>472</v>
      </c>
      <c r="B8" s="80"/>
      <c r="C8" s="77" t="s">
        <v>327</v>
      </c>
      <c r="D8" s="81">
        <v>8184.609538</v>
      </c>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95"/>
      <c r="FE8" s="95"/>
      <c r="FF8" s="95"/>
      <c r="FG8" s="95"/>
      <c r="FH8" s="95"/>
      <c r="FI8" s="95"/>
      <c r="FJ8" s="95"/>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95"/>
      <c r="GZ8" s="95"/>
      <c r="HA8" s="95"/>
      <c r="HB8" s="95"/>
      <c r="HC8" s="95"/>
      <c r="HD8" s="95"/>
      <c r="HE8" s="95"/>
      <c r="HF8" s="95"/>
      <c r="HG8" s="95"/>
      <c r="HH8" s="95"/>
      <c r="HI8" s="95"/>
      <c r="HJ8" s="95"/>
      <c r="HK8" s="95"/>
      <c r="HL8" s="95"/>
      <c r="HM8" s="95"/>
      <c r="HN8" s="95"/>
      <c r="HO8" s="95"/>
      <c r="HP8" s="95"/>
      <c r="HQ8" s="95"/>
      <c r="HR8" s="95"/>
      <c r="HS8" s="95"/>
      <c r="HT8" s="95"/>
      <c r="HU8" s="95"/>
      <c r="HV8" s="95"/>
      <c r="HW8" s="95"/>
      <c r="HX8" s="95"/>
      <c r="HY8" s="95"/>
      <c r="HZ8" s="95"/>
      <c r="IA8" s="95"/>
      <c r="IB8" s="95"/>
      <c r="IC8" s="95"/>
      <c r="ID8" s="95"/>
      <c r="IE8" s="95"/>
      <c r="IF8" s="95"/>
      <c r="IG8" s="95"/>
      <c r="IH8" s="95"/>
      <c r="II8" s="95"/>
      <c r="IJ8" s="95"/>
      <c r="IK8" s="95"/>
      <c r="IL8" s="95"/>
      <c r="IM8" s="95"/>
      <c r="IN8" s="95"/>
      <c r="IO8" s="95"/>
      <c r="IP8" s="95"/>
      <c r="IQ8" s="95"/>
    </row>
    <row r="9" customHeight="true" spans="1:251">
      <c r="A9" s="82" t="s">
        <v>473</v>
      </c>
      <c r="B9" s="76"/>
      <c r="C9" s="77" t="s">
        <v>329</v>
      </c>
      <c r="D9" s="81">
        <v>945.012464</v>
      </c>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95"/>
      <c r="FE9" s="95"/>
      <c r="FF9" s="95"/>
      <c r="FG9" s="95"/>
      <c r="FH9" s="95"/>
      <c r="FI9" s="95"/>
      <c r="FJ9" s="95"/>
      <c r="FK9" s="95"/>
      <c r="FL9" s="95"/>
      <c r="FM9" s="95"/>
      <c r="FN9" s="95"/>
      <c r="FO9" s="95"/>
      <c r="FP9" s="95"/>
      <c r="FQ9" s="95"/>
      <c r="FR9" s="95"/>
      <c r="FS9" s="95"/>
      <c r="FT9" s="95"/>
      <c r="FU9" s="95"/>
      <c r="FV9" s="95"/>
      <c r="FW9" s="95"/>
      <c r="FX9" s="95"/>
      <c r="FY9" s="95"/>
      <c r="FZ9" s="95"/>
      <c r="GA9" s="95"/>
      <c r="GB9" s="95"/>
      <c r="GC9" s="95"/>
      <c r="GD9" s="95"/>
      <c r="GE9" s="95"/>
      <c r="GF9" s="95"/>
      <c r="GG9" s="95"/>
      <c r="GH9" s="95"/>
      <c r="GI9" s="95"/>
      <c r="GJ9" s="95"/>
      <c r="GK9" s="95"/>
      <c r="GL9" s="95"/>
      <c r="GM9" s="95"/>
      <c r="GN9" s="95"/>
      <c r="GO9" s="95"/>
      <c r="GP9" s="95"/>
      <c r="GQ9" s="95"/>
      <c r="GR9" s="95"/>
      <c r="GS9" s="95"/>
      <c r="GT9" s="95"/>
      <c r="GU9" s="95"/>
      <c r="GV9" s="95"/>
      <c r="GW9" s="95"/>
      <c r="GX9" s="95"/>
      <c r="GY9" s="95"/>
      <c r="GZ9" s="95"/>
      <c r="HA9" s="95"/>
      <c r="HB9" s="95"/>
      <c r="HC9" s="95"/>
      <c r="HD9" s="95"/>
      <c r="HE9" s="95"/>
      <c r="HF9" s="95"/>
      <c r="HG9" s="95"/>
      <c r="HH9" s="95"/>
      <c r="HI9" s="95"/>
      <c r="HJ9" s="95"/>
      <c r="HK9" s="95"/>
      <c r="HL9" s="95"/>
      <c r="HM9" s="95"/>
      <c r="HN9" s="95"/>
      <c r="HO9" s="95"/>
      <c r="HP9" s="95"/>
      <c r="HQ9" s="95"/>
      <c r="HR9" s="95"/>
      <c r="HS9" s="95"/>
      <c r="HT9" s="95"/>
      <c r="HU9" s="95"/>
      <c r="HV9" s="95"/>
      <c r="HW9" s="95"/>
      <c r="HX9" s="95"/>
      <c r="HY9" s="95"/>
      <c r="HZ9" s="95"/>
      <c r="IA9" s="95"/>
      <c r="IB9" s="95"/>
      <c r="IC9" s="95"/>
      <c r="ID9" s="95"/>
      <c r="IE9" s="95"/>
      <c r="IF9" s="95"/>
      <c r="IG9" s="95"/>
      <c r="IH9" s="95"/>
      <c r="II9" s="95"/>
      <c r="IJ9" s="95"/>
      <c r="IK9" s="95"/>
      <c r="IL9" s="95"/>
      <c r="IM9" s="95"/>
      <c r="IN9" s="95"/>
      <c r="IO9" s="95"/>
      <c r="IP9" s="95"/>
      <c r="IQ9" s="95"/>
    </row>
    <row r="10" customHeight="true" spans="1:251">
      <c r="A10" s="83" t="s">
        <v>474</v>
      </c>
      <c r="B10" s="84"/>
      <c r="C10" s="77" t="s">
        <v>331</v>
      </c>
      <c r="D10" s="85">
        <v>26.012484</v>
      </c>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95"/>
      <c r="FE10" s="95"/>
      <c r="FF10" s="95"/>
      <c r="FG10" s="95"/>
      <c r="FH10" s="95"/>
      <c r="FI10" s="95"/>
      <c r="FJ10" s="95"/>
      <c r="FK10" s="95"/>
      <c r="FL10" s="95"/>
      <c r="FM10" s="95"/>
      <c r="FN10" s="95"/>
      <c r="FO10" s="95"/>
      <c r="FP10" s="95"/>
      <c r="FQ10" s="95"/>
      <c r="FR10" s="95"/>
      <c r="FS10" s="95"/>
      <c r="FT10" s="95"/>
      <c r="FU10" s="95"/>
      <c r="FV10" s="95"/>
      <c r="FW10" s="95"/>
      <c r="FX10" s="95"/>
      <c r="FY10" s="95"/>
      <c r="FZ10" s="95"/>
      <c r="GA10" s="95"/>
      <c r="GB10" s="95"/>
      <c r="GC10" s="95"/>
      <c r="GD10" s="95"/>
      <c r="GE10" s="95"/>
      <c r="GF10" s="95"/>
      <c r="GG10" s="95"/>
      <c r="GH10" s="95"/>
      <c r="GI10" s="95"/>
      <c r="GJ10" s="95"/>
      <c r="GK10" s="95"/>
      <c r="GL10" s="95"/>
      <c r="GM10" s="95"/>
      <c r="GN10" s="95"/>
      <c r="GO10" s="95"/>
      <c r="GP10" s="95"/>
      <c r="GQ10" s="95"/>
      <c r="GR10" s="95"/>
      <c r="GS10" s="95"/>
      <c r="GT10" s="95"/>
      <c r="GU10" s="95"/>
      <c r="GV10" s="95"/>
      <c r="GW10" s="95"/>
      <c r="GX10" s="95"/>
      <c r="GY10" s="95"/>
      <c r="GZ10" s="95"/>
      <c r="HA10" s="95"/>
      <c r="HB10" s="95"/>
      <c r="HC10" s="95"/>
      <c r="HD10" s="95"/>
      <c r="HE10" s="95"/>
      <c r="HF10" s="95"/>
      <c r="HG10" s="95"/>
      <c r="HH10" s="95"/>
      <c r="HI10" s="95"/>
      <c r="HJ10" s="95"/>
      <c r="HK10" s="95"/>
      <c r="HL10" s="95"/>
      <c r="HM10" s="95"/>
      <c r="HN10" s="95"/>
      <c r="HO10" s="95"/>
      <c r="HP10" s="95"/>
      <c r="HQ10" s="95"/>
      <c r="HR10" s="95"/>
      <c r="HS10" s="95"/>
      <c r="HT10" s="95"/>
      <c r="HU10" s="95"/>
      <c r="HV10" s="95"/>
      <c r="HW10" s="95"/>
      <c r="HX10" s="95"/>
      <c r="HY10" s="95"/>
      <c r="HZ10" s="95"/>
      <c r="IA10" s="95"/>
      <c r="IB10" s="95"/>
      <c r="IC10" s="95"/>
      <c r="ID10" s="95"/>
      <c r="IE10" s="95"/>
      <c r="IF10" s="95"/>
      <c r="IG10" s="95"/>
      <c r="IH10" s="95"/>
      <c r="II10" s="95"/>
      <c r="IJ10" s="95"/>
      <c r="IK10" s="95"/>
      <c r="IL10" s="95"/>
      <c r="IM10" s="95"/>
      <c r="IN10" s="95"/>
      <c r="IO10" s="95"/>
      <c r="IP10" s="95"/>
      <c r="IQ10" s="95"/>
    </row>
    <row r="11" customHeight="true" spans="1:251">
      <c r="A11" s="83" t="s">
        <v>475</v>
      </c>
      <c r="B11" s="84"/>
      <c r="C11" s="86"/>
      <c r="D11" s="8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95"/>
      <c r="FE11" s="95"/>
      <c r="FF11" s="95"/>
      <c r="FG11" s="95"/>
      <c r="FH11" s="95"/>
      <c r="FI11" s="95"/>
      <c r="FJ11" s="95"/>
      <c r="FK11" s="95"/>
      <c r="FL11" s="95"/>
      <c r="FM11" s="95"/>
      <c r="FN11" s="95"/>
      <c r="FO11" s="95"/>
      <c r="FP11" s="95"/>
      <c r="FQ11" s="95"/>
      <c r="FR11" s="95"/>
      <c r="FS11" s="95"/>
      <c r="FT11" s="95"/>
      <c r="FU11" s="95"/>
      <c r="FV11" s="95"/>
      <c r="FW11" s="95"/>
      <c r="FX11" s="95"/>
      <c r="FY11" s="95"/>
      <c r="FZ11" s="95"/>
      <c r="GA11" s="95"/>
      <c r="GB11" s="95"/>
      <c r="GC11" s="95"/>
      <c r="GD11" s="95"/>
      <c r="GE11" s="95"/>
      <c r="GF11" s="95"/>
      <c r="GG11" s="95"/>
      <c r="GH11" s="95"/>
      <c r="GI11" s="95"/>
      <c r="GJ11" s="95"/>
      <c r="GK11" s="95"/>
      <c r="GL11" s="95"/>
      <c r="GM11" s="95"/>
      <c r="GN11" s="95"/>
      <c r="GO11" s="95"/>
      <c r="GP11" s="95"/>
      <c r="GQ11" s="95"/>
      <c r="GR11" s="95"/>
      <c r="GS11" s="95"/>
      <c r="GT11" s="95"/>
      <c r="GU11" s="95"/>
      <c r="GV11" s="95"/>
      <c r="GW11" s="95"/>
      <c r="GX11" s="95"/>
      <c r="GY11" s="95"/>
      <c r="GZ11" s="95"/>
      <c r="HA11" s="95"/>
      <c r="HB11" s="95"/>
      <c r="HC11" s="95"/>
      <c r="HD11" s="95"/>
      <c r="HE11" s="95"/>
      <c r="HF11" s="95"/>
      <c r="HG11" s="95"/>
      <c r="HH11" s="95"/>
      <c r="HI11" s="95"/>
      <c r="HJ11" s="95"/>
      <c r="HK11" s="95"/>
      <c r="HL11" s="95"/>
      <c r="HM11" s="95"/>
      <c r="HN11" s="95"/>
      <c r="HO11" s="95"/>
      <c r="HP11" s="95"/>
      <c r="HQ11" s="95"/>
      <c r="HR11" s="95"/>
      <c r="HS11" s="95"/>
      <c r="HT11" s="95"/>
      <c r="HU11" s="95"/>
      <c r="HV11" s="95"/>
      <c r="HW11" s="95"/>
      <c r="HX11" s="95"/>
      <c r="HY11" s="95"/>
      <c r="HZ11" s="95"/>
      <c r="IA11" s="95"/>
      <c r="IB11" s="95"/>
      <c r="IC11" s="95"/>
      <c r="ID11" s="95"/>
      <c r="IE11" s="95"/>
      <c r="IF11" s="95"/>
      <c r="IG11" s="95"/>
      <c r="IH11" s="95"/>
      <c r="II11" s="95"/>
      <c r="IJ11" s="95"/>
      <c r="IK11" s="95"/>
      <c r="IL11" s="95"/>
      <c r="IM11" s="95"/>
      <c r="IN11" s="95"/>
      <c r="IO11" s="95"/>
      <c r="IP11" s="95"/>
      <c r="IQ11" s="95"/>
    </row>
    <row r="12" customHeight="true" spans="1:251">
      <c r="A12" s="83" t="s">
        <v>476</v>
      </c>
      <c r="B12" s="80"/>
      <c r="C12" s="87"/>
      <c r="D12" s="3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95"/>
      <c r="FE12" s="95"/>
      <c r="FF12" s="95"/>
      <c r="FG12" s="95"/>
      <c r="FH12" s="95"/>
      <c r="FI12" s="95"/>
      <c r="FJ12" s="95"/>
      <c r="FK12" s="95"/>
      <c r="FL12" s="95"/>
      <c r="FM12" s="95"/>
      <c r="FN12" s="95"/>
      <c r="FO12" s="95"/>
      <c r="FP12" s="95"/>
      <c r="FQ12" s="95"/>
      <c r="FR12" s="95"/>
      <c r="FS12" s="95"/>
      <c r="FT12" s="95"/>
      <c r="FU12" s="95"/>
      <c r="FV12" s="95"/>
      <c r="FW12" s="95"/>
      <c r="FX12" s="95"/>
      <c r="FY12" s="95"/>
      <c r="FZ12" s="95"/>
      <c r="GA12" s="95"/>
      <c r="GB12" s="95"/>
      <c r="GC12" s="95"/>
      <c r="GD12" s="95"/>
      <c r="GE12" s="95"/>
      <c r="GF12" s="95"/>
      <c r="GG12" s="95"/>
      <c r="GH12" s="95"/>
      <c r="GI12" s="95"/>
      <c r="GJ12" s="95"/>
      <c r="GK12" s="95"/>
      <c r="GL12" s="95"/>
      <c r="GM12" s="95"/>
      <c r="GN12" s="95"/>
      <c r="GO12" s="95"/>
      <c r="GP12" s="95"/>
      <c r="GQ12" s="95"/>
      <c r="GR12" s="95"/>
      <c r="GS12" s="95"/>
      <c r="GT12" s="95"/>
      <c r="GU12" s="95"/>
      <c r="GV12" s="95"/>
      <c r="GW12" s="95"/>
      <c r="GX12" s="95"/>
      <c r="GY12" s="95"/>
      <c r="GZ12" s="95"/>
      <c r="HA12" s="95"/>
      <c r="HB12" s="95"/>
      <c r="HC12" s="95"/>
      <c r="HD12" s="95"/>
      <c r="HE12" s="95"/>
      <c r="HF12" s="95"/>
      <c r="HG12" s="95"/>
      <c r="HH12" s="95"/>
      <c r="HI12" s="95"/>
      <c r="HJ12" s="95"/>
      <c r="HK12" s="95"/>
      <c r="HL12" s="95"/>
      <c r="HM12" s="95"/>
      <c r="HN12" s="95"/>
      <c r="HO12" s="95"/>
      <c r="HP12" s="95"/>
      <c r="HQ12" s="95"/>
      <c r="HR12" s="95"/>
      <c r="HS12" s="95"/>
      <c r="HT12" s="95"/>
      <c r="HU12" s="95"/>
      <c r="HV12" s="95"/>
      <c r="HW12" s="95"/>
      <c r="HX12" s="95"/>
      <c r="HY12" s="95"/>
      <c r="HZ12" s="95"/>
      <c r="IA12" s="95"/>
      <c r="IB12" s="95"/>
      <c r="IC12" s="95"/>
      <c r="ID12" s="95"/>
      <c r="IE12" s="95"/>
      <c r="IF12" s="95"/>
      <c r="IG12" s="95"/>
      <c r="IH12" s="95"/>
      <c r="II12" s="95"/>
      <c r="IJ12" s="95"/>
      <c r="IK12" s="95"/>
      <c r="IL12" s="95"/>
      <c r="IM12" s="95"/>
      <c r="IN12" s="95"/>
      <c r="IO12" s="95"/>
      <c r="IP12" s="95"/>
      <c r="IQ12" s="95"/>
    </row>
    <row r="13" customHeight="true" spans="1:251">
      <c r="A13" s="88"/>
      <c r="B13" s="89"/>
      <c r="C13" s="90"/>
      <c r="D13" s="8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row>
    <row r="14" customHeight="true" spans="1:251">
      <c r="A14" s="52" t="s">
        <v>477</v>
      </c>
      <c r="B14" s="91">
        <f>SUM(B7:B12)</f>
        <v>7172.48987</v>
      </c>
      <c r="C14" s="92" t="s">
        <v>478</v>
      </c>
      <c r="D14" s="89">
        <f>SUM(D7:D12)</f>
        <v>9164.634486</v>
      </c>
      <c r="F14" s="41"/>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row>
    <row r="15" customHeight="true" spans="1:251">
      <c r="A15" s="83" t="s">
        <v>479</v>
      </c>
      <c r="B15" s="91"/>
      <c r="C15" s="86" t="s">
        <v>480</v>
      </c>
      <c r="D15" s="85">
        <f>B17-D14</f>
        <v>0</v>
      </c>
      <c r="E15" s="41"/>
      <c r="F15" s="41"/>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row>
    <row r="16" customHeight="true" spans="1:251">
      <c r="A16" s="83" t="s">
        <v>481</v>
      </c>
      <c r="B16" s="80">
        <f>'7 部门收入总表'!D7</f>
        <v>1992.144616</v>
      </c>
      <c r="C16" s="87"/>
      <c r="D16" s="8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95"/>
      <c r="FE16" s="95"/>
      <c r="FF16" s="95"/>
      <c r="FG16" s="95"/>
      <c r="FH16" s="95"/>
      <c r="FI16" s="95"/>
      <c r="FJ16" s="95"/>
      <c r="FK16" s="95"/>
      <c r="FL16" s="95"/>
      <c r="FM16" s="95"/>
      <c r="FN16" s="95"/>
      <c r="FO16" s="95"/>
      <c r="FP16" s="95"/>
      <c r="FQ16" s="95"/>
      <c r="FR16" s="95"/>
      <c r="FS16" s="95"/>
      <c r="FT16" s="95"/>
      <c r="FU16" s="95"/>
      <c r="FV16" s="95"/>
      <c r="FW16" s="95"/>
      <c r="FX16" s="95"/>
      <c r="FY16" s="95"/>
      <c r="FZ16" s="95"/>
      <c r="GA16" s="95"/>
      <c r="GB16" s="95"/>
      <c r="GC16" s="95"/>
      <c r="GD16" s="95"/>
      <c r="GE16" s="95"/>
      <c r="GF16" s="95"/>
      <c r="GG16" s="95"/>
      <c r="GH16" s="95"/>
      <c r="GI16" s="95"/>
      <c r="GJ16" s="95"/>
      <c r="GK16" s="95"/>
      <c r="GL16" s="95"/>
      <c r="GM16" s="95"/>
      <c r="GN16" s="95"/>
      <c r="GO16" s="95"/>
      <c r="GP16" s="95"/>
      <c r="GQ16" s="95"/>
      <c r="GR16" s="95"/>
      <c r="GS16" s="95"/>
      <c r="GT16" s="95"/>
      <c r="GU16" s="95"/>
      <c r="GV16" s="95"/>
      <c r="GW16" s="95"/>
      <c r="GX16" s="95"/>
      <c r="GY16" s="95"/>
      <c r="GZ16" s="95"/>
      <c r="HA16" s="95"/>
      <c r="HB16" s="95"/>
      <c r="HC16" s="95"/>
      <c r="HD16" s="95"/>
      <c r="HE16" s="95"/>
      <c r="HF16" s="95"/>
      <c r="HG16" s="95"/>
      <c r="HH16" s="95"/>
      <c r="HI16" s="95"/>
      <c r="HJ16" s="95"/>
      <c r="HK16" s="95"/>
      <c r="HL16" s="95"/>
      <c r="HM16" s="95"/>
      <c r="HN16" s="95"/>
      <c r="HO16" s="95"/>
      <c r="HP16" s="95"/>
      <c r="HQ16" s="95"/>
      <c r="HR16" s="95"/>
      <c r="HS16" s="95"/>
      <c r="HT16" s="95"/>
      <c r="HU16" s="95"/>
      <c r="HV16" s="95"/>
      <c r="HW16" s="95"/>
      <c r="HX16" s="95"/>
      <c r="HY16" s="95"/>
      <c r="HZ16" s="95"/>
      <c r="IA16" s="95"/>
      <c r="IB16" s="95"/>
      <c r="IC16" s="95"/>
      <c r="ID16" s="95"/>
      <c r="IE16" s="95"/>
      <c r="IF16" s="95"/>
      <c r="IG16" s="95"/>
      <c r="IH16" s="95"/>
      <c r="II16" s="95"/>
      <c r="IJ16" s="95"/>
      <c r="IK16" s="95"/>
      <c r="IL16" s="95"/>
      <c r="IM16" s="95"/>
      <c r="IN16" s="95"/>
      <c r="IO16" s="95"/>
      <c r="IP16" s="95"/>
      <c r="IQ16" s="95"/>
    </row>
    <row r="17" customHeight="true" spans="1:5">
      <c r="A17" s="93" t="s">
        <v>482</v>
      </c>
      <c r="B17" s="94">
        <f>B14+B16</f>
        <v>9164.634486</v>
      </c>
      <c r="C17" s="90" t="s">
        <v>483</v>
      </c>
      <c r="D17" s="85">
        <f>D14+D15</f>
        <v>9164.634486</v>
      </c>
      <c r="E17" s="41"/>
    </row>
    <row r="24" customHeight="true" spans="3:3">
      <c r="C24" s="41"/>
    </row>
  </sheetData>
  <mergeCells count="2">
    <mergeCell ref="A5:B5"/>
    <mergeCell ref="C5:D5"/>
  </mergeCells>
  <printOptions horizontalCentered="true"/>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D64"/>
  <sheetViews>
    <sheetView showGridLines="0" showZeros="0" workbookViewId="0">
      <selection activeCell="A5" sqref="A5:L51"/>
    </sheetView>
  </sheetViews>
  <sheetFormatPr defaultColWidth="6.875" defaultRowHeight="12.75" customHeight="true"/>
  <cols>
    <col min="1" max="1" width="9.25" style="39" customWidth="true"/>
    <col min="2" max="2" width="44.625" style="39" customWidth="true"/>
    <col min="3" max="3" width="13.625" style="39" customWidth="true"/>
    <col min="4" max="4" width="14.625" style="39" customWidth="true"/>
    <col min="5" max="12" width="12.625" style="39" customWidth="true"/>
    <col min="13" max="256" width="6.875" style="39"/>
    <col min="257" max="257" width="9.25" style="39" customWidth="true"/>
    <col min="258" max="258" width="44.625" style="39" customWidth="true"/>
    <col min="259" max="268" width="12.625" style="39" customWidth="true"/>
    <col min="269" max="512" width="6.875" style="39"/>
    <col min="513" max="513" width="9.25" style="39" customWidth="true"/>
    <col min="514" max="514" width="44.625" style="39" customWidth="true"/>
    <col min="515" max="524" width="12.625" style="39" customWidth="true"/>
    <col min="525" max="768" width="6.875" style="39"/>
    <col min="769" max="769" width="9.25" style="39" customWidth="true"/>
    <col min="770" max="770" width="44.625" style="39" customWidth="true"/>
    <col min="771" max="780" width="12.625" style="39" customWidth="true"/>
    <col min="781" max="1024" width="6.875" style="39"/>
    <col min="1025" max="1025" width="9.25" style="39" customWidth="true"/>
    <col min="1026" max="1026" width="44.625" style="39" customWidth="true"/>
    <col min="1027" max="1036" width="12.625" style="39" customWidth="true"/>
    <col min="1037" max="1280" width="6.875" style="39"/>
    <col min="1281" max="1281" width="9.25" style="39" customWidth="true"/>
    <col min="1282" max="1282" width="44.625" style="39" customWidth="true"/>
    <col min="1283" max="1292" width="12.625" style="39" customWidth="true"/>
    <col min="1293" max="1536" width="6.875" style="39"/>
    <col min="1537" max="1537" width="9.25" style="39" customWidth="true"/>
    <col min="1538" max="1538" width="44.625" style="39" customWidth="true"/>
    <col min="1539" max="1548" width="12.625" style="39" customWidth="true"/>
    <col min="1549" max="1792" width="6.875" style="39"/>
    <col min="1793" max="1793" width="9.25" style="39" customWidth="true"/>
    <col min="1794" max="1794" width="44.625" style="39" customWidth="true"/>
    <col min="1795" max="1804" width="12.625" style="39" customWidth="true"/>
    <col min="1805" max="2048" width="6.875" style="39"/>
    <col min="2049" max="2049" width="9.25" style="39" customWidth="true"/>
    <col min="2050" max="2050" width="44.625" style="39" customWidth="true"/>
    <col min="2051" max="2060" width="12.625" style="39" customWidth="true"/>
    <col min="2061" max="2304" width="6.875" style="39"/>
    <col min="2305" max="2305" width="9.25" style="39" customWidth="true"/>
    <col min="2306" max="2306" width="44.625" style="39" customWidth="true"/>
    <col min="2307" max="2316" width="12.625" style="39" customWidth="true"/>
    <col min="2317" max="2560" width="6.875" style="39"/>
    <col min="2561" max="2561" width="9.25" style="39" customWidth="true"/>
    <col min="2562" max="2562" width="44.625" style="39" customWidth="true"/>
    <col min="2563" max="2572" width="12.625" style="39" customWidth="true"/>
    <col min="2573" max="2816" width="6.875" style="39"/>
    <col min="2817" max="2817" width="9.25" style="39" customWidth="true"/>
    <col min="2818" max="2818" width="44.625" style="39" customWidth="true"/>
    <col min="2819" max="2828" width="12.625" style="39" customWidth="true"/>
    <col min="2829" max="3072" width="6.875" style="39"/>
    <col min="3073" max="3073" width="9.25" style="39" customWidth="true"/>
    <col min="3074" max="3074" width="44.625" style="39" customWidth="true"/>
    <col min="3075" max="3084" width="12.625" style="39" customWidth="true"/>
    <col min="3085" max="3328" width="6.875" style="39"/>
    <col min="3329" max="3329" width="9.25" style="39" customWidth="true"/>
    <col min="3330" max="3330" width="44.625" style="39" customWidth="true"/>
    <col min="3331" max="3340" width="12.625" style="39" customWidth="true"/>
    <col min="3341" max="3584" width="6.875" style="39"/>
    <col min="3585" max="3585" width="9.25" style="39" customWidth="true"/>
    <col min="3586" max="3586" width="44.625" style="39" customWidth="true"/>
    <col min="3587" max="3596" width="12.625" style="39" customWidth="true"/>
    <col min="3597" max="3840" width="6.875" style="39"/>
    <col min="3841" max="3841" width="9.25" style="39" customWidth="true"/>
    <col min="3842" max="3842" width="44.625" style="39" customWidth="true"/>
    <col min="3843" max="3852" width="12.625" style="39" customWidth="true"/>
    <col min="3853" max="4096" width="6.875" style="39"/>
    <col min="4097" max="4097" width="9.25" style="39" customWidth="true"/>
    <col min="4098" max="4098" width="44.625" style="39" customWidth="true"/>
    <col min="4099" max="4108" width="12.625" style="39" customWidth="true"/>
    <col min="4109" max="4352" width="6.875" style="39"/>
    <col min="4353" max="4353" width="9.25" style="39" customWidth="true"/>
    <col min="4354" max="4354" width="44.625" style="39" customWidth="true"/>
    <col min="4355" max="4364" width="12.625" style="39" customWidth="true"/>
    <col min="4365" max="4608" width="6.875" style="39"/>
    <col min="4609" max="4609" width="9.25" style="39" customWidth="true"/>
    <col min="4610" max="4610" width="44.625" style="39" customWidth="true"/>
    <col min="4611" max="4620" width="12.625" style="39" customWidth="true"/>
    <col min="4621" max="4864" width="6.875" style="39"/>
    <col min="4865" max="4865" width="9.25" style="39" customWidth="true"/>
    <col min="4866" max="4866" width="44.625" style="39" customWidth="true"/>
    <col min="4867" max="4876" width="12.625" style="39" customWidth="true"/>
    <col min="4877" max="5120" width="6.875" style="39"/>
    <col min="5121" max="5121" width="9.25" style="39" customWidth="true"/>
    <col min="5122" max="5122" width="44.625" style="39" customWidth="true"/>
    <col min="5123" max="5132" width="12.625" style="39" customWidth="true"/>
    <col min="5133" max="5376" width="6.875" style="39"/>
    <col min="5377" max="5377" width="9.25" style="39" customWidth="true"/>
    <col min="5378" max="5378" width="44.625" style="39" customWidth="true"/>
    <col min="5379" max="5388" width="12.625" style="39" customWidth="true"/>
    <col min="5389" max="5632" width="6.875" style="39"/>
    <col min="5633" max="5633" width="9.25" style="39" customWidth="true"/>
    <col min="5634" max="5634" width="44.625" style="39" customWidth="true"/>
    <col min="5635" max="5644" width="12.625" style="39" customWidth="true"/>
    <col min="5645" max="5888" width="6.875" style="39"/>
    <col min="5889" max="5889" width="9.25" style="39" customWidth="true"/>
    <col min="5890" max="5890" width="44.625" style="39" customWidth="true"/>
    <col min="5891" max="5900" width="12.625" style="39" customWidth="true"/>
    <col min="5901" max="6144" width="6.875" style="39"/>
    <col min="6145" max="6145" width="9.25" style="39" customWidth="true"/>
    <col min="6146" max="6146" width="44.625" style="39" customWidth="true"/>
    <col min="6147" max="6156" width="12.625" style="39" customWidth="true"/>
    <col min="6157" max="6400" width="6.875" style="39"/>
    <col min="6401" max="6401" width="9.25" style="39" customWidth="true"/>
    <col min="6402" max="6402" width="44.625" style="39" customWidth="true"/>
    <col min="6403" max="6412" width="12.625" style="39" customWidth="true"/>
    <col min="6413" max="6656" width="6.875" style="39"/>
    <col min="6657" max="6657" width="9.25" style="39" customWidth="true"/>
    <col min="6658" max="6658" width="44.625" style="39" customWidth="true"/>
    <col min="6659" max="6668" width="12.625" style="39" customWidth="true"/>
    <col min="6669" max="6912" width="6.875" style="39"/>
    <col min="6913" max="6913" width="9.25" style="39" customWidth="true"/>
    <col min="6914" max="6914" width="44.625" style="39" customWidth="true"/>
    <col min="6915" max="6924" width="12.625" style="39" customWidth="true"/>
    <col min="6925" max="7168" width="6.875" style="39"/>
    <col min="7169" max="7169" width="9.25" style="39" customWidth="true"/>
    <col min="7170" max="7170" width="44.625" style="39" customWidth="true"/>
    <col min="7171" max="7180" width="12.625" style="39" customWidth="true"/>
    <col min="7181" max="7424" width="6.875" style="39"/>
    <col min="7425" max="7425" width="9.25" style="39" customWidth="true"/>
    <col min="7426" max="7426" width="44.625" style="39" customWidth="true"/>
    <col min="7427" max="7436" width="12.625" style="39" customWidth="true"/>
    <col min="7437" max="7680" width="6.875" style="39"/>
    <col min="7681" max="7681" width="9.25" style="39" customWidth="true"/>
    <col min="7682" max="7682" width="44.625" style="39" customWidth="true"/>
    <col min="7683" max="7692" width="12.625" style="39" customWidth="true"/>
    <col min="7693" max="7936" width="6.875" style="39"/>
    <col min="7937" max="7937" width="9.25" style="39" customWidth="true"/>
    <col min="7938" max="7938" width="44.625" style="39" customWidth="true"/>
    <col min="7939" max="7948" width="12.625" style="39" customWidth="true"/>
    <col min="7949" max="8192" width="6.875" style="39"/>
    <col min="8193" max="8193" width="9.25" style="39" customWidth="true"/>
    <col min="8194" max="8194" width="44.625" style="39" customWidth="true"/>
    <col min="8195" max="8204" width="12.625" style="39" customWidth="true"/>
    <col min="8205" max="8448" width="6.875" style="39"/>
    <col min="8449" max="8449" width="9.25" style="39" customWidth="true"/>
    <col min="8450" max="8450" width="44.625" style="39" customWidth="true"/>
    <col min="8451" max="8460" width="12.625" style="39" customWidth="true"/>
    <col min="8461" max="8704" width="6.875" style="39"/>
    <col min="8705" max="8705" width="9.25" style="39" customWidth="true"/>
    <col min="8706" max="8706" width="44.625" style="39" customWidth="true"/>
    <col min="8707" max="8716" width="12.625" style="39" customWidth="true"/>
    <col min="8717" max="8960" width="6.875" style="39"/>
    <col min="8961" max="8961" width="9.25" style="39" customWidth="true"/>
    <col min="8962" max="8962" width="44.625" style="39" customWidth="true"/>
    <col min="8963" max="8972" width="12.625" style="39" customWidth="true"/>
    <col min="8973" max="9216" width="6.875" style="39"/>
    <col min="9217" max="9217" width="9.25" style="39" customWidth="true"/>
    <col min="9218" max="9218" width="44.625" style="39" customWidth="true"/>
    <col min="9219" max="9228" width="12.625" style="39" customWidth="true"/>
    <col min="9229" max="9472" width="6.875" style="39"/>
    <col min="9473" max="9473" width="9.25" style="39" customWidth="true"/>
    <col min="9474" max="9474" width="44.625" style="39" customWidth="true"/>
    <col min="9475" max="9484" width="12.625" style="39" customWidth="true"/>
    <col min="9485" max="9728" width="6.875" style="39"/>
    <col min="9729" max="9729" width="9.25" style="39" customWidth="true"/>
    <col min="9730" max="9730" width="44.625" style="39" customWidth="true"/>
    <col min="9731" max="9740" width="12.625" style="39" customWidth="true"/>
    <col min="9741" max="9984" width="6.875" style="39"/>
    <col min="9985" max="9985" width="9.25" style="39" customWidth="true"/>
    <col min="9986" max="9986" width="44.625" style="39" customWidth="true"/>
    <col min="9987" max="9996" width="12.625" style="39" customWidth="true"/>
    <col min="9997" max="10240" width="6.875" style="39"/>
    <col min="10241" max="10241" width="9.25" style="39" customWidth="true"/>
    <col min="10242" max="10242" width="44.625" style="39" customWidth="true"/>
    <col min="10243" max="10252" width="12.625" style="39" customWidth="true"/>
    <col min="10253" max="10496" width="6.875" style="39"/>
    <col min="10497" max="10497" width="9.25" style="39" customWidth="true"/>
    <col min="10498" max="10498" width="44.625" style="39" customWidth="true"/>
    <col min="10499" max="10508" width="12.625" style="39" customWidth="true"/>
    <col min="10509" max="10752" width="6.875" style="39"/>
    <col min="10753" max="10753" width="9.25" style="39" customWidth="true"/>
    <col min="10754" max="10754" width="44.625" style="39" customWidth="true"/>
    <col min="10755" max="10764" width="12.625" style="39" customWidth="true"/>
    <col min="10765" max="11008" width="6.875" style="39"/>
    <col min="11009" max="11009" width="9.25" style="39" customWidth="true"/>
    <col min="11010" max="11010" width="44.625" style="39" customWidth="true"/>
    <col min="11011" max="11020" width="12.625" style="39" customWidth="true"/>
    <col min="11021" max="11264" width="6.875" style="39"/>
    <col min="11265" max="11265" width="9.25" style="39" customWidth="true"/>
    <col min="11266" max="11266" width="44.625" style="39" customWidth="true"/>
    <col min="11267" max="11276" width="12.625" style="39" customWidth="true"/>
    <col min="11277" max="11520" width="6.875" style="39"/>
    <col min="11521" max="11521" width="9.25" style="39" customWidth="true"/>
    <col min="11522" max="11522" width="44.625" style="39" customWidth="true"/>
    <col min="11523" max="11532" width="12.625" style="39" customWidth="true"/>
    <col min="11533" max="11776" width="6.875" style="39"/>
    <col min="11777" max="11777" width="9.25" style="39" customWidth="true"/>
    <col min="11778" max="11778" width="44.625" style="39" customWidth="true"/>
    <col min="11779" max="11788" width="12.625" style="39" customWidth="true"/>
    <col min="11789" max="12032" width="6.875" style="39"/>
    <col min="12033" max="12033" width="9.25" style="39" customWidth="true"/>
    <col min="12034" max="12034" width="44.625" style="39" customWidth="true"/>
    <col min="12035" max="12044" width="12.625" style="39" customWidth="true"/>
    <col min="12045" max="12288" width="6.875" style="39"/>
    <col min="12289" max="12289" width="9.25" style="39" customWidth="true"/>
    <col min="12290" max="12290" width="44.625" style="39" customWidth="true"/>
    <col min="12291" max="12300" width="12.625" style="39" customWidth="true"/>
    <col min="12301" max="12544" width="6.875" style="39"/>
    <col min="12545" max="12545" width="9.25" style="39" customWidth="true"/>
    <col min="12546" max="12546" width="44.625" style="39" customWidth="true"/>
    <col min="12547" max="12556" width="12.625" style="39" customWidth="true"/>
    <col min="12557" max="12800" width="6.875" style="39"/>
    <col min="12801" max="12801" width="9.25" style="39" customWidth="true"/>
    <col min="12802" max="12802" width="44.625" style="39" customWidth="true"/>
    <col min="12803" max="12812" width="12.625" style="39" customWidth="true"/>
    <col min="12813" max="13056" width="6.875" style="39"/>
    <col min="13057" max="13057" width="9.25" style="39" customWidth="true"/>
    <col min="13058" max="13058" width="44.625" style="39" customWidth="true"/>
    <col min="13059" max="13068" width="12.625" style="39" customWidth="true"/>
    <col min="13069" max="13312" width="6.875" style="39"/>
    <col min="13313" max="13313" width="9.25" style="39" customWidth="true"/>
    <col min="13314" max="13314" width="44.625" style="39" customWidth="true"/>
    <col min="13315" max="13324" width="12.625" style="39" customWidth="true"/>
    <col min="13325" max="13568" width="6.875" style="39"/>
    <col min="13569" max="13569" width="9.25" style="39" customWidth="true"/>
    <col min="13570" max="13570" width="44.625" style="39" customWidth="true"/>
    <col min="13571" max="13580" width="12.625" style="39" customWidth="true"/>
    <col min="13581" max="13824" width="6.875" style="39"/>
    <col min="13825" max="13825" width="9.25" style="39" customWidth="true"/>
    <col min="13826" max="13826" width="44.625" style="39" customWidth="true"/>
    <col min="13827" max="13836" width="12.625" style="39" customWidth="true"/>
    <col min="13837" max="14080" width="6.875" style="39"/>
    <col min="14081" max="14081" width="9.25" style="39" customWidth="true"/>
    <col min="14082" max="14082" width="44.625" style="39" customWidth="true"/>
    <col min="14083" max="14092" width="12.625" style="39" customWidth="true"/>
    <col min="14093" max="14336" width="6.875" style="39"/>
    <col min="14337" max="14337" width="9.25" style="39" customWidth="true"/>
    <col min="14338" max="14338" width="44.625" style="39" customWidth="true"/>
    <col min="14339" max="14348" width="12.625" style="39" customWidth="true"/>
    <col min="14349" max="14592" width="6.875" style="39"/>
    <col min="14593" max="14593" width="9.25" style="39" customWidth="true"/>
    <col min="14594" max="14594" width="44.625" style="39" customWidth="true"/>
    <col min="14595" max="14604" width="12.625" style="39" customWidth="true"/>
    <col min="14605" max="14848" width="6.875" style="39"/>
    <col min="14849" max="14849" width="9.25" style="39" customWidth="true"/>
    <col min="14850" max="14850" width="44.625" style="39" customWidth="true"/>
    <col min="14851" max="14860" width="12.625" style="39" customWidth="true"/>
    <col min="14861" max="15104" width="6.875" style="39"/>
    <col min="15105" max="15105" width="9.25" style="39" customWidth="true"/>
    <col min="15106" max="15106" width="44.625" style="39" customWidth="true"/>
    <col min="15107" max="15116" width="12.625" style="39" customWidth="true"/>
    <col min="15117" max="15360" width="6.875" style="39"/>
    <col min="15361" max="15361" width="9.25" style="39" customWidth="true"/>
    <col min="15362" max="15362" width="44.625" style="39" customWidth="true"/>
    <col min="15363" max="15372" width="12.625" style="39" customWidth="true"/>
    <col min="15373" max="15616" width="6.875" style="39"/>
    <col min="15617" max="15617" width="9.25" style="39" customWidth="true"/>
    <col min="15618" max="15618" width="44.625" style="39" customWidth="true"/>
    <col min="15619" max="15628" width="12.625" style="39" customWidth="true"/>
    <col min="15629" max="15872" width="6.875" style="39"/>
    <col min="15873" max="15873" width="9.25" style="39" customWidth="true"/>
    <col min="15874" max="15874" width="44.625" style="39" customWidth="true"/>
    <col min="15875" max="15884" width="12.625" style="39" customWidth="true"/>
    <col min="15885" max="16128" width="6.875" style="39"/>
    <col min="16129" max="16129" width="9.25" style="39" customWidth="true"/>
    <col min="16130" max="16130" width="44.625" style="39" customWidth="true"/>
    <col min="16131" max="16140" width="12.625" style="39" customWidth="true"/>
    <col min="16141" max="16384" width="6.875" style="39"/>
  </cols>
  <sheetData>
    <row r="1" ht="20.1" customHeight="true" spans="1:12">
      <c r="A1" s="40" t="s">
        <v>484</v>
      </c>
      <c r="L1" s="61"/>
    </row>
    <row r="2" ht="27" customHeight="true" spans="1:12">
      <c r="A2" s="42" t="s">
        <v>485</v>
      </c>
      <c r="B2" s="54"/>
      <c r="C2" s="54"/>
      <c r="D2" s="54"/>
      <c r="E2" s="54"/>
      <c r="F2" s="54"/>
      <c r="G2" s="54"/>
      <c r="H2" s="54"/>
      <c r="I2" s="54"/>
      <c r="J2" s="54"/>
      <c r="K2" s="54"/>
      <c r="L2" s="54"/>
    </row>
    <row r="3" ht="20.1" customHeight="true" spans="1:12">
      <c r="A3" s="57"/>
      <c r="B3" s="57"/>
      <c r="C3" s="57"/>
      <c r="D3" s="57"/>
      <c r="E3" s="57"/>
      <c r="F3" s="57"/>
      <c r="G3" s="57"/>
      <c r="H3" s="57"/>
      <c r="I3" s="57"/>
      <c r="J3" s="57"/>
      <c r="K3" s="57"/>
      <c r="L3" s="57"/>
    </row>
    <row r="4" ht="20.1" customHeight="true" spans="1:12">
      <c r="A4" s="58"/>
      <c r="B4" s="58"/>
      <c r="C4" s="58"/>
      <c r="D4" s="58"/>
      <c r="E4" s="58"/>
      <c r="F4" s="58"/>
      <c r="G4" s="58"/>
      <c r="H4" s="58"/>
      <c r="I4" s="58"/>
      <c r="J4" s="58"/>
      <c r="K4" s="58"/>
      <c r="L4" s="62" t="s">
        <v>313</v>
      </c>
    </row>
    <row r="5" ht="24" customHeight="true" spans="1:12">
      <c r="A5" s="52" t="s">
        <v>486</v>
      </c>
      <c r="B5" s="52"/>
      <c r="C5" s="48" t="s">
        <v>318</v>
      </c>
      <c r="D5" s="48" t="s">
        <v>481</v>
      </c>
      <c r="E5" s="48" t="s">
        <v>471</v>
      </c>
      <c r="F5" s="48" t="s">
        <v>472</v>
      </c>
      <c r="G5" s="48" t="s">
        <v>473</v>
      </c>
      <c r="H5" s="48" t="s">
        <v>474</v>
      </c>
      <c r="I5" s="48"/>
      <c r="J5" s="48" t="s">
        <v>475</v>
      </c>
      <c r="K5" s="48" t="s">
        <v>476</v>
      </c>
      <c r="L5" s="48" t="s">
        <v>479</v>
      </c>
    </row>
    <row r="6" ht="27" customHeight="true" spans="1:12">
      <c r="A6" s="59" t="s">
        <v>339</v>
      </c>
      <c r="B6" s="60" t="s">
        <v>340</v>
      </c>
      <c r="C6" s="48"/>
      <c r="D6" s="48"/>
      <c r="E6" s="48"/>
      <c r="F6" s="48"/>
      <c r="G6" s="48"/>
      <c r="H6" s="48" t="s">
        <v>487</v>
      </c>
      <c r="I6" s="48" t="s">
        <v>488</v>
      </c>
      <c r="J6" s="48"/>
      <c r="K6" s="48"/>
      <c r="L6" s="48"/>
    </row>
    <row r="7" ht="27" customHeight="true" spans="1:12">
      <c r="A7" s="48" t="s">
        <v>489</v>
      </c>
      <c r="B7" s="48" t="s">
        <v>318</v>
      </c>
      <c r="C7" s="51">
        <v>9164.634486</v>
      </c>
      <c r="D7" s="51">
        <v>1992.144616</v>
      </c>
      <c r="E7" s="51">
        <v>7172.48987</v>
      </c>
      <c r="F7" s="48"/>
      <c r="G7" s="48"/>
      <c r="H7" s="48"/>
      <c r="I7" s="48"/>
      <c r="J7" s="48"/>
      <c r="K7" s="48"/>
      <c r="L7" s="48"/>
    </row>
    <row r="8" ht="27" customHeight="true" spans="1:12">
      <c r="A8" s="48" t="str">
        <f>MID(A9,1,3)</f>
        <v>201</v>
      </c>
      <c r="B8" s="52" t="str">
        <f>VLOOKUP(A8,Sheet0!A:B,2,FALSE)</f>
        <v>一般公共服务支出</v>
      </c>
      <c r="C8" s="51">
        <f>C9</f>
        <v>9</v>
      </c>
      <c r="D8" s="51">
        <f>D9</f>
        <v>9</v>
      </c>
      <c r="E8" s="51">
        <f>E9</f>
        <v>0</v>
      </c>
      <c r="F8" s="48"/>
      <c r="G8" s="48"/>
      <c r="H8" s="48"/>
      <c r="I8" s="48"/>
      <c r="J8" s="48"/>
      <c r="K8" s="48"/>
      <c r="L8" s="48"/>
    </row>
    <row r="9" ht="27" customHeight="true" spans="1:12">
      <c r="A9" s="48" t="str">
        <f t="shared" ref="A9:A14" si="0">MID(A10,1,5)</f>
        <v>20103</v>
      </c>
      <c r="B9" s="52" t="str">
        <f>VLOOKUP(A9,Sheet0!A:B,2,FALSE)</f>
        <v>  政府办公厅（室）及相关机构事务</v>
      </c>
      <c r="C9" s="51">
        <f>C10</f>
        <v>9</v>
      </c>
      <c r="D9" s="51">
        <f>D10</f>
        <v>9</v>
      </c>
      <c r="E9" s="51">
        <f>E10</f>
        <v>0</v>
      </c>
      <c r="F9" s="48"/>
      <c r="G9" s="48"/>
      <c r="H9" s="48"/>
      <c r="I9" s="48"/>
      <c r="J9" s="48"/>
      <c r="K9" s="48"/>
      <c r="L9" s="48"/>
    </row>
    <row r="10" ht="27" customHeight="true" spans="1:16384">
      <c r="A10" s="48" t="s">
        <v>490</v>
      </c>
      <c r="B10" s="52" t="str">
        <f>VLOOKUP(A10,Sheet0!A:B,2,FALSE)</f>
        <v>    信访事务</v>
      </c>
      <c r="C10" s="53">
        <f>D10+E10</f>
        <v>9</v>
      </c>
      <c r="D10" s="51">
        <v>9</v>
      </c>
      <c r="E10" s="51">
        <v>0</v>
      </c>
      <c r="F10" s="48"/>
      <c r="G10" s="48"/>
      <c r="H10" s="48"/>
      <c r="I10" s="48"/>
      <c r="J10" s="48"/>
      <c r="K10" s="48"/>
      <c r="L10" s="48"/>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c r="XFD10"/>
    </row>
    <row r="11" ht="27" customHeight="true" spans="1:16384">
      <c r="A11" s="48" t="str">
        <f>MID(A12,1,3)</f>
        <v>208</v>
      </c>
      <c r="B11" s="52" t="str">
        <f>VLOOKUP(A11,Sheet0!A:B,2,FALSE)</f>
        <v>社会保障和就业支出</v>
      </c>
      <c r="C11" s="53">
        <f>C12+C14+C18+C24+C31+C33+C39</f>
        <v>8184.609538</v>
      </c>
      <c r="D11" s="53">
        <f>D12+D14+D18+D24+D31+D33+D39</f>
        <v>1542.820048</v>
      </c>
      <c r="E11" s="53">
        <f>E12+E14+E18+E24+E31+E33+E39</f>
        <v>6641.78949</v>
      </c>
      <c r="F11" s="48"/>
      <c r="G11" s="48"/>
      <c r="H11" s="48"/>
      <c r="I11" s="48"/>
      <c r="J11" s="48"/>
      <c r="K11" s="48"/>
      <c r="L11" s="48"/>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c r="XFD11"/>
    </row>
    <row r="12" ht="27" customHeight="true" spans="1:16384">
      <c r="A12" s="48" t="str">
        <f t="shared" si="0"/>
        <v>20802</v>
      </c>
      <c r="B12" s="52" t="str">
        <f>VLOOKUP(A12,Sheet0!A:B,2,FALSE)</f>
        <v>  民政管理事务</v>
      </c>
      <c r="C12" s="53">
        <f>C13</f>
        <v>46.85</v>
      </c>
      <c r="D12" s="53">
        <f>D13</f>
        <v>0</v>
      </c>
      <c r="E12" s="53">
        <f>E13</f>
        <v>46.85</v>
      </c>
      <c r="F12" s="48"/>
      <c r="G12" s="48"/>
      <c r="H12" s="48"/>
      <c r="I12" s="48"/>
      <c r="J12" s="48"/>
      <c r="K12" s="48"/>
      <c r="L12" s="48"/>
      <c r="WVJ12"/>
      <c r="WVK12"/>
      <c r="WVL12"/>
      <c r="WVM12"/>
      <c r="WVN12"/>
      <c r="WVO12"/>
      <c r="WVP12"/>
      <c r="WVQ12"/>
      <c r="WVR12"/>
      <c r="WVS12"/>
      <c r="WVT12"/>
      <c r="WVU12"/>
      <c r="WVV12"/>
      <c r="WVW12"/>
      <c r="WVX12"/>
      <c r="WVY12"/>
      <c r="WVZ12"/>
      <c r="WWA12"/>
      <c r="WWB12"/>
      <c r="WWC12"/>
      <c r="WWD12"/>
      <c r="WWE12"/>
      <c r="WWF12"/>
      <c r="WWG12"/>
      <c r="WWH12"/>
      <c r="WWI12"/>
      <c r="WWJ12"/>
      <c r="WWK12"/>
      <c r="WWL12"/>
      <c r="WWM12"/>
      <c r="WWN12"/>
      <c r="WWO12"/>
      <c r="WWP12"/>
      <c r="WWQ12"/>
      <c r="WWR12"/>
      <c r="WWS12"/>
      <c r="WWT12"/>
      <c r="WWU12"/>
      <c r="WWV12"/>
      <c r="WWW12"/>
      <c r="WWX12"/>
      <c r="WWY12"/>
      <c r="WWZ12"/>
      <c r="WXA12"/>
      <c r="WXB12"/>
      <c r="WXC12"/>
      <c r="WXD12"/>
      <c r="WXE12"/>
      <c r="WXF12"/>
      <c r="WXG12"/>
      <c r="WXH12"/>
      <c r="WXI12"/>
      <c r="WXJ12"/>
      <c r="WXK12"/>
      <c r="WXL12"/>
      <c r="WXM12"/>
      <c r="WXN12"/>
      <c r="WXO12"/>
      <c r="WXP12"/>
      <c r="WXQ12"/>
      <c r="WXR12"/>
      <c r="WXS12"/>
      <c r="WXT12"/>
      <c r="WXU12"/>
      <c r="WXV12"/>
      <c r="WXW12"/>
      <c r="WXX12"/>
      <c r="WXY12"/>
      <c r="WXZ12"/>
      <c r="WYA12"/>
      <c r="WYB12"/>
      <c r="WYC12"/>
      <c r="WYD12"/>
      <c r="WYE12"/>
      <c r="WYF12"/>
      <c r="WYG12"/>
      <c r="WYH12"/>
      <c r="WYI12"/>
      <c r="WYJ12"/>
      <c r="WYK12"/>
      <c r="WYL12"/>
      <c r="WYM12"/>
      <c r="WYN12"/>
      <c r="WYO12"/>
      <c r="WYP12"/>
      <c r="WYQ12"/>
      <c r="WYR12"/>
      <c r="WYS12"/>
      <c r="WYT12"/>
      <c r="WYU12"/>
      <c r="WYV12"/>
      <c r="WYW12"/>
      <c r="WYX12"/>
      <c r="WYY12"/>
      <c r="WYZ12"/>
      <c r="WZA12"/>
      <c r="WZB12"/>
      <c r="WZC12"/>
      <c r="WZD12"/>
      <c r="WZE12"/>
      <c r="WZF12"/>
      <c r="WZG12"/>
      <c r="WZH12"/>
      <c r="WZI12"/>
      <c r="WZJ12"/>
      <c r="WZK12"/>
      <c r="WZL12"/>
      <c r="WZM12"/>
      <c r="WZN12"/>
      <c r="WZO12"/>
      <c r="WZP12"/>
      <c r="WZQ12"/>
      <c r="WZR12"/>
      <c r="WZS12"/>
      <c r="WZT12"/>
      <c r="WZU12"/>
      <c r="WZV12"/>
      <c r="WZW12"/>
      <c r="WZX12"/>
      <c r="WZY12"/>
      <c r="WZZ12"/>
      <c r="XAA12"/>
      <c r="XAB12"/>
      <c r="XAC12"/>
      <c r="XAD12"/>
      <c r="XAE12"/>
      <c r="XAF12"/>
      <c r="XAG12"/>
      <c r="XAH12"/>
      <c r="XAI12"/>
      <c r="XAJ12"/>
      <c r="XAK12"/>
      <c r="XAL12"/>
      <c r="XAM12"/>
      <c r="XAN12"/>
      <c r="XAO12"/>
      <c r="XAP12"/>
      <c r="XAQ12"/>
      <c r="XAR12"/>
      <c r="XAS12"/>
      <c r="XAT12"/>
      <c r="XAU12"/>
      <c r="XAV12"/>
      <c r="XAW12"/>
      <c r="XAX12"/>
      <c r="XAY12"/>
      <c r="XAZ12"/>
      <c r="XBA12"/>
      <c r="XBB12"/>
      <c r="XBC12"/>
      <c r="XBD12"/>
      <c r="XBE12"/>
      <c r="XBF12"/>
      <c r="XBG12"/>
      <c r="XBH12"/>
      <c r="XBI12"/>
      <c r="XBJ12"/>
      <c r="XBK12"/>
      <c r="XBL12"/>
      <c r="XBM12"/>
      <c r="XBN12"/>
      <c r="XBO12"/>
      <c r="XBP12"/>
      <c r="XBQ12"/>
      <c r="XBR12"/>
      <c r="XBS12"/>
      <c r="XBT12"/>
      <c r="XBU12"/>
      <c r="XBV12"/>
      <c r="XBW12"/>
      <c r="XBX12"/>
      <c r="XBY12"/>
      <c r="XBZ12"/>
      <c r="XCA12"/>
      <c r="XCB12"/>
      <c r="XCC12"/>
      <c r="XCD12"/>
      <c r="XCE12"/>
      <c r="XCF12"/>
      <c r="XCG12"/>
      <c r="XCH12"/>
      <c r="XCI12"/>
      <c r="XCJ12"/>
      <c r="XCK12"/>
      <c r="XCL12"/>
      <c r="XCM12"/>
      <c r="XCN12"/>
      <c r="XCO12"/>
      <c r="XCP12"/>
      <c r="XCQ12"/>
      <c r="XCR12"/>
      <c r="XCS12"/>
      <c r="XCT12"/>
      <c r="XCU12"/>
      <c r="XCV12"/>
      <c r="XCW12"/>
      <c r="XCX12"/>
      <c r="XCY12"/>
      <c r="XCZ12"/>
      <c r="XDA12"/>
      <c r="XDB12"/>
      <c r="XDC12"/>
      <c r="XDD12"/>
      <c r="XDE12"/>
      <c r="XDF12"/>
      <c r="XDG12"/>
      <c r="XDH12"/>
      <c r="XDI12"/>
      <c r="XDJ12"/>
      <c r="XDK12"/>
      <c r="XDL12"/>
      <c r="XDM12"/>
      <c r="XDN12"/>
      <c r="XDO12"/>
      <c r="XDP12"/>
      <c r="XDQ12"/>
      <c r="XDR12"/>
      <c r="XDS12"/>
      <c r="XDT12"/>
      <c r="XDU12"/>
      <c r="XDV12"/>
      <c r="XDW12"/>
      <c r="XDX12"/>
      <c r="XDY12"/>
      <c r="XDZ12"/>
      <c r="XEA12"/>
      <c r="XEB12"/>
      <c r="XEC12"/>
      <c r="XED12"/>
      <c r="XEE12"/>
      <c r="XEF12"/>
      <c r="XEG12"/>
      <c r="XEH12"/>
      <c r="XEI12"/>
      <c r="XEJ12"/>
      <c r="XEK12"/>
      <c r="XEL12"/>
      <c r="XEM12"/>
      <c r="XEN12"/>
      <c r="XEO12"/>
      <c r="XEP12"/>
      <c r="XEQ12"/>
      <c r="XER12"/>
      <c r="XES12"/>
      <c r="XET12"/>
      <c r="XEU12"/>
      <c r="XEV12"/>
      <c r="XEW12"/>
      <c r="XEX12"/>
      <c r="XEY12"/>
      <c r="XEZ12"/>
      <c r="XFA12"/>
      <c r="XFB12"/>
      <c r="XFC12"/>
      <c r="XFD12"/>
    </row>
    <row r="13" ht="27" customHeight="true" spans="1:12">
      <c r="A13" s="48" t="s">
        <v>346</v>
      </c>
      <c r="B13" s="52" t="str">
        <f>VLOOKUP(A13,Sheet0!A:B,2,FALSE)</f>
        <v>    一般行政管理事务</v>
      </c>
      <c r="C13" s="53">
        <f>D13+E13</f>
        <v>46.85</v>
      </c>
      <c r="D13" s="51">
        <v>0</v>
      </c>
      <c r="E13" s="51">
        <v>46.85</v>
      </c>
      <c r="F13" s="48"/>
      <c r="G13" s="48"/>
      <c r="H13" s="48"/>
      <c r="I13" s="48"/>
      <c r="J13" s="48"/>
      <c r="K13" s="48"/>
      <c r="L13" s="48"/>
    </row>
    <row r="14" ht="27" customHeight="true" spans="1:12">
      <c r="A14" s="48" t="str">
        <f t="shared" si="0"/>
        <v>20805</v>
      </c>
      <c r="B14" s="52" t="str">
        <f>VLOOKUP(A14,Sheet0!A:B,2,FALSE)</f>
        <v>  行政事业单位离退休</v>
      </c>
      <c r="C14" s="53">
        <f>SUM(C15:C17)</f>
        <v>57.388849</v>
      </c>
      <c r="D14" s="53">
        <f>SUM(D15:D17)</f>
        <v>1.199592</v>
      </c>
      <c r="E14" s="53">
        <f>SUM(E15:E17)</f>
        <v>56.189257</v>
      </c>
      <c r="F14" s="48"/>
      <c r="G14" s="48"/>
      <c r="H14" s="48"/>
      <c r="I14" s="48"/>
      <c r="J14" s="48"/>
      <c r="K14" s="48"/>
      <c r="L14" s="48"/>
    </row>
    <row r="15" ht="27" customHeight="true" spans="1:12">
      <c r="A15" s="48" t="s">
        <v>348</v>
      </c>
      <c r="B15" s="52" t="str">
        <f>VLOOKUP(A15,Sheet0!A:B,2,FALSE)</f>
        <v>    机关事业单位基本养老保险缴费支出</v>
      </c>
      <c r="C15" s="53">
        <f>D15+E15</f>
        <v>34.683312</v>
      </c>
      <c r="D15" s="51">
        <v>0.799728</v>
      </c>
      <c r="E15" s="51">
        <v>33.883584</v>
      </c>
      <c r="F15" s="48"/>
      <c r="G15" s="56"/>
      <c r="H15" s="48"/>
      <c r="I15" s="48"/>
      <c r="J15" s="48"/>
      <c r="K15" s="48"/>
      <c r="L15" s="48"/>
    </row>
    <row r="16" ht="27" customHeight="true" spans="1:12">
      <c r="A16" s="48" t="s">
        <v>349</v>
      </c>
      <c r="B16" s="52" t="str">
        <f>VLOOKUP(A16,Sheet0!A:B,2,FALSE)</f>
        <v>    机关事业单位职业年金缴费支出</v>
      </c>
      <c r="C16" s="53">
        <f>D16+E16</f>
        <v>17.341692</v>
      </c>
      <c r="D16" s="51">
        <v>0.399864</v>
      </c>
      <c r="E16" s="51">
        <v>16.941828</v>
      </c>
      <c r="F16" s="48"/>
      <c r="G16" s="48"/>
      <c r="H16" s="48"/>
      <c r="I16" s="48"/>
      <c r="J16" s="48"/>
      <c r="K16" s="48"/>
      <c r="L16" s="48"/>
    </row>
    <row r="17" ht="27" customHeight="true" spans="1:12">
      <c r="A17" s="48" t="s">
        <v>350</v>
      </c>
      <c r="B17" s="52" t="str">
        <f>VLOOKUP(A17,Sheet0!A:B,2,FALSE)</f>
        <v>    其他行政事业单位离退休支出</v>
      </c>
      <c r="C17" s="53">
        <f>D17+E17</f>
        <v>5.363845</v>
      </c>
      <c r="D17" s="51">
        <v>0</v>
      </c>
      <c r="E17" s="51">
        <v>5.363845</v>
      </c>
      <c r="F17" s="48"/>
      <c r="G17" s="48"/>
      <c r="H17" s="48"/>
      <c r="I17" s="48"/>
      <c r="J17" s="48"/>
      <c r="K17" s="48"/>
      <c r="L17" s="48"/>
    </row>
    <row r="18" ht="27" customHeight="true" spans="1:12">
      <c r="A18" s="48" t="str">
        <f>MID(A19,1,5)</f>
        <v>20808</v>
      </c>
      <c r="B18" s="52" t="str">
        <f>VLOOKUP(A18,Sheet0!A:B,2,FALSE)</f>
        <v>  抚恤</v>
      </c>
      <c r="C18" s="53">
        <f>SUM(C19:C23)</f>
        <v>4355.094117</v>
      </c>
      <c r="D18" s="53">
        <f>SUM(D19:D23)</f>
        <v>612.898024</v>
      </c>
      <c r="E18" s="53">
        <f>SUM(E19:E23)</f>
        <v>3742.196093</v>
      </c>
      <c r="F18" s="48"/>
      <c r="G18" s="48"/>
      <c r="H18" s="48"/>
      <c r="I18" s="48"/>
      <c r="J18" s="48"/>
      <c r="K18" s="48"/>
      <c r="L18" s="48"/>
    </row>
    <row r="19" ht="27" customHeight="true" spans="1:12">
      <c r="A19" s="48" t="s">
        <v>352</v>
      </c>
      <c r="B19" s="52" t="str">
        <f>VLOOKUP(A19,Sheet0!A:B,2,FALSE)</f>
        <v>    伤残抚恤</v>
      </c>
      <c r="C19" s="53">
        <f>D19+E19</f>
        <v>600</v>
      </c>
      <c r="D19" s="51">
        <v>0</v>
      </c>
      <c r="E19" s="51">
        <v>600</v>
      </c>
      <c r="F19" s="48"/>
      <c r="G19" s="48"/>
      <c r="H19" s="48"/>
      <c r="I19" s="48"/>
      <c r="J19" s="48"/>
      <c r="K19" s="48"/>
      <c r="L19" s="48"/>
    </row>
    <row r="20" ht="27" customHeight="true" spans="1:12">
      <c r="A20" s="48" t="s">
        <v>353</v>
      </c>
      <c r="B20" s="52" t="str">
        <f>VLOOKUP(A20,Sheet0!A:B,2,FALSE)</f>
        <v>    在乡复员、退伍军人生活补助</v>
      </c>
      <c r="C20" s="53">
        <f>D20+E20</f>
        <v>2265.9892</v>
      </c>
      <c r="D20" s="51">
        <v>132</v>
      </c>
      <c r="E20" s="51">
        <v>2133.9892</v>
      </c>
      <c r="F20" s="48"/>
      <c r="G20" s="48"/>
      <c r="H20" s="48"/>
      <c r="I20" s="48"/>
      <c r="J20" s="48"/>
      <c r="K20" s="48"/>
      <c r="L20" s="48"/>
    </row>
    <row r="21" ht="27" customHeight="true" spans="1:12">
      <c r="A21" s="48" t="s">
        <v>354</v>
      </c>
      <c r="B21" s="52" t="str">
        <f>VLOOKUP(A21,Sheet0!A:B,2,FALSE)</f>
        <v>    优抚事业单位支出</v>
      </c>
      <c r="C21" s="53">
        <f>D21+E21</f>
        <v>279.586917</v>
      </c>
      <c r="D21" s="51">
        <v>116.380024</v>
      </c>
      <c r="E21" s="51">
        <v>163.206893</v>
      </c>
      <c r="F21" s="48"/>
      <c r="G21" s="48"/>
      <c r="H21" s="48"/>
      <c r="I21" s="48"/>
      <c r="J21" s="48"/>
      <c r="K21" s="48"/>
      <c r="L21" s="48"/>
    </row>
    <row r="22" ht="27" customHeight="true" spans="1:12">
      <c r="A22" s="48" t="s">
        <v>355</v>
      </c>
      <c r="B22" s="52" t="str">
        <f>VLOOKUP(A22,Sheet0!A:B,2,FALSE)</f>
        <v>    义务兵优待</v>
      </c>
      <c r="C22" s="53">
        <f>D22+E22</f>
        <v>800</v>
      </c>
      <c r="D22" s="51">
        <v>0</v>
      </c>
      <c r="E22" s="51">
        <v>800</v>
      </c>
      <c r="F22" s="48"/>
      <c r="G22" s="48"/>
      <c r="H22" s="48"/>
      <c r="I22" s="48"/>
      <c r="J22" s="48"/>
      <c r="K22" s="48"/>
      <c r="L22" s="48"/>
    </row>
    <row r="23" ht="27" customHeight="true" spans="1:12">
      <c r="A23" s="48" t="s">
        <v>356</v>
      </c>
      <c r="B23" s="52" t="str">
        <f>VLOOKUP(A23,Sheet0!A:B,2,FALSE)</f>
        <v>    其他优抚支出</v>
      </c>
      <c r="C23" s="53">
        <f>D23+E23</f>
        <v>409.518</v>
      </c>
      <c r="D23" s="51">
        <v>364.518</v>
      </c>
      <c r="E23" s="51">
        <v>45</v>
      </c>
      <c r="F23" s="48"/>
      <c r="G23" s="48"/>
      <c r="H23" s="48"/>
      <c r="I23" s="48"/>
      <c r="J23" s="48"/>
      <c r="K23" s="48"/>
      <c r="L23" s="48"/>
    </row>
    <row r="24" ht="27" customHeight="true" spans="1:12">
      <c r="A24" s="48" t="str">
        <f>MID(A25,1,5)</f>
        <v>20809</v>
      </c>
      <c r="B24" s="52" t="str">
        <f>VLOOKUP(A24,Sheet0!A:B,2,FALSE)</f>
        <v>  退役安置</v>
      </c>
      <c r="C24" s="53">
        <f>SUM(C25:C30)</f>
        <v>2940.597428</v>
      </c>
      <c r="D24" s="53">
        <f>SUM(D25:D30)</f>
        <v>921.2814</v>
      </c>
      <c r="E24" s="53">
        <f>SUM(E25:E30)</f>
        <v>2019.316028</v>
      </c>
      <c r="F24" s="48"/>
      <c r="G24" s="48"/>
      <c r="H24" s="48"/>
      <c r="I24" s="48"/>
      <c r="J24" s="48"/>
      <c r="K24" s="48"/>
      <c r="L24" s="48"/>
    </row>
    <row r="25" ht="27" customHeight="true" spans="1:12">
      <c r="A25" s="48" t="s">
        <v>358</v>
      </c>
      <c r="B25" s="52" t="str">
        <f>VLOOKUP(A25,Sheet0!A:B,2,FALSE)</f>
        <v>    退役士兵安置</v>
      </c>
      <c r="C25" s="53">
        <f t="shared" ref="C25:C30" si="1">D25+E25</f>
        <v>1438.5488</v>
      </c>
      <c r="D25" s="51">
        <v>38.5488</v>
      </c>
      <c r="E25" s="51">
        <v>1400</v>
      </c>
      <c r="F25" s="48"/>
      <c r="G25" s="48"/>
      <c r="H25" s="48"/>
      <c r="I25" s="48"/>
      <c r="J25" s="48"/>
      <c r="K25" s="48"/>
      <c r="L25" s="48"/>
    </row>
    <row r="26" ht="27" customHeight="true" spans="1:12">
      <c r="A26" s="48" t="s">
        <v>359</v>
      </c>
      <c r="B26" s="52" t="str">
        <f>VLOOKUP(A26,Sheet0!A:B,2,FALSE)</f>
        <v>    军队移交政府的离退休人员安置</v>
      </c>
      <c r="C26" s="53">
        <f t="shared" si="1"/>
        <v>384.304683</v>
      </c>
      <c r="D26" s="51">
        <v>360.820979</v>
      </c>
      <c r="E26" s="51">
        <v>23.483704</v>
      </c>
      <c r="F26" s="48"/>
      <c r="G26" s="48"/>
      <c r="H26" s="48"/>
      <c r="I26" s="48"/>
      <c r="J26" s="48"/>
      <c r="K26" s="48"/>
      <c r="L26" s="48"/>
    </row>
    <row r="27" ht="27" customHeight="true" spans="1:12">
      <c r="A27" s="48" t="s">
        <v>360</v>
      </c>
      <c r="B27" s="52" t="str">
        <f>VLOOKUP(A27,Sheet0!A:B,2,FALSE)</f>
        <v>    军队移交政府离退休干部管理机构</v>
      </c>
      <c r="C27" s="53">
        <f t="shared" si="1"/>
        <v>238.870324</v>
      </c>
      <c r="D27" s="51">
        <v>58.0188</v>
      </c>
      <c r="E27" s="51">
        <v>180.851524</v>
      </c>
      <c r="F27" s="48"/>
      <c r="G27" s="48"/>
      <c r="H27" s="48"/>
      <c r="I27" s="48"/>
      <c r="J27" s="48"/>
      <c r="K27" s="48"/>
      <c r="L27" s="48"/>
    </row>
    <row r="28" ht="27" customHeight="true" spans="1:12">
      <c r="A28" s="48" t="s">
        <v>491</v>
      </c>
      <c r="B28" s="52" t="str">
        <f>VLOOKUP(A28,Sheet0!A:B,2,FALSE)</f>
        <v>    退役士兵管理教育</v>
      </c>
      <c r="C28" s="53">
        <f t="shared" si="1"/>
        <v>155.8618</v>
      </c>
      <c r="D28" s="51">
        <v>155.8618</v>
      </c>
      <c r="E28" s="51">
        <v>0</v>
      </c>
      <c r="F28" s="48"/>
      <c r="G28" s="48"/>
      <c r="H28" s="48"/>
      <c r="I28" s="48"/>
      <c r="J28" s="48"/>
      <c r="K28" s="48"/>
      <c r="L28" s="48"/>
    </row>
    <row r="29" ht="27" customHeight="true" spans="1:12">
      <c r="A29" s="48" t="s">
        <v>361</v>
      </c>
      <c r="B29" s="52" t="str">
        <f>VLOOKUP(A29,Sheet0!A:B,2,FALSE)</f>
        <v>    军队转业干部安置</v>
      </c>
      <c r="C29" s="53">
        <f t="shared" si="1"/>
        <v>367.011821</v>
      </c>
      <c r="D29" s="51">
        <v>7.031021</v>
      </c>
      <c r="E29" s="51">
        <v>359.9808</v>
      </c>
      <c r="F29" s="48"/>
      <c r="G29" s="48"/>
      <c r="H29" s="48"/>
      <c r="I29" s="48"/>
      <c r="J29" s="48"/>
      <c r="K29" s="48"/>
      <c r="L29" s="48"/>
    </row>
    <row r="30" ht="27" customHeight="true" spans="1:12">
      <c r="A30" s="48" t="s">
        <v>362</v>
      </c>
      <c r="B30" s="52" t="str">
        <f>VLOOKUP(A30,Sheet0!A:B,2,FALSE)</f>
        <v>    其他退役安置支出</v>
      </c>
      <c r="C30" s="53">
        <f t="shared" si="1"/>
        <v>356</v>
      </c>
      <c r="D30" s="51">
        <v>301</v>
      </c>
      <c r="E30" s="51">
        <v>55</v>
      </c>
      <c r="F30" s="48"/>
      <c r="G30" s="48"/>
      <c r="H30" s="48"/>
      <c r="I30" s="48"/>
      <c r="J30" s="48"/>
      <c r="K30" s="48"/>
      <c r="L30" s="48"/>
    </row>
    <row r="31" ht="27" customHeight="true" spans="1:12">
      <c r="A31" s="48" t="str">
        <f>MID(A32,1,5)</f>
        <v>20825</v>
      </c>
      <c r="B31" s="52" t="str">
        <f>VLOOKUP(A31,Sheet0!A:B,2,FALSE)</f>
        <v>  其他生活救助</v>
      </c>
      <c r="C31" s="53">
        <f>C32</f>
        <v>440</v>
      </c>
      <c r="D31" s="53">
        <f>D32</f>
        <v>0</v>
      </c>
      <c r="E31" s="53">
        <f>E32</f>
        <v>440</v>
      </c>
      <c r="F31" s="48"/>
      <c r="G31" s="48"/>
      <c r="H31" s="48"/>
      <c r="I31" s="48"/>
      <c r="J31" s="48"/>
      <c r="K31" s="48"/>
      <c r="L31" s="48"/>
    </row>
    <row r="32" ht="27" customHeight="true" spans="1:12">
      <c r="A32" s="48" t="s">
        <v>364</v>
      </c>
      <c r="B32" s="52" t="str">
        <f>VLOOKUP(A32,Sheet0!A:B,2,FALSE)</f>
        <v>    其他农村生活救助</v>
      </c>
      <c r="C32" s="53">
        <f>D32+E32</f>
        <v>440</v>
      </c>
      <c r="D32" s="51">
        <v>0</v>
      </c>
      <c r="E32" s="51">
        <v>440</v>
      </c>
      <c r="F32" s="48"/>
      <c r="G32" s="48"/>
      <c r="H32" s="48"/>
      <c r="I32" s="48"/>
      <c r="J32" s="48"/>
      <c r="K32" s="48"/>
      <c r="L32" s="48"/>
    </row>
    <row r="33" ht="27" customHeight="true" spans="1:12">
      <c r="A33" s="48" t="str">
        <f>MID(A34,1,5)</f>
        <v>20828</v>
      </c>
      <c r="B33" s="52" t="str">
        <f>VLOOKUP(A33,Sheet0!A:B,2,FALSE)</f>
        <v>  退役军人管理事务</v>
      </c>
      <c r="C33" s="53">
        <f>SUM(C34:C38)</f>
        <v>339.796144</v>
      </c>
      <c r="D33" s="53">
        <f>SUM(D34:D38)</f>
        <v>2.558032</v>
      </c>
      <c r="E33" s="53">
        <f>SUM(E34:E38)</f>
        <v>337.238112</v>
      </c>
      <c r="F33" s="48"/>
      <c r="G33" s="48"/>
      <c r="H33" s="48"/>
      <c r="I33" s="48"/>
      <c r="J33" s="48"/>
      <c r="K33" s="48"/>
      <c r="L33" s="48"/>
    </row>
    <row r="34" ht="27" customHeight="true" spans="1:12">
      <c r="A34" s="48" t="s">
        <v>366</v>
      </c>
      <c r="B34" s="52" t="str">
        <f>VLOOKUP(A34,Sheet0!A:B,2,FALSE)</f>
        <v>    行政运行</v>
      </c>
      <c r="C34" s="53">
        <f>D34+E34</f>
        <v>147.96734</v>
      </c>
      <c r="D34" s="51">
        <v>0</v>
      </c>
      <c r="E34" s="51">
        <v>147.96734</v>
      </c>
      <c r="F34" s="48"/>
      <c r="G34" s="48"/>
      <c r="H34" s="48"/>
      <c r="I34" s="48"/>
      <c r="J34" s="48"/>
      <c r="K34" s="48"/>
      <c r="L34" s="48"/>
    </row>
    <row r="35" ht="27" customHeight="true" spans="1:16384">
      <c r="A35" s="48" t="s">
        <v>367</v>
      </c>
      <c r="B35" s="52" t="str">
        <f>VLOOKUP(A35,Sheet0!A:B,2,FALSE)</f>
        <v>    一般行政管理事务</v>
      </c>
      <c r="C35" s="53">
        <f>D35+E35</f>
        <v>41.108032</v>
      </c>
      <c r="D35" s="51">
        <v>1.108032</v>
      </c>
      <c r="E35" s="51">
        <v>40</v>
      </c>
      <c r="F35" s="48"/>
      <c r="G35" s="48"/>
      <c r="H35" s="48"/>
      <c r="I35" s="48"/>
      <c r="J35" s="48"/>
      <c r="K35" s="48"/>
      <c r="L35" s="48"/>
      <c r="WVJ35"/>
      <c r="WVK35"/>
      <c r="WVL35"/>
      <c r="WVM35"/>
      <c r="WVN35"/>
      <c r="WVO35"/>
      <c r="WVP35"/>
      <c r="WVQ35"/>
      <c r="WVR35"/>
      <c r="WVS35"/>
      <c r="WVT35"/>
      <c r="WVU35"/>
      <c r="WVV35"/>
      <c r="WVW35"/>
      <c r="WVX35"/>
      <c r="WVY35"/>
      <c r="WVZ35"/>
      <c r="WWA35"/>
      <c r="WWB35"/>
      <c r="WWC35"/>
      <c r="WWD35"/>
      <c r="WWE35"/>
      <c r="WWF35"/>
      <c r="WWG35"/>
      <c r="WWH35"/>
      <c r="WWI35"/>
      <c r="WWJ35"/>
      <c r="WWK35"/>
      <c r="WWL35"/>
      <c r="WWM35"/>
      <c r="WWN35"/>
      <c r="WWO35"/>
      <c r="WWP35"/>
      <c r="WWQ35"/>
      <c r="WWR35"/>
      <c r="WWS35"/>
      <c r="WWT35"/>
      <c r="WWU35"/>
      <c r="WWV35"/>
      <c r="WWW35"/>
      <c r="WWX35"/>
      <c r="WWY35"/>
      <c r="WWZ35"/>
      <c r="WXA35"/>
      <c r="WXB35"/>
      <c r="WXC35"/>
      <c r="WXD35"/>
      <c r="WXE35"/>
      <c r="WXF35"/>
      <c r="WXG35"/>
      <c r="WXH35"/>
      <c r="WXI35"/>
      <c r="WXJ35"/>
      <c r="WXK35"/>
      <c r="WXL35"/>
      <c r="WXM35"/>
      <c r="WXN35"/>
      <c r="WXO35"/>
      <c r="WXP35"/>
      <c r="WXQ35"/>
      <c r="WXR35"/>
      <c r="WXS35"/>
      <c r="WXT35"/>
      <c r="WXU35"/>
      <c r="WXV35"/>
      <c r="WXW35"/>
      <c r="WXX35"/>
      <c r="WXY35"/>
      <c r="WXZ35"/>
      <c r="WYA35"/>
      <c r="WYB35"/>
      <c r="WYC35"/>
      <c r="WYD35"/>
      <c r="WYE35"/>
      <c r="WYF35"/>
      <c r="WYG35"/>
      <c r="WYH35"/>
      <c r="WYI35"/>
      <c r="WYJ35"/>
      <c r="WYK35"/>
      <c r="WYL35"/>
      <c r="WYM35"/>
      <c r="WYN35"/>
      <c r="WYO35"/>
      <c r="WYP35"/>
      <c r="WYQ35"/>
      <c r="WYR35"/>
      <c r="WYS35"/>
      <c r="WYT35"/>
      <c r="WYU35"/>
      <c r="WYV35"/>
      <c r="WYW35"/>
      <c r="WYX35"/>
      <c r="WYY35"/>
      <c r="WYZ35"/>
      <c r="WZA35"/>
      <c r="WZB35"/>
      <c r="WZC35"/>
      <c r="WZD35"/>
      <c r="WZE35"/>
      <c r="WZF35"/>
      <c r="WZG35"/>
      <c r="WZH35"/>
      <c r="WZI35"/>
      <c r="WZJ35"/>
      <c r="WZK35"/>
      <c r="WZL35"/>
      <c r="WZM35"/>
      <c r="WZN35"/>
      <c r="WZO35"/>
      <c r="WZP35"/>
      <c r="WZQ35"/>
      <c r="WZR35"/>
      <c r="WZS35"/>
      <c r="WZT35"/>
      <c r="WZU35"/>
      <c r="WZV35"/>
      <c r="WZW35"/>
      <c r="WZX35"/>
      <c r="WZY35"/>
      <c r="WZZ35"/>
      <c r="XAA35"/>
      <c r="XAB35"/>
      <c r="XAC35"/>
      <c r="XAD35"/>
      <c r="XAE35"/>
      <c r="XAF35"/>
      <c r="XAG35"/>
      <c r="XAH35"/>
      <c r="XAI35"/>
      <c r="XAJ35"/>
      <c r="XAK35"/>
      <c r="XAL35"/>
      <c r="XAM35"/>
      <c r="XAN35"/>
      <c r="XAO35"/>
      <c r="XAP35"/>
      <c r="XAQ35"/>
      <c r="XAR35"/>
      <c r="XAS35"/>
      <c r="XAT35"/>
      <c r="XAU35"/>
      <c r="XAV35"/>
      <c r="XAW35"/>
      <c r="XAX35"/>
      <c r="XAY35"/>
      <c r="XAZ35"/>
      <c r="XBA35"/>
      <c r="XBB35"/>
      <c r="XBC35"/>
      <c r="XBD35"/>
      <c r="XBE35"/>
      <c r="XBF35"/>
      <c r="XBG35"/>
      <c r="XBH35"/>
      <c r="XBI35"/>
      <c r="XBJ35"/>
      <c r="XBK35"/>
      <c r="XBL35"/>
      <c r="XBM35"/>
      <c r="XBN35"/>
      <c r="XBO35"/>
      <c r="XBP35"/>
      <c r="XBQ35"/>
      <c r="XBR35"/>
      <c r="XBS35"/>
      <c r="XBT35"/>
      <c r="XBU35"/>
      <c r="XBV35"/>
      <c r="XBW35"/>
      <c r="XBX35"/>
      <c r="XBY35"/>
      <c r="XBZ35"/>
      <c r="XCA35"/>
      <c r="XCB35"/>
      <c r="XCC35"/>
      <c r="XCD35"/>
      <c r="XCE35"/>
      <c r="XCF35"/>
      <c r="XCG35"/>
      <c r="XCH35"/>
      <c r="XCI35"/>
      <c r="XCJ35"/>
      <c r="XCK35"/>
      <c r="XCL35"/>
      <c r="XCM35"/>
      <c r="XCN35"/>
      <c r="XCO35"/>
      <c r="XCP35"/>
      <c r="XCQ35"/>
      <c r="XCR35"/>
      <c r="XCS35"/>
      <c r="XCT35"/>
      <c r="XCU35"/>
      <c r="XCV35"/>
      <c r="XCW35"/>
      <c r="XCX35"/>
      <c r="XCY35"/>
      <c r="XCZ35"/>
      <c r="XDA35"/>
      <c r="XDB35"/>
      <c r="XDC35"/>
      <c r="XDD35"/>
      <c r="XDE35"/>
      <c r="XDF35"/>
      <c r="XDG35"/>
      <c r="XDH35"/>
      <c r="XDI35"/>
      <c r="XDJ35"/>
      <c r="XDK35"/>
      <c r="XDL35"/>
      <c r="XDM35"/>
      <c r="XDN35"/>
      <c r="XDO35"/>
      <c r="XDP35"/>
      <c r="XDQ35"/>
      <c r="XDR35"/>
      <c r="XDS35"/>
      <c r="XDT35"/>
      <c r="XDU35"/>
      <c r="XDV35"/>
      <c r="XDW35"/>
      <c r="XDX35"/>
      <c r="XDY35"/>
      <c r="XDZ35"/>
      <c r="XEA35"/>
      <c r="XEB35"/>
      <c r="XEC35"/>
      <c r="XED35"/>
      <c r="XEE35"/>
      <c r="XEF35"/>
      <c r="XEG35"/>
      <c r="XEH35"/>
      <c r="XEI35"/>
      <c r="XEJ35"/>
      <c r="XEK35"/>
      <c r="XEL35"/>
      <c r="XEM35"/>
      <c r="XEN35"/>
      <c r="XEO35"/>
      <c r="XEP35"/>
      <c r="XEQ35"/>
      <c r="XER35"/>
      <c r="XES35"/>
      <c r="XET35"/>
      <c r="XEU35"/>
      <c r="XEV35"/>
      <c r="XEW35"/>
      <c r="XEX35"/>
      <c r="XEY35"/>
      <c r="XEZ35"/>
      <c r="XFA35"/>
      <c r="XFB35"/>
      <c r="XFC35"/>
      <c r="XFD35"/>
    </row>
    <row r="36" ht="27" customHeight="true" spans="1:16384">
      <c r="A36" s="48" t="s">
        <v>368</v>
      </c>
      <c r="B36" s="52" t="str">
        <f>VLOOKUP(A36,Sheet0!A:B,2,FALSE)</f>
        <v>    拥军优属</v>
      </c>
      <c r="C36" s="53">
        <f>D36+E36</f>
        <v>11.45</v>
      </c>
      <c r="D36" s="51">
        <v>1.45</v>
      </c>
      <c r="E36" s="51">
        <v>10</v>
      </c>
      <c r="F36" s="48"/>
      <c r="G36" s="48"/>
      <c r="H36" s="48"/>
      <c r="I36" s="48"/>
      <c r="J36" s="48"/>
      <c r="K36" s="48"/>
      <c r="L36" s="48"/>
      <c r="WVJ36"/>
      <c r="WVK36"/>
      <c r="WVL36"/>
      <c r="WVM36"/>
      <c r="WVN36"/>
      <c r="WVO36"/>
      <c r="WVP36"/>
      <c r="WVQ36"/>
      <c r="WVR36"/>
      <c r="WVS36"/>
      <c r="WVT36"/>
      <c r="WVU36"/>
      <c r="WVV36"/>
      <c r="WVW36"/>
      <c r="WVX36"/>
      <c r="WVY36"/>
      <c r="WVZ36"/>
      <c r="WWA36"/>
      <c r="WWB36"/>
      <c r="WWC36"/>
      <c r="WWD36"/>
      <c r="WWE36"/>
      <c r="WWF36"/>
      <c r="WWG36"/>
      <c r="WWH36"/>
      <c r="WWI36"/>
      <c r="WWJ36"/>
      <c r="WWK36"/>
      <c r="WWL36"/>
      <c r="WWM36"/>
      <c r="WWN36"/>
      <c r="WWO36"/>
      <c r="WWP36"/>
      <c r="WWQ36"/>
      <c r="WWR36"/>
      <c r="WWS36"/>
      <c r="WWT36"/>
      <c r="WWU36"/>
      <c r="WWV36"/>
      <c r="WWW36"/>
      <c r="WWX36"/>
      <c r="WWY36"/>
      <c r="WWZ36"/>
      <c r="WXA36"/>
      <c r="WXB36"/>
      <c r="WXC36"/>
      <c r="WXD36"/>
      <c r="WXE36"/>
      <c r="WXF36"/>
      <c r="WXG36"/>
      <c r="WXH36"/>
      <c r="WXI36"/>
      <c r="WXJ36"/>
      <c r="WXK36"/>
      <c r="WXL36"/>
      <c r="WXM36"/>
      <c r="WXN36"/>
      <c r="WXO36"/>
      <c r="WXP36"/>
      <c r="WXQ36"/>
      <c r="WXR36"/>
      <c r="WXS36"/>
      <c r="WXT36"/>
      <c r="WXU36"/>
      <c r="WXV36"/>
      <c r="WXW36"/>
      <c r="WXX36"/>
      <c r="WXY36"/>
      <c r="WXZ36"/>
      <c r="WYA36"/>
      <c r="WYB36"/>
      <c r="WYC36"/>
      <c r="WYD36"/>
      <c r="WYE36"/>
      <c r="WYF36"/>
      <c r="WYG36"/>
      <c r="WYH36"/>
      <c r="WYI36"/>
      <c r="WYJ36"/>
      <c r="WYK36"/>
      <c r="WYL36"/>
      <c r="WYM36"/>
      <c r="WYN36"/>
      <c r="WYO36"/>
      <c r="WYP36"/>
      <c r="WYQ36"/>
      <c r="WYR36"/>
      <c r="WYS36"/>
      <c r="WYT36"/>
      <c r="WYU36"/>
      <c r="WYV36"/>
      <c r="WYW36"/>
      <c r="WYX36"/>
      <c r="WYY36"/>
      <c r="WYZ36"/>
      <c r="WZA36"/>
      <c r="WZB36"/>
      <c r="WZC36"/>
      <c r="WZD36"/>
      <c r="WZE36"/>
      <c r="WZF36"/>
      <c r="WZG36"/>
      <c r="WZH36"/>
      <c r="WZI36"/>
      <c r="WZJ36"/>
      <c r="WZK36"/>
      <c r="WZL36"/>
      <c r="WZM36"/>
      <c r="WZN36"/>
      <c r="WZO36"/>
      <c r="WZP36"/>
      <c r="WZQ36"/>
      <c r="WZR36"/>
      <c r="WZS36"/>
      <c r="WZT36"/>
      <c r="WZU36"/>
      <c r="WZV36"/>
      <c r="WZW36"/>
      <c r="WZX36"/>
      <c r="WZY36"/>
      <c r="WZZ36"/>
      <c r="XAA36"/>
      <c r="XAB36"/>
      <c r="XAC36"/>
      <c r="XAD36"/>
      <c r="XAE36"/>
      <c r="XAF36"/>
      <c r="XAG36"/>
      <c r="XAH36"/>
      <c r="XAI36"/>
      <c r="XAJ36"/>
      <c r="XAK36"/>
      <c r="XAL36"/>
      <c r="XAM36"/>
      <c r="XAN36"/>
      <c r="XAO36"/>
      <c r="XAP36"/>
      <c r="XAQ36"/>
      <c r="XAR36"/>
      <c r="XAS36"/>
      <c r="XAT36"/>
      <c r="XAU36"/>
      <c r="XAV36"/>
      <c r="XAW36"/>
      <c r="XAX36"/>
      <c r="XAY36"/>
      <c r="XAZ36"/>
      <c r="XBA36"/>
      <c r="XBB36"/>
      <c r="XBC36"/>
      <c r="XBD36"/>
      <c r="XBE36"/>
      <c r="XBF36"/>
      <c r="XBG36"/>
      <c r="XBH36"/>
      <c r="XBI36"/>
      <c r="XBJ36"/>
      <c r="XBK36"/>
      <c r="XBL36"/>
      <c r="XBM36"/>
      <c r="XBN36"/>
      <c r="XBO36"/>
      <c r="XBP36"/>
      <c r="XBQ36"/>
      <c r="XBR36"/>
      <c r="XBS36"/>
      <c r="XBT36"/>
      <c r="XBU36"/>
      <c r="XBV36"/>
      <c r="XBW36"/>
      <c r="XBX36"/>
      <c r="XBY36"/>
      <c r="XBZ36"/>
      <c r="XCA36"/>
      <c r="XCB36"/>
      <c r="XCC36"/>
      <c r="XCD36"/>
      <c r="XCE36"/>
      <c r="XCF36"/>
      <c r="XCG36"/>
      <c r="XCH36"/>
      <c r="XCI36"/>
      <c r="XCJ36"/>
      <c r="XCK36"/>
      <c r="XCL36"/>
      <c r="XCM36"/>
      <c r="XCN36"/>
      <c r="XCO36"/>
      <c r="XCP36"/>
      <c r="XCQ36"/>
      <c r="XCR36"/>
      <c r="XCS36"/>
      <c r="XCT36"/>
      <c r="XCU36"/>
      <c r="XCV36"/>
      <c r="XCW36"/>
      <c r="XCX36"/>
      <c r="XCY36"/>
      <c r="XCZ36"/>
      <c r="XDA36"/>
      <c r="XDB36"/>
      <c r="XDC36"/>
      <c r="XDD36"/>
      <c r="XDE36"/>
      <c r="XDF36"/>
      <c r="XDG36"/>
      <c r="XDH36"/>
      <c r="XDI36"/>
      <c r="XDJ36"/>
      <c r="XDK36"/>
      <c r="XDL36"/>
      <c r="XDM36"/>
      <c r="XDN36"/>
      <c r="XDO36"/>
      <c r="XDP36"/>
      <c r="XDQ36"/>
      <c r="XDR36"/>
      <c r="XDS36"/>
      <c r="XDT36"/>
      <c r="XDU36"/>
      <c r="XDV36"/>
      <c r="XDW36"/>
      <c r="XDX36"/>
      <c r="XDY36"/>
      <c r="XDZ36"/>
      <c r="XEA36"/>
      <c r="XEB36"/>
      <c r="XEC36"/>
      <c r="XED36"/>
      <c r="XEE36"/>
      <c r="XEF36"/>
      <c r="XEG36"/>
      <c r="XEH36"/>
      <c r="XEI36"/>
      <c r="XEJ36"/>
      <c r="XEK36"/>
      <c r="XEL36"/>
      <c r="XEM36"/>
      <c r="XEN36"/>
      <c r="XEO36"/>
      <c r="XEP36"/>
      <c r="XEQ36"/>
      <c r="XER36"/>
      <c r="XES36"/>
      <c r="XET36"/>
      <c r="XEU36"/>
      <c r="XEV36"/>
      <c r="XEW36"/>
      <c r="XEX36"/>
      <c r="XEY36"/>
      <c r="XEZ36"/>
      <c r="XFA36"/>
      <c r="XFB36"/>
      <c r="XFC36"/>
      <c r="XFD36"/>
    </row>
    <row r="37" ht="27" customHeight="true" spans="1:16384">
      <c r="A37" s="48" t="s">
        <v>369</v>
      </c>
      <c r="B37" s="52" t="str">
        <f>VLOOKUP(A37,Sheet0!A:B,2,FALSE)</f>
        <v>    部队供应</v>
      </c>
      <c r="C37" s="53">
        <f>D37+E37</f>
        <v>70</v>
      </c>
      <c r="D37" s="51">
        <v>0</v>
      </c>
      <c r="E37" s="51">
        <v>70</v>
      </c>
      <c r="F37" s="48"/>
      <c r="G37" s="48"/>
      <c r="H37" s="48"/>
      <c r="I37" s="48"/>
      <c r="J37" s="48"/>
      <c r="K37" s="48"/>
      <c r="L37" s="48"/>
      <c r="WVJ37"/>
      <c r="WVK37"/>
      <c r="WVL37"/>
      <c r="WVM37"/>
      <c r="WVN37"/>
      <c r="WVO37"/>
      <c r="WVP37"/>
      <c r="WVQ37"/>
      <c r="WVR37"/>
      <c r="WVS37"/>
      <c r="WVT37"/>
      <c r="WVU37"/>
      <c r="WVV37"/>
      <c r="WVW37"/>
      <c r="WVX37"/>
      <c r="WVY37"/>
      <c r="WVZ37"/>
      <c r="WWA37"/>
      <c r="WWB37"/>
      <c r="WWC37"/>
      <c r="WWD37"/>
      <c r="WWE37"/>
      <c r="WWF37"/>
      <c r="WWG37"/>
      <c r="WWH37"/>
      <c r="WWI37"/>
      <c r="WWJ37"/>
      <c r="WWK37"/>
      <c r="WWL37"/>
      <c r="WWM37"/>
      <c r="WWN37"/>
      <c r="WWO37"/>
      <c r="WWP37"/>
      <c r="WWQ37"/>
      <c r="WWR37"/>
      <c r="WWS37"/>
      <c r="WWT37"/>
      <c r="WWU37"/>
      <c r="WWV37"/>
      <c r="WWW37"/>
      <c r="WWX37"/>
      <c r="WWY37"/>
      <c r="WWZ37"/>
      <c r="WXA37"/>
      <c r="WXB37"/>
      <c r="WXC37"/>
      <c r="WXD37"/>
      <c r="WXE37"/>
      <c r="WXF37"/>
      <c r="WXG37"/>
      <c r="WXH37"/>
      <c r="WXI37"/>
      <c r="WXJ37"/>
      <c r="WXK37"/>
      <c r="WXL37"/>
      <c r="WXM37"/>
      <c r="WXN37"/>
      <c r="WXO37"/>
      <c r="WXP37"/>
      <c r="WXQ37"/>
      <c r="WXR37"/>
      <c r="WXS37"/>
      <c r="WXT37"/>
      <c r="WXU37"/>
      <c r="WXV37"/>
      <c r="WXW37"/>
      <c r="WXX37"/>
      <c r="WXY37"/>
      <c r="WXZ37"/>
      <c r="WYA37"/>
      <c r="WYB37"/>
      <c r="WYC37"/>
      <c r="WYD37"/>
      <c r="WYE37"/>
      <c r="WYF37"/>
      <c r="WYG37"/>
      <c r="WYH37"/>
      <c r="WYI37"/>
      <c r="WYJ37"/>
      <c r="WYK37"/>
      <c r="WYL37"/>
      <c r="WYM37"/>
      <c r="WYN37"/>
      <c r="WYO37"/>
      <c r="WYP37"/>
      <c r="WYQ37"/>
      <c r="WYR37"/>
      <c r="WYS37"/>
      <c r="WYT37"/>
      <c r="WYU37"/>
      <c r="WYV37"/>
      <c r="WYW37"/>
      <c r="WYX37"/>
      <c r="WYY37"/>
      <c r="WYZ37"/>
      <c r="WZA37"/>
      <c r="WZB37"/>
      <c r="WZC37"/>
      <c r="WZD37"/>
      <c r="WZE37"/>
      <c r="WZF37"/>
      <c r="WZG37"/>
      <c r="WZH37"/>
      <c r="WZI37"/>
      <c r="WZJ37"/>
      <c r="WZK37"/>
      <c r="WZL37"/>
      <c r="WZM37"/>
      <c r="WZN37"/>
      <c r="WZO37"/>
      <c r="WZP37"/>
      <c r="WZQ37"/>
      <c r="WZR37"/>
      <c r="WZS37"/>
      <c r="WZT37"/>
      <c r="WZU37"/>
      <c r="WZV37"/>
      <c r="WZW37"/>
      <c r="WZX37"/>
      <c r="WZY37"/>
      <c r="WZZ37"/>
      <c r="XAA37"/>
      <c r="XAB37"/>
      <c r="XAC37"/>
      <c r="XAD37"/>
      <c r="XAE37"/>
      <c r="XAF37"/>
      <c r="XAG37"/>
      <c r="XAH37"/>
      <c r="XAI37"/>
      <c r="XAJ37"/>
      <c r="XAK37"/>
      <c r="XAL37"/>
      <c r="XAM37"/>
      <c r="XAN37"/>
      <c r="XAO37"/>
      <c r="XAP37"/>
      <c r="XAQ37"/>
      <c r="XAR37"/>
      <c r="XAS37"/>
      <c r="XAT37"/>
      <c r="XAU37"/>
      <c r="XAV37"/>
      <c r="XAW37"/>
      <c r="XAX37"/>
      <c r="XAY37"/>
      <c r="XAZ37"/>
      <c r="XBA37"/>
      <c r="XBB37"/>
      <c r="XBC37"/>
      <c r="XBD37"/>
      <c r="XBE37"/>
      <c r="XBF37"/>
      <c r="XBG37"/>
      <c r="XBH37"/>
      <c r="XBI37"/>
      <c r="XBJ37"/>
      <c r="XBK37"/>
      <c r="XBL37"/>
      <c r="XBM37"/>
      <c r="XBN37"/>
      <c r="XBO37"/>
      <c r="XBP37"/>
      <c r="XBQ37"/>
      <c r="XBR37"/>
      <c r="XBS37"/>
      <c r="XBT37"/>
      <c r="XBU37"/>
      <c r="XBV37"/>
      <c r="XBW37"/>
      <c r="XBX37"/>
      <c r="XBY37"/>
      <c r="XBZ37"/>
      <c r="XCA37"/>
      <c r="XCB37"/>
      <c r="XCC37"/>
      <c r="XCD37"/>
      <c r="XCE37"/>
      <c r="XCF37"/>
      <c r="XCG37"/>
      <c r="XCH37"/>
      <c r="XCI37"/>
      <c r="XCJ37"/>
      <c r="XCK37"/>
      <c r="XCL37"/>
      <c r="XCM37"/>
      <c r="XCN37"/>
      <c r="XCO37"/>
      <c r="XCP37"/>
      <c r="XCQ37"/>
      <c r="XCR37"/>
      <c r="XCS37"/>
      <c r="XCT37"/>
      <c r="XCU37"/>
      <c r="XCV37"/>
      <c r="XCW37"/>
      <c r="XCX37"/>
      <c r="XCY37"/>
      <c r="XCZ37"/>
      <c r="XDA37"/>
      <c r="XDB37"/>
      <c r="XDC37"/>
      <c r="XDD37"/>
      <c r="XDE37"/>
      <c r="XDF37"/>
      <c r="XDG37"/>
      <c r="XDH37"/>
      <c r="XDI37"/>
      <c r="XDJ37"/>
      <c r="XDK37"/>
      <c r="XDL37"/>
      <c r="XDM37"/>
      <c r="XDN37"/>
      <c r="XDO37"/>
      <c r="XDP37"/>
      <c r="XDQ37"/>
      <c r="XDR37"/>
      <c r="XDS37"/>
      <c r="XDT37"/>
      <c r="XDU37"/>
      <c r="XDV37"/>
      <c r="XDW37"/>
      <c r="XDX37"/>
      <c r="XDY37"/>
      <c r="XDZ37"/>
      <c r="XEA37"/>
      <c r="XEB37"/>
      <c r="XEC37"/>
      <c r="XED37"/>
      <c r="XEE37"/>
      <c r="XEF37"/>
      <c r="XEG37"/>
      <c r="XEH37"/>
      <c r="XEI37"/>
      <c r="XEJ37"/>
      <c r="XEK37"/>
      <c r="XEL37"/>
      <c r="XEM37"/>
      <c r="XEN37"/>
      <c r="XEO37"/>
      <c r="XEP37"/>
      <c r="XEQ37"/>
      <c r="XER37"/>
      <c r="XES37"/>
      <c r="XET37"/>
      <c r="XEU37"/>
      <c r="XEV37"/>
      <c r="XEW37"/>
      <c r="XEX37"/>
      <c r="XEY37"/>
      <c r="XEZ37"/>
      <c r="XFA37"/>
      <c r="XFB37"/>
      <c r="XFC37"/>
      <c r="XFD37"/>
    </row>
    <row r="38" ht="27" customHeight="true" spans="1:12">
      <c r="A38" s="48" t="s">
        <v>370</v>
      </c>
      <c r="B38" s="52" t="str">
        <f>VLOOKUP(A38,Sheet0!A:B,2,FALSE)</f>
        <v>    事业运行</v>
      </c>
      <c r="C38" s="53">
        <f>D38+E38</f>
        <v>69.270772</v>
      </c>
      <c r="D38" s="51">
        <v>0</v>
      </c>
      <c r="E38" s="51">
        <v>69.270772</v>
      </c>
      <c r="F38" s="48"/>
      <c r="G38" s="48"/>
      <c r="H38" s="48"/>
      <c r="I38" s="48"/>
      <c r="J38" s="48"/>
      <c r="K38" s="48"/>
      <c r="L38" s="48"/>
    </row>
    <row r="39" ht="27" customHeight="true" spans="1:12">
      <c r="A39" s="48" t="str">
        <f>MID(A40,1,5)</f>
        <v>20899</v>
      </c>
      <c r="B39" s="52" t="str">
        <f>VLOOKUP(A39,Sheet0!A:B,2,FALSE)</f>
        <v>  其他社会保障和就业支出</v>
      </c>
      <c r="C39" s="53">
        <f>C40</f>
        <v>4.883</v>
      </c>
      <c r="D39" s="53">
        <f>D40</f>
        <v>4.883</v>
      </c>
      <c r="E39" s="53">
        <f>E40</f>
        <v>0</v>
      </c>
      <c r="F39" s="48"/>
      <c r="G39" s="48"/>
      <c r="H39" s="48"/>
      <c r="I39" s="48"/>
      <c r="J39" s="48"/>
      <c r="K39" s="48"/>
      <c r="L39" s="48"/>
    </row>
    <row r="40" ht="27" customHeight="true" spans="1:16384">
      <c r="A40" s="48" t="s">
        <v>492</v>
      </c>
      <c r="B40" s="52" t="str">
        <f>VLOOKUP(A40,Sheet0!A:B,2,FALSE)</f>
        <v>    其他社会保障和就业支出</v>
      </c>
      <c r="C40" s="53">
        <f>D40+E40</f>
        <v>4.883</v>
      </c>
      <c r="D40" s="51">
        <v>4.883</v>
      </c>
      <c r="E40" s="51">
        <v>0</v>
      </c>
      <c r="F40" s="48"/>
      <c r="G40" s="48"/>
      <c r="H40" s="48"/>
      <c r="I40" s="48"/>
      <c r="J40" s="48"/>
      <c r="K40" s="48"/>
      <c r="L40" s="48"/>
      <c r="WVJ40"/>
      <c r="WVK40"/>
      <c r="WVL40"/>
      <c r="WVM40"/>
      <c r="WVN40"/>
      <c r="WVO40"/>
      <c r="WVP40"/>
      <c r="WVQ40"/>
      <c r="WVR40"/>
      <c r="WVS40"/>
      <c r="WVT40"/>
      <c r="WVU40"/>
      <c r="WVV40"/>
      <c r="WVW40"/>
      <c r="WVX40"/>
      <c r="WVY40"/>
      <c r="WVZ40"/>
      <c r="WWA40"/>
      <c r="WWB40"/>
      <c r="WWC40"/>
      <c r="WWD40"/>
      <c r="WWE40"/>
      <c r="WWF40"/>
      <c r="WWG40"/>
      <c r="WWH40"/>
      <c r="WWI40"/>
      <c r="WWJ40"/>
      <c r="WWK40"/>
      <c r="WWL40"/>
      <c r="WWM40"/>
      <c r="WWN40"/>
      <c r="WWO40"/>
      <c r="WWP40"/>
      <c r="WWQ40"/>
      <c r="WWR40"/>
      <c r="WWS40"/>
      <c r="WWT40"/>
      <c r="WWU40"/>
      <c r="WWV40"/>
      <c r="WWW40"/>
      <c r="WWX40"/>
      <c r="WWY40"/>
      <c r="WWZ40"/>
      <c r="WXA40"/>
      <c r="WXB40"/>
      <c r="WXC40"/>
      <c r="WXD40"/>
      <c r="WXE40"/>
      <c r="WXF40"/>
      <c r="WXG40"/>
      <c r="WXH40"/>
      <c r="WXI40"/>
      <c r="WXJ40"/>
      <c r="WXK40"/>
      <c r="WXL40"/>
      <c r="WXM40"/>
      <c r="WXN40"/>
      <c r="WXO40"/>
      <c r="WXP40"/>
      <c r="WXQ40"/>
      <c r="WXR40"/>
      <c r="WXS40"/>
      <c r="WXT40"/>
      <c r="WXU40"/>
      <c r="WXV40"/>
      <c r="WXW40"/>
      <c r="WXX40"/>
      <c r="WXY40"/>
      <c r="WXZ40"/>
      <c r="WYA40"/>
      <c r="WYB40"/>
      <c r="WYC40"/>
      <c r="WYD40"/>
      <c r="WYE40"/>
      <c r="WYF40"/>
      <c r="WYG40"/>
      <c r="WYH40"/>
      <c r="WYI40"/>
      <c r="WYJ40"/>
      <c r="WYK40"/>
      <c r="WYL40"/>
      <c r="WYM40"/>
      <c r="WYN40"/>
      <c r="WYO40"/>
      <c r="WYP40"/>
      <c r="WYQ40"/>
      <c r="WYR40"/>
      <c r="WYS40"/>
      <c r="WYT40"/>
      <c r="WYU40"/>
      <c r="WYV40"/>
      <c r="WYW40"/>
      <c r="WYX40"/>
      <c r="WYY40"/>
      <c r="WYZ40"/>
      <c r="WZA40"/>
      <c r="WZB40"/>
      <c r="WZC40"/>
      <c r="WZD40"/>
      <c r="WZE40"/>
      <c r="WZF40"/>
      <c r="WZG40"/>
      <c r="WZH40"/>
      <c r="WZI40"/>
      <c r="WZJ40"/>
      <c r="WZK40"/>
      <c r="WZL40"/>
      <c r="WZM40"/>
      <c r="WZN40"/>
      <c r="WZO40"/>
      <c r="WZP40"/>
      <c r="WZQ40"/>
      <c r="WZR40"/>
      <c r="WZS40"/>
      <c r="WZT40"/>
      <c r="WZU40"/>
      <c r="WZV40"/>
      <c r="WZW40"/>
      <c r="WZX40"/>
      <c r="WZY40"/>
      <c r="WZZ40"/>
      <c r="XAA40"/>
      <c r="XAB40"/>
      <c r="XAC40"/>
      <c r="XAD40"/>
      <c r="XAE40"/>
      <c r="XAF40"/>
      <c r="XAG40"/>
      <c r="XAH40"/>
      <c r="XAI40"/>
      <c r="XAJ40"/>
      <c r="XAK40"/>
      <c r="XAL40"/>
      <c r="XAM40"/>
      <c r="XAN40"/>
      <c r="XAO40"/>
      <c r="XAP40"/>
      <c r="XAQ40"/>
      <c r="XAR40"/>
      <c r="XAS40"/>
      <c r="XAT40"/>
      <c r="XAU40"/>
      <c r="XAV40"/>
      <c r="XAW40"/>
      <c r="XAX40"/>
      <c r="XAY40"/>
      <c r="XAZ40"/>
      <c r="XBA40"/>
      <c r="XBB40"/>
      <c r="XBC40"/>
      <c r="XBD40"/>
      <c r="XBE40"/>
      <c r="XBF40"/>
      <c r="XBG40"/>
      <c r="XBH40"/>
      <c r="XBI40"/>
      <c r="XBJ40"/>
      <c r="XBK40"/>
      <c r="XBL40"/>
      <c r="XBM40"/>
      <c r="XBN40"/>
      <c r="XBO40"/>
      <c r="XBP40"/>
      <c r="XBQ40"/>
      <c r="XBR40"/>
      <c r="XBS40"/>
      <c r="XBT40"/>
      <c r="XBU40"/>
      <c r="XBV40"/>
      <c r="XBW40"/>
      <c r="XBX40"/>
      <c r="XBY40"/>
      <c r="XBZ40"/>
      <c r="XCA40"/>
      <c r="XCB40"/>
      <c r="XCC40"/>
      <c r="XCD40"/>
      <c r="XCE40"/>
      <c r="XCF40"/>
      <c r="XCG40"/>
      <c r="XCH40"/>
      <c r="XCI40"/>
      <c r="XCJ40"/>
      <c r="XCK40"/>
      <c r="XCL40"/>
      <c r="XCM40"/>
      <c r="XCN40"/>
      <c r="XCO40"/>
      <c r="XCP40"/>
      <c r="XCQ40"/>
      <c r="XCR40"/>
      <c r="XCS40"/>
      <c r="XCT40"/>
      <c r="XCU40"/>
      <c r="XCV40"/>
      <c r="XCW40"/>
      <c r="XCX40"/>
      <c r="XCY40"/>
      <c r="XCZ40"/>
      <c r="XDA40"/>
      <c r="XDB40"/>
      <c r="XDC40"/>
      <c r="XDD40"/>
      <c r="XDE40"/>
      <c r="XDF40"/>
      <c r="XDG40"/>
      <c r="XDH40"/>
      <c r="XDI40"/>
      <c r="XDJ40"/>
      <c r="XDK40"/>
      <c r="XDL40"/>
      <c r="XDM40"/>
      <c r="XDN40"/>
      <c r="XDO40"/>
      <c r="XDP40"/>
      <c r="XDQ40"/>
      <c r="XDR40"/>
      <c r="XDS40"/>
      <c r="XDT40"/>
      <c r="XDU40"/>
      <c r="XDV40"/>
      <c r="XDW40"/>
      <c r="XDX40"/>
      <c r="XDY40"/>
      <c r="XDZ40"/>
      <c r="XEA40"/>
      <c r="XEB40"/>
      <c r="XEC40"/>
      <c r="XED40"/>
      <c r="XEE40"/>
      <c r="XEF40"/>
      <c r="XEG40"/>
      <c r="XEH40"/>
      <c r="XEI40"/>
      <c r="XEJ40"/>
      <c r="XEK40"/>
      <c r="XEL40"/>
      <c r="XEM40"/>
      <c r="XEN40"/>
      <c r="XEO40"/>
      <c r="XEP40"/>
      <c r="XEQ40"/>
      <c r="XER40"/>
      <c r="XES40"/>
      <c r="XET40"/>
      <c r="XEU40"/>
      <c r="XEV40"/>
      <c r="XEW40"/>
      <c r="XEX40"/>
      <c r="XEY40"/>
      <c r="XEZ40"/>
      <c r="XFA40"/>
      <c r="XFB40"/>
      <c r="XFC40"/>
      <c r="XFD40"/>
    </row>
    <row r="41" ht="27" customHeight="true" spans="1:16384">
      <c r="A41" s="48" t="str">
        <f>MID(A42,1,3)</f>
        <v>210</v>
      </c>
      <c r="B41" s="52" t="str">
        <f>VLOOKUP(A41,Sheet0!A:B,2,FALSE)</f>
        <v>卫生健康支出</v>
      </c>
      <c r="C41" s="53">
        <f>C42+C47</f>
        <v>945.012464</v>
      </c>
      <c r="D41" s="53">
        <f>D42+D47</f>
        <v>439.724772</v>
      </c>
      <c r="E41" s="53">
        <f>E42+E47</f>
        <v>505.287692</v>
      </c>
      <c r="F41" s="48"/>
      <c r="G41" s="48"/>
      <c r="H41" s="48"/>
      <c r="I41" s="48"/>
      <c r="J41" s="48"/>
      <c r="K41" s="48"/>
      <c r="L41" s="48"/>
      <c r="WVJ41"/>
      <c r="WVK41"/>
      <c r="WVL41"/>
      <c r="WVM41"/>
      <c r="WVN41"/>
      <c r="WVO41"/>
      <c r="WVP41"/>
      <c r="WVQ41"/>
      <c r="WVR41"/>
      <c r="WVS41"/>
      <c r="WVT41"/>
      <c r="WVU41"/>
      <c r="WVV41"/>
      <c r="WVW41"/>
      <c r="WVX41"/>
      <c r="WVY41"/>
      <c r="WVZ41"/>
      <c r="WWA41"/>
      <c r="WWB41"/>
      <c r="WWC41"/>
      <c r="WWD41"/>
      <c r="WWE41"/>
      <c r="WWF41"/>
      <c r="WWG41"/>
      <c r="WWH41"/>
      <c r="WWI41"/>
      <c r="WWJ41"/>
      <c r="WWK41"/>
      <c r="WWL41"/>
      <c r="WWM41"/>
      <c r="WWN41"/>
      <c r="WWO41"/>
      <c r="WWP41"/>
      <c r="WWQ41"/>
      <c r="WWR41"/>
      <c r="WWS41"/>
      <c r="WWT41"/>
      <c r="WWU41"/>
      <c r="WWV41"/>
      <c r="WWW41"/>
      <c r="WWX41"/>
      <c r="WWY41"/>
      <c r="WWZ41"/>
      <c r="WXA41"/>
      <c r="WXB41"/>
      <c r="WXC41"/>
      <c r="WXD41"/>
      <c r="WXE41"/>
      <c r="WXF41"/>
      <c r="WXG41"/>
      <c r="WXH41"/>
      <c r="WXI41"/>
      <c r="WXJ41"/>
      <c r="WXK41"/>
      <c r="WXL41"/>
      <c r="WXM41"/>
      <c r="WXN41"/>
      <c r="WXO41"/>
      <c r="WXP41"/>
      <c r="WXQ41"/>
      <c r="WXR41"/>
      <c r="WXS41"/>
      <c r="WXT41"/>
      <c r="WXU41"/>
      <c r="WXV41"/>
      <c r="WXW41"/>
      <c r="WXX41"/>
      <c r="WXY41"/>
      <c r="WXZ41"/>
      <c r="WYA41"/>
      <c r="WYB41"/>
      <c r="WYC41"/>
      <c r="WYD41"/>
      <c r="WYE41"/>
      <c r="WYF41"/>
      <c r="WYG41"/>
      <c r="WYH41"/>
      <c r="WYI41"/>
      <c r="WYJ41"/>
      <c r="WYK41"/>
      <c r="WYL41"/>
      <c r="WYM41"/>
      <c r="WYN41"/>
      <c r="WYO41"/>
      <c r="WYP41"/>
      <c r="WYQ41"/>
      <c r="WYR41"/>
      <c r="WYS41"/>
      <c r="WYT41"/>
      <c r="WYU41"/>
      <c r="WYV41"/>
      <c r="WYW41"/>
      <c r="WYX41"/>
      <c r="WYY41"/>
      <c r="WYZ41"/>
      <c r="WZA41"/>
      <c r="WZB41"/>
      <c r="WZC41"/>
      <c r="WZD41"/>
      <c r="WZE41"/>
      <c r="WZF41"/>
      <c r="WZG41"/>
      <c r="WZH41"/>
      <c r="WZI41"/>
      <c r="WZJ41"/>
      <c r="WZK41"/>
      <c r="WZL41"/>
      <c r="WZM41"/>
      <c r="WZN41"/>
      <c r="WZO41"/>
      <c r="WZP41"/>
      <c r="WZQ41"/>
      <c r="WZR41"/>
      <c r="WZS41"/>
      <c r="WZT41"/>
      <c r="WZU41"/>
      <c r="WZV41"/>
      <c r="WZW41"/>
      <c r="WZX41"/>
      <c r="WZY41"/>
      <c r="WZZ41"/>
      <c r="XAA41"/>
      <c r="XAB41"/>
      <c r="XAC41"/>
      <c r="XAD41"/>
      <c r="XAE41"/>
      <c r="XAF41"/>
      <c r="XAG41"/>
      <c r="XAH41"/>
      <c r="XAI41"/>
      <c r="XAJ41"/>
      <c r="XAK41"/>
      <c r="XAL41"/>
      <c r="XAM41"/>
      <c r="XAN41"/>
      <c r="XAO41"/>
      <c r="XAP41"/>
      <c r="XAQ41"/>
      <c r="XAR41"/>
      <c r="XAS41"/>
      <c r="XAT41"/>
      <c r="XAU41"/>
      <c r="XAV41"/>
      <c r="XAW41"/>
      <c r="XAX41"/>
      <c r="XAY41"/>
      <c r="XAZ41"/>
      <c r="XBA41"/>
      <c r="XBB41"/>
      <c r="XBC41"/>
      <c r="XBD41"/>
      <c r="XBE41"/>
      <c r="XBF41"/>
      <c r="XBG41"/>
      <c r="XBH41"/>
      <c r="XBI41"/>
      <c r="XBJ41"/>
      <c r="XBK41"/>
      <c r="XBL41"/>
      <c r="XBM41"/>
      <c r="XBN41"/>
      <c r="XBO41"/>
      <c r="XBP41"/>
      <c r="XBQ41"/>
      <c r="XBR41"/>
      <c r="XBS41"/>
      <c r="XBT41"/>
      <c r="XBU41"/>
      <c r="XBV41"/>
      <c r="XBW41"/>
      <c r="XBX41"/>
      <c r="XBY41"/>
      <c r="XBZ41"/>
      <c r="XCA41"/>
      <c r="XCB41"/>
      <c r="XCC41"/>
      <c r="XCD41"/>
      <c r="XCE41"/>
      <c r="XCF41"/>
      <c r="XCG41"/>
      <c r="XCH41"/>
      <c r="XCI41"/>
      <c r="XCJ41"/>
      <c r="XCK41"/>
      <c r="XCL41"/>
      <c r="XCM41"/>
      <c r="XCN41"/>
      <c r="XCO41"/>
      <c r="XCP41"/>
      <c r="XCQ41"/>
      <c r="XCR41"/>
      <c r="XCS41"/>
      <c r="XCT41"/>
      <c r="XCU41"/>
      <c r="XCV41"/>
      <c r="XCW41"/>
      <c r="XCX41"/>
      <c r="XCY41"/>
      <c r="XCZ41"/>
      <c r="XDA41"/>
      <c r="XDB41"/>
      <c r="XDC41"/>
      <c r="XDD41"/>
      <c r="XDE41"/>
      <c r="XDF41"/>
      <c r="XDG41"/>
      <c r="XDH41"/>
      <c r="XDI41"/>
      <c r="XDJ41"/>
      <c r="XDK41"/>
      <c r="XDL41"/>
      <c r="XDM41"/>
      <c r="XDN41"/>
      <c r="XDO41"/>
      <c r="XDP41"/>
      <c r="XDQ41"/>
      <c r="XDR41"/>
      <c r="XDS41"/>
      <c r="XDT41"/>
      <c r="XDU41"/>
      <c r="XDV41"/>
      <c r="XDW41"/>
      <c r="XDX41"/>
      <c r="XDY41"/>
      <c r="XDZ41"/>
      <c r="XEA41"/>
      <c r="XEB41"/>
      <c r="XEC41"/>
      <c r="XED41"/>
      <c r="XEE41"/>
      <c r="XEF41"/>
      <c r="XEG41"/>
      <c r="XEH41"/>
      <c r="XEI41"/>
      <c r="XEJ41"/>
      <c r="XEK41"/>
      <c r="XEL41"/>
      <c r="XEM41"/>
      <c r="XEN41"/>
      <c r="XEO41"/>
      <c r="XEP41"/>
      <c r="XEQ41"/>
      <c r="XER41"/>
      <c r="XES41"/>
      <c r="XET41"/>
      <c r="XEU41"/>
      <c r="XEV41"/>
      <c r="XEW41"/>
      <c r="XEX41"/>
      <c r="XEY41"/>
      <c r="XEZ41"/>
      <c r="XFA41"/>
      <c r="XFB41"/>
      <c r="XFC41"/>
      <c r="XFD41"/>
    </row>
    <row r="42" ht="27" customHeight="true" spans="1:16384">
      <c r="A42" s="48" t="str">
        <f>MID(A43,1,5)</f>
        <v>21011</v>
      </c>
      <c r="B42" s="52" t="str">
        <f>VLOOKUP(A42,Sheet0!A:B,2,FALSE)</f>
        <v>  行政事业单位医疗</v>
      </c>
      <c r="C42" s="53">
        <f>SUM(C43:C46)</f>
        <v>25.762531</v>
      </c>
      <c r="D42" s="53">
        <f>SUM(D43:D46)</f>
        <v>0.474839</v>
      </c>
      <c r="E42" s="53">
        <f>SUM(E43:E46)</f>
        <v>25.287692</v>
      </c>
      <c r="F42" s="48"/>
      <c r="G42" s="48"/>
      <c r="H42" s="48"/>
      <c r="I42" s="48"/>
      <c r="J42" s="48"/>
      <c r="K42" s="48"/>
      <c r="L42" s="48"/>
      <c r="WVJ42"/>
      <c r="WVK42"/>
      <c r="WVL42"/>
      <c r="WVM42"/>
      <c r="WVN42"/>
      <c r="WVO42"/>
      <c r="WVP42"/>
      <c r="WVQ42"/>
      <c r="WVR42"/>
      <c r="WVS42"/>
      <c r="WVT42"/>
      <c r="WVU42"/>
      <c r="WVV42"/>
      <c r="WVW42"/>
      <c r="WVX42"/>
      <c r="WVY42"/>
      <c r="WVZ42"/>
      <c r="WWA42"/>
      <c r="WWB42"/>
      <c r="WWC42"/>
      <c r="WWD42"/>
      <c r="WWE42"/>
      <c r="WWF42"/>
      <c r="WWG42"/>
      <c r="WWH42"/>
      <c r="WWI42"/>
      <c r="WWJ42"/>
      <c r="WWK42"/>
      <c r="WWL42"/>
      <c r="WWM42"/>
      <c r="WWN42"/>
      <c r="WWO42"/>
      <c r="WWP42"/>
      <c r="WWQ42"/>
      <c r="WWR42"/>
      <c r="WWS42"/>
      <c r="WWT42"/>
      <c r="WWU42"/>
      <c r="WWV42"/>
      <c r="WWW42"/>
      <c r="WWX42"/>
      <c r="WWY42"/>
      <c r="WWZ42"/>
      <c r="WXA42"/>
      <c r="WXB42"/>
      <c r="WXC42"/>
      <c r="WXD42"/>
      <c r="WXE42"/>
      <c r="WXF42"/>
      <c r="WXG42"/>
      <c r="WXH42"/>
      <c r="WXI42"/>
      <c r="WXJ42"/>
      <c r="WXK42"/>
      <c r="WXL42"/>
      <c r="WXM42"/>
      <c r="WXN42"/>
      <c r="WXO42"/>
      <c r="WXP42"/>
      <c r="WXQ42"/>
      <c r="WXR42"/>
      <c r="WXS42"/>
      <c r="WXT42"/>
      <c r="WXU42"/>
      <c r="WXV42"/>
      <c r="WXW42"/>
      <c r="WXX42"/>
      <c r="WXY42"/>
      <c r="WXZ42"/>
      <c r="WYA42"/>
      <c r="WYB42"/>
      <c r="WYC42"/>
      <c r="WYD42"/>
      <c r="WYE42"/>
      <c r="WYF42"/>
      <c r="WYG42"/>
      <c r="WYH42"/>
      <c r="WYI42"/>
      <c r="WYJ42"/>
      <c r="WYK42"/>
      <c r="WYL42"/>
      <c r="WYM42"/>
      <c r="WYN42"/>
      <c r="WYO42"/>
      <c r="WYP42"/>
      <c r="WYQ42"/>
      <c r="WYR42"/>
      <c r="WYS42"/>
      <c r="WYT42"/>
      <c r="WYU42"/>
      <c r="WYV42"/>
      <c r="WYW42"/>
      <c r="WYX42"/>
      <c r="WYY42"/>
      <c r="WYZ42"/>
      <c r="WZA42"/>
      <c r="WZB42"/>
      <c r="WZC42"/>
      <c r="WZD42"/>
      <c r="WZE42"/>
      <c r="WZF42"/>
      <c r="WZG42"/>
      <c r="WZH42"/>
      <c r="WZI42"/>
      <c r="WZJ42"/>
      <c r="WZK42"/>
      <c r="WZL42"/>
      <c r="WZM42"/>
      <c r="WZN42"/>
      <c r="WZO42"/>
      <c r="WZP42"/>
      <c r="WZQ42"/>
      <c r="WZR42"/>
      <c r="WZS42"/>
      <c r="WZT42"/>
      <c r="WZU42"/>
      <c r="WZV42"/>
      <c r="WZW42"/>
      <c r="WZX42"/>
      <c r="WZY42"/>
      <c r="WZZ42"/>
      <c r="XAA42"/>
      <c r="XAB42"/>
      <c r="XAC42"/>
      <c r="XAD42"/>
      <c r="XAE42"/>
      <c r="XAF42"/>
      <c r="XAG42"/>
      <c r="XAH42"/>
      <c r="XAI42"/>
      <c r="XAJ42"/>
      <c r="XAK42"/>
      <c r="XAL42"/>
      <c r="XAM42"/>
      <c r="XAN42"/>
      <c r="XAO42"/>
      <c r="XAP42"/>
      <c r="XAQ42"/>
      <c r="XAR42"/>
      <c r="XAS42"/>
      <c r="XAT42"/>
      <c r="XAU42"/>
      <c r="XAV42"/>
      <c r="XAW42"/>
      <c r="XAX42"/>
      <c r="XAY42"/>
      <c r="XAZ42"/>
      <c r="XBA42"/>
      <c r="XBB42"/>
      <c r="XBC42"/>
      <c r="XBD42"/>
      <c r="XBE42"/>
      <c r="XBF42"/>
      <c r="XBG42"/>
      <c r="XBH42"/>
      <c r="XBI42"/>
      <c r="XBJ42"/>
      <c r="XBK42"/>
      <c r="XBL42"/>
      <c r="XBM42"/>
      <c r="XBN42"/>
      <c r="XBO42"/>
      <c r="XBP42"/>
      <c r="XBQ42"/>
      <c r="XBR42"/>
      <c r="XBS42"/>
      <c r="XBT42"/>
      <c r="XBU42"/>
      <c r="XBV42"/>
      <c r="XBW42"/>
      <c r="XBX42"/>
      <c r="XBY42"/>
      <c r="XBZ42"/>
      <c r="XCA42"/>
      <c r="XCB42"/>
      <c r="XCC42"/>
      <c r="XCD42"/>
      <c r="XCE42"/>
      <c r="XCF42"/>
      <c r="XCG42"/>
      <c r="XCH42"/>
      <c r="XCI42"/>
      <c r="XCJ42"/>
      <c r="XCK42"/>
      <c r="XCL42"/>
      <c r="XCM42"/>
      <c r="XCN42"/>
      <c r="XCO42"/>
      <c r="XCP42"/>
      <c r="XCQ42"/>
      <c r="XCR42"/>
      <c r="XCS42"/>
      <c r="XCT42"/>
      <c r="XCU42"/>
      <c r="XCV42"/>
      <c r="XCW42"/>
      <c r="XCX42"/>
      <c r="XCY42"/>
      <c r="XCZ42"/>
      <c r="XDA42"/>
      <c r="XDB42"/>
      <c r="XDC42"/>
      <c r="XDD42"/>
      <c r="XDE42"/>
      <c r="XDF42"/>
      <c r="XDG42"/>
      <c r="XDH42"/>
      <c r="XDI42"/>
      <c r="XDJ42"/>
      <c r="XDK42"/>
      <c r="XDL42"/>
      <c r="XDM42"/>
      <c r="XDN42"/>
      <c r="XDO42"/>
      <c r="XDP42"/>
      <c r="XDQ42"/>
      <c r="XDR42"/>
      <c r="XDS42"/>
      <c r="XDT42"/>
      <c r="XDU42"/>
      <c r="XDV42"/>
      <c r="XDW42"/>
      <c r="XDX42"/>
      <c r="XDY42"/>
      <c r="XDZ42"/>
      <c r="XEA42"/>
      <c r="XEB42"/>
      <c r="XEC42"/>
      <c r="XED42"/>
      <c r="XEE42"/>
      <c r="XEF42"/>
      <c r="XEG42"/>
      <c r="XEH42"/>
      <c r="XEI42"/>
      <c r="XEJ42"/>
      <c r="XEK42"/>
      <c r="XEL42"/>
      <c r="XEM42"/>
      <c r="XEN42"/>
      <c r="XEO42"/>
      <c r="XEP42"/>
      <c r="XEQ42"/>
      <c r="XER42"/>
      <c r="XES42"/>
      <c r="XET42"/>
      <c r="XEU42"/>
      <c r="XEV42"/>
      <c r="XEW42"/>
      <c r="XEX42"/>
      <c r="XEY42"/>
      <c r="XEZ42"/>
      <c r="XFA42"/>
      <c r="XFB42"/>
      <c r="XFC42"/>
      <c r="XFD42"/>
    </row>
    <row r="43" ht="27" customHeight="true" spans="1:16384">
      <c r="A43" s="48" t="s">
        <v>373</v>
      </c>
      <c r="B43" s="52" t="str">
        <f>VLOOKUP(A43,Sheet0!A:B,2,FALSE)</f>
        <v>    行政单位医疗</v>
      </c>
      <c r="C43" s="53">
        <f>D43+E43</f>
        <v>13.619276</v>
      </c>
      <c r="D43" s="51">
        <v>0.22325</v>
      </c>
      <c r="E43" s="51">
        <v>13.396026</v>
      </c>
      <c r="F43" s="48"/>
      <c r="G43" s="48"/>
      <c r="H43" s="48"/>
      <c r="I43" s="48"/>
      <c r="J43" s="48"/>
      <c r="K43" s="48"/>
      <c r="L43" s="48"/>
      <c r="WVJ43" s="63"/>
      <c r="WVK43" s="63"/>
      <c r="WVL43" s="63"/>
      <c r="WVM43" s="63"/>
      <c r="WVN43" s="63"/>
      <c r="WVO43" s="63"/>
      <c r="WVP43" s="63"/>
      <c r="WVQ43" s="63"/>
      <c r="WVR43" s="63"/>
      <c r="WVS43" s="63"/>
      <c r="WVT43" s="63"/>
      <c r="WVU43" s="63"/>
      <c r="WVV43" s="63"/>
      <c r="WVW43" s="63"/>
      <c r="WVX43" s="63"/>
      <c r="WVY43" s="63"/>
      <c r="WVZ43" s="63"/>
      <c r="WWA43" s="63"/>
      <c r="WWB43" s="63"/>
      <c r="WWC43" s="63"/>
      <c r="WWD43" s="63"/>
      <c r="WWE43" s="63"/>
      <c r="WWF43" s="63"/>
      <c r="WWG43" s="63"/>
      <c r="WWH43" s="63"/>
      <c r="WWI43" s="63"/>
      <c r="WWJ43" s="63"/>
      <c r="WWK43" s="63"/>
      <c r="WWL43" s="63"/>
      <c r="WWM43" s="63"/>
      <c r="WWN43" s="63"/>
      <c r="WWO43" s="63"/>
      <c r="WWP43" s="63"/>
      <c r="WWQ43" s="63"/>
      <c r="WWR43" s="63"/>
      <c r="WWS43" s="63"/>
      <c r="WWT43" s="63"/>
      <c r="WWU43" s="63"/>
      <c r="WWV43" s="63"/>
      <c r="WWW43" s="63"/>
      <c r="WWX43" s="63"/>
      <c r="WWY43" s="63"/>
      <c r="WWZ43" s="63"/>
      <c r="WXA43" s="63"/>
      <c r="WXB43" s="63"/>
      <c r="WXC43" s="63"/>
      <c r="WXD43" s="63"/>
      <c r="WXE43" s="63"/>
      <c r="WXF43" s="63"/>
      <c r="WXG43" s="63"/>
      <c r="WXH43" s="63"/>
      <c r="WXI43" s="63"/>
      <c r="WXJ43" s="63"/>
      <c r="WXK43" s="63"/>
      <c r="WXL43" s="63"/>
      <c r="WXM43" s="63"/>
      <c r="WXN43" s="63"/>
      <c r="WXO43" s="63"/>
      <c r="WXP43" s="63"/>
      <c r="WXQ43" s="63"/>
      <c r="WXR43" s="63"/>
      <c r="WXS43" s="63"/>
      <c r="WXT43" s="63"/>
      <c r="WXU43" s="63"/>
      <c r="WXV43" s="63"/>
      <c r="WXW43" s="63"/>
      <c r="WXX43" s="63"/>
      <c r="WXY43" s="63"/>
      <c r="WXZ43" s="63"/>
      <c r="WYA43" s="63"/>
      <c r="WYB43" s="63"/>
      <c r="WYC43" s="63"/>
      <c r="WYD43" s="63"/>
      <c r="WYE43" s="63"/>
      <c r="WYF43" s="63"/>
      <c r="WYG43" s="63"/>
      <c r="WYH43" s="63"/>
      <c r="WYI43" s="63"/>
      <c r="WYJ43" s="63"/>
      <c r="WYK43" s="63"/>
      <c r="WYL43" s="63"/>
      <c r="WYM43" s="63"/>
      <c r="WYN43" s="63"/>
      <c r="WYO43" s="63"/>
      <c r="WYP43" s="63"/>
      <c r="WYQ43" s="63"/>
      <c r="WYR43" s="63"/>
      <c r="WYS43" s="63"/>
      <c r="WYT43" s="63"/>
      <c r="WYU43" s="63"/>
      <c r="WYV43" s="63"/>
      <c r="WYW43" s="63"/>
      <c r="WYX43" s="63"/>
      <c r="WYY43" s="63"/>
      <c r="WYZ43" s="63"/>
      <c r="WZA43" s="63"/>
      <c r="WZB43" s="63"/>
      <c r="WZC43" s="63"/>
      <c r="WZD43" s="63"/>
      <c r="WZE43" s="63"/>
      <c r="WZF43" s="63"/>
      <c r="WZG43" s="63"/>
      <c r="WZH43" s="63"/>
      <c r="WZI43" s="63"/>
      <c r="WZJ43" s="63"/>
      <c r="WZK43" s="63"/>
      <c r="WZL43" s="63"/>
      <c r="WZM43" s="63"/>
      <c r="WZN43" s="63"/>
      <c r="WZO43" s="63"/>
      <c r="WZP43" s="63"/>
      <c r="WZQ43" s="63"/>
      <c r="WZR43" s="63"/>
      <c r="WZS43" s="63"/>
      <c r="WZT43" s="63"/>
      <c r="WZU43" s="63"/>
      <c r="WZV43" s="63"/>
      <c r="WZW43" s="63"/>
      <c r="WZX43" s="63"/>
      <c r="WZY43" s="63"/>
      <c r="WZZ43" s="63"/>
      <c r="XAA43" s="63"/>
      <c r="XAB43" s="63"/>
      <c r="XAC43" s="63"/>
      <c r="XAD43" s="63"/>
      <c r="XAE43" s="63"/>
      <c r="XAF43" s="63"/>
      <c r="XAG43" s="63"/>
      <c r="XAH43" s="63"/>
      <c r="XAI43" s="63"/>
      <c r="XAJ43" s="63"/>
      <c r="XAK43" s="63"/>
      <c r="XAL43" s="63"/>
      <c r="XAM43" s="63"/>
      <c r="XAN43" s="63"/>
      <c r="XAO43" s="63"/>
      <c r="XAP43" s="63"/>
      <c r="XAQ43" s="63"/>
      <c r="XAR43" s="63"/>
      <c r="XAS43" s="63"/>
      <c r="XAT43" s="63"/>
      <c r="XAU43" s="63"/>
      <c r="XAV43" s="63"/>
      <c r="XAW43" s="63"/>
      <c r="XAX43" s="63"/>
      <c r="XAY43" s="63"/>
      <c r="XAZ43" s="63"/>
      <c r="XBA43" s="63"/>
      <c r="XBB43" s="63"/>
      <c r="XBC43" s="63"/>
      <c r="XBD43" s="63"/>
      <c r="XBE43" s="63"/>
      <c r="XBF43" s="63"/>
      <c r="XBG43" s="63"/>
      <c r="XBH43" s="63"/>
      <c r="XBI43" s="63"/>
      <c r="XBJ43" s="63"/>
      <c r="XBK43" s="63"/>
      <c r="XBL43" s="63"/>
      <c r="XBM43" s="63"/>
      <c r="XBN43" s="63"/>
      <c r="XBO43" s="63"/>
      <c r="XBP43" s="63"/>
      <c r="XBQ43" s="63"/>
      <c r="XBR43" s="63"/>
      <c r="XBS43" s="63"/>
      <c r="XBT43" s="63"/>
      <c r="XBU43" s="63"/>
      <c r="XBV43" s="63"/>
      <c r="XBW43" s="63"/>
      <c r="XBX43" s="63"/>
      <c r="XBY43" s="63"/>
      <c r="XBZ43" s="63"/>
      <c r="XCA43" s="63"/>
      <c r="XCB43" s="63"/>
      <c r="XCC43" s="63"/>
      <c r="XCD43" s="63"/>
      <c r="XCE43" s="63"/>
      <c r="XCF43" s="63"/>
      <c r="XCG43" s="63"/>
      <c r="XCH43" s="63"/>
      <c r="XCI43" s="63"/>
      <c r="XCJ43" s="63"/>
      <c r="XCK43" s="63"/>
      <c r="XCL43" s="63"/>
      <c r="XCM43" s="63"/>
      <c r="XCN43" s="63"/>
      <c r="XCO43" s="63"/>
      <c r="XCP43" s="63"/>
      <c r="XCQ43" s="63"/>
      <c r="XCR43" s="63"/>
      <c r="XCS43" s="63"/>
      <c r="XCT43" s="63"/>
      <c r="XCU43" s="63"/>
      <c r="XCV43" s="63"/>
      <c r="XCW43" s="63"/>
      <c r="XCX43" s="63"/>
      <c r="XCY43" s="63"/>
      <c r="XCZ43" s="63"/>
      <c r="XDA43" s="63"/>
      <c r="XDB43" s="63"/>
      <c r="XDC43" s="63"/>
      <c r="XDD43" s="63"/>
      <c r="XDE43" s="63"/>
      <c r="XDF43" s="63"/>
      <c r="XDG43" s="63"/>
      <c r="XDH43" s="63"/>
      <c r="XDI43" s="63"/>
      <c r="XDJ43" s="63"/>
      <c r="XDK43" s="63"/>
      <c r="XDL43" s="63"/>
      <c r="XDM43" s="63"/>
      <c r="XDN43" s="63"/>
      <c r="XDO43" s="63"/>
      <c r="XDP43" s="63"/>
      <c r="XDQ43" s="63"/>
      <c r="XDR43" s="63"/>
      <c r="XDS43" s="63"/>
      <c r="XDT43" s="63"/>
      <c r="XDU43" s="63"/>
      <c r="XDV43" s="63"/>
      <c r="XDW43" s="63"/>
      <c r="XDX43" s="63"/>
      <c r="XDY43" s="63"/>
      <c r="XDZ43" s="63"/>
      <c r="XEA43" s="63"/>
      <c r="XEB43" s="63"/>
      <c r="XEC43" s="63"/>
      <c r="XED43" s="63"/>
      <c r="XEE43" s="63"/>
      <c r="XEF43" s="63"/>
      <c r="XEG43" s="63"/>
      <c r="XEH43" s="63"/>
      <c r="XEI43" s="63"/>
      <c r="XEJ43" s="63"/>
      <c r="XEK43" s="63"/>
      <c r="XEL43" s="63"/>
      <c r="XEM43" s="63"/>
      <c r="XEN43" s="63"/>
      <c r="XEO43" s="63"/>
      <c r="XEP43" s="63"/>
      <c r="XEQ43" s="63"/>
      <c r="XER43" s="63"/>
      <c r="XES43" s="63"/>
      <c r="XET43" s="63"/>
      <c r="XEU43" s="63"/>
      <c r="XEV43" s="63"/>
      <c r="XEW43" s="63"/>
      <c r="XEX43" s="63"/>
      <c r="XEY43" s="63"/>
      <c r="XEZ43" s="63"/>
      <c r="XFA43" s="63"/>
      <c r="XFB43" s="63"/>
      <c r="XFC43" s="63"/>
      <c r="XFD43" s="63"/>
    </row>
    <row r="44" ht="27" customHeight="true" spans="1:16384">
      <c r="A44" s="48" t="s">
        <v>374</v>
      </c>
      <c r="B44" s="52" t="str">
        <f>VLOOKUP(A44,Sheet0!A:B,2,FALSE)</f>
        <v>    事业单位医疗</v>
      </c>
      <c r="C44" s="53">
        <f>D44+E44</f>
        <v>7.223255</v>
      </c>
      <c r="D44" s="51">
        <v>0.251589</v>
      </c>
      <c r="E44" s="51">
        <v>6.971666</v>
      </c>
      <c r="F44" s="48"/>
      <c r="G44" s="48"/>
      <c r="H44" s="48"/>
      <c r="I44" s="48"/>
      <c r="J44" s="48"/>
      <c r="K44" s="48"/>
      <c r="L44" s="48"/>
      <c r="WVJ44" s="63"/>
      <c r="WVK44" s="63"/>
      <c r="WVL44" s="63"/>
      <c r="WVM44" s="63"/>
      <c r="WVN44" s="63"/>
      <c r="WVO44" s="63"/>
      <c r="WVP44" s="63"/>
      <c r="WVQ44" s="63"/>
      <c r="WVR44" s="63"/>
      <c r="WVS44" s="63"/>
      <c r="WVT44" s="63"/>
      <c r="WVU44" s="63"/>
      <c r="WVV44" s="63"/>
      <c r="WVW44" s="63"/>
      <c r="WVX44" s="63"/>
      <c r="WVY44" s="63"/>
      <c r="WVZ44" s="63"/>
      <c r="WWA44" s="63"/>
      <c r="WWB44" s="63"/>
      <c r="WWC44" s="63"/>
      <c r="WWD44" s="63"/>
      <c r="WWE44" s="63"/>
      <c r="WWF44" s="63"/>
      <c r="WWG44" s="63"/>
      <c r="WWH44" s="63"/>
      <c r="WWI44" s="63"/>
      <c r="WWJ44" s="63"/>
      <c r="WWK44" s="63"/>
      <c r="WWL44" s="63"/>
      <c r="WWM44" s="63"/>
      <c r="WWN44" s="63"/>
      <c r="WWO44" s="63"/>
      <c r="WWP44" s="63"/>
      <c r="WWQ44" s="63"/>
      <c r="WWR44" s="63"/>
      <c r="WWS44" s="63"/>
      <c r="WWT44" s="63"/>
      <c r="WWU44" s="63"/>
      <c r="WWV44" s="63"/>
      <c r="WWW44" s="63"/>
      <c r="WWX44" s="63"/>
      <c r="WWY44" s="63"/>
      <c r="WWZ44" s="63"/>
      <c r="WXA44" s="63"/>
      <c r="WXB44" s="63"/>
      <c r="WXC44" s="63"/>
      <c r="WXD44" s="63"/>
      <c r="WXE44" s="63"/>
      <c r="WXF44" s="63"/>
      <c r="WXG44" s="63"/>
      <c r="WXH44" s="63"/>
      <c r="WXI44" s="63"/>
      <c r="WXJ44" s="63"/>
      <c r="WXK44" s="63"/>
      <c r="WXL44" s="63"/>
      <c r="WXM44" s="63"/>
      <c r="WXN44" s="63"/>
      <c r="WXO44" s="63"/>
      <c r="WXP44" s="63"/>
      <c r="WXQ44" s="63"/>
      <c r="WXR44" s="63"/>
      <c r="WXS44" s="63"/>
      <c r="WXT44" s="63"/>
      <c r="WXU44" s="63"/>
      <c r="WXV44" s="63"/>
      <c r="WXW44" s="63"/>
      <c r="WXX44" s="63"/>
      <c r="WXY44" s="63"/>
      <c r="WXZ44" s="63"/>
      <c r="WYA44" s="63"/>
      <c r="WYB44" s="63"/>
      <c r="WYC44" s="63"/>
      <c r="WYD44" s="63"/>
      <c r="WYE44" s="63"/>
      <c r="WYF44" s="63"/>
      <c r="WYG44" s="63"/>
      <c r="WYH44" s="63"/>
      <c r="WYI44" s="63"/>
      <c r="WYJ44" s="63"/>
      <c r="WYK44" s="63"/>
      <c r="WYL44" s="63"/>
      <c r="WYM44" s="63"/>
      <c r="WYN44" s="63"/>
      <c r="WYO44" s="63"/>
      <c r="WYP44" s="63"/>
      <c r="WYQ44" s="63"/>
      <c r="WYR44" s="63"/>
      <c r="WYS44" s="63"/>
      <c r="WYT44" s="63"/>
      <c r="WYU44" s="63"/>
      <c r="WYV44" s="63"/>
      <c r="WYW44" s="63"/>
      <c r="WYX44" s="63"/>
      <c r="WYY44" s="63"/>
      <c r="WYZ44" s="63"/>
      <c r="WZA44" s="63"/>
      <c r="WZB44" s="63"/>
      <c r="WZC44" s="63"/>
      <c r="WZD44" s="63"/>
      <c r="WZE44" s="63"/>
      <c r="WZF44" s="63"/>
      <c r="WZG44" s="63"/>
      <c r="WZH44" s="63"/>
      <c r="WZI44" s="63"/>
      <c r="WZJ44" s="63"/>
      <c r="WZK44" s="63"/>
      <c r="WZL44" s="63"/>
      <c r="WZM44" s="63"/>
      <c r="WZN44" s="63"/>
      <c r="WZO44" s="63"/>
      <c r="WZP44" s="63"/>
      <c r="WZQ44" s="63"/>
      <c r="WZR44" s="63"/>
      <c r="WZS44" s="63"/>
      <c r="WZT44" s="63"/>
      <c r="WZU44" s="63"/>
      <c r="WZV44" s="63"/>
      <c r="WZW44" s="63"/>
      <c r="WZX44" s="63"/>
      <c r="WZY44" s="63"/>
      <c r="WZZ44" s="63"/>
      <c r="XAA44" s="63"/>
      <c r="XAB44" s="63"/>
      <c r="XAC44" s="63"/>
      <c r="XAD44" s="63"/>
      <c r="XAE44" s="63"/>
      <c r="XAF44" s="63"/>
      <c r="XAG44" s="63"/>
      <c r="XAH44" s="63"/>
      <c r="XAI44" s="63"/>
      <c r="XAJ44" s="63"/>
      <c r="XAK44" s="63"/>
      <c r="XAL44" s="63"/>
      <c r="XAM44" s="63"/>
      <c r="XAN44" s="63"/>
      <c r="XAO44" s="63"/>
      <c r="XAP44" s="63"/>
      <c r="XAQ44" s="63"/>
      <c r="XAR44" s="63"/>
      <c r="XAS44" s="63"/>
      <c r="XAT44" s="63"/>
      <c r="XAU44" s="63"/>
      <c r="XAV44" s="63"/>
      <c r="XAW44" s="63"/>
      <c r="XAX44" s="63"/>
      <c r="XAY44" s="63"/>
      <c r="XAZ44" s="63"/>
      <c r="XBA44" s="63"/>
      <c r="XBB44" s="63"/>
      <c r="XBC44" s="63"/>
      <c r="XBD44" s="63"/>
      <c r="XBE44" s="63"/>
      <c r="XBF44" s="63"/>
      <c r="XBG44" s="63"/>
      <c r="XBH44" s="63"/>
      <c r="XBI44" s="63"/>
      <c r="XBJ44" s="63"/>
      <c r="XBK44" s="63"/>
      <c r="XBL44" s="63"/>
      <c r="XBM44" s="63"/>
      <c r="XBN44" s="63"/>
      <c r="XBO44" s="63"/>
      <c r="XBP44" s="63"/>
      <c r="XBQ44" s="63"/>
      <c r="XBR44" s="63"/>
      <c r="XBS44" s="63"/>
      <c r="XBT44" s="63"/>
      <c r="XBU44" s="63"/>
      <c r="XBV44" s="63"/>
      <c r="XBW44" s="63"/>
      <c r="XBX44" s="63"/>
      <c r="XBY44" s="63"/>
      <c r="XBZ44" s="63"/>
      <c r="XCA44" s="63"/>
      <c r="XCB44" s="63"/>
      <c r="XCC44" s="63"/>
      <c r="XCD44" s="63"/>
      <c r="XCE44" s="63"/>
      <c r="XCF44" s="63"/>
      <c r="XCG44" s="63"/>
      <c r="XCH44" s="63"/>
      <c r="XCI44" s="63"/>
      <c r="XCJ44" s="63"/>
      <c r="XCK44" s="63"/>
      <c r="XCL44" s="63"/>
      <c r="XCM44" s="63"/>
      <c r="XCN44" s="63"/>
      <c r="XCO44" s="63"/>
      <c r="XCP44" s="63"/>
      <c r="XCQ44" s="63"/>
      <c r="XCR44" s="63"/>
      <c r="XCS44" s="63"/>
      <c r="XCT44" s="63"/>
      <c r="XCU44" s="63"/>
      <c r="XCV44" s="63"/>
      <c r="XCW44" s="63"/>
      <c r="XCX44" s="63"/>
      <c r="XCY44" s="63"/>
      <c r="XCZ44" s="63"/>
      <c r="XDA44" s="63"/>
      <c r="XDB44" s="63"/>
      <c r="XDC44" s="63"/>
      <c r="XDD44" s="63"/>
      <c r="XDE44" s="63"/>
      <c r="XDF44" s="63"/>
      <c r="XDG44" s="63"/>
      <c r="XDH44" s="63"/>
      <c r="XDI44" s="63"/>
      <c r="XDJ44" s="63"/>
      <c r="XDK44" s="63"/>
      <c r="XDL44" s="63"/>
      <c r="XDM44" s="63"/>
      <c r="XDN44" s="63"/>
      <c r="XDO44" s="63"/>
      <c r="XDP44" s="63"/>
      <c r="XDQ44" s="63"/>
      <c r="XDR44" s="63"/>
      <c r="XDS44" s="63"/>
      <c r="XDT44" s="63"/>
      <c r="XDU44" s="63"/>
      <c r="XDV44" s="63"/>
      <c r="XDW44" s="63"/>
      <c r="XDX44" s="63"/>
      <c r="XDY44" s="63"/>
      <c r="XDZ44" s="63"/>
      <c r="XEA44" s="63"/>
      <c r="XEB44" s="63"/>
      <c r="XEC44" s="63"/>
      <c r="XED44" s="63"/>
      <c r="XEE44" s="63"/>
      <c r="XEF44" s="63"/>
      <c r="XEG44" s="63"/>
      <c r="XEH44" s="63"/>
      <c r="XEI44" s="63"/>
      <c r="XEJ44" s="63"/>
      <c r="XEK44" s="63"/>
      <c r="XEL44" s="63"/>
      <c r="XEM44" s="63"/>
      <c r="XEN44" s="63"/>
      <c r="XEO44" s="63"/>
      <c r="XEP44" s="63"/>
      <c r="XEQ44" s="63"/>
      <c r="XER44" s="63"/>
      <c r="XES44" s="63"/>
      <c r="XET44" s="63"/>
      <c r="XEU44" s="63"/>
      <c r="XEV44" s="63"/>
      <c r="XEW44" s="63"/>
      <c r="XEX44" s="63"/>
      <c r="XEY44" s="63"/>
      <c r="XEZ44" s="63"/>
      <c r="XFA44" s="63"/>
      <c r="XFB44" s="63"/>
      <c r="XFC44" s="63"/>
      <c r="XFD44" s="63"/>
    </row>
    <row r="45" ht="27" customHeight="true" spans="1:16384">
      <c r="A45" s="48" t="s">
        <v>375</v>
      </c>
      <c r="B45" s="52" t="str">
        <f>VLOOKUP(A45,Sheet0!A:B,2,FALSE)</f>
        <v>    公务员医疗补助</v>
      </c>
      <c r="C45" s="53">
        <f>D45+E45</f>
        <v>2.72</v>
      </c>
      <c r="D45" s="51">
        <v>0</v>
      </c>
      <c r="E45" s="51">
        <v>2.72</v>
      </c>
      <c r="F45" s="48"/>
      <c r="G45" s="48"/>
      <c r="H45" s="48"/>
      <c r="I45" s="48"/>
      <c r="J45" s="48"/>
      <c r="K45" s="48"/>
      <c r="L45" s="48"/>
      <c r="WVJ45" s="63"/>
      <c r="WVK45" s="63"/>
      <c r="WVL45" s="63"/>
      <c r="WVM45" s="63"/>
      <c r="WVN45" s="63"/>
      <c r="WVO45" s="63"/>
      <c r="WVP45" s="63"/>
      <c r="WVQ45" s="63"/>
      <c r="WVR45" s="63"/>
      <c r="WVS45" s="63"/>
      <c r="WVT45" s="63"/>
      <c r="WVU45" s="63"/>
      <c r="WVV45" s="63"/>
      <c r="WVW45" s="63"/>
      <c r="WVX45" s="63"/>
      <c r="WVY45" s="63"/>
      <c r="WVZ45" s="63"/>
      <c r="WWA45" s="63"/>
      <c r="WWB45" s="63"/>
      <c r="WWC45" s="63"/>
      <c r="WWD45" s="63"/>
      <c r="WWE45" s="63"/>
      <c r="WWF45" s="63"/>
      <c r="WWG45" s="63"/>
      <c r="WWH45" s="63"/>
      <c r="WWI45" s="63"/>
      <c r="WWJ45" s="63"/>
      <c r="WWK45" s="63"/>
      <c r="WWL45" s="63"/>
      <c r="WWM45" s="63"/>
      <c r="WWN45" s="63"/>
      <c r="WWO45" s="63"/>
      <c r="WWP45" s="63"/>
      <c r="WWQ45" s="63"/>
      <c r="WWR45" s="63"/>
      <c r="WWS45" s="63"/>
      <c r="WWT45" s="63"/>
      <c r="WWU45" s="63"/>
      <c r="WWV45" s="63"/>
      <c r="WWW45" s="63"/>
      <c r="WWX45" s="63"/>
      <c r="WWY45" s="63"/>
      <c r="WWZ45" s="63"/>
      <c r="WXA45" s="63"/>
      <c r="WXB45" s="63"/>
      <c r="WXC45" s="63"/>
      <c r="WXD45" s="63"/>
      <c r="WXE45" s="63"/>
      <c r="WXF45" s="63"/>
      <c r="WXG45" s="63"/>
      <c r="WXH45" s="63"/>
      <c r="WXI45" s="63"/>
      <c r="WXJ45" s="63"/>
      <c r="WXK45" s="63"/>
      <c r="WXL45" s="63"/>
      <c r="WXM45" s="63"/>
      <c r="WXN45" s="63"/>
      <c r="WXO45" s="63"/>
      <c r="WXP45" s="63"/>
      <c r="WXQ45" s="63"/>
      <c r="WXR45" s="63"/>
      <c r="WXS45" s="63"/>
      <c r="WXT45" s="63"/>
      <c r="WXU45" s="63"/>
      <c r="WXV45" s="63"/>
      <c r="WXW45" s="63"/>
      <c r="WXX45" s="63"/>
      <c r="WXY45" s="63"/>
      <c r="WXZ45" s="63"/>
      <c r="WYA45" s="63"/>
      <c r="WYB45" s="63"/>
      <c r="WYC45" s="63"/>
      <c r="WYD45" s="63"/>
      <c r="WYE45" s="63"/>
      <c r="WYF45" s="63"/>
      <c r="WYG45" s="63"/>
      <c r="WYH45" s="63"/>
      <c r="WYI45" s="63"/>
      <c r="WYJ45" s="63"/>
      <c r="WYK45" s="63"/>
      <c r="WYL45" s="63"/>
      <c r="WYM45" s="63"/>
      <c r="WYN45" s="63"/>
      <c r="WYO45" s="63"/>
      <c r="WYP45" s="63"/>
      <c r="WYQ45" s="63"/>
      <c r="WYR45" s="63"/>
      <c r="WYS45" s="63"/>
      <c r="WYT45" s="63"/>
      <c r="WYU45" s="63"/>
      <c r="WYV45" s="63"/>
      <c r="WYW45" s="63"/>
      <c r="WYX45" s="63"/>
      <c r="WYY45" s="63"/>
      <c r="WYZ45" s="63"/>
      <c r="WZA45" s="63"/>
      <c r="WZB45" s="63"/>
      <c r="WZC45" s="63"/>
      <c r="WZD45" s="63"/>
      <c r="WZE45" s="63"/>
      <c r="WZF45" s="63"/>
      <c r="WZG45" s="63"/>
      <c r="WZH45" s="63"/>
      <c r="WZI45" s="63"/>
      <c r="WZJ45" s="63"/>
      <c r="WZK45" s="63"/>
      <c r="WZL45" s="63"/>
      <c r="WZM45" s="63"/>
      <c r="WZN45" s="63"/>
      <c r="WZO45" s="63"/>
      <c r="WZP45" s="63"/>
      <c r="WZQ45" s="63"/>
      <c r="WZR45" s="63"/>
      <c r="WZS45" s="63"/>
      <c r="WZT45" s="63"/>
      <c r="WZU45" s="63"/>
      <c r="WZV45" s="63"/>
      <c r="WZW45" s="63"/>
      <c r="WZX45" s="63"/>
      <c r="WZY45" s="63"/>
      <c r="WZZ45" s="63"/>
      <c r="XAA45" s="63"/>
      <c r="XAB45" s="63"/>
      <c r="XAC45" s="63"/>
      <c r="XAD45" s="63"/>
      <c r="XAE45" s="63"/>
      <c r="XAF45" s="63"/>
      <c r="XAG45" s="63"/>
      <c r="XAH45" s="63"/>
      <c r="XAI45" s="63"/>
      <c r="XAJ45" s="63"/>
      <c r="XAK45" s="63"/>
      <c r="XAL45" s="63"/>
      <c r="XAM45" s="63"/>
      <c r="XAN45" s="63"/>
      <c r="XAO45" s="63"/>
      <c r="XAP45" s="63"/>
      <c r="XAQ45" s="63"/>
      <c r="XAR45" s="63"/>
      <c r="XAS45" s="63"/>
      <c r="XAT45" s="63"/>
      <c r="XAU45" s="63"/>
      <c r="XAV45" s="63"/>
      <c r="XAW45" s="63"/>
      <c r="XAX45" s="63"/>
      <c r="XAY45" s="63"/>
      <c r="XAZ45" s="63"/>
      <c r="XBA45" s="63"/>
      <c r="XBB45" s="63"/>
      <c r="XBC45" s="63"/>
      <c r="XBD45" s="63"/>
      <c r="XBE45" s="63"/>
      <c r="XBF45" s="63"/>
      <c r="XBG45" s="63"/>
      <c r="XBH45" s="63"/>
      <c r="XBI45" s="63"/>
      <c r="XBJ45" s="63"/>
      <c r="XBK45" s="63"/>
      <c r="XBL45" s="63"/>
      <c r="XBM45" s="63"/>
      <c r="XBN45" s="63"/>
      <c r="XBO45" s="63"/>
      <c r="XBP45" s="63"/>
      <c r="XBQ45" s="63"/>
      <c r="XBR45" s="63"/>
      <c r="XBS45" s="63"/>
      <c r="XBT45" s="63"/>
      <c r="XBU45" s="63"/>
      <c r="XBV45" s="63"/>
      <c r="XBW45" s="63"/>
      <c r="XBX45" s="63"/>
      <c r="XBY45" s="63"/>
      <c r="XBZ45" s="63"/>
      <c r="XCA45" s="63"/>
      <c r="XCB45" s="63"/>
      <c r="XCC45" s="63"/>
      <c r="XCD45" s="63"/>
      <c r="XCE45" s="63"/>
      <c r="XCF45" s="63"/>
      <c r="XCG45" s="63"/>
      <c r="XCH45" s="63"/>
      <c r="XCI45" s="63"/>
      <c r="XCJ45" s="63"/>
      <c r="XCK45" s="63"/>
      <c r="XCL45" s="63"/>
      <c r="XCM45" s="63"/>
      <c r="XCN45" s="63"/>
      <c r="XCO45" s="63"/>
      <c r="XCP45" s="63"/>
      <c r="XCQ45" s="63"/>
      <c r="XCR45" s="63"/>
      <c r="XCS45" s="63"/>
      <c r="XCT45" s="63"/>
      <c r="XCU45" s="63"/>
      <c r="XCV45" s="63"/>
      <c r="XCW45" s="63"/>
      <c r="XCX45" s="63"/>
      <c r="XCY45" s="63"/>
      <c r="XCZ45" s="63"/>
      <c r="XDA45" s="63"/>
      <c r="XDB45" s="63"/>
      <c r="XDC45" s="63"/>
      <c r="XDD45" s="63"/>
      <c r="XDE45" s="63"/>
      <c r="XDF45" s="63"/>
      <c r="XDG45" s="63"/>
      <c r="XDH45" s="63"/>
      <c r="XDI45" s="63"/>
      <c r="XDJ45" s="63"/>
      <c r="XDK45" s="63"/>
      <c r="XDL45" s="63"/>
      <c r="XDM45" s="63"/>
      <c r="XDN45" s="63"/>
      <c r="XDO45" s="63"/>
      <c r="XDP45" s="63"/>
      <c r="XDQ45" s="63"/>
      <c r="XDR45" s="63"/>
      <c r="XDS45" s="63"/>
      <c r="XDT45" s="63"/>
      <c r="XDU45" s="63"/>
      <c r="XDV45" s="63"/>
      <c r="XDW45" s="63"/>
      <c r="XDX45" s="63"/>
      <c r="XDY45" s="63"/>
      <c r="XDZ45" s="63"/>
      <c r="XEA45" s="63"/>
      <c r="XEB45" s="63"/>
      <c r="XEC45" s="63"/>
      <c r="XED45" s="63"/>
      <c r="XEE45" s="63"/>
      <c r="XEF45" s="63"/>
      <c r="XEG45" s="63"/>
      <c r="XEH45" s="63"/>
      <c r="XEI45" s="63"/>
      <c r="XEJ45" s="63"/>
      <c r="XEK45" s="63"/>
      <c r="XEL45" s="63"/>
      <c r="XEM45" s="63"/>
      <c r="XEN45" s="63"/>
      <c r="XEO45" s="63"/>
      <c r="XEP45" s="63"/>
      <c r="XEQ45" s="63"/>
      <c r="XER45" s="63"/>
      <c r="XES45" s="63"/>
      <c r="XET45" s="63"/>
      <c r="XEU45" s="63"/>
      <c r="XEV45" s="63"/>
      <c r="XEW45" s="63"/>
      <c r="XEX45" s="63"/>
      <c r="XEY45" s="63"/>
      <c r="XEZ45" s="63"/>
      <c r="XFA45" s="63"/>
      <c r="XFB45" s="63"/>
      <c r="XFC45" s="63"/>
      <c r="XFD45" s="63"/>
    </row>
    <row r="46" ht="27" customHeight="true" spans="1:16384">
      <c r="A46" s="48" t="s">
        <v>376</v>
      </c>
      <c r="B46" s="52" t="str">
        <f>VLOOKUP(A46,Sheet0!A:B,2,FALSE)</f>
        <v>    其他行政事业单位医疗支出</v>
      </c>
      <c r="C46" s="53">
        <f>D46+E46</f>
        <v>2.2</v>
      </c>
      <c r="D46" s="51">
        <v>0</v>
      </c>
      <c r="E46" s="51">
        <v>2.2</v>
      </c>
      <c r="F46" s="48"/>
      <c r="G46" s="48"/>
      <c r="H46" s="48"/>
      <c r="I46" s="48"/>
      <c r="J46" s="48"/>
      <c r="K46" s="48"/>
      <c r="L46" s="48"/>
      <c r="WVJ46" s="63"/>
      <c r="WVK46" s="63"/>
      <c r="WVL46" s="63"/>
      <c r="WVM46" s="63"/>
      <c r="WVN46" s="63"/>
      <c r="WVO46" s="63"/>
      <c r="WVP46" s="63"/>
      <c r="WVQ46" s="63"/>
      <c r="WVR46" s="63"/>
      <c r="WVS46" s="63"/>
      <c r="WVT46" s="63"/>
      <c r="WVU46" s="63"/>
      <c r="WVV46" s="63"/>
      <c r="WVW46" s="63"/>
      <c r="WVX46" s="63"/>
      <c r="WVY46" s="63"/>
      <c r="WVZ46" s="63"/>
      <c r="WWA46" s="63"/>
      <c r="WWB46" s="63"/>
      <c r="WWC46" s="63"/>
      <c r="WWD46" s="63"/>
      <c r="WWE46" s="63"/>
      <c r="WWF46" s="63"/>
      <c r="WWG46" s="63"/>
      <c r="WWH46" s="63"/>
      <c r="WWI46" s="63"/>
      <c r="WWJ46" s="63"/>
      <c r="WWK46" s="63"/>
      <c r="WWL46" s="63"/>
      <c r="WWM46" s="63"/>
      <c r="WWN46" s="63"/>
      <c r="WWO46" s="63"/>
      <c r="WWP46" s="63"/>
      <c r="WWQ46" s="63"/>
      <c r="WWR46" s="63"/>
      <c r="WWS46" s="63"/>
      <c r="WWT46" s="63"/>
      <c r="WWU46" s="63"/>
      <c r="WWV46" s="63"/>
      <c r="WWW46" s="63"/>
      <c r="WWX46" s="63"/>
      <c r="WWY46" s="63"/>
      <c r="WWZ46" s="63"/>
      <c r="WXA46" s="63"/>
      <c r="WXB46" s="63"/>
      <c r="WXC46" s="63"/>
      <c r="WXD46" s="63"/>
      <c r="WXE46" s="63"/>
      <c r="WXF46" s="63"/>
      <c r="WXG46" s="63"/>
      <c r="WXH46" s="63"/>
      <c r="WXI46" s="63"/>
      <c r="WXJ46" s="63"/>
      <c r="WXK46" s="63"/>
      <c r="WXL46" s="63"/>
      <c r="WXM46" s="63"/>
      <c r="WXN46" s="63"/>
      <c r="WXO46" s="63"/>
      <c r="WXP46" s="63"/>
      <c r="WXQ46" s="63"/>
      <c r="WXR46" s="63"/>
      <c r="WXS46" s="63"/>
      <c r="WXT46" s="63"/>
      <c r="WXU46" s="63"/>
      <c r="WXV46" s="63"/>
      <c r="WXW46" s="63"/>
      <c r="WXX46" s="63"/>
      <c r="WXY46" s="63"/>
      <c r="WXZ46" s="63"/>
      <c r="WYA46" s="63"/>
      <c r="WYB46" s="63"/>
      <c r="WYC46" s="63"/>
      <c r="WYD46" s="63"/>
      <c r="WYE46" s="63"/>
      <c r="WYF46" s="63"/>
      <c r="WYG46" s="63"/>
      <c r="WYH46" s="63"/>
      <c r="WYI46" s="63"/>
      <c r="WYJ46" s="63"/>
      <c r="WYK46" s="63"/>
      <c r="WYL46" s="63"/>
      <c r="WYM46" s="63"/>
      <c r="WYN46" s="63"/>
      <c r="WYO46" s="63"/>
      <c r="WYP46" s="63"/>
      <c r="WYQ46" s="63"/>
      <c r="WYR46" s="63"/>
      <c r="WYS46" s="63"/>
      <c r="WYT46" s="63"/>
      <c r="WYU46" s="63"/>
      <c r="WYV46" s="63"/>
      <c r="WYW46" s="63"/>
      <c r="WYX46" s="63"/>
      <c r="WYY46" s="63"/>
      <c r="WYZ46" s="63"/>
      <c r="WZA46" s="63"/>
      <c r="WZB46" s="63"/>
      <c r="WZC46" s="63"/>
      <c r="WZD46" s="63"/>
      <c r="WZE46" s="63"/>
      <c r="WZF46" s="63"/>
      <c r="WZG46" s="63"/>
      <c r="WZH46" s="63"/>
      <c r="WZI46" s="63"/>
      <c r="WZJ46" s="63"/>
      <c r="WZK46" s="63"/>
      <c r="WZL46" s="63"/>
      <c r="WZM46" s="63"/>
      <c r="WZN46" s="63"/>
      <c r="WZO46" s="63"/>
      <c r="WZP46" s="63"/>
      <c r="WZQ46" s="63"/>
      <c r="WZR46" s="63"/>
      <c r="WZS46" s="63"/>
      <c r="WZT46" s="63"/>
      <c r="WZU46" s="63"/>
      <c r="WZV46" s="63"/>
      <c r="WZW46" s="63"/>
      <c r="WZX46" s="63"/>
      <c r="WZY46" s="63"/>
      <c r="WZZ46" s="63"/>
      <c r="XAA46" s="63"/>
      <c r="XAB46" s="63"/>
      <c r="XAC46" s="63"/>
      <c r="XAD46" s="63"/>
      <c r="XAE46" s="63"/>
      <c r="XAF46" s="63"/>
      <c r="XAG46" s="63"/>
      <c r="XAH46" s="63"/>
      <c r="XAI46" s="63"/>
      <c r="XAJ46" s="63"/>
      <c r="XAK46" s="63"/>
      <c r="XAL46" s="63"/>
      <c r="XAM46" s="63"/>
      <c r="XAN46" s="63"/>
      <c r="XAO46" s="63"/>
      <c r="XAP46" s="63"/>
      <c r="XAQ46" s="63"/>
      <c r="XAR46" s="63"/>
      <c r="XAS46" s="63"/>
      <c r="XAT46" s="63"/>
      <c r="XAU46" s="63"/>
      <c r="XAV46" s="63"/>
      <c r="XAW46" s="63"/>
      <c r="XAX46" s="63"/>
      <c r="XAY46" s="63"/>
      <c r="XAZ46" s="63"/>
      <c r="XBA46" s="63"/>
      <c r="XBB46" s="63"/>
      <c r="XBC46" s="63"/>
      <c r="XBD46" s="63"/>
      <c r="XBE46" s="63"/>
      <c r="XBF46" s="63"/>
      <c r="XBG46" s="63"/>
      <c r="XBH46" s="63"/>
      <c r="XBI46" s="63"/>
      <c r="XBJ46" s="63"/>
      <c r="XBK46" s="63"/>
      <c r="XBL46" s="63"/>
      <c r="XBM46" s="63"/>
      <c r="XBN46" s="63"/>
      <c r="XBO46" s="63"/>
      <c r="XBP46" s="63"/>
      <c r="XBQ46" s="63"/>
      <c r="XBR46" s="63"/>
      <c r="XBS46" s="63"/>
      <c r="XBT46" s="63"/>
      <c r="XBU46" s="63"/>
      <c r="XBV46" s="63"/>
      <c r="XBW46" s="63"/>
      <c r="XBX46" s="63"/>
      <c r="XBY46" s="63"/>
      <c r="XBZ46" s="63"/>
      <c r="XCA46" s="63"/>
      <c r="XCB46" s="63"/>
      <c r="XCC46" s="63"/>
      <c r="XCD46" s="63"/>
      <c r="XCE46" s="63"/>
      <c r="XCF46" s="63"/>
      <c r="XCG46" s="63"/>
      <c r="XCH46" s="63"/>
      <c r="XCI46" s="63"/>
      <c r="XCJ46" s="63"/>
      <c r="XCK46" s="63"/>
      <c r="XCL46" s="63"/>
      <c r="XCM46" s="63"/>
      <c r="XCN46" s="63"/>
      <c r="XCO46" s="63"/>
      <c r="XCP46" s="63"/>
      <c r="XCQ46" s="63"/>
      <c r="XCR46" s="63"/>
      <c r="XCS46" s="63"/>
      <c r="XCT46" s="63"/>
      <c r="XCU46" s="63"/>
      <c r="XCV46" s="63"/>
      <c r="XCW46" s="63"/>
      <c r="XCX46" s="63"/>
      <c r="XCY46" s="63"/>
      <c r="XCZ46" s="63"/>
      <c r="XDA46" s="63"/>
      <c r="XDB46" s="63"/>
      <c r="XDC46" s="63"/>
      <c r="XDD46" s="63"/>
      <c r="XDE46" s="63"/>
      <c r="XDF46" s="63"/>
      <c r="XDG46" s="63"/>
      <c r="XDH46" s="63"/>
      <c r="XDI46" s="63"/>
      <c r="XDJ46" s="63"/>
      <c r="XDK46" s="63"/>
      <c r="XDL46" s="63"/>
      <c r="XDM46" s="63"/>
      <c r="XDN46" s="63"/>
      <c r="XDO46" s="63"/>
      <c r="XDP46" s="63"/>
      <c r="XDQ46" s="63"/>
      <c r="XDR46" s="63"/>
      <c r="XDS46" s="63"/>
      <c r="XDT46" s="63"/>
      <c r="XDU46" s="63"/>
      <c r="XDV46" s="63"/>
      <c r="XDW46" s="63"/>
      <c r="XDX46" s="63"/>
      <c r="XDY46" s="63"/>
      <c r="XDZ46" s="63"/>
      <c r="XEA46" s="63"/>
      <c r="XEB46" s="63"/>
      <c r="XEC46" s="63"/>
      <c r="XED46" s="63"/>
      <c r="XEE46" s="63"/>
      <c r="XEF46" s="63"/>
      <c r="XEG46" s="63"/>
      <c r="XEH46" s="63"/>
      <c r="XEI46" s="63"/>
      <c r="XEJ46" s="63"/>
      <c r="XEK46" s="63"/>
      <c r="XEL46" s="63"/>
      <c r="XEM46" s="63"/>
      <c r="XEN46" s="63"/>
      <c r="XEO46" s="63"/>
      <c r="XEP46" s="63"/>
      <c r="XEQ46" s="63"/>
      <c r="XER46" s="63"/>
      <c r="XES46" s="63"/>
      <c r="XET46" s="63"/>
      <c r="XEU46" s="63"/>
      <c r="XEV46" s="63"/>
      <c r="XEW46" s="63"/>
      <c r="XEX46" s="63"/>
      <c r="XEY46" s="63"/>
      <c r="XEZ46" s="63"/>
      <c r="XFA46" s="63"/>
      <c r="XFB46" s="63"/>
      <c r="XFC46" s="63"/>
      <c r="XFD46" s="63"/>
    </row>
    <row r="47" ht="27" customHeight="true" spans="1:16384">
      <c r="A47" s="48" t="str">
        <f>MID(A48,1,5)</f>
        <v>21014</v>
      </c>
      <c r="B47" s="52" t="str">
        <f>VLOOKUP(A47,Sheet0!A:B,2,FALSE)</f>
        <v>  优抚对象医疗</v>
      </c>
      <c r="C47" s="53">
        <f>C48</f>
        <v>919.249933</v>
      </c>
      <c r="D47" s="53">
        <f>D48</f>
        <v>439.249933</v>
      </c>
      <c r="E47" s="53">
        <f>E48</f>
        <v>480</v>
      </c>
      <c r="F47" s="48"/>
      <c r="G47" s="48"/>
      <c r="H47" s="48"/>
      <c r="I47" s="48"/>
      <c r="J47" s="48"/>
      <c r="K47" s="48"/>
      <c r="L47" s="48"/>
      <c r="WVJ47"/>
      <c r="WVK47"/>
      <c r="WVL47"/>
      <c r="WVM47"/>
      <c r="WVN47"/>
      <c r="WVO47"/>
      <c r="WVP47"/>
      <c r="WVQ47"/>
      <c r="WVR47"/>
      <c r="WVS47"/>
      <c r="WVT47"/>
      <c r="WVU47"/>
      <c r="WVV47"/>
      <c r="WVW47"/>
      <c r="WVX47"/>
      <c r="WVY47"/>
      <c r="WVZ47"/>
      <c r="WWA47"/>
      <c r="WWB47"/>
      <c r="WWC47"/>
      <c r="WWD47"/>
      <c r="WWE47"/>
      <c r="WWF47"/>
      <c r="WWG47"/>
      <c r="WWH47"/>
      <c r="WWI47"/>
      <c r="WWJ47"/>
      <c r="WWK47"/>
      <c r="WWL47"/>
      <c r="WWM47"/>
      <c r="WWN47"/>
      <c r="WWO47"/>
      <c r="WWP47"/>
      <c r="WWQ47"/>
      <c r="WWR47"/>
      <c r="WWS47"/>
      <c r="WWT47"/>
      <c r="WWU47"/>
      <c r="WWV47"/>
      <c r="WWW47"/>
      <c r="WWX47"/>
      <c r="WWY47"/>
      <c r="WWZ47"/>
      <c r="WXA47"/>
      <c r="WXB47"/>
      <c r="WXC47"/>
      <c r="WXD47"/>
      <c r="WXE47"/>
      <c r="WXF47"/>
      <c r="WXG47"/>
      <c r="WXH47"/>
      <c r="WXI47"/>
      <c r="WXJ47"/>
      <c r="WXK47"/>
      <c r="WXL47"/>
      <c r="WXM47"/>
      <c r="WXN47"/>
      <c r="WXO47"/>
      <c r="WXP47"/>
      <c r="WXQ47"/>
      <c r="WXR47"/>
      <c r="WXS47"/>
      <c r="WXT47"/>
      <c r="WXU47"/>
      <c r="WXV47"/>
      <c r="WXW47"/>
      <c r="WXX47"/>
      <c r="WXY47"/>
      <c r="WXZ47"/>
      <c r="WYA47"/>
      <c r="WYB47"/>
      <c r="WYC47"/>
      <c r="WYD47"/>
      <c r="WYE47"/>
      <c r="WYF47"/>
      <c r="WYG47"/>
      <c r="WYH47"/>
      <c r="WYI47"/>
      <c r="WYJ47"/>
      <c r="WYK47"/>
      <c r="WYL47"/>
      <c r="WYM47"/>
      <c r="WYN47"/>
      <c r="WYO47"/>
      <c r="WYP47"/>
      <c r="WYQ47"/>
      <c r="WYR47"/>
      <c r="WYS47"/>
      <c r="WYT47"/>
      <c r="WYU47"/>
      <c r="WYV47"/>
      <c r="WYW47"/>
      <c r="WYX47"/>
      <c r="WYY47"/>
      <c r="WYZ47"/>
      <c r="WZA47"/>
      <c r="WZB47"/>
      <c r="WZC47"/>
      <c r="WZD47"/>
      <c r="WZE47"/>
      <c r="WZF47"/>
      <c r="WZG47"/>
      <c r="WZH47"/>
      <c r="WZI47"/>
      <c r="WZJ47"/>
      <c r="WZK47"/>
      <c r="WZL47"/>
      <c r="WZM47"/>
      <c r="WZN47"/>
      <c r="WZO47"/>
      <c r="WZP47"/>
      <c r="WZQ47"/>
      <c r="WZR47"/>
      <c r="WZS47"/>
      <c r="WZT47"/>
      <c r="WZU47"/>
      <c r="WZV47"/>
      <c r="WZW47"/>
      <c r="WZX47"/>
      <c r="WZY47"/>
      <c r="WZZ47"/>
      <c r="XAA47"/>
      <c r="XAB47"/>
      <c r="XAC47"/>
      <c r="XAD47"/>
      <c r="XAE47"/>
      <c r="XAF47"/>
      <c r="XAG47"/>
      <c r="XAH47"/>
      <c r="XAI47"/>
      <c r="XAJ47"/>
      <c r="XAK47"/>
      <c r="XAL47"/>
      <c r="XAM47"/>
      <c r="XAN47"/>
      <c r="XAO47"/>
      <c r="XAP47"/>
      <c r="XAQ47"/>
      <c r="XAR47"/>
      <c r="XAS47"/>
      <c r="XAT47"/>
      <c r="XAU47"/>
      <c r="XAV47"/>
      <c r="XAW47"/>
      <c r="XAX47"/>
      <c r="XAY47"/>
      <c r="XAZ47"/>
      <c r="XBA47"/>
      <c r="XBB47"/>
      <c r="XBC47"/>
      <c r="XBD47"/>
      <c r="XBE47"/>
      <c r="XBF47"/>
      <c r="XBG47"/>
      <c r="XBH47"/>
      <c r="XBI47"/>
      <c r="XBJ47"/>
      <c r="XBK47"/>
      <c r="XBL47"/>
      <c r="XBM47"/>
      <c r="XBN47"/>
      <c r="XBO47"/>
      <c r="XBP47"/>
      <c r="XBQ47"/>
      <c r="XBR47"/>
      <c r="XBS47"/>
      <c r="XBT47"/>
      <c r="XBU47"/>
      <c r="XBV47"/>
      <c r="XBW47"/>
      <c r="XBX47"/>
      <c r="XBY47"/>
      <c r="XBZ47"/>
      <c r="XCA47"/>
      <c r="XCB47"/>
      <c r="XCC47"/>
      <c r="XCD47"/>
      <c r="XCE47"/>
      <c r="XCF47"/>
      <c r="XCG47"/>
      <c r="XCH47"/>
      <c r="XCI47"/>
      <c r="XCJ47"/>
      <c r="XCK47"/>
      <c r="XCL47"/>
      <c r="XCM47"/>
      <c r="XCN47"/>
      <c r="XCO47"/>
      <c r="XCP47"/>
      <c r="XCQ47"/>
      <c r="XCR47"/>
      <c r="XCS47"/>
      <c r="XCT47"/>
      <c r="XCU47"/>
      <c r="XCV47"/>
      <c r="XCW47"/>
      <c r="XCX47"/>
      <c r="XCY47"/>
      <c r="XCZ47"/>
      <c r="XDA47"/>
      <c r="XDB47"/>
      <c r="XDC47"/>
      <c r="XDD47"/>
      <c r="XDE47"/>
      <c r="XDF47"/>
      <c r="XDG47"/>
      <c r="XDH47"/>
      <c r="XDI47"/>
      <c r="XDJ47"/>
      <c r="XDK47"/>
      <c r="XDL47"/>
      <c r="XDM47"/>
      <c r="XDN47"/>
      <c r="XDO47"/>
      <c r="XDP47"/>
      <c r="XDQ47"/>
      <c r="XDR47"/>
      <c r="XDS47"/>
      <c r="XDT47"/>
      <c r="XDU47"/>
      <c r="XDV47"/>
      <c r="XDW47"/>
      <c r="XDX47"/>
      <c r="XDY47"/>
      <c r="XDZ47"/>
      <c r="XEA47"/>
      <c r="XEB47"/>
      <c r="XEC47"/>
      <c r="XED47"/>
      <c r="XEE47"/>
      <c r="XEF47"/>
      <c r="XEG47"/>
      <c r="XEH47"/>
      <c r="XEI47"/>
      <c r="XEJ47"/>
      <c r="XEK47"/>
      <c r="XEL47"/>
      <c r="XEM47"/>
      <c r="XEN47"/>
      <c r="XEO47"/>
      <c r="XEP47"/>
      <c r="XEQ47"/>
      <c r="XER47"/>
      <c r="XES47"/>
      <c r="XET47"/>
      <c r="XEU47"/>
      <c r="XEV47"/>
      <c r="XEW47"/>
      <c r="XEX47"/>
      <c r="XEY47"/>
      <c r="XEZ47"/>
      <c r="XFA47"/>
      <c r="XFB47"/>
      <c r="XFC47"/>
      <c r="XFD47"/>
    </row>
    <row r="48" ht="27" customHeight="true" spans="1:16384">
      <c r="A48" s="48" t="s">
        <v>378</v>
      </c>
      <c r="B48" s="52" t="str">
        <f>VLOOKUP(A48,Sheet0!A:B,2,FALSE)</f>
        <v>    优抚对象医疗补助</v>
      </c>
      <c r="C48" s="53">
        <f>D48+E48</f>
        <v>919.249933</v>
      </c>
      <c r="D48" s="51">
        <v>439.249933</v>
      </c>
      <c r="E48" s="51">
        <v>480</v>
      </c>
      <c r="F48" s="48"/>
      <c r="G48" s="48"/>
      <c r="H48" s="48"/>
      <c r="I48" s="48"/>
      <c r="J48" s="48"/>
      <c r="K48" s="48"/>
      <c r="L48" s="48"/>
      <c r="WVJ48"/>
      <c r="WVK48"/>
      <c r="WVL48"/>
      <c r="WVM48"/>
      <c r="WVN48"/>
      <c r="WVO48"/>
      <c r="WVP48"/>
      <c r="WVQ48"/>
      <c r="WVR48"/>
      <c r="WVS48"/>
      <c r="WVT48"/>
      <c r="WVU48"/>
      <c r="WVV48"/>
      <c r="WVW48"/>
      <c r="WVX48"/>
      <c r="WVY48"/>
      <c r="WVZ48"/>
      <c r="WWA48"/>
      <c r="WWB48"/>
      <c r="WWC48"/>
      <c r="WWD48"/>
      <c r="WWE48"/>
      <c r="WWF48"/>
      <c r="WWG48"/>
      <c r="WWH48"/>
      <c r="WWI48"/>
      <c r="WWJ48"/>
      <c r="WWK48"/>
      <c r="WWL48"/>
      <c r="WWM48"/>
      <c r="WWN48"/>
      <c r="WWO48"/>
      <c r="WWP48"/>
      <c r="WWQ48"/>
      <c r="WWR48"/>
      <c r="WWS48"/>
      <c r="WWT48"/>
      <c r="WWU48"/>
      <c r="WWV48"/>
      <c r="WWW48"/>
      <c r="WWX48"/>
      <c r="WWY48"/>
      <c r="WWZ48"/>
      <c r="WXA48"/>
      <c r="WXB48"/>
      <c r="WXC48"/>
      <c r="WXD48"/>
      <c r="WXE48"/>
      <c r="WXF48"/>
      <c r="WXG48"/>
      <c r="WXH48"/>
      <c r="WXI48"/>
      <c r="WXJ48"/>
      <c r="WXK48"/>
      <c r="WXL48"/>
      <c r="WXM48"/>
      <c r="WXN48"/>
      <c r="WXO48"/>
      <c r="WXP48"/>
      <c r="WXQ48"/>
      <c r="WXR48"/>
      <c r="WXS48"/>
      <c r="WXT48"/>
      <c r="WXU48"/>
      <c r="WXV48"/>
      <c r="WXW48"/>
      <c r="WXX48"/>
      <c r="WXY48"/>
      <c r="WXZ48"/>
      <c r="WYA48"/>
      <c r="WYB48"/>
      <c r="WYC48"/>
      <c r="WYD48"/>
      <c r="WYE48"/>
      <c r="WYF48"/>
      <c r="WYG48"/>
      <c r="WYH48"/>
      <c r="WYI48"/>
      <c r="WYJ48"/>
      <c r="WYK48"/>
      <c r="WYL48"/>
      <c r="WYM48"/>
      <c r="WYN48"/>
      <c r="WYO48"/>
      <c r="WYP48"/>
      <c r="WYQ48"/>
      <c r="WYR48"/>
      <c r="WYS48"/>
      <c r="WYT48"/>
      <c r="WYU48"/>
      <c r="WYV48"/>
      <c r="WYW48"/>
      <c r="WYX48"/>
      <c r="WYY48"/>
      <c r="WYZ48"/>
      <c r="WZA48"/>
      <c r="WZB48"/>
      <c r="WZC48"/>
      <c r="WZD48"/>
      <c r="WZE48"/>
      <c r="WZF48"/>
      <c r="WZG48"/>
      <c r="WZH48"/>
      <c r="WZI48"/>
      <c r="WZJ48"/>
      <c r="WZK48"/>
      <c r="WZL48"/>
      <c r="WZM48"/>
      <c r="WZN48"/>
      <c r="WZO48"/>
      <c r="WZP48"/>
      <c r="WZQ48"/>
      <c r="WZR48"/>
      <c r="WZS48"/>
      <c r="WZT48"/>
      <c r="WZU48"/>
      <c r="WZV48"/>
      <c r="WZW48"/>
      <c r="WZX48"/>
      <c r="WZY48"/>
      <c r="WZZ48"/>
      <c r="XAA48"/>
      <c r="XAB48"/>
      <c r="XAC48"/>
      <c r="XAD48"/>
      <c r="XAE48"/>
      <c r="XAF48"/>
      <c r="XAG48"/>
      <c r="XAH48"/>
      <c r="XAI48"/>
      <c r="XAJ48"/>
      <c r="XAK48"/>
      <c r="XAL48"/>
      <c r="XAM48"/>
      <c r="XAN48"/>
      <c r="XAO48"/>
      <c r="XAP48"/>
      <c r="XAQ48"/>
      <c r="XAR48"/>
      <c r="XAS48"/>
      <c r="XAT48"/>
      <c r="XAU48"/>
      <c r="XAV48"/>
      <c r="XAW48"/>
      <c r="XAX48"/>
      <c r="XAY48"/>
      <c r="XAZ48"/>
      <c r="XBA48"/>
      <c r="XBB48"/>
      <c r="XBC48"/>
      <c r="XBD48"/>
      <c r="XBE48"/>
      <c r="XBF48"/>
      <c r="XBG48"/>
      <c r="XBH48"/>
      <c r="XBI48"/>
      <c r="XBJ48"/>
      <c r="XBK48"/>
      <c r="XBL48"/>
      <c r="XBM48"/>
      <c r="XBN48"/>
      <c r="XBO48"/>
      <c r="XBP48"/>
      <c r="XBQ48"/>
      <c r="XBR48"/>
      <c r="XBS48"/>
      <c r="XBT48"/>
      <c r="XBU48"/>
      <c r="XBV48"/>
      <c r="XBW48"/>
      <c r="XBX48"/>
      <c r="XBY48"/>
      <c r="XBZ48"/>
      <c r="XCA48"/>
      <c r="XCB48"/>
      <c r="XCC48"/>
      <c r="XCD48"/>
      <c r="XCE48"/>
      <c r="XCF48"/>
      <c r="XCG48"/>
      <c r="XCH48"/>
      <c r="XCI48"/>
      <c r="XCJ48"/>
      <c r="XCK48"/>
      <c r="XCL48"/>
      <c r="XCM48"/>
      <c r="XCN48"/>
      <c r="XCO48"/>
      <c r="XCP48"/>
      <c r="XCQ48"/>
      <c r="XCR48"/>
      <c r="XCS48"/>
      <c r="XCT48"/>
      <c r="XCU48"/>
      <c r="XCV48"/>
      <c r="XCW48"/>
      <c r="XCX48"/>
      <c r="XCY48"/>
      <c r="XCZ48"/>
      <c r="XDA48"/>
      <c r="XDB48"/>
      <c r="XDC48"/>
      <c r="XDD48"/>
      <c r="XDE48"/>
      <c r="XDF48"/>
      <c r="XDG48"/>
      <c r="XDH48"/>
      <c r="XDI48"/>
      <c r="XDJ48"/>
      <c r="XDK48"/>
      <c r="XDL48"/>
      <c r="XDM48"/>
      <c r="XDN48"/>
      <c r="XDO48"/>
      <c r="XDP48"/>
      <c r="XDQ48"/>
      <c r="XDR48"/>
      <c r="XDS48"/>
      <c r="XDT48"/>
      <c r="XDU48"/>
      <c r="XDV48"/>
      <c r="XDW48"/>
      <c r="XDX48"/>
      <c r="XDY48"/>
      <c r="XDZ48"/>
      <c r="XEA48"/>
      <c r="XEB48"/>
      <c r="XEC48"/>
      <c r="XED48"/>
      <c r="XEE48"/>
      <c r="XEF48"/>
      <c r="XEG48"/>
      <c r="XEH48"/>
      <c r="XEI48"/>
      <c r="XEJ48"/>
      <c r="XEK48"/>
      <c r="XEL48"/>
      <c r="XEM48"/>
      <c r="XEN48"/>
      <c r="XEO48"/>
      <c r="XEP48"/>
      <c r="XEQ48"/>
      <c r="XER48"/>
      <c r="XES48"/>
      <c r="XET48"/>
      <c r="XEU48"/>
      <c r="XEV48"/>
      <c r="XEW48"/>
      <c r="XEX48"/>
      <c r="XEY48"/>
      <c r="XEZ48"/>
      <c r="XFA48"/>
      <c r="XFB48"/>
      <c r="XFC48"/>
      <c r="XFD48"/>
    </row>
    <row r="49" ht="27" customHeight="true" spans="1:16384">
      <c r="A49" s="48" t="str">
        <f>MID(A50,1,3)</f>
        <v>221</v>
      </c>
      <c r="B49" s="52" t="str">
        <f>VLOOKUP(A49,Sheet0!A:B,2,FALSE)</f>
        <v>住房保障支出</v>
      </c>
      <c r="C49" s="53">
        <f>C50</f>
        <v>26.012484</v>
      </c>
      <c r="D49" s="53">
        <f>D50</f>
        <v>0.599796</v>
      </c>
      <c r="E49" s="53">
        <f>E50</f>
        <v>25.412688</v>
      </c>
      <c r="F49" s="48"/>
      <c r="G49" s="48"/>
      <c r="H49" s="48"/>
      <c r="I49" s="48"/>
      <c r="J49" s="48"/>
      <c r="K49" s="48"/>
      <c r="L49" s="48"/>
      <c r="WVJ49"/>
      <c r="WVK49"/>
      <c r="WVL49"/>
      <c r="WVM49"/>
      <c r="WVN49"/>
      <c r="WVO49"/>
      <c r="WVP49"/>
      <c r="WVQ49"/>
      <c r="WVR49"/>
      <c r="WVS49"/>
      <c r="WVT49"/>
      <c r="WVU49"/>
      <c r="WVV49"/>
      <c r="WVW49"/>
      <c r="WVX49"/>
      <c r="WVY49"/>
      <c r="WVZ49"/>
      <c r="WWA49"/>
      <c r="WWB49"/>
      <c r="WWC49"/>
      <c r="WWD49"/>
      <c r="WWE49"/>
      <c r="WWF49"/>
      <c r="WWG49"/>
      <c r="WWH49"/>
      <c r="WWI49"/>
      <c r="WWJ49"/>
      <c r="WWK49"/>
      <c r="WWL49"/>
      <c r="WWM49"/>
      <c r="WWN49"/>
      <c r="WWO49"/>
      <c r="WWP49"/>
      <c r="WWQ49"/>
      <c r="WWR49"/>
      <c r="WWS49"/>
      <c r="WWT49"/>
      <c r="WWU49"/>
      <c r="WWV49"/>
      <c r="WWW49"/>
      <c r="WWX49"/>
      <c r="WWY49"/>
      <c r="WWZ49"/>
      <c r="WXA49"/>
      <c r="WXB49"/>
      <c r="WXC49"/>
      <c r="WXD49"/>
      <c r="WXE49"/>
      <c r="WXF49"/>
      <c r="WXG49"/>
      <c r="WXH49"/>
      <c r="WXI49"/>
      <c r="WXJ49"/>
      <c r="WXK49"/>
      <c r="WXL49"/>
      <c r="WXM49"/>
      <c r="WXN49"/>
      <c r="WXO49"/>
      <c r="WXP49"/>
      <c r="WXQ49"/>
      <c r="WXR49"/>
      <c r="WXS49"/>
      <c r="WXT49"/>
      <c r="WXU49"/>
      <c r="WXV49"/>
      <c r="WXW49"/>
      <c r="WXX49"/>
      <c r="WXY49"/>
      <c r="WXZ49"/>
      <c r="WYA49"/>
      <c r="WYB49"/>
      <c r="WYC49"/>
      <c r="WYD49"/>
      <c r="WYE49"/>
      <c r="WYF49"/>
      <c r="WYG49"/>
      <c r="WYH49"/>
      <c r="WYI49"/>
      <c r="WYJ49"/>
      <c r="WYK49"/>
      <c r="WYL49"/>
      <c r="WYM49"/>
      <c r="WYN49"/>
      <c r="WYO49"/>
      <c r="WYP49"/>
      <c r="WYQ49"/>
      <c r="WYR49"/>
      <c r="WYS49"/>
      <c r="WYT49"/>
      <c r="WYU49"/>
      <c r="WYV49"/>
      <c r="WYW49"/>
      <c r="WYX49"/>
      <c r="WYY49"/>
      <c r="WYZ49"/>
      <c r="WZA49"/>
      <c r="WZB49"/>
      <c r="WZC49"/>
      <c r="WZD49"/>
      <c r="WZE49"/>
      <c r="WZF49"/>
      <c r="WZG49"/>
      <c r="WZH49"/>
      <c r="WZI49"/>
      <c r="WZJ49"/>
      <c r="WZK49"/>
      <c r="WZL49"/>
      <c r="WZM49"/>
      <c r="WZN49"/>
      <c r="WZO49"/>
      <c r="WZP49"/>
      <c r="WZQ49"/>
      <c r="WZR49"/>
      <c r="WZS49"/>
      <c r="WZT49"/>
      <c r="WZU49"/>
      <c r="WZV49"/>
      <c r="WZW49"/>
      <c r="WZX49"/>
      <c r="WZY49"/>
      <c r="WZZ49"/>
      <c r="XAA49"/>
      <c r="XAB49"/>
      <c r="XAC49"/>
      <c r="XAD49"/>
      <c r="XAE49"/>
      <c r="XAF49"/>
      <c r="XAG49"/>
      <c r="XAH49"/>
      <c r="XAI49"/>
      <c r="XAJ49"/>
      <c r="XAK49"/>
      <c r="XAL49"/>
      <c r="XAM49"/>
      <c r="XAN49"/>
      <c r="XAO49"/>
      <c r="XAP49"/>
      <c r="XAQ49"/>
      <c r="XAR49"/>
      <c r="XAS49"/>
      <c r="XAT49"/>
      <c r="XAU49"/>
      <c r="XAV49"/>
      <c r="XAW49"/>
      <c r="XAX49"/>
      <c r="XAY49"/>
      <c r="XAZ49"/>
      <c r="XBA49"/>
      <c r="XBB49"/>
      <c r="XBC49"/>
      <c r="XBD49"/>
      <c r="XBE49"/>
      <c r="XBF49"/>
      <c r="XBG49"/>
      <c r="XBH49"/>
      <c r="XBI49"/>
      <c r="XBJ49"/>
      <c r="XBK49"/>
      <c r="XBL49"/>
      <c r="XBM49"/>
      <c r="XBN49"/>
      <c r="XBO49"/>
      <c r="XBP49"/>
      <c r="XBQ49"/>
      <c r="XBR49"/>
      <c r="XBS49"/>
      <c r="XBT49"/>
      <c r="XBU49"/>
      <c r="XBV49"/>
      <c r="XBW49"/>
      <c r="XBX49"/>
      <c r="XBY49"/>
      <c r="XBZ49"/>
      <c r="XCA49"/>
      <c r="XCB49"/>
      <c r="XCC49"/>
      <c r="XCD49"/>
      <c r="XCE49"/>
      <c r="XCF49"/>
      <c r="XCG49"/>
      <c r="XCH49"/>
      <c r="XCI49"/>
      <c r="XCJ49"/>
      <c r="XCK49"/>
      <c r="XCL49"/>
      <c r="XCM49"/>
      <c r="XCN49"/>
      <c r="XCO49"/>
      <c r="XCP49"/>
      <c r="XCQ49"/>
      <c r="XCR49"/>
      <c r="XCS49"/>
      <c r="XCT49"/>
      <c r="XCU49"/>
      <c r="XCV49"/>
      <c r="XCW49"/>
      <c r="XCX49"/>
      <c r="XCY49"/>
      <c r="XCZ49"/>
      <c r="XDA49"/>
      <c r="XDB49"/>
      <c r="XDC49"/>
      <c r="XDD49"/>
      <c r="XDE49"/>
      <c r="XDF49"/>
      <c r="XDG49"/>
      <c r="XDH49"/>
      <c r="XDI49"/>
      <c r="XDJ49"/>
      <c r="XDK49"/>
      <c r="XDL49"/>
      <c r="XDM49"/>
      <c r="XDN49"/>
      <c r="XDO49"/>
      <c r="XDP49"/>
      <c r="XDQ49"/>
      <c r="XDR49"/>
      <c r="XDS49"/>
      <c r="XDT49"/>
      <c r="XDU49"/>
      <c r="XDV49"/>
      <c r="XDW49"/>
      <c r="XDX49"/>
      <c r="XDY49"/>
      <c r="XDZ49"/>
      <c r="XEA49"/>
      <c r="XEB49"/>
      <c r="XEC49"/>
      <c r="XED49"/>
      <c r="XEE49"/>
      <c r="XEF49"/>
      <c r="XEG49"/>
      <c r="XEH49"/>
      <c r="XEI49"/>
      <c r="XEJ49"/>
      <c r="XEK49"/>
      <c r="XEL49"/>
      <c r="XEM49"/>
      <c r="XEN49"/>
      <c r="XEO49"/>
      <c r="XEP49"/>
      <c r="XEQ49"/>
      <c r="XER49"/>
      <c r="XES49"/>
      <c r="XET49"/>
      <c r="XEU49"/>
      <c r="XEV49"/>
      <c r="XEW49"/>
      <c r="XEX49"/>
      <c r="XEY49"/>
      <c r="XEZ49"/>
      <c r="XFA49"/>
      <c r="XFB49"/>
      <c r="XFC49"/>
      <c r="XFD49"/>
    </row>
    <row r="50" ht="27" customHeight="true" spans="1:16384">
      <c r="A50" s="48" t="str">
        <f>MID(A51,1,5)</f>
        <v>22102</v>
      </c>
      <c r="B50" s="52" t="str">
        <f>VLOOKUP(A50,Sheet0!A:B,2,FALSE)</f>
        <v>  住房改革支出</v>
      </c>
      <c r="C50" s="53">
        <f>C51</f>
        <v>26.012484</v>
      </c>
      <c r="D50" s="53">
        <f>D51</f>
        <v>0.599796</v>
      </c>
      <c r="E50" s="53">
        <f>E51</f>
        <v>25.412688</v>
      </c>
      <c r="F50" s="48"/>
      <c r="G50" s="48"/>
      <c r="H50" s="48"/>
      <c r="I50" s="48"/>
      <c r="J50" s="48"/>
      <c r="K50" s="48"/>
      <c r="L50" s="48"/>
      <c r="WVJ50"/>
      <c r="WVK50"/>
      <c r="WVL50"/>
      <c r="WVM50"/>
      <c r="WVN50"/>
      <c r="WVO50"/>
      <c r="WVP50"/>
      <c r="WVQ50"/>
      <c r="WVR50"/>
      <c r="WVS50"/>
      <c r="WVT50"/>
      <c r="WVU50"/>
      <c r="WVV50"/>
      <c r="WVW50"/>
      <c r="WVX50"/>
      <c r="WVY50"/>
      <c r="WVZ50"/>
      <c r="WWA50"/>
      <c r="WWB50"/>
      <c r="WWC50"/>
      <c r="WWD50"/>
      <c r="WWE50"/>
      <c r="WWF50"/>
      <c r="WWG50"/>
      <c r="WWH50"/>
      <c r="WWI50"/>
      <c r="WWJ50"/>
      <c r="WWK50"/>
      <c r="WWL50"/>
      <c r="WWM50"/>
      <c r="WWN50"/>
      <c r="WWO50"/>
      <c r="WWP50"/>
      <c r="WWQ50"/>
      <c r="WWR50"/>
      <c r="WWS50"/>
      <c r="WWT50"/>
      <c r="WWU50"/>
      <c r="WWV50"/>
      <c r="WWW50"/>
      <c r="WWX50"/>
      <c r="WWY50"/>
      <c r="WWZ50"/>
      <c r="WXA50"/>
      <c r="WXB50"/>
      <c r="WXC50"/>
      <c r="WXD50"/>
      <c r="WXE50"/>
      <c r="WXF50"/>
      <c r="WXG50"/>
      <c r="WXH50"/>
      <c r="WXI50"/>
      <c r="WXJ50"/>
      <c r="WXK50"/>
      <c r="WXL50"/>
      <c r="WXM50"/>
      <c r="WXN50"/>
      <c r="WXO50"/>
      <c r="WXP50"/>
      <c r="WXQ50"/>
      <c r="WXR50"/>
      <c r="WXS50"/>
      <c r="WXT50"/>
      <c r="WXU50"/>
      <c r="WXV50"/>
      <c r="WXW50"/>
      <c r="WXX50"/>
      <c r="WXY50"/>
      <c r="WXZ50"/>
      <c r="WYA50"/>
      <c r="WYB50"/>
      <c r="WYC50"/>
      <c r="WYD50"/>
      <c r="WYE50"/>
      <c r="WYF50"/>
      <c r="WYG50"/>
      <c r="WYH50"/>
      <c r="WYI50"/>
      <c r="WYJ50"/>
      <c r="WYK50"/>
      <c r="WYL50"/>
      <c r="WYM50"/>
      <c r="WYN50"/>
      <c r="WYO50"/>
      <c r="WYP50"/>
      <c r="WYQ50"/>
      <c r="WYR50"/>
      <c r="WYS50"/>
      <c r="WYT50"/>
      <c r="WYU50"/>
      <c r="WYV50"/>
      <c r="WYW50"/>
      <c r="WYX50"/>
      <c r="WYY50"/>
      <c r="WYZ50"/>
      <c r="WZA50"/>
      <c r="WZB50"/>
      <c r="WZC50"/>
      <c r="WZD50"/>
      <c r="WZE50"/>
      <c r="WZF50"/>
      <c r="WZG50"/>
      <c r="WZH50"/>
      <c r="WZI50"/>
      <c r="WZJ50"/>
      <c r="WZK50"/>
      <c r="WZL50"/>
      <c r="WZM50"/>
      <c r="WZN50"/>
      <c r="WZO50"/>
      <c r="WZP50"/>
      <c r="WZQ50"/>
      <c r="WZR50"/>
      <c r="WZS50"/>
      <c r="WZT50"/>
      <c r="WZU50"/>
      <c r="WZV50"/>
      <c r="WZW50"/>
      <c r="WZX50"/>
      <c r="WZY50"/>
      <c r="WZZ50"/>
      <c r="XAA50"/>
      <c r="XAB50"/>
      <c r="XAC50"/>
      <c r="XAD50"/>
      <c r="XAE50"/>
      <c r="XAF50"/>
      <c r="XAG50"/>
      <c r="XAH50"/>
      <c r="XAI50"/>
      <c r="XAJ50"/>
      <c r="XAK50"/>
      <c r="XAL50"/>
      <c r="XAM50"/>
      <c r="XAN50"/>
      <c r="XAO50"/>
      <c r="XAP50"/>
      <c r="XAQ50"/>
      <c r="XAR50"/>
      <c r="XAS50"/>
      <c r="XAT50"/>
      <c r="XAU50"/>
      <c r="XAV50"/>
      <c r="XAW50"/>
      <c r="XAX50"/>
      <c r="XAY50"/>
      <c r="XAZ50"/>
      <c r="XBA50"/>
      <c r="XBB50"/>
      <c r="XBC50"/>
      <c r="XBD50"/>
      <c r="XBE50"/>
      <c r="XBF50"/>
      <c r="XBG50"/>
      <c r="XBH50"/>
      <c r="XBI50"/>
      <c r="XBJ50"/>
      <c r="XBK50"/>
      <c r="XBL50"/>
      <c r="XBM50"/>
      <c r="XBN50"/>
      <c r="XBO50"/>
      <c r="XBP50"/>
      <c r="XBQ50"/>
      <c r="XBR50"/>
      <c r="XBS50"/>
      <c r="XBT50"/>
      <c r="XBU50"/>
      <c r="XBV50"/>
      <c r="XBW50"/>
      <c r="XBX50"/>
      <c r="XBY50"/>
      <c r="XBZ50"/>
      <c r="XCA50"/>
      <c r="XCB50"/>
      <c r="XCC50"/>
      <c r="XCD50"/>
      <c r="XCE50"/>
      <c r="XCF50"/>
      <c r="XCG50"/>
      <c r="XCH50"/>
      <c r="XCI50"/>
      <c r="XCJ50"/>
      <c r="XCK50"/>
      <c r="XCL50"/>
      <c r="XCM50"/>
      <c r="XCN50"/>
      <c r="XCO50"/>
      <c r="XCP50"/>
      <c r="XCQ50"/>
      <c r="XCR50"/>
      <c r="XCS50"/>
      <c r="XCT50"/>
      <c r="XCU50"/>
      <c r="XCV50"/>
      <c r="XCW50"/>
      <c r="XCX50"/>
      <c r="XCY50"/>
      <c r="XCZ50"/>
      <c r="XDA50"/>
      <c r="XDB50"/>
      <c r="XDC50"/>
      <c r="XDD50"/>
      <c r="XDE50"/>
      <c r="XDF50"/>
      <c r="XDG50"/>
      <c r="XDH50"/>
      <c r="XDI50"/>
      <c r="XDJ50"/>
      <c r="XDK50"/>
      <c r="XDL50"/>
      <c r="XDM50"/>
      <c r="XDN50"/>
      <c r="XDO50"/>
      <c r="XDP50"/>
      <c r="XDQ50"/>
      <c r="XDR50"/>
      <c r="XDS50"/>
      <c r="XDT50"/>
      <c r="XDU50"/>
      <c r="XDV50"/>
      <c r="XDW50"/>
      <c r="XDX50"/>
      <c r="XDY50"/>
      <c r="XDZ50"/>
      <c r="XEA50"/>
      <c r="XEB50"/>
      <c r="XEC50"/>
      <c r="XED50"/>
      <c r="XEE50"/>
      <c r="XEF50"/>
      <c r="XEG50"/>
      <c r="XEH50"/>
      <c r="XEI50"/>
      <c r="XEJ50"/>
      <c r="XEK50"/>
      <c r="XEL50"/>
      <c r="XEM50"/>
      <c r="XEN50"/>
      <c r="XEO50"/>
      <c r="XEP50"/>
      <c r="XEQ50"/>
      <c r="XER50"/>
      <c r="XES50"/>
      <c r="XET50"/>
      <c r="XEU50"/>
      <c r="XEV50"/>
      <c r="XEW50"/>
      <c r="XEX50"/>
      <c r="XEY50"/>
      <c r="XEZ50"/>
      <c r="XFA50"/>
      <c r="XFB50"/>
      <c r="XFC50"/>
      <c r="XFD50"/>
    </row>
    <row r="51" ht="27" customHeight="true" spans="1:16384">
      <c r="A51" s="48" t="s">
        <v>381</v>
      </c>
      <c r="B51" s="52" t="str">
        <f>VLOOKUP(A51,Sheet0!A:B,2,FALSE)</f>
        <v>    住房公积金</v>
      </c>
      <c r="C51" s="53">
        <f>D51+E51</f>
        <v>26.012484</v>
      </c>
      <c r="D51" s="51">
        <v>0.599796</v>
      </c>
      <c r="E51" s="51">
        <v>25.412688</v>
      </c>
      <c r="F51" s="48"/>
      <c r="G51" s="48"/>
      <c r="H51" s="48"/>
      <c r="I51" s="48"/>
      <c r="J51" s="48"/>
      <c r="K51" s="48"/>
      <c r="L51" s="48"/>
      <c r="WVJ51" s="63"/>
      <c r="WVK51" s="63"/>
      <c r="WVL51" s="63"/>
      <c r="WVM51" s="63"/>
      <c r="WVN51" s="63"/>
      <c r="WVO51" s="63"/>
      <c r="WVP51" s="63"/>
      <c r="WVQ51" s="63"/>
      <c r="WVR51" s="63"/>
      <c r="WVS51" s="63"/>
      <c r="WVT51" s="63"/>
      <c r="WVU51" s="63"/>
      <c r="WVV51" s="63"/>
      <c r="WVW51" s="63"/>
      <c r="WVX51" s="63"/>
      <c r="WVY51" s="63"/>
      <c r="WVZ51" s="63"/>
      <c r="WWA51" s="63"/>
      <c r="WWB51" s="63"/>
      <c r="WWC51" s="63"/>
      <c r="WWD51" s="63"/>
      <c r="WWE51" s="63"/>
      <c r="WWF51" s="63"/>
      <c r="WWG51" s="63"/>
      <c r="WWH51" s="63"/>
      <c r="WWI51" s="63"/>
      <c r="WWJ51" s="63"/>
      <c r="WWK51" s="63"/>
      <c r="WWL51" s="63"/>
      <c r="WWM51" s="63"/>
      <c r="WWN51" s="63"/>
      <c r="WWO51" s="63"/>
      <c r="WWP51" s="63"/>
      <c r="WWQ51" s="63"/>
      <c r="WWR51" s="63"/>
      <c r="WWS51" s="63"/>
      <c r="WWT51" s="63"/>
      <c r="WWU51" s="63"/>
      <c r="WWV51" s="63"/>
      <c r="WWW51" s="63"/>
      <c r="WWX51" s="63"/>
      <c r="WWY51" s="63"/>
      <c r="WWZ51" s="63"/>
      <c r="WXA51" s="63"/>
      <c r="WXB51" s="63"/>
      <c r="WXC51" s="63"/>
      <c r="WXD51" s="63"/>
      <c r="WXE51" s="63"/>
      <c r="WXF51" s="63"/>
      <c r="WXG51" s="63"/>
      <c r="WXH51" s="63"/>
      <c r="WXI51" s="63"/>
      <c r="WXJ51" s="63"/>
      <c r="WXK51" s="63"/>
      <c r="WXL51" s="63"/>
      <c r="WXM51" s="63"/>
      <c r="WXN51" s="63"/>
      <c r="WXO51" s="63"/>
      <c r="WXP51" s="63"/>
      <c r="WXQ51" s="63"/>
      <c r="WXR51" s="63"/>
      <c r="WXS51" s="63"/>
      <c r="WXT51" s="63"/>
      <c r="WXU51" s="63"/>
      <c r="WXV51" s="63"/>
      <c r="WXW51" s="63"/>
      <c r="WXX51" s="63"/>
      <c r="WXY51" s="63"/>
      <c r="WXZ51" s="63"/>
      <c r="WYA51" s="63"/>
      <c r="WYB51" s="63"/>
      <c r="WYC51" s="63"/>
      <c r="WYD51" s="63"/>
      <c r="WYE51" s="63"/>
      <c r="WYF51" s="63"/>
      <c r="WYG51" s="63"/>
      <c r="WYH51" s="63"/>
      <c r="WYI51" s="63"/>
      <c r="WYJ51" s="63"/>
      <c r="WYK51" s="63"/>
      <c r="WYL51" s="63"/>
      <c r="WYM51" s="63"/>
      <c r="WYN51" s="63"/>
      <c r="WYO51" s="63"/>
      <c r="WYP51" s="63"/>
      <c r="WYQ51" s="63"/>
      <c r="WYR51" s="63"/>
      <c r="WYS51" s="63"/>
      <c r="WYT51" s="63"/>
      <c r="WYU51" s="63"/>
      <c r="WYV51" s="63"/>
      <c r="WYW51" s="63"/>
      <c r="WYX51" s="63"/>
      <c r="WYY51" s="63"/>
      <c r="WYZ51" s="63"/>
      <c r="WZA51" s="63"/>
      <c r="WZB51" s="63"/>
      <c r="WZC51" s="63"/>
      <c r="WZD51" s="63"/>
      <c r="WZE51" s="63"/>
      <c r="WZF51" s="63"/>
      <c r="WZG51" s="63"/>
      <c r="WZH51" s="63"/>
      <c r="WZI51" s="63"/>
      <c r="WZJ51" s="63"/>
      <c r="WZK51" s="63"/>
      <c r="WZL51" s="63"/>
      <c r="WZM51" s="63"/>
      <c r="WZN51" s="63"/>
      <c r="WZO51" s="63"/>
      <c r="WZP51" s="63"/>
      <c r="WZQ51" s="63"/>
      <c r="WZR51" s="63"/>
      <c r="WZS51" s="63"/>
      <c r="WZT51" s="63"/>
      <c r="WZU51" s="63"/>
      <c r="WZV51" s="63"/>
      <c r="WZW51" s="63"/>
      <c r="WZX51" s="63"/>
      <c r="WZY51" s="63"/>
      <c r="WZZ51" s="63"/>
      <c r="XAA51" s="63"/>
      <c r="XAB51" s="63"/>
      <c r="XAC51" s="63"/>
      <c r="XAD51" s="63"/>
      <c r="XAE51" s="63"/>
      <c r="XAF51" s="63"/>
      <c r="XAG51" s="63"/>
      <c r="XAH51" s="63"/>
      <c r="XAI51" s="63"/>
      <c r="XAJ51" s="63"/>
      <c r="XAK51" s="63"/>
      <c r="XAL51" s="63"/>
      <c r="XAM51" s="63"/>
      <c r="XAN51" s="63"/>
      <c r="XAO51" s="63"/>
      <c r="XAP51" s="63"/>
      <c r="XAQ51" s="63"/>
      <c r="XAR51" s="63"/>
      <c r="XAS51" s="63"/>
      <c r="XAT51" s="63"/>
      <c r="XAU51" s="63"/>
      <c r="XAV51" s="63"/>
      <c r="XAW51" s="63"/>
      <c r="XAX51" s="63"/>
      <c r="XAY51" s="63"/>
      <c r="XAZ51" s="63"/>
      <c r="XBA51" s="63"/>
      <c r="XBB51" s="63"/>
      <c r="XBC51" s="63"/>
      <c r="XBD51" s="63"/>
      <c r="XBE51" s="63"/>
      <c r="XBF51" s="63"/>
      <c r="XBG51" s="63"/>
      <c r="XBH51" s="63"/>
      <c r="XBI51" s="63"/>
      <c r="XBJ51" s="63"/>
      <c r="XBK51" s="63"/>
      <c r="XBL51" s="63"/>
      <c r="XBM51" s="63"/>
      <c r="XBN51" s="63"/>
      <c r="XBO51" s="63"/>
      <c r="XBP51" s="63"/>
      <c r="XBQ51" s="63"/>
      <c r="XBR51" s="63"/>
      <c r="XBS51" s="63"/>
      <c r="XBT51" s="63"/>
      <c r="XBU51" s="63"/>
      <c r="XBV51" s="63"/>
      <c r="XBW51" s="63"/>
      <c r="XBX51" s="63"/>
      <c r="XBY51" s="63"/>
      <c r="XBZ51" s="63"/>
      <c r="XCA51" s="63"/>
      <c r="XCB51" s="63"/>
      <c r="XCC51" s="63"/>
      <c r="XCD51" s="63"/>
      <c r="XCE51" s="63"/>
      <c r="XCF51" s="63"/>
      <c r="XCG51" s="63"/>
      <c r="XCH51" s="63"/>
      <c r="XCI51" s="63"/>
      <c r="XCJ51" s="63"/>
      <c r="XCK51" s="63"/>
      <c r="XCL51" s="63"/>
      <c r="XCM51" s="63"/>
      <c r="XCN51" s="63"/>
      <c r="XCO51" s="63"/>
      <c r="XCP51" s="63"/>
      <c r="XCQ51" s="63"/>
      <c r="XCR51" s="63"/>
      <c r="XCS51" s="63"/>
      <c r="XCT51" s="63"/>
      <c r="XCU51" s="63"/>
      <c r="XCV51" s="63"/>
      <c r="XCW51" s="63"/>
      <c r="XCX51" s="63"/>
      <c r="XCY51" s="63"/>
      <c r="XCZ51" s="63"/>
      <c r="XDA51" s="63"/>
      <c r="XDB51" s="63"/>
      <c r="XDC51" s="63"/>
      <c r="XDD51" s="63"/>
      <c r="XDE51" s="63"/>
      <c r="XDF51" s="63"/>
      <c r="XDG51" s="63"/>
      <c r="XDH51" s="63"/>
      <c r="XDI51" s="63"/>
      <c r="XDJ51" s="63"/>
      <c r="XDK51" s="63"/>
      <c r="XDL51" s="63"/>
      <c r="XDM51" s="63"/>
      <c r="XDN51" s="63"/>
      <c r="XDO51" s="63"/>
      <c r="XDP51" s="63"/>
      <c r="XDQ51" s="63"/>
      <c r="XDR51" s="63"/>
      <c r="XDS51" s="63"/>
      <c r="XDT51" s="63"/>
      <c r="XDU51" s="63"/>
      <c r="XDV51" s="63"/>
      <c r="XDW51" s="63"/>
      <c r="XDX51" s="63"/>
      <c r="XDY51" s="63"/>
      <c r="XDZ51" s="63"/>
      <c r="XEA51" s="63"/>
      <c r="XEB51" s="63"/>
      <c r="XEC51" s="63"/>
      <c r="XED51" s="63"/>
      <c r="XEE51" s="63"/>
      <c r="XEF51" s="63"/>
      <c r="XEG51" s="63"/>
      <c r="XEH51" s="63"/>
      <c r="XEI51" s="63"/>
      <c r="XEJ51" s="63"/>
      <c r="XEK51" s="63"/>
      <c r="XEL51" s="63"/>
      <c r="XEM51" s="63"/>
      <c r="XEN51" s="63"/>
      <c r="XEO51" s="63"/>
      <c r="XEP51" s="63"/>
      <c r="XEQ51" s="63"/>
      <c r="XER51" s="63"/>
      <c r="XES51" s="63"/>
      <c r="XET51" s="63"/>
      <c r="XEU51" s="63"/>
      <c r="XEV51" s="63"/>
      <c r="XEW51" s="63"/>
      <c r="XEX51" s="63"/>
      <c r="XEY51" s="63"/>
      <c r="XEZ51" s="63"/>
      <c r="XFA51" s="63"/>
      <c r="XFB51" s="63"/>
      <c r="XFC51" s="63"/>
      <c r="XFD51" s="63"/>
    </row>
    <row r="52" customHeight="true" spans="2:12">
      <c r="B52" s="41"/>
      <c r="C52" s="41"/>
      <c r="D52" s="41"/>
      <c r="F52" s="41"/>
      <c r="G52" s="41"/>
      <c r="H52" s="41"/>
      <c r="I52" s="41"/>
      <c r="J52" s="41"/>
      <c r="K52" s="41"/>
      <c r="L52" s="41"/>
    </row>
    <row r="53" customHeight="true" spans="2:12">
      <c r="B53" s="41"/>
      <c r="C53" s="41"/>
      <c r="I53" s="41"/>
      <c r="J53" s="41"/>
      <c r="K53" s="41"/>
      <c r="L53" s="41"/>
    </row>
    <row r="54" customHeight="true" spans="2:11">
      <c r="B54" s="41"/>
      <c r="J54" s="41"/>
      <c r="K54" s="41"/>
    </row>
    <row r="55" customHeight="true" spans="2:12">
      <c r="B55" s="41"/>
      <c r="J55" s="41"/>
      <c r="K55" s="41"/>
      <c r="L55" s="41"/>
    </row>
    <row r="56" customHeight="true" spans="2:10">
      <c r="B56" s="41"/>
      <c r="E56" s="41"/>
      <c r="J56" s="41"/>
    </row>
    <row r="57" customHeight="true" spans="2:10">
      <c r="B57" s="41"/>
      <c r="I57" s="41"/>
      <c r="J57" s="41"/>
    </row>
    <row r="58" customHeight="true" spans="2:9">
      <c r="B58" s="41"/>
      <c r="I58" s="41"/>
    </row>
    <row r="59" customHeight="true" spans="2:11">
      <c r="B59" s="41"/>
      <c r="I59" s="41"/>
      <c r="K59" s="41"/>
    </row>
    <row r="60" customHeight="true" spans="2:2">
      <c r="B60" s="41"/>
    </row>
    <row r="61" customHeight="true" spans="2:6">
      <c r="B61" s="41"/>
      <c r="C61" s="41"/>
      <c r="F61" s="41"/>
    </row>
    <row r="62" customHeight="true" spans="2:2">
      <c r="B62" s="41"/>
    </row>
    <row r="63" customHeight="true" spans="2:4">
      <c r="B63" s="41"/>
      <c r="C63" s="41"/>
      <c r="D63" s="41"/>
    </row>
    <row r="64" customHeight="true" spans="2:11">
      <c r="B64" s="41"/>
      <c r="K64" s="41"/>
    </row>
  </sheetData>
  <sortState ref="8:36">
    <sortCondition ref="A8:A36"/>
  </sortState>
  <mergeCells count="10">
    <mergeCell ref="A5:B5"/>
    <mergeCell ref="H5:I5"/>
    <mergeCell ref="C5:C6"/>
    <mergeCell ref="D5:D6"/>
    <mergeCell ref="E5:E6"/>
    <mergeCell ref="F5:F6"/>
    <mergeCell ref="G5:G6"/>
    <mergeCell ref="J5:J6"/>
    <mergeCell ref="K5:K6"/>
    <mergeCell ref="L5:L6"/>
  </mergeCells>
  <printOptions horizontalCentered="true"/>
  <pageMargins left="0" right="0"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67"/>
  <sheetViews>
    <sheetView showGridLines="0" showZeros="0" workbookViewId="0">
      <selection activeCell="A5" sqref="A5:H50"/>
    </sheetView>
  </sheetViews>
  <sheetFormatPr defaultColWidth="6.875" defaultRowHeight="12.75" customHeight="true"/>
  <cols>
    <col min="1" max="1" width="9.75" style="39" customWidth="true"/>
    <col min="2" max="2" width="34.875" style="39" customWidth="true"/>
    <col min="3" max="8" width="18" style="39" customWidth="true"/>
    <col min="9" max="256" width="6.875" style="39"/>
    <col min="257" max="257" width="17.125" style="39" customWidth="true"/>
    <col min="258" max="258" width="34.875" style="39" customWidth="true"/>
    <col min="259" max="264" width="18" style="39" customWidth="true"/>
    <col min="265" max="512" width="6.875" style="39"/>
    <col min="513" max="513" width="17.125" style="39" customWidth="true"/>
    <col min="514" max="514" width="34.875" style="39" customWidth="true"/>
    <col min="515" max="520" width="18" style="39" customWidth="true"/>
    <col min="521" max="768" width="6.875" style="39"/>
    <col min="769" max="769" width="17.125" style="39" customWidth="true"/>
    <col min="770" max="770" width="34.875" style="39" customWidth="true"/>
    <col min="771" max="776" width="18" style="39" customWidth="true"/>
    <col min="777" max="1024" width="6.875" style="39"/>
    <col min="1025" max="1025" width="17.125" style="39" customWidth="true"/>
    <col min="1026" max="1026" width="34.875" style="39" customWidth="true"/>
    <col min="1027" max="1032" width="18" style="39" customWidth="true"/>
    <col min="1033" max="1280" width="6.875" style="39"/>
    <col min="1281" max="1281" width="17.125" style="39" customWidth="true"/>
    <col min="1282" max="1282" width="34.875" style="39" customWidth="true"/>
    <col min="1283" max="1288" width="18" style="39" customWidth="true"/>
    <col min="1289" max="1536" width="6.875" style="39"/>
    <col min="1537" max="1537" width="17.125" style="39" customWidth="true"/>
    <col min="1538" max="1538" width="34.875" style="39" customWidth="true"/>
    <col min="1539" max="1544" width="18" style="39" customWidth="true"/>
    <col min="1545" max="1792" width="6.875" style="39"/>
    <col min="1793" max="1793" width="17.125" style="39" customWidth="true"/>
    <col min="1794" max="1794" width="34.875" style="39" customWidth="true"/>
    <col min="1795" max="1800" width="18" style="39" customWidth="true"/>
    <col min="1801" max="2048" width="6.875" style="39"/>
    <col min="2049" max="2049" width="17.125" style="39" customWidth="true"/>
    <col min="2050" max="2050" width="34.875" style="39" customWidth="true"/>
    <col min="2051" max="2056" width="18" style="39" customWidth="true"/>
    <col min="2057" max="2304" width="6.875" style="39"/>
    <col min="2305" max="2305" width="17.125" style="39" customWidth="true"/>
    <col min="2306" max="2306" width="34.875" style="39" customWidth="true"/>
    <col min="2307" max="2312" width="18" style="39" customWidth="true"/>
    <col min="2313" max="2560" width="6.875" style="39"/>
    <col min="2561" max="2561" width="17.125" style="39" customWidth="true"/>
    <col min="2562" max="2562" width="34.875" style="39" customWidth="true"/>
    <col min="2563" max="2568" width="18" style="39" customWidth="true"/>
    <col min="2569" max="2816" width="6.875" style="39"/>
    <col min="2817" max="2817" width="17.125" style="39" customWidth="true"/>
    <col min="2818" max="2818" width="34.875" style="39" customWidth="true"/>
    <col min="2819" max="2824" width="18" style="39" customWidth="true"/>
    <col min="2825" max="3072" width="6.875" style="39"/>
    <col min="3073" max="3073" width="17.125" style="39" customWidth="true"/>
    <col min="3074" max="3074" width="34.875" style="39" customWidth="true"/>
    <col min="3075" max="3080" width="18" style="39" customWidth="true"/>
    <col min="3081" max="3328" width="6.875" style="39"/>
    <col min="3329" max="3329" width="17.125" style="39" customWidth="true"/>
    <col min="3330" max="3330" width="34.875" style="39" customWidth="true"/>
    <col min="3331" max="3336" width="18" style="39" customWidth="true"/>
    <col min="3337" max="3584" width="6.875" style="39"/>
    <col min="3585" max="3585" width="17.125" style="39" customWidth="true"/>
    <col min="3586" max="3586" width="34.875" style="39" customWidth="true"/>
    <col min="3587" max="3592" width="18" style="39" customWidth="true"/>
    <col min="3593" max="3840" width="6.875" style="39"/>
    <col min="3841" max="3841" width="17.125" style="39" customWidth="true"/>
    <col min="3842" max="3842" width="34.875" style="39" customWidth="true"/>
    <col min="3843" max="3848" width="18" style="39" customWidth="true"/>
    <col min="3849" max="4096" width="6.875" style="39"/>
    <col min="4097" max="4097" width="17.125" style="39" customWidth="true"/>
    <col min="4098" max="4098" width="34.875" style="39" customWidth="true"/>
    <col min="4099" max="4104" width="18" style="39" customWidth="true"/>
    <col min="4105" max="4352" width="6.875" style="39"/>
    <col min="4353" max="4353" width="17.125" style="39" customWidth="true"/>
    <col min="4354" max="4354" width="34.875" style="39" customWidth="true"/>
    <col min="4355" max="4360" width="18" style="39" customWidth="true"/>
    <col min="4361" max="4608" width="6.875" style="39"/>
    <col min="4609" max="4609" width="17.125" style="39" customWidth="true"/>
    <col min="4610" max="4610" width="34.875" style="39" customWidth="true"/>
    <col min="4611" max="4616" width="18" style="39" customWidth="true"/>
    <col min="4617" max="4864" width="6.875" style="39"/>
    <col min="4865" max="4865" width="17.125" style="39" customWidth="true"/>
    <col min="4866" max="4866" width="34.875" style="39" customWidth="true"/>
    <col min="4867" max="4872" width="18" style="39" customWidth="true"/>
    <col min="4873" max="5120" width="6.875" style="39"/>
    <col min="5121" max="5121" width="17.125" style="39" customWidth="true"/>
    <col min="5122" max="5122" width="34.875" style="39" customWidth="true"/>
    <col min="5123" max="5128" width="18" style="39" customWidth="true"/>
    <col min="5129" max="5376" width="6.875" style="39"/>
    <col min="5377" max="5377" width="17.125" style="39" customWidth="true"/>
    <col min="5378" max="5378" width="34.875" style="39" customWidth="true"/>
    <col min="5379" max="5384" width="18" style="39" customWidth="true"/>
    <col min="5385" max="5632" width="6.875" style="39"/>
    <col min="5633" max="5633" width="17.125" style="39" customWidth="true"/>
    <col min="5634" max="5634" width="34.875" style="39" customWidth="true"/>
    <col min="5635" max="5640" width="18" style="39" customWidth="true"/>
    <col min="5641" max="5888" width="6.875" style="39"/>
    <col min="5889" max="5889" width="17.125" style="39" customWidth="true"/>
    <col min="5890" max="5890" width="34.875" style="39" customWidth="true"/>
    <col min="5891" max="5896" width="18" style="39" customWidth="true"/>
    <col min="5897" max="6144" width="6.875" style="39"/>
    <col min="6145" max="6145" width="17.125" style="39" customWidth="true"/>
    <col min="6146" max="6146" width="34.875" style="39" customWidth="true"/>
    <col min="6147" max="6152" width="18" style="39" customWidth="true"/>
    <col min="6153" max="6400" width="6.875" style="39"/>
    <col min="6401" max="6401" width="17.125" style="39" customWidth="true"/>
    <col min="6402" max="6402" width="34.875" style="39" customWidth="true"/>
    <col min="6403" max="6408" width="18" style="39" customWidth="true"/>
    <col min="6409" max="6656" width="6.875" style="39"/>
    <col min="6657" max="6657" width="17.125" style="39" customWidth="true"/>
    <col min="6658" max="6658" width="34.875" style="39" customWidth="true"/>
    <col min="6659" max="6664" width="18" style="39" customWidth="true"/>
    <col min="6665" max="6912" width="6.875" style="39"/>
    <col min="6913" max="6913" width="17.125" style="39" customWidth="true"/>
    <col min="6914" max="6914" width="34.875" style="39" customWidth="true"/>
    <col min="6915" max="6920" width="18" style="39" customWidth="true"/>
    <col min="6921" max="7168" width="6.875" style="39"/>
    <col min="7169" max="7169" width="17.125" style="39" customWidth="true"/>
    <col min="7170" max="7170" width="34.875" style="39" customWidth="true"/>
    <col min="7171" max="7176" width="18" style="39" customWidth="true"/>
    <col min="7177" max="7424" width="6.875" style="39"/>
    <col min="7425" max="7425" width="17.125" style="39" customWidth="true"/>
    <col min="7426" max="7426" width="34.875" style="39" customWidth="true"/>
    <col min="7427" max="7432" width="18" style="39" customWidth="true"/>
    <col min="7433" max="7680" width="6.875" style="39"/>
    <col min="7681" max="7681" width="17.125" style="39" customWidth="true"/>
    <col min="7682" max="7682" width="34.875" style="39" customWidth="true"/>
    <col min="7683" max="7688" width="18" style="39" customWidth="true"/>
    <col min="7689" max="7936" width="6.875" style="39"/>
    <col min="7937" max="7937" width="17.125" style="39" customWidth="true"/>
    <col min="7938" max="7938" width="34.875" style="39" customWidth="true"/>
    <col min="7939" max="7944" width="18" style="39" customWidth="true"/>
    <col min="7945" max="8192" width="6.875" style="39"/>
    <col min="8193" max="8193" width="17.125" style="39" customWidth="true"/>
    <col min="8194" max="8194" width="34.875" style="39" customWidth="true"/>
    <col min="8195" max="8200" width="18" style="39" customWidth="true"/>
    <col min="8201" max="8448" width="6.875" style="39"/>
    <col min="8449" max="8449" width="17.125" style="39" customWidth="true"/>
    <col min="8450" max="8450" width="34.875" style="39" customWidth="true"/>
    <col min="8451" max="8456" width="18" style="39" customWidth="true"/>
    <col min="8457" max="8704" width="6.875" style="39"/>
    <col min="8705" max="8705" width="17.125" style="39" customWidth="true"/>
    <col min="8706" max="8706" width="34.875" style="39" customWidth="true"/>
    <col min="8707" max="8712" width="18" style="39" customWidth="true"/>
    <col min="8713" max="8960" width="6.875" style="39"/>
    <col min="8961" max="8961" width="17.125" style="39" customWidth="true"/>
    <col min="8962" max="8962" width="34.875" style="39" customWidth="true"/>
    <col min="8963" max="8968" width="18" style="39" customWidth="true"/>
    <col min="8969" max="9216" width="6.875" style="39"/>
    <col min="9217" max="9217" width="17.125" style="39" customWidth="true"/>
    <col min="9218" max="9218" width="34.875" style="39" customWidth="true"/>
    <col min="9219" max="9224" width="18" style="39" customWidth="true"/>
    <col min="9225" max="9472" width="6.875" style="39"/>
    <col min="9473" max="9473" width="17.125" style="39" customWidth="true"/>
    <col min="9474" max="9474" width="34.875" style="39" customWidth="true"/>
    <col min="9475" max="9480" width="18" style="39" customWidth="true"/>
    <col min="9481" max="9728" width="6.875" style="39"/>
    <col min="9729" max="9729" width="17.125" style="39" customWidth="true"/>
    <col min="9730" max="9730" width="34.875" style="39" customWidth="true"/>
    <col min="9731" max="9736" width="18" style="39" customWidth="true"/>
    <col min="9737" max="9984" width="6.875" style="39"/>
    <col min="9985" max="9985" width="17.125" style="39" customWidth="true"/>
    <col min="9986" max="9986" width="34.875" style="39" customWidth="true"/>
    <col min="9987" max="9992" width="18" style="39" customWidth="true"/>
    <col min="9993" max="10240" width="6.875" style="39"/>
    <col min="10241" max="10241" width="17.125" style="39" customWidth="true"/>
    <col min="10242" max="10242" width="34.875" style="39" customWidth="true"/>
    <col min="10243" max="10248" width="18" style="39" customWidth="true"/>
    <col min="10249" max="10496" width="6.875" style="39"/>
    <col min="10497" max="10497" width="17.125" style="39" customWidth="true"/>
    <col min="10498" max="10498" width="34.875" style="39" customWidth="true"/>
    <col min="10499" max="10504" width="18" style="39" customWidth="true"/>
    <col min="10505" max="10752" width="6.875" style="39"/>
    <col min="10753" max="10753" width="17.125" style="39" customWidth="true"/>
    <col min="10754" max="10754" width="34.875" style="39" customWidth="true"/>
    <col min="10755" max="10760" width="18" style="39" customWidth="true"/>
    <col min="10761" max="11008" width="6.875" style="39"/>
    <col min="11009" max="11009" width="17.125" style="39" customWidth="true"/>
    <col min="11010" max="11010" width="34.875" style="39" customWidth="true"/>
    <col min="11011" max="11016" width="18" style="39" customWidth="true"/>
    <col min="11017" max="11264" width="6.875" style="39"/>
    <col min="11265" max="11265" width="17.125" style="39" customWidth="true"/>
    <col min="11266" max="11266" width="34.875" style="39" customWidth="true"/>
    <col min="11267" max="11272" width="18" style="39" customWidth="true"/>
    <col min="11273" max="11520" width="6.875" style="39"/>
    <col min="11521" max="11521" width="17.125" style="39" customWidth="true"/>
    <col min="11522" max="11522" width="34.875" style="39" customWidth="true"/>
    <col min="11523" max="11528" width="18" style="39" customWidth="true"/>
    <col min="11529" max="11776" width="6.875" style="39"/>
    <col min="11777" max="11777" width="17.125" style="39" customWidth="true"/>
    <col min="11778" max="11778" width="34.875" style="39" customWidth="true"/>
    <col min="11779" max="11784" width="18" style="39" customWidth="true"/>
    <col min="11785" max="12032" width="6.875" style="39"/>
    <col min="12033" max="12033" width="17.125" style="39" customWidth="true"/>
    <col min="12034" max="12034" width="34.875" style="39" customWidth="true"/>
    <col min="12035" max="12040" width="18" style="39" customWidth="true"/>
    <col min="12041" max="12288" width="6.875" style="39"/>
    <col min="12289" max="12289" width="17.125" style="39" customWidth="true"/>
    <col min="12290" max="12290" width="34.875" style="39" customWidth="true"/>
    <col min="12291" max="12296" width="18" style="39" customWidth="true"/>
    <col min="12297" max="12544" width="6.875" style="39"/>
    <col min="12545" max="12545" width="17.125" style="39" customWidth="true"/>
    <col min="12546" max="12546" width="34.875" style="39" customWidth="true"/>
    <col min="12547" max="12552" width="18" style="39" customWidth="true"/>
    <col min="12553" max="12800" width="6.875" style="39"/>
    <col min="12801" max="12801" width="17.125" style="39" customWidth="true"/>
    <col min="12802" max="12802" width="34.875" style="39" customWidth="true"/>
    <col min="12803" max="12808" width="18" style="39" customWidth="true"/>
    <col min="12809" max="13056" width="6.875" style="39"/>
    <col min="13057" max="13057" width="17.125" style="39" customWidth="true"/>
    <col min="13058" max="13058" width="34.875" style="39" customWidth="true"/>
    <col min="13059" max="13064" width="18" style="39" customWidth="true"/>
    <col min="13065" max="13312" width="6.875" style="39"/>
    <col min="13313" max="13313" width="17.125" style="39" customWidth="true"/>
    <col min="13314" max="13314" width="34.875" style="39" customWidth="true"/>
    <col min="13315" max="13320" width="18" style="39" customWidth="true"/>
    <col min="13321" max="13568" width="6.875" style="39"/>
    <col min="13569" max="13569" width="17.125" style="39" customWidth="true"/>
    <col min="13570" max="13570" width="34.875" style="39" customWidth="true"/>
    <col min="13571" max="13576" width="18" style="39" customWidth="true"/>
    <col min="13577" max="13824" width="6.875" style="39"/>
    <col min="13825" max="13825" width="17.125" style="39" customWidth="true"/>
    <col min="13826" max="13826" width="34.875" style="39" customWidth="true"/>
    <col min="13827" max="13832" width="18" style="39" customWidth="true"/>
    <col min="13833" max="14080" width="6.875" style="39"/>
    <col min="14081" max="14081" width="17.125" style="39" customWidth="true"/>
    <col min="14082" max="14082" width="34.875" style="39" customWidth="true"/>
    <col min="14083" max="14088" width="18" style="39" customWidth="true"/>
    <col min="14089" max="14336" width="6.875" style="39"/>
    <col min="14337" max="14337" width="17.125" style="39" customWidth="true"/>
    <col min="14338" max="14338" width="34.875" style="39" customWidth="true"/>
    <col min="14339" max="14344" width="18" style="39" customWidth="true"/>
    <col min="14345" max="14592" width="6.875" style="39"/>
    <col min="14593" max="14593" width="17.125" style="39" customWidth="true"/>
    <col min="14594" max="14594" width="34.875" style="39" customWidth="true"/>
    <col min="14595" max="14600" width="18" style="39" customWidth="true"/>
    <col min="14601" max="14848" width="6.875" style="39"/>
    <col min="14849" max="14849" width="17.125" style="39" customWidth="true"/>
    <col min="14850" max="14850" width="34.875" style="39" customWidth="true"/>
    <col min="14851" max="14856" width="18" style="39" customWidth="true"/>
    <col min="14857" max="15104" width="6.875" style="39"/>
    <col min="15105" max="15105" width="17.125" style="39" customWidth="true"/>
    <col min="15106" max="15106" width="34.875" style="39" customWidth="true"/>
    <col min="15107" max="15112" width="18" style="39" customWidth="true"/>
    <col min="15113" max="15360" width="6.875" style="39"/>
    <col min="15361" max="15361" width="17.125" style="39" customWidth="true"/>
    <col min="15362" max="15362" width="34.875" style="39" customWidth="true"/>
    <col min="15363" max="15368" width="18" style="39" customWidth="true"/>
    <col min="15369" max="15616" width="6.875" style="39"/>
    <col min="15617" max="15617" width="17.125" style="39" customWidth="true"/>
    <col min="15618" max="15618" width="34.875" style="39" customWidth="true"/>
    <col min="15619" max="15624" width="18" style="39" customWidth="true"/>
    <col min="15625" max="15872" width="6.875" style="39"/>
    <col min="15873" max="15873" width="17.125" style="39" customWidth="true"/>
    <col min="15874" max="15874" width="34.875" style="39" customWidth="true"/>
    <col min="15875" max="15880" width="18" style="39" customWidth="true"/>
    <col min="15881" max="16128" width="6.875" style="39"/>
    <col min="16129" max="16129" width="17.125" style="39" customWidth="true"/>
    <col min="16130" max="16130" width="34.875" style="39" customWidth="true"/>
    <col min="16131" max="16136" width="18" style="39" customWidth="true"/>
    <col min="16137" max="16384" width="6.875" style="39"/>
  </cols>
  <sheetData>
    <row r="1" ht="20.1" customHeight="true" spans="1:2">
      <c r="A1" s="40" t="s">
        <v>493</v>
      </c>
      <c r="B1" s="41"/>
    </row>
    <row r="2" ht="27" spans="1:8">
      <c r="A2" s="42" t="s">
        <v>494</v>
      </c>
      <c r="B2" s="43"/>
      <c r="C2" s="43"/>
      <c r="D2" s="43"/>
      <c r="E2" s="43"/>
      <c r="F2" s="43"/>
      <c r="G2" s="43"/>
      <c r="H2" s="54"/>
    </row>
    <row r="3" ht="20.1" customHeight="true" spans="1:8">
      <c r="A3" s="44"/>
      <c r="B3" s="45"/>
      <c r="C3" s="43"/>
      <c r="D3" s="43"/>
      <c r="E3" s="43"/>
      <c r="F3" s="43"/>
      <c r="G3" s="43"/>
      <c r="H3" s="54"/>
    </row>
    <row r="4" ht="20.1" customHeight="true" spans="1:8">
      <c r="A4" s="46"/>
      <c r="B4" s="47"/>
      <c r="C4" s="46"/>
      <c r="D4" s="46"/>
      <c r="E4" s="46"/>
      <c r="F4" s="46"/>
      <c r="G4" s="46"/>
      <c r="H4" s="55" t="s">
        <v>313</v>
      </c>
    </row>
    <row r="5" ht="29.25" customHeight="true" spans="1:8">
      <c r="A5" s="48" t="s">
        <v>339</v>
      </c>
      <c r="B5" s="48" t="s">
        <v>340</v>
      </c>
      <c r="C5" s="49" t="s">
        <v>318</v>
      </c>
      <c r="D5" s="49" t="s">
        <v>342</v>
      </c>
      <c r="E5" s="49" t="s">
        <v>343</v>
      </c>
      <c r="F5" s="48" t="s">
        <v>495</v>
      </c>
      <c r="G5" s="48" t="s">
        <v>496</v>
      </c>
      <c r="H5" s="48" t="s">
        <v>497</v>
      </c>
    </row>
    <row r="6" ht="29.25" customHeight="true" spans="1:8">
      <c r="A6" s="50">
        <f>'2 一般公共预算支出'!A7</f>
        <v>0</v>
      </c>
      <c r="B6" s="50" t="str">
        <f>'2 一般公共预算支出'!B7</f>
        <v>合计</v>
      </c>
      <c r="C6" s="51">
        <f>C7+C10+C40+C48</f>
        <v>9164.634486</v>
      </c>
      <c r="D6" s="51">
        <f>D7+D10+D40+D48</f>
        <v>341.217167</v>
      </c>
      <c r="E6" s="51">
        <f>E7+E10+E40+E48</f>
        <v>8483.621175</v>
      </c>
      <c r="F6" s="48"/>
      <c r="G6" s="50"/>
      <c r="H6" s="50"/>
    </row>
    <row r="7" ht="29.25" customHeight="true" spans="1:8">
      <c r="A7" s="48" t="str">
        <f>MID(A8,1,3)</f>
        <v>201</v>
      </c>
      <c r="B7" s="52" t="str">
        <f>VLOOKUP(A7,Sheet0!A:B,2,FALSE)</f>
        <v>一般公共服务支出</v>
      </c>
      <c r="C7" s="51">
        <f>C8</f>
        <v>9</v>
      </c>
      <c r="D7" s="51">
        <f>D8</f>
        <v>0</v>
      </c>
      <c r="E7" s="51">
        <f>E8</f>
        <v>9</v>
      </c>
      <c r="F7" s="48"/>
      <c r="G7" s="50"/>
      <c r="H7" s="50"/>
    </row>
    <row r="8" ht="29.25" customHeight="true" spans="1:8">
      <c r="A8" s="48" t="str">
        <f t="shared" ref="A8:A13" si="0">MID(A9,1,5)</f>
        <v>20103</v>
      </c>
      <c r="B8" s="52" t="str">
        <f>VLOOKUP(A8,Sheet0!A:B,2,FALSE)</f>
        <v>  政府办公厅（室）及相关机构事务</v>
      </c>
      <c r="C8" s="51">
        <f>C9</f>
        <v>9</v>
      </c>
      <c r="D8" s="51">
        <f>D9</f>
        <v>0</v>
      </c>
      <c r="E8" s="51">
        <f>E9</f>
        <v>9</v>
      </c>
      <c r="F8" s="48"/>
      <c r="G8" s="50"/>
      <c r="H8" s="50"/>
    </row>
    <row r="9" ht="29.25" customHeight="true" spans="1:8">
      <c r="A9" s="48" t="s">
        <v>490</v>
      </c>
      <c r="B9" s="52" t="str">
        <f>VLOOKUP(A9,Sheet0!A:B,2,FALSE)</f>
        <v>    信访事务</v>
      </c>
      <c r="C9" s="51">
        <f>D9+E9</f>
        <v>9</v>
      </c>
      <c r="D9" s="51">
        <v>0</v>
      </c>
      <c r="E9" s="51">
        <v>9</v>
      </c>
      <c r="F9" s="48"/>
      <c r="G9" s="50"/>
      <c r="H9" s="50"/>
    </row>
    <row r="10" ht="29.25" customHeight="true" spans="1:8">
      <c r="A10" s="48" t="str">
        <f>MID(A11,1,3)</f>
        <v>208</v>
      </c>
      <c r="B10" s="52" t="str">
        <f>VLOOKUP(A10,Sheet0!A:B,2,FALSE)</f>
        <v>社会保障和就业支出</v>
      </c>
      <c r="C10" s="53">
        <f>C11+C13+C17+C23+C30+C32+C38</f>
        <v>8184.609538</v>
      </c>
      <c r="D10" s="51">
        <f>D11+D13+D17+D23+D30+D38</f>
        <v>289.442152</v>
      </c>
      <c r="E10" s="51">
        <f>E11+E13+E17+E23+E30+E38</f>
        <v>7555.371242</v>
      </c>
      <c r="F10" s="48"/>
      <c r="G10" s="50"/>
      <c r="H10" s="50"/>
    </row>
    <row r="11" ht="29.25" customHeight="true" spans="1:8">
      <c r="A11" s="48" t="str">
        <f t="shared" si="0"/>
        <v>20802</v>
      </c>
      <c r="B11" s="52" t="str">
        <f>VLOOKUP(A11,Sheet0!A:B,2,FALSE)</f>
        <v>  民政管理事务</v>
      </c>
      <c r="C11" s="51">
        <f>C12</f>
        <v>46.85</v>
      </c>
      <c r="D11" s="51">
        <f>D12</f>
        <v>0</v>
      </c>
      <c r="E11" s="51">
        <f>E12</f>
        <v>46.85</v>
      </c>
      <c r="F11" s="48"/>
      <c r="G11" s="50"/>
      <c r="H11" s="50"/>
    </row>
    <row r="12" ht="29.25" customHeight="true" spans="1:8">
      <c r="A12" s="48" t="s">
        <v>346</v>
      </c>
      <c r="B12" s="52" t="str">
        <f>VLOOKUP(A12,Sheet0!A:B,2,FALSE)</f>
        <v>    一般行政管理事务</v>
      </c>
      <c r="C12" s="51">
        <f>D12+E12</f>
        <v>46.85</v>
      </c>
      <c r="D12" s="51">
        <v>0</v>
      </c>
      <c r="E12" s="51">
        <v>46.85</v>
      </c>
      <c r="F12" s="56"/>
      <c r="G12" s="50"/>
      <c r="H12" s="50"/>
    </row>
    <row r="13" ht="29.25" customHeight="true" spans="1:8">
      <c r="A13" s="48" t="str">
        <f t="shared" si="0"/>
        <v>20805</v>
      </c>
      <c r="B13" s="52" t="str">
        <f>VLOOKUP(A13,Sheet0!A:B,2,FALSE)</f>
        <v>  行政事业单位离退休</v>
      </c>
      <c r="C13" s="51">
        <f>SUM(C14:C16)</f>
        <v>57.388849</v>
      </c>
      <c r="D13" s="51">
        <f>SUM(D14:D16)</f>
        <v>57.388849</v>
      </c>
      <c r="E13" s="51">
        <f>SUM(E14:E16)</f>
        <v>0</v>
      </c>
      <c r="F13" s="56"/>
      <c r="G13" s="50"/>
      <c r="H13" s="50"/>
    </row>
    <row r="14" ht="29.25" customHeight="true" spans="1:8">
      <c r="A14" s="48" t="s">
        <v>348</v>
      </c>
      <c r="B14" s="52" t="str">
        <f>VLOOKUP(A14,Sheet0!A:B,2,FALSE)</f>
        <v>    机关事业单位基本养老保险缴费支出</v>
      </c>
      <c r="C14" s="51">
        <f>D14+E14</f>
        <v>34.683312</v>
      </c>
      <c r="D14" s="51">
        <v>34.683312</v>
      </c>
      <c r="E14" s="51">
        <v>0</v>
      </c>
      <c r="F14" s="48"/>
      <c r="G14" s="50"/>
      <c r="H14" s="50"/>
    </row>
    <row r="15" ht="29.25" customHeight="true" spans="1:8">
      <c r="A15" s="48" t="s">
        <v>349</v>
      </c>
      <c r="B15" s="52" t="str">
        <f>VLOOKUP(A15,Sheet0!A:B,2,FALSE)</f>
        <v>    机关事业单位职业年金缴费支出</v>
      </c>
      <c r="C15" s="51">
        <f>D15+E15</f>
        <v>17.341692</v>
      </c>
      <c r="D15" s="51">
        <v>17.341692</v>
      </c>
      <c r="E15" s="51">
        <v>0</v>
      </c>
      <c r="F15" s="48"/>
      <c r="G15" s="50"/>
      <c r="H15" s="50"/>
    </row>
    <row r="16" ht="29.25" customHeight="true" spans="1:8">
      <c r="A16" s="48" t="s">
        <v>350</v>
      </c>
      <c r="B16" s="52" t="str">
        <f>VLOOKUP(A16,Sheet0!A:B,2,FALSE)</f>
        <v>    其他行政事业单位离退休支出</v>
      </c>
      <c r="C16" s="51">
        <f>D16+E16</f>
        <v>5.363845</v>
      </c>
      <c r="D16" s="51">
        <v>5.363845</v>
      </c>
      <c r="E16" s="51">
        <v>0</v>
      </c>
      <c r="F16" s="48"/>
      <c r="G16" s="50"/>
      <c r="H16" s="50"/>
    </row>
    <row r="17" ht="29.25" customHeight="true" spans="1:8">
      <c r="A17" s="48" t="str">
        <f>MID(A18,1,5)</f>
        <v>20808</v>
      </c>
      <c r="B17" s="52" t="str">
        <f>VLOOKUP(A17,Sheet0!A:B,2,FALSE)</f>
        <v>  抚恤</v>
      </c>
      <c r="C17" s="51">
        <f>SUM(C18:C22)</f>
        <v>4355.094117</v>
      </c>
      <c r="D17" s="51">
        <f>SUM(D18:D22)</f>
        <v>87.682979</v>
      </c>
      <c r="E17" s="51">
        <f>SUM(E18:E22)</f>
        <v>4267.411138</v>
      </c>
      <c r="F17" s="48"/>
      <c r="G17" s="50"/>
      <c r="H17" s="50"/>
    </row>
    <row r="18" ht="29.25" customHeight="true" spans="1:8">
      <c r="A18" s="48" t="s">
        <v>352</v>
      </c>
      <c r="B18" s="52" t="str">
        <f>VLOOKUP(A18,Sheet0!A:B,2,FALSE)</f>
        <v>    伤残抚恤</v>
      </c>
      <c r="C18" s="51">
        <f>D18+E18</f>
        <v>600</v>
      </c>
      <c r="D18" s="51">
        <v>0</v>
      </c>
      <c r="E18" s="51">
        <v>600</v>
      </c>
      <c r="F18" s="48"/>
      <c r="G18" s="50"/>
      <c r="H18" s="50"/>
    </row>
    <row r="19" ht="29.25" customHeight="true" spans="1:8">
      <c r="A19" s="48" t="s">
        <v>353</v>
      </c>
      <c r="B19" s="52" t="str">
        <f>VLOOKUP(A19,Sheet0!A:B,2,FALSE)</f>
        <v>    在乡复员、退伍军人生活补助</v>
      </c>
      <c r="C19" s="51">
        <f>D19+E19</f>
        <v>2265.9892</v>
      </c>
      <c r="D19" s="51">
        <v>0</v>
      </c>
      <c r="E19" s="51">
        <v>2265.9892</v>
      </c>
      <c r="F19" s="48"/>
      <c r="G19" s="50"/>
      <c r="H19" s="50"/>
    </row>
    <row r="20" ht="29.25" customHeight="true" spans="1:8">
      <c r="A20" s="48" t="s">
        <v>354</v>
      </c>
      <c r="B20" s="52" t="str">
        <f>VLOOKUP(A20,Sheet0!A:B,2,FALSE)</f>
        <v>    优抚事业单位支出</v>
      </c>
      <c r="C20" s="51">
        <f>D20+E20</f>
        <v>279.586917</v>
      </c>
      <c r="D20" s="51">
        <v>87.682979</v>
      </c>
      <c r="E20" s="51">
        <v>191.903938</v>
      </c>
      <c r="F20" s="48"/>
      <c r="G20" s="50"/>
      <c r="H20" s="50"/>
    </row>
    <row r="21" ht="29.25" customHeight="true" spans="1:8">
      <c r="A21" s="48" t="s">
        <v>355</v>
      </c>
      <c r="B21" s="52" t="str">
        <f>VLOOKUP(A21,Sheet0!A:B,2,FALSE)</f>
        <v>    义务兵优待</v>
      </c>
      <c r="C21" s="51">
        <f>D21+E21</f>
        <v>800</v>
      </c>
      <c r="D21" s="51">
        <v>0</v>
      </c>
      <c r="E21" s="51">
        <v>800</v>
      </c>
      <c r="F21" s="48"/>
      <c r="G21" s="50"/>
      <c r="H21" s="50"/>
    </row>
    <row r="22" ht="29.25" customHeight="true" spans="1:8">
      <c r="A22" s="48" t="s">
        <v>356</v>
      </c>
      <c r="B22" s="52" t="str">
        <f>VLOOKUP(A22,Sheet0!A:B,2,FALSE)</f>
        <v>    其他优抚支出</v>
      </c>
      <c r="C22" s="51">
        <f>D22+E22</f>
        <v>409.518</v>
      </c>
      <c r="D22" s="51">
        <v>0</v>
      </c>
      <c r="E22" s="51">
        <v>409.518</v>
      </c>
      <c r="F22" s="48"/>
      <c r="G22" s="50"/>
      <c r="H22" s="50"/>
    </row>
    <row r="23" ht="29.25" customHeight="true" spans="1:8">
      <c r="A23" s="48" t="str">
        <f>MID(A24,1,5)</f>
        <v>20809</v>
      </c>
      <c r="B23" s="52" t="str">
        <f>VLOOKUP(A23,Sheet0!A:B,2,FALSE)</f>
        <v>  退役安置</v>
      </c>
      <c r="C23" s="51">
        <f>SUM(C24:C29)</f>
        <v>2940.597428</v>
      </c>
      <c r="D23" s="51">
        <f>SUM(D24:D29)</f>
        <v>144.370324</v>
      </c>
      <c r="E23" s="51">
        <f>SUM(E24:E29)</f>
        <v>2796.227104</v>
      </c>
      <c r="F23" s="48"/>
      <c r="G23" s="50"/>
      <c r="H23" s="50"/>
    </row>
    <row r="24" ht="29.25" customHeight="true" spans="1:8">
      <c r="A24" s="48" t="s">
        <v>358</v>
      </c>
      <c r="B24" s="52" t="str">
        <f>VLOOKUP(A24,Sheet0!A:B,2,FALSE)</f>
        <v>    退役士兵安置</v>
      </c>
      <c r="C24" s="51">
        <f t="shared" ref="C24:C29" si="1">D24+E24</f>
        <v>1438.5488</v>
      </c>
      <c r="D24" s="51">
        <v>0</v>
      </c>
      <c r="E24" s="51">
        <v>1438.5488</v>
      </c>
      <c r="F24" s="48"/>
      <c r="G24" s="50"/>
      <c r="H24" s="50"/>
    </row>
    <row r="25" ht="29.25" customHeight="true" spans="1:8">
      <c r="A25" s="48" t="s">
        <v>359</v>
      </c>
      <c r="B25" s="52" t="str">
        <f>VLOOKUP(A25,Sheet0!A:B,2,FALSE)</f>
        <v>    军队移交政府的离退休人员安置</v>
      </c>
      <c r="C25" s="51">
        <f t="shared" si="1"/>
        <v>384.304683</v>
      </c>
      <c r="D25" s="51">
        <v>0</v>
      </c>
      <c r="E25" s="51">
        <v>384.304683</v>
      </c>
      <c r="F25" s="48"/>
      <c r="G25" s="50"/>
      <c r="H25" s="50"/>
    </row>
    <row r="26" ht="29.25" customHeight="true" spans="1:8">
      <c r="A26" s="48" t="s">
        <v>360</v>
      </c>
      <c r="B26" s="52" t="str">
        <f>VLOOKUP(A26,Sheet0!A:B,2,FALSE)</f>
        <v>    军队移交政府离退休干部管理机构</v>
      </c>
      <c r="C26" s="51">
        <f t="shared" si="1"/>
        <v>238.870324</v>
      </c>
      <c r="D26" s="51">
        <v>144.370324</v>
      </c>
      <c r="E26" s="51">
        <v>94.5</v>
      </c>
      <c r="F26" s="48"/>
      <c r="G26" s="50"/>
      <c r="H26" s="50"/>
    </row>
    <row r="27" ht="29.25" customHeight="true" spans="1:8">
      <c r="A27" s="48" t="s">
        <v>491</v>
      </c>
      <c r="B27" s="52" t="str">
        <f>VLOOKUP(A27,Sheet0!A:B,2,FALSE)</f>
        <v>    退役士兵管理教育</v>
      </c>
      <c r="C27" s="51">
        <f t="shared" si="1"/>
        <v>155.8618</v>
      </c>
      <c r="D27" s="51">
        <v>0</v>
      </c>
      <c r="E27" s="51">
        <v>155.8618</v>
      </c>
      <c r="F27" s="48"/>
      <c r="G27" s="50"/>
      <c r="H27" s="50"/>
    </row>
    <row r="28" ht="29.25" customHeight="true" spans="1:8">
      <c r="A28" s="48" t="s">
        <v>361</v>
      </c>
      <c r="B28" s="52" t="str">
        <f>VLOOKUP(A28,Sheet0!A:B,2,FALSE)</f>
        <v>    军队转业干部安置</v>
      </c>
      <c r="C28" s="51">
        <f t="shared" si="1"/>
        <v>367.011821</v>
      </c>
      <c r="D28" s="51">
        <v>0</v>
      </c>
      <c r="E28" s="51">
        <v>367.011821</v>
      </c>
      <c r="F28" s="48"/>
      <c r="G28" s="50"/>
      <c r="H28" s="50"/>
    </row>
    <row r="29" ht="29.25" customHeight="true" spans="1:8">
      <c r="A29" s="48" t="s">
        <v>362</v>
      </c>
      <c r="B29" s="52" t="str">
        <f>VLOOKUP(A29,Sheet0!A:B,2,FALSE)</f>
        <v>    其他退役安置支出</v>
      </c>
      <c r="C29" s="51">
        <f t="shared" si="1"/>
        <v>356</v>
      </c>
      <c r="D29" s="51">
        <v>0</v>
      </c>
      <c r="E29" s="51">
        <v>356</v>
      </c>
      <c r="F29" s="48"/>
      <c r="G29" s="50"/>
      <c r="H29" s="50"/>
    </row>
    <row r="30" ht="29.25" customHeight="true" spans="1:8">
      <c r="A30" s="48" t="str">
        <f>MID(A31,1,5)</f>
        <v>20825</v>
      </c>
      <c r="B30" s="52" t="str">
        <f>VLOOKUP(A30,Sheet0!A:B,2,FALSE)</f>
        <v>  其他生活救助</v>
      </c>
      <c r="C30" s="51">
        <f>C31</f>
        <v>440</v>
      </c>
      <c r="D30" s="51">
        <f>D31</f>
        <v>0</v>
      </c>
      <c r="E30" s="51">
        <f>E31</f>
        <v>440</v>
      </c>
      <c r="F30" s="48"/>
      <c r="G30" s="50"/>
      <c r="H30" s="50"/>
    </row>
    <row r="31" ht="29.25" customHeight="true" spans="1:8">
      <c r="A31" s="48" t="s">
        <v>364</v>
      </c>
      <c r="B31" s="52" t="str">
        <f>VLOOKUP(A31,Sheet0!A:B,2,FALSE)</f>
        <v>    其他农村生活救助</v>
      </c>
      <c r="C31" s="51">
        <f>D31+E31</f>
        <v>440</v>
      </c>
      <c r="D31" s="51">
        <v>0</v>
      </c>
      <c r="E31" s="51">
        <v>440</v>
      </c>
      <c r="F31" s="48"/>
      <c r="G31" s="50"/>
      <c r="H31" s="50"/>
    </row>
    <row r="32" ht="29.25" customHeight="true" spans="1:8">
      <c r="A32" s="48" t="str">
        <f>MID(A33,1,5)</f>
        <v>20828</v>
      </c>
      <c r="B32" s="52" t="str">
        <f>VLOOKUP(A32,Sheet0!A:B,2,FALSE)</f>
        <v>  退役军人管理事务</v>
      </c>
      <c r="C32" s="51">
        <f>SUM(C33:C37)</f>
        <v>339.796144</v>
      </c>
      <c r="D32" s="51">
        <f>SUM(D33:D37)</f>
        <v>217.238112</v>
      </c>
      <c r="E32" s="51">
        <f>SUM(E33:E37)</f>
        <v>122.558032</v>
      </c>
      <c r="F32" s="48"/>
      <c r="G32" s="50"/>
      <c r="H32" s="50"/>
    </row>
    <row r="33" ht="29.25" customHeight="true" spans="1:8">
      <c r="A33" s="48" t="s">
        <v>366</v>
      </c>
      <c r="B33" s="52" t="str">
        <f>VLOOKUP(A33,Sheet0!A:B,2,FALSE)</f>
        <v>    行政运行</v>
      </c>
      <c r="C33" s="51">
        <f>D33+E33</f>
        <v>147.96734</v>
      </c>
      <c r="D33" s="51">
        <v>147.96734</v>
      </c>
      <c r="E33" s="51">
        <v>0</v>
      </c>
      <c r="F33" s="48"/>
      <c r="G33" s="50"/>
      <c r="H33" s="50"/>
    </row>
    <row r="34" ht="29.25" customHeight="true" spans="1:8">
      <c r="A34" s="48" t="s">
        <v>367</v>
      </c>
      <c r="B34" s="52" t="str">
        <f>VLOOKUP(A34,Sheet0!A:B,2,FALSE)</f>
        <v>    一般行政管理事务</v>
      </c>
      <c r="C34" s="51">
        <f>D34+E34</f>
        <v>41.108032</v>
      </c>
      <c r="D34" s="51">
        <v>0</v>
      </c>
      <c r="E34" s="51">
        <v>41.108032</v>
      </c>
      <c r="F34" s="48"/>
      <c r="G34" s="50"/>
      <c r="H34" s="50"/>
    </row>
    <row r="35" ht="29.25" customHeight="true" spans="1:8">
      <c r="A35" s="48" t="s">
        <v>368</v>
      </c>
      <c r="B35" s="52" t="str">
        <f>VLOOKUP(A35,Sheet0!A:B,2,FALSE)</f>
        <v>    拥军优属</v>
      </c>
      <c r="C35" s="51">
        <f>D35+E35</f>
        <v>11.45</v>
      </c>
      <c r="D35" s="51">
        <v>0</v>
      </c>
      <c r="E35" s="51">
        <v>11.45</v>
      </c>
      <c r="F35" s="48"/>
      <c r="G35" s="50"/>
      <c r="H35" s="50"/>
    </row>
    <row r="36" ht="29.25" customHeight="true" spans="1:8">
      <c r="A36" s="48" t="s">
        <v>369</v>
      </c>
      <c r="B36" s="52" t="str">
        <f>VLOOKUP(A36,Sheet0!A:B,2,FALSE)</f>
        <v>    部队供应</v>
      </c>
      <c r="C36" s="51">
        <f>D36+E36</f>
        <v>70</v>
      </c>
      <c r="D36" s="51">
        <v>0</v>
      </c>
      <c r="E36" s="51">
        <v>70</v>
      </c>
      <c r="F36" s="48"/>
      <c r="G36" s="50"/>
      <c r="H36" s="50"/>
    </row>
    <row r="37" ht="29.25" customHeight="true" spans="1:8">
      <c r="A37" s="48" t="s">
        <v>370</v>
      </c>
      <c r="B37" s="52" t="str">
        <f>VLOOKUP(A37,Sheet0!A:B,2,FALSE)</f>
        <v>    事业运行</v>
      </c>
      <c r="C37" s="51">
        <f>D37+E37</f>
        <v>69.270772</v>
      </c>
      <c r="D37" s="51">
        <v>69.270772</v>
      </c>
      <c r="E37" s="51">
        <v>0</v>
      </c>
      <c r="F37" s="48"/>
      <c r="G37" s="50"/>
      <c r="H37" s="50"/>
    </row>
    <row r="38" ht="29.25" customHeight="true" spans="1:8">
      <c r="A38" s="48" t="str">
        <f>MID(A39,1,5)</f>
        <v>20899</v>
      </c>
      <c r="B38" s="52" t="str">
        <f>VLOOKUP(A38,Sheet0!A:B,2,FALSE)</f>
        <v>  其他社会保障和就业支出</v>
      </c>
      <c r="C38" s="51">
        <f>C39</f>
        <v>4.883</v>
      </c>
      <c r="D38" s="51">
        <f>D39</f>
        <v>0</v>
      </c>
      <c r="E38" s="51">
        <f>E39</f>
        <v>4.883</v>
      </c>
      <c r="F38" s="48"/>
      <c r="G38" s="50"/>
      <c r="H38" s="50"/>
    </row>
    <row r="39" ht="29.25" customHeight="true" spans="1:8">
      <c r="A39" s="48" t="s">
        <v>492</v>
      </c>
      <c r="B39" s="52" t="str">
        <f>VLOOKUP(A39,Sheet0!A:B,2,FALSE)</f>
        <v>    其他社会保障和就业支出</v>
      </c>
      <c r="C39" s="51">
        <f>D39+E39</f>
        <v>4.883</v>
      </c>
      <c r="D39" s="51">
        <v>0</v>
      </c>
      <c r="E39" s="51">
        <v>4.883</v>
      </c>
      <c r="F39" s="48"/>
      <c r="G39" s="50"/>
      <c r="H39" s="50"/>
    </row>
    <row r="40" ht="29.25" customHeight="true" spans="1:8">
      <c r="A40" s="48" t="str">
        <f>MID(A41,1,3)</f>
        <v>210</v>
      </c>
      <c r="B40" s="52" t="str">
        <f>VLOOKUP(A40,Sheet0!A:B,2,FALSE)</f>
        <v>卫生健康支出</v>
      </c>
      <c r="C40" s="51">
        <f>C41+C46</f>
        <v>945.012464</v>
      </c>
      <c r="D40" s="51">
        <f>D41+D46</f>
        <v>25.762531</v>
      </c>
      <c r="E40" s="51">
        <f>E41+E46</f>
        <v>919.249933</v>
      </c>
      <c r="F40" s="48"/>
      <c r="G40" s="50"/>
      <c r="H40" s="50"/>
    </row>
    <row r="41" ht="29.25" customHeight="true" spans="1:8">
      <c r="A41" s="48" t="str">
        <f>MID(A42,1,5)</f>
        <v>21011</v>
      </c>
      <c r="B41" s="52" t="str">
        <f>VLOOKUP(A41,Sheet0!A:B,2,FALSE)</f>
        <v>  行政事业单位医疗</v>
      </c>
      <c r="C41" s="51">
        <f>SUM(C42:C45)</f>
        <v>25.762531</v>
      </c>
      <c r="D41" s="51">
        <f>SUM(D42:D45)</f>
        <v>25.762531</v>
      </c>
      <c r="E41" s="51">
        <f>SUM(E42:E45)</f>
        <v>0</v>
      </c>
      <c r="F41" s="48"/>
      <c r="G41" s="50"/>
      <c r="H41" s="50"/>
    </row>
    <row r="42" ht="29.25" customHeight="true" spans="1:8">
      <c r="A42" s="48" t="s">
        <v>373</v>
      </c>
      <c r="B42" s="52" t="str">
        <f>VLOOKUP(A42,Sheet0!A:B,2,FALSE)</f>
        <v>    行政单位医疗</v>
      </c>
      <c r="C42" s="51">
        <f>D42+E42</f>
        <v>13.619276</v>
      </c>
      <c r="D42" s="51">
        <v>13.619276</v>
      </c>
      <c r="E42" s="51">
        <v>0</v>
      </c>
      <c r="F42" s="48"/>
      <c r="G42" s="50"/>
      <c r="H42" s="50"/>
    </row>
    <row r="43" ht="29.25" customHeight="true" spans="1:8">
      <c r="A43" s="48" t="s">
        <v>374</v>
      </c>
      <c r="B43" s="52" t="str">
        <f>VLOOKUP(A43,Sheet0!A:B,2,FALSE)</f>
        <v>    事业单位医疗</v>
      </c>
      <c r="C43" s="51">
        <f>D43+E43</f>
        <v>7.223255</v>
      </c>
      <c r="D43" s="51">
        <v>7.223255</v>
      </c>
      <c r="E43" s="51">
        <v>0</v>
      </c>
      <c r="F43" s="48"/>
      <c r="G43" s="50"/>
      <c r="H43" s="50"/>
    </row>
    <row r="44" ht="29.25" customHeight="true" spans="1:8">
      <c r="A44" s="48" t="s">
        <v>375</v>
      </c>
      <c r="B44" s="52" t="str">
        <f>VLOOKUP(A44,Sheet0!A:B,2,FALSE)</f>
        <v>    公务员医疗补助</v>
      </c>
      <c r="C44" s="51">
        <f>D44+E44</f>
        <v>2.72</v>
      </c>
      <c r="D44" s="51">
        <v>2.72</v>
      </c>
      <c r="E44" s="51">
        <v>0</v>
      </c>
      <c r="F44" s="48"/>
      <c r="G44" s="50"/>
      <c r="H44" s="50"/>
    </row>
    <row r="45" ht="29.25" customHeight="true" spans="1:8">
      <c r="A45" s="48" t="s">
        <v>376</v>
      </c>
      <c r="B45" s="52" t="str">
        <f>VLOOKUP(A45,Sheet0!A:B,2,FALSE)</f>
        <v>    其他行政事业单位医疗支出</v>
      </c>
      <c r="C45" s="51">
        <f>D45+E45</f>
        <v>2.2</v>
      </c>
      <c r="D45" s="51">
        <v>2.2</v>
      </c>
      <c r="E45" s="51">
        <v>0</v>
      </c>
      <c r="F45" s="48"/>
      <c r="G45" s="50"/>
      <c r="H45" s="50"/>
    </row>
    <row r="46" ht="29.25" customHeight="true" spans="1:8">
      <c r="A46" s="48" t="str">
        <f>MID(A47,1,5)</f>
        <v>21014</v>
      </c>
      <c r="B46" s="52" t="str">
        <f>VLOOKUP(A46,Sheet0!A:B,2,FALSE)</f>
        <v>  优抚对象医疗</v>
      </c>
      <c r="C46" s="51">
        <f>C47</f>
        <v>919.249933</v>
      </c>
      <c r="D46" s="51">
        <f>D47</f>
        <v>0</v>
      </c>
      <c r="E46" s="51">
        <f>E47</f>
        <v>919.249933</v>
      </c>
      <c r="F46" s="48"/>
      <c r="G46" s="50"/>
      <c r="H46" s="50"/>
    </row>
    <row r="47" ht="29.25" customHeight="true" spans="1:8">
      <c r="A47" s="48" t="s">
        <v>378</v>
      </c>
      <c r="B47" s="52" t="str">
        <f>VLOOKUP(A47,Sheet0!A:B,2,FALSE)</f>
        <v>    优抚对象医疗补助</v>
      </c>
      <c r="C47" s="51">
        <f>D47+E47</f>
        <v>919.249933</v>
      </c>
      <c r="D47" s="51">
        <v>0</v>
      </c>
      <c r="E47" s="51">
        <v>919.249933</v>
      </c>
      <c r="F47" s="48"/>
      <c r="G47" s="50"/>
      <c r="H47" s="50"/>
    </row>
    <row r="48" ht="29.25" customHeight="true" spans="1:8">
      <c r="A48" s="48" t="str">
        <f>MID(A49,1,3)</f>
        <v>221</v>
      </c>
      <c r="B48" s="52" t="str">
        <f>VLOOKUP(A48,Sheet0!A:B,2,FALSE)</f>
        <v>住房保障支出</v>
      </c>
      <c r="C48" s="51">
        <f>C49</f>
        <v>26.012484</v>
      </c>
      <c r="D48" s="51">
        <f>D49</f>
        <v>26.012484</v>
      </c>
      <c r="E48" s="51">
        <f>E49</f>
        <v>0</v>
      </c>
      <c r="F48" s="50"/>
      <c r="G48" s="50"/>
      <c r="H48" s="50"/>
    </row>
    <row r="49" ht="29.25" customHeight="true" spans="1:8">
      <c r="A49" s="48" t="str">
        <f>MID(A50,1,5)</f>
        <v>22102</v>
      </c>
      <c r="B49" s="52" t="str">
        <f>VLOOKUP(A49,Sheet0!A:B,2,FALSE)</f>
        <v>  住房改革支出</v>
      </c>
      <c r="C49" s="51">
        <f>C50</f>
        <v>26.012484</v>
      </c>
      <c r="D49" s="51">
        <f>D50</f>
        <v>26.012484</v>
      </c>
      <c r="E49" s="51">
        <f>E50</f>
        <v>0</v>
      </c>
      <c r="F49" s="50"/>
      <c r="G49" s="50"/>
      <c r="H49" s="50"/>
    </row>
    <row r="50" ht="29.25" customHeight="true" spans="1:8">
      <c r="A50" s="48" t="s">
        <v>381</v>
      </c>
      <c r="B50" s="52" t="str">
        <f>VLOOKUP(A50,Sheet0!A:B,2,FALSE)</f>
        <v>    住房公积金</v>
      </c>
      <c r="C50" s="51">
        <f>D50+E50</f>
        <v>26.012484</v>
      </c>
      <c r="D50" s="51">
        <v>26.012484</v>
      </c>
      <c r="E50" s="51">
        <v>0</v>
      </c>
      <c r="F50" s="50"/>
      <c r="G50" s="50"/>
      <c r="H50" s="50"/>
    </row>
    <row r="51" ht="18.75" customHeight="true" spans="1:8">
      <c r="A51" s="41"/>
      <c r="B51" s="41"/>
      <c r="C51" s="41"/>
      <c r="D51" s="41"/>
      <c r="E51" s="41"/>
      <c r="F51" s="41"/>
      <c r="G51" s="41"/>
      <c r="H51" s="41"/>
    </row>
    <row r="52" customHeight="true" spans="1:8">
      <c r="A52" s="41"/>
      <c r="B52" s="41"/>
      <c r="D52" s="41"/>
      <c r="E52" s="41"/>
      <c r="F52" s="41"/>
      <c r="G52" s="41"/>
      <c r="H52" s="41"/>
    </row>
    <row r="53" customHeight="true" spans="1:9">
      <c r="A53" s="41"/>
      <c r="B53" s="41"/>
      <c r="D53" s="41"/>
      <c r="E53" s="41"/>
      <c r="F53" s="41"/>
      <c r="G53" s="41"/>
      <c r="H53" s="41"/>
      <c r="I53" s="41"/>
    </row>
    <row r="54" customHeight="true" spans="1:8">
      <c r="A54" s="41"/>
      <c r="B54" s="41"/>
      <c r="D54" s="41"/>
      <c r="E54" s="41"/>
      <c r="F54" s="41"/>
      <c r="G54" s="41"/>
      <c r="H54" s="41"/>
    </row>
    <row r="55" customHeight="true" spans="1:7">
      <c r="A55" s="41"/>
      <c r="B55" s="41"/>
      <c r="D55" s="41"/>
      <c r="E55" s="41"/>
      <c r="F55" s="41"/>
      <c r="G55" s="41"/>
    </row>
    <row r="56" customHeight="true" spans="1:9">
      <c r="A56" s="41"/>
      <c r="B56" s="41"/>
      <c r="C56" s="41"/>
      <c r="D56" s="41"/>
      <c r="E56" s="41"/>
      <c r="F56" s="41"/>
      <c r="G56" s="41"/>
      <c r="I56" s="41"/>
    </row>
    <row r="57" customHeight="true" spans="2:8">
      <c r="B57" s="41"/>
      <c r="F57" s="41"/>
      <c r="G57" s="41"/>
      <c r="H57" s="41"/>
    </row>
    <row r="58" customHeight="true" spans="1:7">
      <c r="A58" s="41"/>
      <c r="B58" s="41"/>
      <c r="F58" s="41"/>
      <c r="G58" s="41"/>
    </row>
    <row r="59" customHeight="true" spans="2:6">
      <c r="B59" s="41"/>
      <c r="F59" s="41"/>
    </row>
    <row r="60" customHeight="true" spans="1:8">
      <c r="A60" s="41"/>
      <c r="B60" s="41"/>
      <c r="H60" s="41"/>
    </row>
    <row r="61" customHeight="true" spans="1:5">
      <c r="A61" s="41"/>
      <c r="B61" s="41"/>
      <c r="E61" s="41"/>
    </row>
    <row r="62" customHeight="true" spans="3:6">
      <c r="C62" s="41"/>
      <c r="F62" s="41"/>
    </row>
    <row r="63" customHeight="true" spans="2:2">
      <c r="B63" s="41"/>
    </row>
    <row r="64" customHeight="true" spans="2:2">
      <c r="B64" s="41"/>
    </row>
    <row r="65" customHeight="true" spans="7:7">
      <c r="G65" s="41"/>
    </row>
    <row r="66" customHeight="true" spans="2:2">
      <c r="B66" s="41"/>
    </row>
    <row r="67" customHeight="true" spans="3:7">
      <c r="C67" s="41"/>
      <c r="G67" s="41"/>
    </row>
  </sheetData>
  <sortState ref="A7:I35">
    <sortCondition ref="A7:A35"/>
  </sortState>
  <printOptions horizontalCentered="true"/>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绩效表一</vt:lpstr>
      <vt:lpstr>绩效表二</vt:lpstr>
      <vt:lpstr>Sheet0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guest</cp:lastModifiedBy>
  <dcterms:created xsi:type="dcterms:W3CDTF">2015-06-06T02:19:00Z</dcterms:created>
  <dcterms:modified xsi:type="dcterms:W3CDTF">2022-06-27T13:01:02Z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