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610" windowHeight="11640" firstSheet="4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区级项目资金绩效目标表" sheetId="14" r:id="rId12"/>
    <sheet name="Sheet1" sheetId="15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一般公共预算支出-无上年数'!$A$1:$E$15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部门支出总表'!$A$1:$H$14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14210" fullCalcOnLoad="1"/>
</workbook>
</file>

<file path=xl/calcChain.xml><?xml version="1.0" encoding="utf-8"?>
<calcChain xmlns="http://schemas.openxmlformats.org/spreadsheetml/2006/main">
  <c r="B28" i="9"/>
  <c r="D25"/>
  <c r="D28"/>
  <c r="C8" i="5"/>
  <c r="C9"/>
  <c r="C10"/>
  <c r="C11"/>
  <c r="C12"/>
  <c r="C13"/>
  <c r="C7"/>
  <c r="D8" i="6"/>
  <c r="E8"/>
  <c r="D21"/>
  <c r="E21"/>
  <c r="C21"/>
  <c r="C8"/>
  <c r="C7"/>
  <c r="C44"/>
  <c r="E44"/>
  <c r="C28"/>
  <c r="C20"/>
  <c r="D20"/>
  <c r="D17"/>
  <c r="C17"/>
  <c r="D14"/>
  <c r="C14"/>
  <c r="D13"/>
  <c r="C13"/>
  <c r="D19"/>
  <c r="C19"/>
  <c r="D15"/>
  <c r="C15"/>
  <c r="D11"/>
  <c r="C11"/>
  <c r="B25" i="9"/>
  <c r="D7" i="6"/>
  <c r="B18" i="4"/>
  <c r="G16"/>
  <c r="G18"/>
  <c r="F16"/>
  <c r="F18"/>
  <c r="E16"/>
  <c r="E18"/>
  <c r="E7" i="6"/>
  <c r="D16" i="4"/>
  <c r="D18"/>
</calcChain>
</file>

<file path=xl/sharedStrings.xml><?xml version="1.0" encoding="utf-8"?>
<sst xmlns="http://schemas.openxmlformats.org/spreadsheetml/2006/main" count="1370" uniqueCount="552">
  <si>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</si>
  <si>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</si>
  <si>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</si>
  <si>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</si>
  <si>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</si>
  <si>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</si>
  <si>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</si>
  <si>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</si>
  <si>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</si>
  <si>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</si>
  <si>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</si>
  <si>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</si>
  <si>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</si>
  <si>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</si>
  <si>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</si>
  <si>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</si>
  <si>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</si>
  <si>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</si>
  <si>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</si>
  <si>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</si>
  <si>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</si>
  <si>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</si>
  <si>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</si>
  <si>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</si>
  <si>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</si>
  <si>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</si>
  <si>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</si>
  <si>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</si>
  <si>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</si>
  <si>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</si>
  <si>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</si>
  <si>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</si>
  <si>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</si>
  <si>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</si>
  <si>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</si>
  <si>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</si>
  <si>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</si>
  <si>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</si>
  <si>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</si>
  <si>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</si>
  <si>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</si>
  <si>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</si>
  <si>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</si>
  <si>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</si>
  <si>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</si>
  <si>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</si>
  <si>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</si>
  <si>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</si>
  <si>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</si>
  <si>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</si>
  <si>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</si>
  <si>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</si>
  <si>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</si>
  <si>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</si>
  <si>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</si>
  <si>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</si>
  <si>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</si>
  <si>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</si>
  <si>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</si>
  <si>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</si>
  <si>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</si>
  <si>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</si>
  <si>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</si>
  <si>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</si>
  <si>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</si>
  <si>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</si>
  <si>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</si>
  <si>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</si>
  <si>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</si>
  <si>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</si>
  <si>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</si>
  <si>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</si>
  <si>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</si>
  <si>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</si>
  <si>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</si>
  <si>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</si>
  <si>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</si>
  <si>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</si>
  <si>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</si>
  <si>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</si>
  <si>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</si>
  <si>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</si>
  <si>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</si>
  <si>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</si>
  <si>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</si>
  <si>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</si>
  <si>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</si>
  <si>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</si>
  <si>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</si>
  <si>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</si>
  <si>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</si>
  <si>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</si>
  <si>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</si>
  <si>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</si>
  <si>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</si>
  <si>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</si>
  <si>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</si>
  <si>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</si>
  <si>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</si>
  <si>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</si>
  <si>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</si>
  <si>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</si>
  <si>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</si>
  <si>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</si>
  <si>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</si>
  <si>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</si>
  <si>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</si>
  <si>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</si>
  <si>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</si>
  <si>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</si>
  <si>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</si>
  <si>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</si>
  <si>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</si>
  <si>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</si>
  <si>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</si>
  <si>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</si>
  <si>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</si>
  <si>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</si>
  <si>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</si>
  <si>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</si>
  <si>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</si>
  <si>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</si>
  <si>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</si>
  <si>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</si>
  <si>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</si>
  <si>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</si>
  <si>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</si>
  <si>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</si>
  <si>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</si>
  <si>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</si>
  <si>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</si>
  <si>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</si>
  <si>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</si>
  <si>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</si>
  <si>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</si>
  <si>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</si>
  <si>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</si>
  <si>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</si>
  <si>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</si>
  <si>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</si>
  <si>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</si>
  <si>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</si>
  <si>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</si>
  <si>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</si>
  <si>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</si>
  <si>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</si>
  <si>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</si>
  <si>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</si>
  <si>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</si>
  <si>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</si>
  <si>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</si>
  <si>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</si>
  <si>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</si>
  <si>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</si>
  <si>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</si>
  <si>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</si>
  <si>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</si>
  <si>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</si>
  <si>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</si>
  <si>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</si>
  <si>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</si>
  <si>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</si>
  <si>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</si>
  <si>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</si>
  <si>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</si>
  <si>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</si>
  <si>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</si>
  <si>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</si>
  <si>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</si>
  <si>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</si>
  <si>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</si>
  <si>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</si>
  <si>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</si>
  <si>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</si>
  <si>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</si>
  <si>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</si>
  <si>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</si>
  <si>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</si>
  <si>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</si>
  <si>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</si>
  <si>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</si>
  <si>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</si>
  <si>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</si>
  <si>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</si>
  <si>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</si>
  <si>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</si>
  <si>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</si>
  <si>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</si>
  <si>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</si>
  <si>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</si>
  <si>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</si>
  <si>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</si>
  <si>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</si>
  <si>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</si>
  <si>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</si>
  <si>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</si>
  <si>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</si>
  <si>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</si>
  <si>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</si>
  <si>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</si>
  <si>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</si>
  <si>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</si>
  <si>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</si>
  <si>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</si>
  <si>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</si>
  <si>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</si>
  <si>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</si>
  <si>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</si>
  <si>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</si>
  <si>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</si>
  <si>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</si>
  <si>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</si>
  <si>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</si>
  <si>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</si>
  <si>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</si>
  <si>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</si>
  <si>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</si>
  <si>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</si>
  <si>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</si>
  <si>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</si>
  <si>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</si>
  <si>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</si>
  <si>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</si>
  <si>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</si>
  <si>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</si>
  <si>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</si>
  <si>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</si>
  <si>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</si>
  <si>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</si>
  <si>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</si>
  <si>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</si>
  <si>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</si>
  <si>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</si>
  <si>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</si>
  <si>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</si>
  <si>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</si>
  <si>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</si>
  <si>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</si>
  <si>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</si>
  <si>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</si>
  <si>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</si>
  <si>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</si>
  <si>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</si>
  <si>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</si>
  <si>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</si>
  <si>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</si>
  <si>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</si>
  <si>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</si>
  <si>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</si>
  <si>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</si>
  <si>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</si>
  <si>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</si>
  <si>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</si>
  <si>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</si>
  <si>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</si>
  <si>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</si>
  <si>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</si>
  <si>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</si>
  <si>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</si>
  <si>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</si>
  <si>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</si>
  <si>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</si>
  <si>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</si>
  <si>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</si>
  <si>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</si>
  <si>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</si>
  <si>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</si>
  <si>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</si>
  <si>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</si>
  <si>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</si>
  <si>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</si>
  <si>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</si>
  <si>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</si>
  <si>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</si>
  <si>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</si>
  <si>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</si>
  <si>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</si>
  <si>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</si>
  <si>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</si>
  <si>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</si>
  <si>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</si>
  <si>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</si>
  <si>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</si>
  <si>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</si>
  <si>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</si>
  <si>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</si>
  <si>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</si>
  <si>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</si>
  <si>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</si>
  <si>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</si>
  <si>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</si>
  <si>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</si>
  <si>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</si>
  <si>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</si>
  <si>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</si>
  <si>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</si>
  <si>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</si>
  <si>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</si>
  <si>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</si>
  <si>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</si>
  <si>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</si>
  <si>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</si>
  <si>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</si>
  <si>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</si>
  <si>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</si>
  <si>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</si>
  <si>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</si>
  <si>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</si>
  <si>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</si>
  <si>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</si>
  <si>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</si>
  <si>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</si>
  <si>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</si>
  <si>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</si>
  <si>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</si>
  <si>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</si>
  <si>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</si>
  <si>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</si>
  <si>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</si>
  <si>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</si>
  <si>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</si>
  <si>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</si>
  <si>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</si>
  <si>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</si>
  <si>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</si>
  <si>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</si>
  <si>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</si>
  <si>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</si>
  <si>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</si>
  <si>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</si>
  <si>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</si>
  <si>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</si>
  <si>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</si>
  <si>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</si>
  <si>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</si>
  <si>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</si>
  <si>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</si>
  <si>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</si>
  <si>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</si>
  <si>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</si>
  <si>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</si>
  <si>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</si>
  <si>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</si>
  <si>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</si>
  <si>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</si>
  <si>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</si>
  <si>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</si>
  <si>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</si>
  <si>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</si>
  <si>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</si>
  <si>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</si>
  <si>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</si>
  <si>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</si>
  <si>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</si>
  <si>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</si>
  <si>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</si>
  <si>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</si>
  <si>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</si>
  <si>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</si>
  <si>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</si>
  <si>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</si>
  <si>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</si>
  <si>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</si>
  <si>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</si>
  <si>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</si>
  <si>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</si>
  <si>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</si>
  <si>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</si>
  <si>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</si>
  <si>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</si>
  <si>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</si>
  <si>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</si>
  <si>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</si>
  <si>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</si>
  <si>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</si>
  <si>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</si>
  <si>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</si>
  <si>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</si>
  <si>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</si>
  <si>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</si>
  <si>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</si>
  <si>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</si>
  <si>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</si>
  <si>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</si>
  <si>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</si>
  <si>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</si>
  <si>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</si>
  <si>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</si>
  <si>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</si>
  <si>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</si>
  <si>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</si>
  <si>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</si>
  <si>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</si>
  <si>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</si>
  <si>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</si>
  <si>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</si>
  <si>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</si>
  <si>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</si>
  <si>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</si>
  <si>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</si>
  <si>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</si>
  <si>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</si>
  <si>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</si>
  <si>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</si>
  <si>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</si>
  <si>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</si>
  <si>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</si>
  <si>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</si>
  <si>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</si>
  <si>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</si>
  <si>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</si>
  <si>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</si>
  <si>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</si>
  <si>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</si>
  <si>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</si>
  <si>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</si>
  <si>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</si>
  <si>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</si>
  <si>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</si>
  <si>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</si>
  <si>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</si>
  <si>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</si>
  <si>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</si>
  <si>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</si>
  <si>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</si>
  <si>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</si>
  <si>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</si>
  <si>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</si>
  <si>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</si>
  <si>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</si>
  <si>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</si>
  <si>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</si>
  <si>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</si>
  <si>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</si>
  <si>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</si>
  <si>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</si>
  <si>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</si>
  <si>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</si>
  <si>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</si>
  <si>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</si>
  <si>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</si>
  <si>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</si>
  <si>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</si>
  <si>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</si>
  <si>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</si>
  <si>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</si>
  <si>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</si>
  <si>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</si>
  <si>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</si>
  <si>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</si>
  <si>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</si>
  <si>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</si>
  <si>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</si>
  <si>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</si>
  <si>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</si>
  <si>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</si>
  <si>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</si>
  <si>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</si>
  <si>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</si>
  <si>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（备注：本单位无政府性基金收支，故此表无数据。）</t>
    <phoneticPr fontId="2" type="noConversion"/>
  </si>
  <si>
    <t>工程类</t>
    <phoneticPr fontId="2" type="noConversion"/>
  </si>
  <si>
    <t>服务类</t>
    <phoneticPr fontId="2" type="noConversion"/>
  </si>
  <si>
    <t>货物类</t>
    <phoneticPr fontId="2" type="noConversion"/>
  </si>
  <si>
    <t>项目</t>
    <phoneticPr fontId="2" type="noConversion"/>
  </si>
  <si>
    <t>单位：万元</t>
    <phoneticPr fontId="2" type="noConversion"/>
  </si>
  <si>
    <t>事业收入预算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</si>
  <si>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</si>
  <si>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</si>
  <si>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非教育收费收入预算</t>
    <phoneticPr fontId="2" type="noConversion"/>
  </si>
  <si>
    <t>教育收费收预算入</t>
    <phoneticPr fontId="2" type="noConversion"/>
  </si>
  <si>
    <t>教育收费收入预算</t>
    <phoneticPr fontId="2" type="noConversion"/>
  </si>
  <si>
    <t>备注：本表反映2021年当年一般公共预算财政拨款支出情况。</t>
    <phoneticPr fontId="2" type="noConversion"/>
  </si>
  <si>
    <t>2021年预算数</t>
    <phoneticPr fontId="2" type="noConversion"/>
  </si>
  <si>
    <t>2021年基本支出</t>
    <phoneticPr fontId="2" type="noConversion"/>
  </si>
  <si>
    <t>2020年预算数</t>
    <phoneticPr fontId="2" type="noConversion"/>
  </si>
  <si>
    <t>2021年部门（单位）预算整体绩效目标表</t>
    <phoneticPr fontId="18" type="noConversion"/>
  </si>
  <si>
    <t>单位：万元</t>
    <phoneticPr fontId="18" type="noConversion"/>
  </si>
  <si>
    <t>部门（单位）名称</t>
    <phoneticPr fontId="18" type="noConversion"/>
  </si>
  <si>
    <t>支出预算总量</t>
    <phoneticPr fontId="18" type="noConversion"/>
  </si>
  <si>
    <t>其中：部门预算支出</t>
    <phoneticPr fontId="18" type="noConversion"/>
  </si>
  <si>
    <t>当年整体绩效目标</t>
    <phoneticPr fontId="18" type="noConversion"/>
  </si>
  <si>
    <t>绩效指标</t>
    <phoneticPr fontId="18" type="noConversion"/>
  </si>
  <si>
    <t>指标名称</t>
    <phoneticPr fontId="5" type="noConversion"/>
  </si>
  <si>
    <t>指标权重</t>
    <phoneticPr fontId="18" type="noConversion"/>
  </si>
  <si>
    <t>计量单位</t>
    <phoneticPr fontId="18" type="noConversion"/>
  </si>
  <si>
    <t>指标性质</t>
    <phoneticPr fontId="18" type="noConversion"/>
  </si>
  <si>
    <t>指标值</t>
    <phoneticPr fontId="18" type="noConversion"/>
  </si>
  <si>
    <t>附件3-4</t>
    <phoneticPr fontId="2" type="noConversion"/>
  </si>
  <si>
    <t>单位：万元</t>
    <phoneticPr fontId="18" type="noConversion"/>
  </si>
  <si>
    <t>业务主管部门</t>
    <phoneticPr fontId="18" type="noConversion"/>
  </si>
  <si>
    <t xml:space="preserve"> </t>
    <phoneticPr fontId="18" type="noConversion"/>
  </si>
  <si>
    <t>项目概况</t>
    <phoneticPr fontId="18" type="noConversion"/>
  </si>
  <si>
    <t>立项依据</t>
    <phoneticPr fontId="18" type="noConversion"/>
  </si>
  <si>
    <t>当年绩效目标</t>
    <phoneticPr fontId="18" type="noConversion"/>
  </si>
  <si>
    <t>绩效指标</t>
    <phoneticPr fontId="18" type="noConversion"/>
  </si>
  <si>
    <t>指标名称</t>
    <phoneticPr fontId="5" type="noConversion"/>
  </si>
  <si>
    <t>指标权重</t>
    <phoneticPr fontId="18" type="noConversion"/>
  </si>
  <si>
    <t>计量单位</t>
    <phoneticPr fontId="18" type="noConversion"/>
  </si>
  <si>
    <t>指标性质</t>
    <phoneticPr fontId="18" type="noConversion"/>
  </si>
  <si>
    <t>指标值</t>
    <phoneticPr fontId="18" type="noConversion"/>
  </si>
  <si>
    <t>是否核心指标</t>
    <phoneticPr fontId="18" type="noConversion"/>
  </si>
  <si>
    <t>XXXXX（单位全称）一般公共预算“三公”经费支出表</t>
    <phoneticPr fontId="2" type="noConversion"/>
  </si>
  <si>
    <t>当年预算</t>
    <phoneticPr fontId="18" type="noConversion"/>
  </si>
  <si>
    <t>附件3-1</t>
    <phoneticPr fontId="2" type="noConversion"/>
  </si>
  <si>
    <t>附件3-2</t>
    <phoneticPr fontId="2" type="noConversion"/>
  </si>
  <si>
    <t>附件3-3</t>
    <phoneticPr fontId="2" type="noConversion"/>
  </si>
  <si>
    <t>附件3-4</t>
    <phoneticPr fontId="2" type="noConversion"/>
  </si>
  <si>
    <t>附件3-5</t>
    <phoneticPr fontId="2" type="noConversion"/>
  </si>
  <si>
    <t>附件3-6</t>
    <phoneticPr fontId="2" type="noConversion"/>
  </si>
  <si>
    <t>附件3-7</t>
    <phoneticPr fontId="2" type="noConversion"/>
  </si>
  <si>
    <t>附件3-8</t>
    <phoneticPr fontId="2" type="noConversion"/>
  </si>
  <si>
    <t>附件3-9</t>
    <phoneticPr fontId="2" type="noConversion"/>
  </si>
  <si>
    <t>附件3-10</t>
    <phoneticPr fontId="2" type="noConversion"/>
  </si>
  <si>
    <t>附件3-11</t>
    <phoneticPr fontId="18" type="noConversion"/>
  </si>
  <si>
    <t>项目名称</t>
    <phoneticPr fontId="18" type="noConversion"/>
  </si>
  <si>
    <t>本级支出</t>
    <phoneticPr fontId="18" type="noConversion"/>
  </si>
  <si>
    <t>分配到部门、街道</t>
    <phoneticPr fontId="18" type="noConversion"/>
  </si>
  <si>
    <t>备注：分配到部门、街道的资金指由部门、街镇列支的项目，不包括分配后应由区本级列支的资金</t>
    <phoneticPr fontId="27" type="noConversion"/>
  </si>
  <si>
    <t>备注：没有分配到部门、街道事项的项目，支出预算总量应等于部门预算支出</t>
    <phoneticPr fontId="27" type="noConversion"/>
  </si>
  <si>
    <t>2021年区级项目资金绩效目标表</t>
    <phoneticPr fontId="18" type="noConversion"/>
  </si>
  <si>
    <t>通惠街道一般公共预算“三公”经费支出表</t>
    <phoneticPr fontId="2" type="noConversion"/>
  </si>
  <si>
    <t>通惠街道财政拨款收支总表</t>
    <phoneticPr fontId="2" type="noConversion"/>
  </si>
  <si>
    <t>通惠街道一般公共预算财政拨款支出预算表</t>
    <phoneticPr fontId="2" type="noConversion"/>
  </si>
  <si>
    <t>行政运行</t>
    <phoneticPr fontId="2" type="noConversion"/>
  </si>
  <si>
    <t>一般行政管理事务</t>
    <phoneticPr fontId="2" type="noConversion"/>
  </si>
  <si>
    <t>机关事业单位基本养老保险缴费支出</t>
    <phoneticPr fontId="2" type="noConversion"/>
  </si>
  <si>
    <t>机关事业单位职业年金缴费支出</t>
    <phoneticPr fontId="2" type="noConversion"/>
  </si>
  <si>
    <t>行政单位医疗</t>
    <phoneticPr fontId="2" type="noConversion"/>
  </si>
  <si>
    <t>公务员医疗补助</t>
    <phoneticPr fontId="2" type="noConversion"/>
  </si>
  <si>
    <t>住房公积金</t>
    <phoneticPr fontId="2" type="noConversion"/>
  </si>
  <si>
    <t>一般公共服务支出</t>
  </si>
  <si>
    <t>一般公共预算收入</t>
    <phoneticPr fontId="2" type="noConversion"/>
  </si>
  <si>
    <t>4001</t>
    <phoneticPr fontId="2" type="noConversion"/>
  </si>
  <si>
    <t>重庆市綦江区人民政府通惠街道办事处</t>
    <phoneticPr fontId="2" type="noConversion"/>
  </si>
  <si>
    <t>无</t>
    <phoneticPr fontId="2" type="noConversion"/>
  </si>
  <si>
    <t>文化旅游体育与传媒支出</t>
  </si>
  <si>
    <t>社会保障和就业支出</t>
  </si>
  <si>
    <t>城乡社区支出</t>
  </si>
  <si>
    <t>卫生健康支出</t>
  </si>
  <si>
    <t>农林水支出</t>
  </si>
  <si>
    <t>住房保障支出</t>
  </si>
  <si>
    <t>灾害防治及应急管理支出</t>
  </si>
  <si>
    <t>无</t>
    <phoneticPr fontId="2" type="noConversion"/>
  </si>
  <si>
    <t>通惠街道一般公共预算财政拨款基本支出预算表</t>
    <phoneticPr fontId="2" type="noConversion"/>
  </si>
  <si>
    <t>通惠街道政府性基金预算支出表</t>
    <phoneticPr fontId="2" type="noConversion"/>
  </si>
  <si>
    <t>通惠街道部门收支总表</t>
    <phoneticPr fontId="2" type="noConversion"/>
  </si>
  <si>
    <t>通惠街道部门收入总表</t>
    <phoneticPr fontId="2" type="noConversion"/>
  </si>
  <si>
    <t>通惠街道部门支出总表</t>
    <phoneticPr fontId="2" type="noConversion"/>
  </si>
  <si>
    <t>通惠街道政府采购预算明细表</t>
    <phoneticPr fontId="5" type="noConversion"/>
  </si>
  <si>
    <t>无</t>
    <phoneticPr fontId="2" type="noConversion"/>
  </si>
  <si>
    <t>政府性基金预算拨款收入</t>
    <phoneticPr fontId="2" type="noConversion"/>
  </si>
  <si>
    <t>一般公共预算拨款收入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</si>
</sst>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;;"/>
    <numFmt numFmtId="177" formatCode="0.0_ "/>
  </numFmts>
  <fonts count="28">
    <font>
      <sz val="11"/>
      <color theme="1"/>
      <name val="等线"/>
      <charset val="134"/>
    </font>
    <font>
      <b/>
      <sz val="22"/>
      <color indexed="8"/>
      <name val="等线"/>
      <charset val="134"/>
    </font>
    <font>
      <sz val="9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2"/>
      <name val="华文细黑"/>
      <family val="3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name val="楷体_GB2312"/>
      <family val="3"/>
      <charset val="134"/>
    </font>
    <font>
      <sz val="6"/>
      <name val="楷体_GB2312"/>
      <family val="3"/>
      <charset val="134"/>
    </font>
    <font>
      <b/>
      <sz val="14"/>
      <name val="宋体"/>
      <charset val="134"/>
    </font>
    <font>
      <b/>
      <sz val="14"/>
      <name val="楷体_GB2312"/>
      <family val="3"/>
      <charset val="134"/>
    </font>
    <font>
      <sz val="11"/>
      <name val="宋体"/>
      <charset val="134"/>
    </font>
    <font>
      <sz val="9"/>
      <color indexed="8"/>
      <name val="SimSun"/>
      <charset val="134"/>
    </font>
    <font>
      <sz val="10"/>
      <name val="Arial"/>
      <family val="2"/>
    </font>
    <font>
      <sz val="9"/>
      <name val="等线"/>
      <charset val="134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charset val="134"/>
    </font>
    <font>
      <b/>
      <sz val="18"/>
      <name val="宋体"/>
      <charset val="134"/>
    </font>
    <font>
      <sz val="12"/>
      <color indexed="8"/>
      <name val="等线"/>
      <charset val="134"/>
    </font>
    <font>
      <sz val="12"/>
      <color indexed="8"/>
      <name val="等线"/>
      <charset val="134"/>
    </font>
    <font>
      <sz val="12"/>
      <color indexed="8"/>
      <name val="等线"/>
      <charset val="134"/>
    </font>
    <font>
      <b/>
      <sz val="11"/>
      <color indexed="8"/>
      <name val="等线"/>
      <charset val="134"/>
    </font>
    <font>
      <sz val="10"/>
      <color indexed="8"/>
      <name val="宋体"/>
      <charset val="134"/>
    </font>
    <font>
      <sz val="9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5" fillId="0" borderId="0"/>
    <xf numFmtId="0" fontId="5" fillId="0" borderId="0"/>
  </cellStyleXfs>
  <cellXfs count="19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6" fillId="0" borderId="0" xfId="2" applyNumberFormat="1" applyFont="1" applyFill="1" applyAlignment="1" applyProtection="1">
      <alignment wrapText="1"/>
    </xf>
    <xf numFmtId="0" fontId="7" fillId="0" borderId="0" xfId="2" applyFont="1" applyAlignment="1">
      <alignment wrapText="1"/>
    </xf>
    <xf numFmtId="0" fontId="7" fillId="0" borderId="0" xfId="2" applyFont="1"/>
    <xf numFmtId="0" fontId="8" fillId="0" borderId="0" xfId="2" applyNumberFormat="1" applyFont="1" applyFill="1" applyAlignment="1" applyProtection="1">
      <alignment horizontal="centerContinuous"/>
    </xf>
    <xf numFmtId="0" fontId="7" fillId="0" borderId="0" xfId="2" applyFont="1" applyAlignment="1">
      <alignment horizontal="centerContinuous"/>
    </xf>
    <xf numFmtId="0" fontId="7" fillId="0" borderId="0" xfId="2" applyFont="1" applyFill="1" applyAlignment="1">
      <alignment wrapText="1"/>
    </xf>
    <xf numFmtId="0" fontId="9" fillId="0" borderId="0" xfId="2" applyFont="1" applyFill="1" applyAlignment="1">
      <alignment wrapText="1"/>
    </xf>
    <xf numFmtId="0" fontId="9" fillId="0" borderId="0" xfId="2" applyFont="1" applyAlignment="1">
      <alignment wrapText="1"/>
    </xf>
    <xf numFmtId="0" fontId="9" fillId="0" borderId="0" xfId="2" applyNumberFormat="1" applyFont="1" applyFill="1" applyAlignment="1" applyProtection="1">
      <alignment horizontal="right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4" fontId="9" fillId="0" borderId="3" xfId="2" applyNumberFormat="1" applyFont="1" applyFill="1" applyBorder="1" applyAlignment="1">
      <alignment horizontal="right" vertical="center" wrapText="1"/>
    </xf>
    <xf numFmtId="4" fontId="9" fillId="0" borderId="2" xfId="2" applyNumberFormat="1" applyFont="1" applyBorder="1" applyAlignment="1">
      <alignment horizontal="left" vertical="center"/>
    </xf>
    <xf numFmtId="4" fontId="9" fillId="0" borderId="2" xfId="2" applyNumberFormat="1" applyFont="1" applyBorder="1" applyAlignment="1">
      <alignment horizontal="right" vertical="center"/>
    </xf>
    <xf numFmtId="0" fontId="9" fillId="0" borderId="4" xfId="2" applyFont="1" applyFill="1" applyBorder="1" applyAlignment="1">
      <alignment horizontal="left" vertical="center"/>
    </xf>
    <xf numFmtId="4" fontId="9" fillId="0" borderId="5" xfId="2" applyNumberFormat="1" applyFont="1" applyFill="1" applyBorder="1" applyAlignment="1" applyProtection="1">
      <alignment horizontal="right" vertical="center" wrapText="1"/>
    </xf>
    <xf numFmtId="4" fontId="9" fillId="0" borderId="6" xfId="2" applyNumberFormat="1" applyFont="1" applyBorder="1" applyAlignment="1">
      <alignment horizontal="left" vertical="center" wrapText="1"/>
    </xf>
    <xf numFmtId="4" fontId="9" fillId="0" borderId="1" xfId="2" applyNumberFormat="1" applyFont="1" applyBorder="1" applyAlignment="1">
      <alignment horizontal="right" vertical="center" wrapText="1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9" fillId="0" borderId="4" xfId="2" applyFont="1" applyBorder="1" applyAlignment="1">
      <alignment horizontal="left" vertical="center"/>
    </xf>
    <xf numFmtId="4" fontId="9" fillId="0" borderId="2" xfId="2" applyNumberFormat="1" applyFont="1" applyFill="1" applyBorder="1" applyAlignment="1" applyProtection="1">
      <alignment horizontal="right" vertical="center" wrapText="1"/>
    </xf>
    <xf numFmtId="4" fontId="9" fillId="0" borderId="6" xfId="2" applyNumberFormat="1" applyFont="1" applyFill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left" vertical="center" wrapText="1"/>
    </xf>
    <xf numFmtId="0" fontId="7" fillId="0" borderId="0" xfId="2" applyFont="1" applyFill="1"/>
    <xf numFmtId="4" fontId="9" fillId="0" borderId="1" xfId="2" applyNumberFormat="1" applyFont="1" applyFill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right" vertical="center" wrapText="1"/>
    </xf>
    <xf numFmtId="4" fontId="9" fillId="0" borderId="1" xfId="2" applyNumberFormat="1" applyFont="1" applyBorder="1" applyAlignment="1">
      <alignment horizontal="center" vertical="center"/>
    </xf>
    <xf numFmtId="4" fontId="9" fillId="0" borderId="1" xfId="2" applyNumberFormat="1" applyFont="1" applyFill="1" applyBorder="1" applyAlignment="1" applyProtection="1">
      <alignment horizontal="right" vertical="center"/>
    </xf>
    <xf numFmtId="4" fontId="9" fillId="0" borderId="1" xfId="2" applyNumberFormat="1" applyFont="1" applyBorder="1" applyAlignment="1">
      <alignment horizontal="right" vertical="center"/>
    </xf>
    <xf numFmtId="4" fontId="9" fillId="0" borderId="1" xfId="2" applyNumberFormat="1" applyFont="1" applyFill="1" applyBorder="1" applyAlignment="1">
      <alignment horizontal="right" vertical="center"/>
    </xf>
    <xf numFmtId="0" fontId="5" fillId="0" borderId="7" xfId="2" applyBorder="1" applyAlignment="1">
      <alignment wrapText="1"/>
    </xf>
    <xf numFmtId="0" fontId="5" fillId="0" borderId="0" xfId="2" applyAlignment="1">
      <alignment wrapText="1"/>
    </xf>
    <xf numFmtId="0" fontId="5" fillId="0" borderId="0" xfId="2"/>
    <xf numFmtId="0" fontId="6" fillId="0" borderId="0" xfId="3" applyNumberFormat="1" applyFont="1" applyFill="1" applyAlignment="1" applyProtection="1">
      <alignment horizontal="left" vertical="center"/>
    </xf>
    <xf numFmtId="0" fontId="5" fillId="0" borderId="0" xfId="3"/>
    <xf numFmtId="49" fontId="8" fillId="0" borderId="0" xfId="3" applyNumberFormat="1" applyFont="1" applyFill="1" applyAlignment="1" applyProtection="1">
      <alignment horizontal="centerContinuous"/>
    </xf>
    <xf numFmtId="0" fontId="11" fillId="0" borderId="0" xfId="3" applyFont="1" applyAlignment="1">
      <alignment horizontal="centerContinuous"/>
    </xf>
    <xf numFmtId="0" fontId="11" fillId="0" borderId="0" xfId="3" applyFont="1" applyFill="1" applyAlignment="1">
      <alignment horizontal="centerContinuous"/>
    </xf>
    <xf numFmtId="0" fontId="9" fillId="0" borderId="0" xfId="3" applyFont="1" applyFill="1"/>
    <xf numFmtId="0" fontId="9" fillId="0" borderId="0" xfId="3" applyFont="1"/>
    <xf numFmtId="0" fontId="9" fillId="0" borderId="0" xfId="3" applyNumberFormat="1" applyFont="1" applyFill="1" applyAlignment="1" applyProtection="1">
      <alignment horizontal="right"/>
    </xf>
    <xf numFmtId="0" fontId="10" fillId="0" borderId="2" xfId="3" applyNumberFormat="1" applyFont="1" applyFill="1" applyBorder="1" applyAlignment="1" applyProtection="1">
      <alignment horizontal="center" vertical="center"/>
    </xf>
    <xf numFmtId="49" fontId="9" fillId="0" borderId="2" xfId="3" applyNumberFormat="1" applyFont="1" applyFill="1" applyBorder="1" applyAlignment="1" applyProtection="1">
      <alignment vertical="center"/>
    </xf>
    <xf numFmtId="176" fontId="9" fillId="0" borderId="8" xfId="3" applyNumberFormat="1" applyFont="1" applyFill="1" applyBorder="1" applyAlignment="1" applyProtection="1">
      <alignment vertical="center"/>
    </xf>
    <xf numFmtId="4" fontId="9" fillId="0" borderId="2" xfId="3" applyNumberFormat="1" applyFont="1" applyFill="1" applyBorder="1" applyAlignment="1" applyProtection="1">
      <alignment horizontal="right"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0" fontId="5" fillId="0" borderId="0" xfId="3" applyFill="1"/>
    <xf numFmtId="0" fontId="12" fillId="0" borderId="0" xfId="3" applyFont="1" applyAlignment="1">
      <alignment horizontal="right" vertical="center"/>
    </xf>
    <xf numFmtId="0" fontId="11" fillId="0" borderId="0" xfId="3" applyNumberFormat="1" applyFont="1" applyFill="1" applyAlignment="1" applyProtection="1">
      <alignment horizontal="centerContinuous"/>
    </xf>
    <xf numFmtId="0" fontId="9" fillId="0" borderId="0" xfId="3" applyFont="1" applyAlignment="1">
      <alignment horizontal="right" vertical="center"/>
    </xf>
    <xf numFmtId="0" fontId="7" fillId="0" borderId="0" xfId="3" applyFont="1"/>
    <xf numFmtId="0" fontId="10" fillId="0" borderId="1" xfId="3" applyNumberFormat="1" applyFont="1" applyFill="1" applyBorder="1" applyAlignment="1" applyProtection="1">
      <alignment horizontal="center" vertical="center"/>
    </xf>
    <xf numFmtId="49" fontId="9" fillId="0" borderId="1" xfId="3" applyNumberFormat="1" applyFont="1" applyFill="1" applyBorder="1" applyAlignment="1" applyProtection="1"/>
    <xf numFmtId="176" fontId="9" fillId="0" borderId="1" xfId="3" applyNumberFormat="1" applyFont="1" applyFill="1" applyBorder="1" applyAlignment="1" applyProtection="1">
      <alignment horizontal="center" vertical="center"/>
    </xf>
    <xf numFmtId="4" fontId="9" fillId="0" borderId="1" xfId="3" applyNumberFormat="1" applyFont="1" applyFill="1" applyBorder="1" applyAlignment="1" applyProtection="1">
      <alignment horizontal="right" vertical="center" wrapText="1"/>
    </xf>
    <xf numFmtId="0" fontId="7" fillId="0" borderId="0" xfId="3" applyFont="1" applyFill="1"/>
    <xf numFmtId="49" fontId="9" fillId="0" borderId="1" xfId="3" applyNumberFormat="1" applyFont="1" applyFill="1" applyBorder="1" applyAlignment="1" applyProtection="1">
      <alignment vertical="center"/>
    </xf>
    <xf numFmtId="176" fontId="9" fillId="0" borderId="1" xfId="3" applyNumberFormat="1" applyFont="1" applyFill="1" applyBorder="1" applyAlignment="1" applyProtection="1">
      <alignment vertical="center"/>
    </xf>
    <xf numFmtId="4" fontId="9" fillId="0" borderId="1" xfId="3" applyNumberFormat="1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vertical="center"/>
    </xf>
    <xf numFmtId="0" fontId="9" fillId="0" borderId="1" xfId="3" applyFont="1" applyBorder="1" applyAlignment="1">
      <alignment vertical="center"/>
    </xf>
    <xf numFmtId="0" fontId="12" fillId="0" borderId="0" xfId="3" applyFont="1" applyAlignment="1">
      <alignment horizontal="center" vertical="center"/>
    </xf>
    <xf numFmtId="0" fontId="8" fillId="0" borderId="0" xfId="3" applyFont="1" applyFill="1" applyAlignment="1">
      <alignment horizontal="centerContinuous"/>
    </xf>
    <xf numFmtId="0" fontId="9" fillId="0" borderId="0" xfId="3" applyFont="1" applyAlignment="1">
      <alignment horizontal="right"/>
    </xf>
    <xf numFmtId="0" fontId="10" fillId="0" borderId="3" xfId="3" applyNumberFormat="1" applyFont="1" applyFill="1" applyBorder="1" applyAlignment="1" applyProtection="1">
      <alignment horizontal="center" vertical="center"/>
    </xf>
    <xf numFmtId="0" fontId="10" fillId="0" borderId="3" xfId="3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/>
    <xf numFmtId="4" fontId="9" fillId="0" borderId="4" xfId="3" applyNumberFormat="1" applyFont="1" applyFill="1" applyBorder="1" applyAlignment="1" applyProtection="1"/>
    <xf numFmtId="4" fontId="9" fillId="0" borderId="4" xfId="3" applyNumberFormat="1" applyFont="1" applyFill="1" applyBorder="1" applyAlignment="1" applyProtection="1">
      <alignment horizontal="right" vertical="center" wrapText="1"/>
    </xf>
    <xf numFmtId="4" fontId="9" fillId="0" borderId="6" xfId="3" applyNumberFormat="1" applyFont="1" applyFill="1" applyBorder="1" applyAlignment="1" applyProtection="1">
      <alignment horizontal="right" vertical="center" wrapText="1"/>
    </xf>
    <xf numFmtId="4" fontId="9" fillId="0" borderId="10" xfId="3" applyNumberFormat="1" applyFont="1" applyFill="1" applyBorder="1" applyAlignment="1" applyProtection="1">
      <alignment horizontal="right" vertical="center" wrapText="1"/>
    </xf>
    <xf numFmtId="0" fontId="12" fillId="0" borderId="0" xfId="3" applyFont="1" applyAlignment="1">
      <alignment horizontal="right"/>
    </xf>
    <xf numFmtId="0" fontId="10" fillId="0" borderId="0" xfId="3" applyFont="1" applyFill="1" applyAlignment="1">
      <alignment horizontal="centerContinuous"/>
    </xf>
    <xf numFmtId="0" fontId="10" fillId="0" borderId="0" xfId="3" applyFont="1" applyAlignment="1">
      <alignment horizontal="centerContinuous"/>
    </xf>
    <xf numFmtId="0" fontId="10" fillId="0" borderId="0" xfId="3" applyFont="1" applyAlignment="1">
      <alignment horizontal="right"/>
    </xf>
    <xf numFmtId="49" fontId="9" fillId="0" borderId="4" xfId="3" applyNumberFormat="1" applyFont="1" applyFill="1" applyBorder="1" applyAlignment="1" applyProtection="1">
      <alignment horizontal="left" vertical="center"/>
    </xf>
    <xf numFmtId="176" fontId="9" fillId="0" borderId="1" xfId="3" applyNumberFormat="1" applyFont="1" applyFill="1" applyBorder="1" applyAlignment="1" applyProtection="1">
      <alignment horizontal="lef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vertical="center"/>
    </xf>
    <xf numFmtId="0" fontId="8" fillId="0" borderId="0" xfId="3" applyFont="1" applyFill="1" applyAlignment="1">
      <alignment horizontal="centerContinuous" vertical="center"/>
    </xf>
    <xf numFmtId="0" fontId="13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horizontal="centerContinuous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10" fillId="0" borderId="2" xfId="3" applyNumberFormat="1" applyFont="1" applyFill="1" applyBorder="1" applyAlignment="1" applyProtection="1">
      <alignment horizontal="centerContinuous" vertical="center" wrapText="1"/>
    </xf>
    <xf numFmtId="0" fontId="9" fillId="0" borderId="11" xfId="3" applyFont="1" applyFill="1" applyBorder="1" applyAlignment="1">
      <alignment vertical="center"/>
    </xf>
    <xf numFmtId="4" fontId="9" fillId="0" borderId="3" xfId="3" applyNumberFormat="1" applyFont="1" applyFill="1" applyBorder="1" applyAlignment="1" applyProtection="1">
      <alignment horizontal="right" vertical="center" wrapText="1"/>
    </xf>
    <xf numFmtId="0" fontId="9" fillId="0" borderId="9" xfId="3" applyFont="1" applyBorder="1" applyAlignment="1">
      <alignment vertical="center" wrapText="1"/>
    </xf>
    <xf numFmtId="4" fontId="9" fillId="0" borderId="9" xfId="3" applyNumberFormat="1" applyFont="1" applyBorder="1" applyAlignment="1">
      <alignment vertical="center" wrapText="1"/>
    </xf>
    <xf numFmtId="0" fontId="9" fillId="0" borderId="4" xfId="3" applyFont="1" applyBorder="1" applyAlignment="1">
      <alignment vertical="center"/>
    </xf>
    <xf numFmtId="0" fontId="9" fillId="0" borderId="6" xfId="3" applyFont="1" applyBorder="1" applyAlignment="1">
      <alignment vertical="center" wrapText="1"/>
    </xf>
    <xf numFmtId="4" fontId="9" fillId="0" borderId="6" xfId="3" applyNumberFormat="1" applyFont="1" applyBorder="1" applyAlignment="1">
      <alignment vertical="center" wrapText="1"/>
    </xf>
    <xf numFmtId="0" fontId="9" fillId="0" borderId="4" xfId="3" applyFont="1" applyBorder="1" applyAlignment="1">
      <alignment horizontal="left" vertical="center"/>
    </xf>
    <xf numFmtId="0" fontId="9" fillId="0" borderId="4" xfId="3" applyFont="1" applyFill="1" applyBorder="1" applyAlignment="1">
      <alignment vertical="center"/>
    </xf>
    <xf numFmtId="4" fontId="9" fillId="0" borderId="5" xfId="3" applyNumberFormat="1" applyFont="1" applyFill="1" applyBorder="1" applyAlignment="1" applyProtection="1">
      <alignment horizontal="right" vertical="center" wrapText="1"/>
    </xf>
    <xf numFmtId="0" fontId="9" fillId="0" borderId="6" xfId="3" applyFont="1" applyFill="1" applyBorder="1" applyAlignment="1">
      <alignment vertical="center" wrapText="1"/>
    </xf>
    <xf numFmtId="4" fontId="9" fillId="0" borderId="2" xfId="3" applyNumberFormat="1" applyFont="1" applyFill="1" applyBorder="1" applyAlignment="1" applyProtection="1">
      <alignment horizontal="right" vertical="center" wrapText="1"/>
    </xf>
    <xf numFmtId="0" fontId="9" fillId="0" borderId="1" xfId="3" applyFont="1" applyBorder="1"/>
    <xf numFmtId="0" fontId="9" fillId="0" borderId="1" xfId="3" applyFont="1" applyFill="1" applyBorder="1" applyAlignment="1">
      <alignment vertical="center" wrapText="1"/>
    </xf>
    <xf numFmtId="4" fontId="9" fillId="0" borderId="1" xfId="3" applyNumberFormat="1" applyFont="1" applyBorder="1" applyAlignment="1">
      <alignment vertical="center" wrapText="1"/>
    </xf>
    <xf numFmtId="0" fontId="9" fillId="0" borderId="1" xfId="3" applyNumberFormat="1" applyFont="1" applyFill="1" applyBorder="1" applyAlignment="1" applyProtection="1">
      <alignment horizontal="center" vertical="center"/>
    </xf>
    <xf numFmtId="4" fontId="9" fillId="0" borderId="5" xfId="3" applyNumberFormat="1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horizontal="center" vertical="center"/>
    </xf>
    <xf numFmtId="4" fontId="9" fillId="0" borderId="2" xfId="3" applyNumberFormat="1" applyFont="1" applyFill="1" applyBorder="1" applyAlignment="1">
      <alignment horizontal="right" vertical="center" wrapText="1"/>
    </xf>
    <xf numFmtId="0" fontId="12" fillId="0" borderId="0" xfId="3" applyFont="1" applyFill="1" applyAlignment="1">
      <alignment horizontal="right"/>
    </xf>
    <xf numFmtId="0" fontId="8" fillId="0" borderId="0" xfId="3" applyNumberFormat="1" applyFont="1" applyFill="1" applyAlignment="1" applyProtection="1">
      <alignment horizontal="centerContinuous"/>
    </xf>
    <xf numFmtId="0" fontId="14" fillId="0" borderId="0" xfId="3" applyNumberFormat="1" applyFont="1" applyFill="1" applyAlignment="1" applyProtection="1">
      <alignment horizontal="centerContinuous"/>
    </xf>
    <xf numFmtId="0" fontId="6" fillId="0" borderId="0" xfId="3" applyNumberFormat="1" applyFont="1" applyFill="1" applyAlignment="1" applyProtection="1">
      <alignment horizontal="centerContinuous"/>
    </xf>
    <xf numFmtId="0" fontId="10" fillId="0" borderId="0" xfId="3" applyNumberFormat="1" applyFont="1" applyFill="1" applyAlignment="1" applyProtection="1">
      <alignment horizontal="centerContinuous"/>
    </xf>
    <xf numFmtId="0" fontId="9" fillId="0" borderId="8" xfId="3" applyNumberFormat="1" applyFont="1" applyFill="1" applyBorder="1" applyAlignment="1" applyProtection="1">
      <alignment horizontal="right"/>
    </xf>
    <xf numFmtId="0" fontId="10" fillId="0" borderId="3" xfId="3" applyFont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49" fontId="9" fillId="0" borderId="4" xfId="3" applyNumberFormat="1" applyFont="1" applyFill="1" applyBorder="1" applyAlignment="1" applyProtection="1">
      <alignment vertical="center"/>
    </xf>
    <xf numFmtId="0" fontId="5" fillId="0" borderId="0" xfId="3" applyAlignment="1">
      <alignment horizontal="centerContinuous"/>
    </xf>
    <xf numFmtId="0" fontId="14" fillId="0" borderId="0" xfId="3" applyFont="1" applyFill="1" applyAlignment="1">
      <alignment horizontal="centerContinuous"/>
    </xf>
    <xf numFmtId="0" fontId="5" fillId="0" borderId="0" xfId="3" applyFill="1" applyAlignment="1">
      <alignment horizontal="centerContinuous"/>
    </xf>
    <xf numFmtId="0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5" xfId="3" applyNumberFormat="1" applyFont="1" applyFill="1" applyBorder="1" applyAlignment="1" applyProtection="1">
      <alignment horizontal="center" vertical="center" wrapText="1"/>
    </xf>
    <xf numFmtId="176" fontId="9" fillId="0" borderId="9" xfId="3" applyNumberFormat="1" applyFont="1" applyFill="1" applyBorder="1" applyAlignment="1" applyProtection="1">
      <alignment vertical="center"/>
    </xf>
    <xf numFmtId="4" fontId="9" fillId="0" borderId="8" xfId="3" applyNumberFormat="1" applyFont="1" applyFill="1" applyBorder="1" applyAlignment="1" applyProtection="1">
      <alignment horizontal="right" vertical="center" wrapText="1"/>
    </xf>
    <xf numFmtId="4" fontId="9" fillId="0" borderId="9" xfId="3" applyNumberFormat="1" applyFont="1" applyFill="1" applyBorder="1" applyAlignment="1" applyProtection="1">
      <alignment horizontal="right" vertical="center" wrapText="1"/>
    </xf>
    <xf numFmtId="0" fontId="15" fillId="0" borderId="0" xfId="3" applyFont="1" applyFill="1"/>
    <xf numFmtId="0" fontId="16" fillId="0" borderId="0" xfId="0" applyFont="1" applyBorder="1" applyAlignment="1">
      <alignment horizontal="left" vertical="center" wrapText="1"/>
    </xf>
    <xf numFmtId="0" fontId="0" fillId="0" borderId="0" xfId="0" applyFill="1"/>
    <xf numFmtId="0" fontId="0" fillId="0" borderId="1" xfId="0" applyBorder="1"/>
    <xf numFmtId="0" fontId="17" fillId="0" borderId="0" xfId="1"/>
    <xf numFmtId="0" fontId="17" fillId="0" borderId="0" xfId="1" applyFont="1"/>
    <xf numFmtId="0" fontId="17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7" fillId="0" borderId="0" xfId="1" applyAlignment="1">
      <alignment vertical="center"/>
    </xf>
    <xf numFmtId="0" fontId="17" fillId="0" borderId="0" xfId="1" applyAlignment="1">
      <alignment horizontal="center" vertical="center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6" fillId="0" borderId="0" xfId="2" applyNumberFormat="1" applyFont="1" applyFill="1" applyAlignment="1" applyProtection="1">
      <alignment vertical="center" wrapText="1"/>
    </xf>
    <xf numFmtId="0" fontId="9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 indent="2"/>
    </xf>
    <xf numFmtId="0" fontId="21" fillId="0" borderId="0" xfId="1" applyNumberFormat="1" applyFont="1" applyFill="1" applyAlignment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right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vertical="center" wrapText="1"/>
    </xf>
    <xf numFmtId="0" fontId="24" fillId="0" borderId="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vertical="center" wrapText="1"/>
    </xf>
    <xf numFmtId="0" fontId="6" fillId="0" borderId="0" xfId="3" applyFont="1" applyAlignment="1">
      <alignment vertical="center"/>
    </xf>
    <xf numFmtId="4" fontId="9" fillId="0" borderId="1" xfId="3" applyNumberFormat="1" applyFont="1" applyFill="1" applyBorder="1" applyAlignment="1" applyProtection="1">
      <alignment horizontal="right" vertical="center"/>
    </xf>
    <xf numFmtId="0" fontId="10" fillId="0" borderId="2" xfId="3" applyNumberFormat="1" applyFont="1" applyFill="1" applyBorder="1" applyAlignment="1" applyProtection="1">
      <alignment horizontal="center" vertical="center" wrapText="1"/>
    </xf>
    <xf numFmtId="0" fontId="7" fillId="0" borderId="1" xfId="3" applyFont="1" applyBorder="1"/>
    <xf numFmtId="0" fontId="9" fillId="0" borderId="2" xfId="3" applyNumberFormat="1" applyFont="1" applyFill="1" applyBorder="1" applyAlignment="1" applyProtection="1">
      <alignment horizontal="center" vertical="center"/>
    </xf>
    <xf numFmtId="0" fontId="9" fillId="0" borderId="8" xfId="3" applyNumberFormat="1" applyFont="1" applyFill="1" applyBorder="1" applyAlignment="1" applyProtection="1">
      <alignment horizontal="center" vertical="center"/>
    </xf>
    <xf numFmtId="0" fontId="9" fillId="0" borderId="9" xfId="3" applyNumberFormat="1" applyFont="1" applyFill="1" applyBorder="1" applyAlignment="1" applyProtection="1">
      <alignment horizontal="center" vertical="center"/>
    </xf>
    <xf numFmtId="0" fontId="9" fillId="0" borderId="9" xfId="3" applyNumberFormat="1" applyFont="1" applyFill="1" applyBorder="1" applyAlignment="1" applyProtection="1">
      <alignment horizontal="center" vertical="center" wrapText="1"/>
    </xf>
    <xf numFmtId="0" fontId="9" fillId="0" borderId="2" xfId="3" applyNumberFormat="1" applyFont="1" applyFill="1" applyBorder="1" applyAlignment="1" applyProtection="1">
      <alignment horizontal="center" vertical="center" wrapText="1"/>
    </xf>
    <xf numFmtId="9" fontId="5" fillId="0" borderId="0" xfId="3" applyNumberFormat="1" applyFill="1"/>
    <xf numFmtId="177" fontId="5" fillId="0" borderId="0" xfId="3" applyNumberFormat="1" applyFill="1"/>
    <xf numFmtId="0" fontId="9" fillId="0" borderId="8" xfId="3" applyNumberFormat="1" applyFont="1" applyFill="1" applyBorder="1" applyAlignment="1" applyProtection="1">
      <alignment horizontal="center" vertical="center" wrapText="1"/>
    </xf>
    <xf numFmtId="0" fontId="9" fillId="0" borderId="5" xfId="3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1" xfId="3" applyNumberFormat="1" applyFont="1" applyFill="1" applyBorder="1" applyAlignment="1" applyProtection="1">
      <alignment horizontal="center" vertical="center"/>
    </xf>
    <xf numFmtId="0" fontId="10" fillId="0" borderId="4" xfId="3" applyNumberFormat="1" applyFont="1" applyFill="1" applyBorder="1" applyAlignment="1" applyProtection="1">
      <alignment horizontal="center" vertical="center"/>
    </xf>
    <xf numFmtId="0" fontId="10" fillId="0" borderId="2" xfId="3" applyNumberFormat="1" applyFont="1" applyFill="1" applyBorder="1" applyAlignment="1" applyProtection="1">
      <alignment horizontal="center" vertical="center"/>
    </xf>
    <xf numFmtId="0" fontId="10" fillId="0" borderId="5" xfId="3" applyNumberFormat="1" applyFont="1" applyFill="1" applyBorder="1" applyAlignment="1" applyProtection="1">
      <alignment horizontal="center" vertical="center"/>
    </xf>
    <xf numFmtId="0" fontId="10" fillId="0" borderId="11" xfId="3" applyNumberFormat="1" applyFont="1" applyFill="1" applyBorder="1" applyAlignment="1" applyProtection="1">
      <alignment horizontal="center" vertical="center" wrapText="1"/>
    </xf>
    <xf numFmtId="0" fontId="10" fillId="0" borderId="5" xfId="3" applyNumberFormat="1" applyFont="1" applyFill="1" applyBorder="1" applyAlignment="1" applyProtection="1">
      <alignment horizontal="center" vertical="center" wrapText="1"/>
    </xf>
    <xf numFmtId="0" fontId="10" fillId="0" borderId="9" xfId="3" applyNumberFormat="1" applyFont="1" applyFill="1" applyBorder="1" applyAlignment="1" applyProtection="1">
      <alignment horizontal="center" vertical="center"/>
    </xf>
    <xf numFmtId="0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6" xfId="3" applyNumberFormat="1" applyFont="1" applyFill="1" applyBorder="1" applyAlignment="1" applyProtection="1">
      <alignment horizontal="center" vertical="center" wrapText="1"/>
    </xf>
    <xf numFmtId="0" fontId="10" fillId="0" borderId="4" xfId="3" applyNumberFormat="1" applyFont="1" applyFill="1" applyBorder="1" applyAlignment="1" applyProtection="1">
      <alignment horizontal="center" vertical="center" wrapText="1"/>
    </xf>
    <xf numFmtId="0" fontId="10" fillId="0" borderId="2" xfId="3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Alignment="1" applyProtection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7" fillId="0" borderId="7" xfId="1" applyFont="1" applyBorder="1" applyAlignment="1">
      <alignment horizontal="left"/>
    </xf>
    <xf numFmtId="0" fontId="17" fillId="0" borderId="7" xfId="1" applyFont="1" applyBorder="1" applyAlignment="1">
      <alignment horizontal="left"/>
    </xf>
    <xf numFmtId="0" fontId="17" fillId="0" borderId="0" xfId="1" applyFont="1" applyAlignment="1">
      <alignment horizontal="left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 wrapText="1"/>
    </xf>
    <xf numFmtId="0" fontId="21" fillId="0" borderId="0" xfId="1" applyNumberFormat="1" applyFont="1" applyFill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1" xfId="1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70" t="s">
        <v>0</v>
      </c>
      <c r="B2" s="170"/>
      <c r="C2" s="170"/>
      <c r="D2" s="170"/>
      <c r="E2" s="170"/>
      <c r="F2" s="170"/>
      <c r="G2" s="170"/>
      <c r="H2" s="170"/>
      <c r="I2" s="170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11"/>
  <sheetViews>
    <sheetView workbookViewId="0">
      <selection activeCell="D4" sqref="D4:D5"/>
    </sheetView>
  </sheetViews>
  <sheetFormatPr defaultColWidth="31.125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8" width="9" customWidth="1"/>
    <col min="9" max="9" width="16.875" customWidth="1"/>
    <col min="10" max="10" width="11.25" customWidth="1"/>
    <col min="11" max="11" width="14" customWidth="1"/>
    <col min="12" max="255" width="9" customWidth="1"/>
  </cols>
  <sheetData>
    <row r="1" spans="1:11" ht="18" customHeight="1">
      <c r="A1" s="7" t="s">
        <v>511</v>
      </c>
      <c r="B1" s="130"/>
      <c r="C1" s="130"/>
      <c r="D1" s="130"/>
      <c r="E1" s="130"/>
      <c r="F1" s="130"/>
    </row>
    <row r="2" spans="1:11" ht="40.5" customHeight="1">
      <c r="A2" s="185" t="s">
        <v>548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1.75" customHeight="1">
      <c r="A3" s="130"/>
      <c r="B3" s="130"/>
      <c r="C3" s="130"/>
      <c r="D3" s="130"/>
      <c r="E3" s="130"/>
      <c r="F3" s="130"/>
      <c r="K3" t="s">
        <v>464</v>
      </c>
    </row>
    <row r="4" spans="1:11" ht="22.5" customHeight="1">
      <c r="A4" s="184" t="s">
        <v>463</v>
      </c>
      <c r="B4" s="179" t="s">
        <v>316</v>
      </c>
      <c r="C4" s="179" t="s">
        <v>451</v>
      </c>
      <c r="D4" s="179" t="s">
        <v>455</v>
      </c>
      <c r="E4" s="179" t="s">
        <v>445</v>
      </c>
      <c r="F4" s="179" t="s">
        <v>446</v>
      </c>
      <c r="G4" s="179" t="s">
        <v>465</v>
      </c>
      <c r="H4" s="179"/>
      <c r="I4" s="179" t="s">
        <v>466</v>
      </c>
      <c r="J4" s="179" t="s">
        <v>467</v>
      </c>
      <c r="K4" s="179" t="s">
        <v>449</v>
      </c>
    </row>
    <row r="5" spans="1:11" s="131" customFormat="1" ht="57" customHeight="1">
      <c r="A5" s="184"/>
      <c r="B5" s="179"/>
      <c r="C5" s="179"/>
      <c r="D5" s="179"/>
      <c r="E5" s="179"/>
      <c r="F5" s="179"/>
      <c r="G5" s="124" t="s">
        <v>468</v>
      </c>
      <c r="H5" s="124" t="s">
        <v>470</v>
      </c>
      <c r="I5" s="179"/>
      <c r="J5" s="179"/>
      <c r="K5" s="179"/>
    </row>
    <row r="6" spans="1:11" ht="30" customHeight="1">
      <c r="A6" s="141" t="s">
        <v>316</v>
      </c>
      <c r="B6" s="132" t="s">
        <v>542</v>
      </c>
      <c r="C6" s="132"/>
      <c r="D6" s="132"/>
      <c r="E6" s="132"/>
      <c r="F6" s="132"/>
      <c r="G6" s="132"/>
      <c r="H6" s="132"/>
      <c r="I6" s="132"/>
      <c r="J6" s="132"/>
      <c r="K6" s="132"/>
    </row>
    <row r="7" spans="1:11" ht="48" customHeight="1">
      <c r="A7" s="142" t="s">
        <v>462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1" ht="48" customHeight="1">
      <c r="A8" s="142" t="s">
        <v>461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49.5" customHeight="1">
      <c r="A9" s="142" t="s">
        <v>460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1" spans="1:11" ht="14.25" customHeight="1"/>
  </sheetData>
  <mergeCells count="11">
    <mergeCell ref="E4:E5"/>
    <mergeCell ref="A4:A5"/>
    <mergeCell ref="A2:K2"/>
    <mergeCell ref="F4:F5"/>
    <mergeCell ref="G4:H4"/>
    <mergeCell ref="I4:I5"/>
    <mergeCell ref="J4:J5"/>
    <mergeCell ref="K4:K5"/>
    <mergeCell ref="B4:B5"/>
    <mergeCell ref="C4:C5"/>
    <mergeCell ref="D4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56"/>
  <sheetViews>
    <sheetView workbookViewId="0">
      <selection activeCell="E5" sqref="E5:F5"/>
    </sheetView>
  </sheetViews>
  <sheetFormatPr defaultColWidth="1.125" defaultRowHeight="12.75"/>
  <cols>
    <col min="1" max="1" width="19" style="133" customWidth="1"/>
    <col min="2" max="2" width="32.875" style="133" customWidth="1"/>
    <col min="3" max="6" width="19.5" style="133" customWidth="1"/>
    <col min="7" max="255" width="9" style="133" customWidth="1"/>
    <col min="256" max="16384" width="1.125" style="133"/>
  </cols>
  <sheetData>
    <row r="1" spans="1:6" ht="21" customHeight="1">
      <c r="A1" s="140" t="s">
        <v>512</v>
      </c>
    </row>
    <row r="2" spans="1:6" ht="47.25" customHeight="1">
      <c r="A2" s="192" t="s">
        <v>475</v>
      </c>
      <c r="B2" s="192"/>
      <c r="C2" s="192"/>
      <c r="D2" s="192"/>
      <c r="E2" s="192"/>
      <c r="F2" s="192"/>
    </row>
    <row r="3" spans="1:6" ht="19.5" customHeight="1">
      <c r="A3" s="143"/>
      <c r="B3" s="143"/>
      <c r="C3" s="143"/>
      <c r="D3" s="143"/>
      <c r="E3" s="143"/>
      <c r="F3" s="144" t="s">
        <v>476</v>
      </c>
    </row>
    <row r="4" spans="1:6" ht="36" customHeight="1">
      <c r="A4" s="189" t="s">
        <v>477</v>
      </c>
      <c r="B4" s="189" t="s">
        <v>533</v>
      </c>
      <c r="C4" s="189"/>
      <c r="D4" s="145" t="s">
        <v>478</v>
      </c>
      <c r="E4" s="189">
        <v>6565.1</v>
      </c>
      <c r="F4" s="189"/>
    </row>
    <row r="5" spans="1:6" ht="36" customHeight="1">
      <c r="A5" s="189"/>
      <c r="B5" s="189"/>
      <c r="C5" s="189"/>
      <c r="D5" s="145" t="s">
        <v>479</v>
      </c>
      <c r="E5" s="189">
        <v>6565.1</v>
      </c>
      <c r="F5" s="189"/>
    </row>
    <row r="6" spans="1:6" ht="73.5" customHeight="1">
      <c r="A6" s="145" t="s">
        <v>480</v>
      </c>
      <c r="B6" s="189" t="s">
        <v>534</v>
      </c>
      <c r="C6" s="189"/>
      <c r="D6" s="189"/>
      <c r="E6" s="189"/>
      <c r="F6" s="189"/>
    </row>
    <row r="7" spans="1:6" ht="26.25" customHeight="1">
      <c r="A7" s="190" t="s">
        <v>481</v>
      </c>
      <c r="B7" s="145" t="s">
        <v>482</v>
      </c>
      <c r="C7" s="145" t="s">
        <v>483</v>
      </c>
      <c r="D7" s="145" t="s">
        <v>484</v>
      </c>
      <c r="E7" s="145" t="s">
        <v>485</v>
      </c>
      <c r="F7" s="145" t="s">
        <v>486</v>
      </c>
    </row>
    <row r="8" spans="1:6" ht="26.25" customHeight="1">
      <c r="A8" s="191"/>
      <c r="B8" s="145" t="s">
        <v>534</v>
      </c>
      <c r="C8" s="145"/>
      <c r="D8" s="146"/>
      <c r="E8" s="147"/>
      <c r="F8" s="147"/>
    </row>
    <row r="9" spans="1:6" ht="26.25" customHeight="1">
      <c r="A9" s="191"/>
      <c r="B9" s="145"/>
      <c r="C9" s="145"/>
      <c r="D9" s="146"/>
      <c r="E9" s="147"/>
      <c r="F9" s="147"/>
    </row>
    <row r="10" spans="1:6" ht="26.25" customHeight="1">
      <c r="A10" s="191"/>
      <c r="B10" s="145"/>
      <c r="C10" s="148"/>
      <c r="D10" s="148"/>
      <c r="E10" s="148"/>
      <c r="F10" s="148"/>
    </row>
    <row r="11" spans="1:6" ht="26.25" customHeight="1">
      <c r="A11" s="191"/>
      <c r="B11" s="145"/>
      <c r="C11" s="148"/>
      <c r="D11" s="148"/>
      <c r="E11" s="148"/>
      <c r="F11" s="148"/>
    </row>
    <row r="12" spans="1:6" ht="26.25" customHeight="1">
      <c r="A12" s="191"/>
      <c r="B12" s="145"/>
      <c r="C12" s="148"/>
      <c r="D12" s="148"/>
      <c r="E12" s="148"/>
      <c r="F12" s="148"/>
    </row>
    <row r="13" spans="1:6" ht="26.25" customHeight="1">
      <c r="A13" s="191"/>
      <c r="B13" s="145"/>
      <c r="C13" s="148"/>
      <c r="D13" s="148"/>
      <c r="E13" s="148"/>
      <c r="F13" s="148"/>
    </row>
    <row r="14" spans="1:6" ht="26.25" customHeight="1">
      <c r="A14" s="191"/>
      <c r="B14" s="145"/>
      <c r="C14" s="148"/>
      <c r="D14" s="148"/>
      <c r="E14" s="148"/>
      <c r="F14" s="148"/>
    </row>
    <row r="15" spans="1:6" ht="26.25" customHeight="1">
      <c r="A15" s="191"/>
      <c r="B15" s="145"/>
      <c r="C15" s="148"/>
      <c r="D15" s="148"/>
      <c r="E15" s="148"/>
      <c r="F15" s="148"/>
    </row>
    <row r="16" spans="1:6" ht="26.25" customHeight="1">
      <c r="A16" s="191"/>
      <c r="B16" s="145"/>
      <c r="C16" s="148"/>
      <c r="D16" s="148"/>
      <c r="E16" s="148"/>
      <c r="F16" s="148"/>
    </row>
    <row r="17" spans="1:6">
      <c r="A17" s="186" t="s">
        <v>518</v>
      </c>
      <c r="B17" s="187"/>
      <c r="C17" s="187"/>
      <c r="D17" s="187"/>
      <c r="E17" s="187"/>
      <c r="F17" s="187"/>
    </row>
    <row r="18" spans="1:6">
      <c r="A18" s="188"/>
      <c r="B18" s="188"/>
      <c r="C18" s="188"/>
      <c r="D18" s="188"/>
      <c r="E18" s="188"/>
      <c r="F18" s="188"/>
    </row>
    <row r="19" spans="1:6">
      <c r="A19" s="134"/>
      <c r="B19" s="135"/>
      <c r="C19" s="136"/>
      <c r="D19" s="136"/>
      <c r="E19" s="136"/>
      <c r="F19" s="135"/>
    </row>
    <row r="20" spans="1:6">
      <c r="A20" s="134"/>
      <c r="B20" s="135"/>
      <c r="C20" s="136"/>
      <c r="D20" s="136"/>
      <c r="E20" s="136"/>
      <c r="F20" s="135"/>
    </row>
    <row r="21" spans="1:6">
      <c r="A21" s="134"/>
      <c r="B21" s="135"/>
      <c r="C21" s="136"/>
      <c r="D21" s="136"/>
      <c r="E21" s="136"/>
      <c r="F21" s="135"/>
    </row>
    <row r="22" spans="1:6">
      <c r="A22" s="134"/>
      <c r="B22" s="135"/>
      <c r="C22" s="136"/>
      <c r="D22" s="136"/>
      <c r="E22" s="136"/>
      <c r="F22" s="135"/>
    </row>
    <row r="23" spans="1:6">
      <c r="A23" s="134"/>
      <c r="B23" s="135"/>
      <c r="C23" s="136"/>
      <c r="D23" s="136"/>
      <c r="E23" s="136"/>
      <c r="F23" s="135"/>
    </row>
    <row r="24" spans="1:6">
      <c r="A24" s="134"/>
      <c r="B24" s="135"/>
      <c r="C24" s="136"/>
      <c r="D24" s="136"/>
      <c r="E24" s="136"/>
      <c r="F24" s="135"/>
    </row>
    <row r="25" spans="1:6">
      <c r="A25" s="134"/>
      <c r="B25" s="135"/>
      <c r="C25" s="136"/>
      <c r="D25" s="136"/>
      <c r="E25" s="136"/>
      <c r="F25" s="135"/>
    </row>
    <row r="26" spans="1:6">
      <c r="A26" s="134"/>
      <c r="B26" s="135"/>
      <c r="C26" s="136"/>
      <c r="D26" s="136"/>
      <c r="E26" s="136"/>
      <c r="F26" s="135"/>
    </row>
    <row r="27" spans="1:6">
      <c r="A27" s="134"/>
      <c r="B27" s="135"/>
      <c r="C27" s="136"/>
      <c r="D27" s="136"/>
      <c r="E27" s="136"/>
      <c r="F27" s="135"/>
    </row>
    <row r="28" spans="1:6">
      <c r="A28" s="134"/>
      <c r="B28" s="135"/>
      <c r="C28" s="136"/>
      <c r="D28" s="136"/>
      <c r="E28" s="136"/>
      <c r="F28" s="135"/>
    </row>
    <row r="29" spans="1:6">
      <c r="A29" s="134"/>
      <c r="B29" s="135"/>
      <c r="C29" s="136"/>
      <c r="D29" s="136"/>
      <c r="E29" s="136"/>
      <c r="F29" s="135"/>
    </row>
    <row r="30" spans="1:6">
      <c r="A30" s="134"/>
      <c r="B30" s="135"/>
      <c r="C30" s="136"/>
      <c r="D30" s="136"/>
      <c r="E30" s="136"/>
      <c r="F30" s="135"/>
    </row>
    <row r="31" spans="1:6">
      <c r="A31" s="134"/>
      <c r="B31" s="135"/>
      <c r="C31" s="136"/>
      <c r="D31" s="136"/>
      <c r="E31" s="136"/>
      <c r="F31" s="135"/>
    </row>
    <row r="32" spans="1:6">
      <c r="A32" s="134"/>
      <c r="B32" s="135"/>
      <c r="C32" s="136"/>
      <c r="D32" s="136"/>
      <c r="E32" s="136"/>
      <c r="F32" s="135"/>
    </row>
    <row r="33" spans="1:6">
      <c r="A33" s="134"/>
      <c r="B33" s="135"/>
      <c r="C33" s="136"/>
      <c r="D33" s="136"/>
      <c r="E33" s="136"/>
      <c r="F33" s="135"/>
    </row>
    <row r="34" spans="1:6">
      <c r="A34" s="134"/>
      <c r="B34" s="135"/>
      <c r="C34" s="136"/>
      <c r="D34" s="136"/>
      <c r="E34" s="136"/>
      <c r="F34" s="135"/>
    </row>
    <row r="35" spans="1:6">
      <c r="A35" s="134"/>
      <c r="B35" s="135"/>
      <c r="C35" s="136"/>
      <c r="D35" s="136"/>
      <c r="E35" s="136"/>
      <c r="F35" s="135"/>
    </row>
    <row r="36" spans="1:6">
      <c r="B36" s="137"/>
      <c r="C36" s="138"/>
      <c r="D36" s="138"/>
      <c r="E36" s="138"/>
      <c r="F36" s="137"/>
    </row>
    <row r="37" spans="1:6">
      <c r="B37" s="137"/>
      <c r="C37" s="138"/>
      <c r="D37" s="138"/>
      <c r="E37" s="138"/>
      <c r="F37" s="137"/>
    </row>
    <row r="38" spans="1:6">
      <c r="B38" s="137"/>
      <c r="C38" s="137"/>
      <c r="D38" s="137"/>
      <c r="E38" s="137"/>
      <c r="F38" s="137"/>
    </row>
    <row r="39" spans="1:6">
      <c r="B39" s="137"/>
      <c r="C39" s="137"/>
      <c r="D39" s="137"/>
      <c r="E39" s="137"/>
      <c r="F39" s="137"/>
    </row>
    <row r="40" spans="1:6">
      <c r="B40" s="137"/>
      <c r="C40" s="137"/>
      <c r="D40" s="137"/>
      <c r="E40" s="137"/>
      <c r="F40" s="137"/>
    </row>
    <row r="41" spans="1:6">
      <c r="B41" s="137"/>
      <c r="C41" s="137"/>
      <c r="D41" s="137"/>
      <c r="E41" s="137"/>
      <c r="F41" s="137"/>
    </row>
    <row r="42" spans="1:6">
      <c r="B42" s="137"/>
      <c r="C42" s="137"/>
      <c r="D42" s="137"/>
      <c r="E42" s="137"/>
      <c r="F42" s="137"/>
    </row>
    <row r="43" spans="1:6">
      <c r="B43" s="137"/>
      <c r="C43" s="137"/>
      <c r="D43" s="137"/>
      <c r="E43" s="137"/>
      <c r="F43" s="137"/>
    </row>
    <row r="44" spans="1:6">
      <c r="B44" s="137"/>
      <c r="C44" s="137"/>
      <c r="D44" s="137"/>
      <c r="E44" s="137"/>
      <c r="F44" s="137"/>
    </row>
    <row r="45" spans="1:6">
      <c r="B45" s="137"/>
      <c r="C45" s="137"/>
      <c r="D45" s="137"/>
      <c r="E45" s="137"/>
      <c r="F45" s="137"/>
    </row>
    <row r="46" spans="1:6">
      <c r="B46" s="137"/>
      <c r="C46" s="137"/>
      <c r="D46" s="137"/>
      <c r="E46" s="137"/>
      <c r="F46" s="137"/>
    </row>
    <row r="47" spans="1:6">
      <c r="B47" s="137"/>
      <c r="C47" s="137"/>
      <c r="D47" s="137"/>
      <c r="E47" s="137"/>
      <c r="F47" s="137"/>
    </row>
    <row r="48" spans="1:6">
      <c r="B48" s="137"/>
      <c r="C48" s="137"/>
      <c r="D48" s="137"/>
      <c r="E48" s="137"/>
      <c r="F48" s="137"/>
    </row>
    <row r="49" spans="2:6">
      <c r="B49" s="137"/>
      <c r="C49" s="137"/>
      <c r="D49" s="137"/>
      <c r="E49" s="137"/>
      <c r="F49" s="137"/>
    </row>
    <row r="50" spans="2:6">
      <c r="B50" s="137"/>
      <c r="C50" s="137"/>
      <c r="D50" s="137"/>
      <c r="E50" s="137"/>
      <c r="F50" s="137"/>
    </row>
    <row r="51" spans="2:6">
      <c r="B51" s="137"/>
      <c r="C51" s="137"/>
      <c r="D51" s="137"/>
      <c r="E51" s="137"/>
      <c r="F51" s="137"/>
    </row>
    <row r="52" spans="2:6">
      <c r="B52" s="137"/>
      <c r="C52" s="137"/>
      <c r="D52" s="137"/>
      <c r="E52" s="137"/>
      <c r="F52" s="137"/>
    </row>
    <row r="53" spans="2:6">
      <c r="B53" s="137"/>
      <c r="C53" s="137"/>
      <c r="D53" s="137"/>
      <c r="E53" s="137"/>
      <c r="F53" s="137"/>
    </row>
    <row r="54" spans="2:6">
      <c r="B54" s="137"/>
      <c r="C54" s="137"/>
      <c r="D54" s="137"/>
      <c r="E54" s="137"/>
      <c r="F54" s="137"/>
    </row>
    <row r="55" spans="2:6">
      <c r="B55" s="137"/>
      <c r="C55" s="137"/>
      <c r="D55" s="137"/>
      <c r="E55" s="137"/>
      <c r="F55" s="137"/>
    </row>
    <row r="56" spans="2:6">
      <c r="B56" s="137"/>
      <c r="C56" s="137"/>
      <c r="D56" s="137"/>
      <c r="E56" s="137"/>
      <c r="F56" s="137"/>
    </row>
  </sheetData>
  <mergeCells count="8">
    <mergeCell ref="A17:F18"/>
    <mergeCell ref="B6:F6"/>
    <mergeCell ref="A7:A16"/>
    <mergeCell ref="A2:F2"/>
    <mergeCell ref="A4:A5"/>
    <mergeCell ref="B4:C5"/>
    <mergeCell ref="E4:F4"/>
    <mergeCell ref="E5:F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22"/>
  <sheetViews>
    <sheetView workbookViewId="0">
      <selection activeCell="B5" sqref="B5:D6"/>
    </sheetView>
  </sheetViews>
  <sheetFormatPr defaultRowHeight="13.5"/>
  <cols>
    <col min="1" max="1" width="13.375" style="150" customWidth="1"/>
    <col min="2" max="2" width="22.75" style="150" customWidth="1"/>
    <col min="3" max="7" width="13" style="150" customWidth="1"/>
    <col min="8" max="16384" width="9" style="150"/>
  </cols>
  <sheetData>
    <row r="1" spans="1:7" ht="24.75" customHeight="1">
      <c r="A1" s="149" t="s">
        <v>513</v>
      </c>
    </row>
    <row r="2" spans="1:7" ht="40.5" customHeight="1">
      <c r="A2" s="193" t="s">
        <v>519</v>
      </c>
      <c r="B2" s="193"/>
      <c r="C2" s="193"/>
      <c r="D2" s="193"/>
      <c r="E2" s="193"/>
      <c r="F2" s="193"/>
      <c r="G2" s="193"/>
    </row>
    <row r="3" spans="1:7" ht="22.5">
      <c r="A3" s="151"/>
      <c r="B3" s="143"/>
      <c r="C3" s="143"/>
      <c r="D3" s="143"/>
      <c r="E3" s="143"/>
      <c r="G3" s="152" t="s">
        <v>488</v>
      </c>
    </row>
    <row r="4" spans="1:7" ht="27.75" customHeight="1">
      <c r="A4" s="153" t="s">
        <v>514</v>
      </c>
      <c r="B4" s="194" t="s">
        <v>549</v>
      </c>
      <c r="C4" s="194"/>
      <c r="D4" s="194"/>
      <c r="E4" s="154" t="s">
        <v>489</v>
      </c>
      <c r="F4" s="194"/>
      <c r="G4" s="194"/>
    </row>
    <row r="5" spans="1:7" ht="27.75" customHeight="1">
      <c r="A5" s="194" t="s">
        <v>502</v>
      </c>
      <c r="B5" s="194" t="s">
        <v>490</v>
      </c>
      <c r="C5" s="194"/>
      <c r="D5" s="194"/>
      <c r="E5" s="154" t="s">
        <v>515</v>
      </c>
      <c r="F5" s="194"/>
      <c r="G5" s="194"/>
    </row>
    <row r="6" spans="1:7" ht="27.75" customHeight="1">
      <c r="A6" s="194"/>
      <c r="B6" s="194"/>
      <c r="C6" s="194"/>
      <c r="D6" s="194"/>
      <c r="E6" s="154" t="s">
        <v>516</v>
      </c>
      <c r="F6" s="194"/>
      <c r="G6" s="194"/>
    </row>
    <row r="7" spans="1:7" ht="34.5" customHeight="1">
      <c r="A7" s="154" t="s">
        <v>491</v>
      </c>
      <c r="B7" s="194"/>
      <c r="C7" s="194"/>
      <c r="D7" s="194"/>
      <c r="E7" s="194"/>
      <c r="F7" s="194"/>
      <c r="G7" s="194"/>
    </row>
    <row r="8" spans="1:7" ht="34.5" customHeight="1">
      <c r="A8" s="154" t="s">
        <v>492</v>
      </c>
      <c r="B8" s="194"/>
      <c r="C8" s="194"/>
      <c r="D8" s="194"/>
      <c r="E8" s="194"/>
      <c r="F8" s="194"/>
      <c r="G8" s="194"/>
    </row>
    <row r="9" spans="1:7" ht="34.5" customHeight="1">
      <c r="A9" s="154" t="s">
        <v>493</v>
      </c>
      <c r="B9" s="194"/>
      <c r="C9" s="194"/>
      <c r="D9" s="194"/>
      <c r="E9" s="194"/>
      <c r="F9" s="194"/>
      <c r="G9" s="194"/>
    </row>
    <row r="10" spans="1:7" ht="23.25" customHeight="1">
      <c r="A10" s="197" t="s">
        <v>494</v>
      </c>
      <c r="B10" s="154" t="s">
        <v>495</v>
      </c>
      <c r="C10" s="154" t="s">
        <v>496</v>
      </c>
      <c r="D10" s="154" t="s">
        <v>497</v>
      </c>
      <c r="E10" s="154" t="s">
        <v>498</v>
      </c>
      <c r="F10" s="154" t="s">
        <v>499</v>
      </c>
      <c r="G10" s="154" t="s">
        <v>500</v>
      </c>
    </row>
    <row r="11" spans="1:7" ht="23.25" customHeight="1">
      <c r="A11" s="197"/>
      <c r="B11" s="154"/>
      <c r="C11" s="154"/>
      <c r="D11" s="155"/>
      <c r="E11" s="156"/>
      <c r="F11" s="156"/>
      <c r="G11" s="156"/>
    </row>
    <row r="12" spans="1:7" ht="23.25" customHeight="1">
      <c r="A12" s="197"/>
      <c r="B12" s="154"/>
      <c r="C12" s="154"/>
      <c r="D12" s="155"/>
      <c r="E12" s="156"/>
      <c r="F12" s="156"/>
      <c r="G12" s="156"/>
    </row>
    <row r="13" spans="1:7" ht="23.25" customHeight="1">
      <c r="A13" s="197"/>
      <c r="B13" s="154"/>
      <c r="C13" s="154"/>
      <c r="D13" s="155"/>
      <c r="E13" s="156"/>
      <c r="F13" s="156"/>
      <c r="G13" s="156"/>
    </row>
    <row r="14" spans="1:7" ht="23.25" customHeight="1">
      <c r="A14" s="197"/>
      <c r="B14" s="154"/>
      <c r="C14" s="154"/>
      <c r="D14" s="155"/>
      <c r="E14" s="156"/>
      <c r="F14" s="156"/>
      <c r="G14" s="156"/>
    </row>
    <row r="15" spans="1:7" ht="23.25" customHeight="1">
      <c r="A15" s="197"/>
      <c r="B15" s="154"/>
      <c r="C15" s="154"/>
      <c r="D15" s="155"/>
      <c r="E15" s="156"/>
      <c r="F15" s="156"/>
      <c r="G15" s="156"/>
    </row>
    <row r="16" spans="1:7" ht="23.25" customHeight="1">
      <c r="A16" s="197"/>
      <c r="B16" s="154"/>
      <c r="C16" s="154"/>
      <c r="D16" s="155"/>
      <c r="E16" s="156"/>
      <c r="F16" s="156"/>
      <c r="G16" s="156"/>
    </row>
    <row r="17" spans="1:7" ht="23.25" customHeight="1">
      <c r="A17" s="197"/>
      <c r="B17" s="154"/>
      <c r="C17" s="154"/>
      <c r="D17" s="155"/>
      <c r="E17" s="156"/>
      <c r="F17" s="156"/>
      <c r="G17" s="156"/>
    </row>
    <row r="18" spans="1:7" ht="23.25" customHeight="1">
      <c r="A18" s="197"/>
      <c r="B18" s="154"/>
      <c r="C18" s="154"/>
      <c r="D18" s="155"/>
      <c r="E18" s="156"/>
      <c r="F18" s="156"/>
      <c r="G18" s="156"/>
    </row>
    <row r="19" spans="1:7" ht="23.25" customHeight="1">
      <c r="A19" s="197"/>
      <c r="B19" s="154"/>
      <c r="C19" s="154"/>
      <c r="D19" s="155"/>
      <c r="E19" s="156"/>
      <c r="F19" s="156"/>
      <c r="G19" s="156"/>
    </row>
    <row r="20" spans="1:7" ht="23.25" customHeight="1">
      <c r="A20" s="197"/>
      <c r="B20" s="154"/>
      <c r="C20" s="154"/>
      <c r="D20" s="155"/>
      <c r="E20" s="156"/>
      <c r="F20" s="156"/>
      <c r="G20" s="156"/>
    </row>
    <row r="21" spans="1:7">
      <c r="A21" s="195" t="s">
        <v>517</v>
      </c>
      <c r="B21" s="195"/>
      <c r="C21" s="195"/>
      <c r="D21" s="195"/>
      <c r="E21" s="195"/>
      <c r="F21" s="195"/>
      <c r="G21" s="195"/>
    </row>
    <row r="22" spans="1:7">
      <c r="A22" s="196"/>
      <c r="B22" s="196"/>
      <c r="C22" s="196"/>
      <c r="D22" s="196"/>
      <c r="E22" s="196"/>
      <c r="F22" s="196"/>
      <c r="G22" s="196"/>
    </row>
  </sheetData>
  <mergeCells count="12">
    <mergeCell ref="A21:G22"/>
    <mergeCell ref="B7:G7"/>
    <mergeCell ref="B8:G8"/>
    <mergeCell ref="B9:G9"/>
    <mergeCell ref="A10:A20"/>
    <mergeCell ref="A2:G2"/>
    <mergeCell ref="B4:D4"/>
    <mergeCell ref="F4:G4"/>
    <mergeCell ref="A5:A6"/>
    <mergeCell ref="B5:D6"/>
    <mergeCell ref="F5:G5"/>
    <mergeCell ref="F6:G6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9"/>
  <sheetViews>
    <sheetView showGridLines="0" showZeros="0" workbookViewId="0">
      <selection activeCell="C3" sqref="C3"/>
    </sheetView>
  </sheetViews>
  <sheetFormatPr defaultColWidth="6.875" defaultRowHeight="20.100000000000001" customHeight="1"/>
  <cols>
    <col min="1" max="1" width="22.875" style="39" customWidth="1"/>
    <col min="2" max="2" width="19" style="39" customWidth="1"/>
    <col min="3" max="3" width="20.5" style="39" customWidth="1"/>
    <col min="4" max="7" width="19" style="39" customWidth="1"/>
    <col min="8" max="16384" width="6.875" style="40"/>
  </cols>
  <sheetData>
    <row r="1" spans="1:13" s="9" customFormat="1" ht="20.100000000000001" customHeight="1">
      <c r="A1" s="7" t="s">
        <v>503</v>
      </c>
      <c r="B1" s="8"/>
      <c r="C1" s="8"/>
      <c r="D1" s="8"/>
      <c r="E1" s="8"/>
      <c r="F1" s="8"/>
      <c r="G1" s="8"/>
    </row>
    <row r="2" spans="1:13" s="9" customFormat="1" ht="38.25" customHeight="1">
      <c r="A2" s="10" t="s">
        <v>521</v>
      </c>
      <c r="B2" s="11"/>
      <c r="C2" s="11"/>
      <c r="D2" s="11"/>
      <c r="E2" s="11"/>
      <c r="F2" s="11"/>
      <c r="G2" s="11"/>
    </row>
    <row r="3" spans="1:13" s="9" customFormat="1" ht="20.100000000000001" customHeight="1">
      <c r="A3" s="12"/>
      <c r="B3" s="8"/>
      <c r="C3" s="8"/>
      <c r="D3" s="8"/>
      <c r="E3" s="8"/>
      <c r="F3" s="8"/>
      <c r="G3" s="8"/>
    </row>
    <row r="4" spans="1:13" s="9" customFormat="1" ht="20.100000000000001" customHeight="1">
      <c r="A4" s="13"/>
      <c r="B4" s="14"/>
      <c r="C4" s="14"/>
      <c r="D4" s="14"/>
      <c r="E4" s="14"/>
      <c r="F4" s="14"/>
      <c r="G4" s="15" t="s">
        <v>311</v>
      </c>
    </row>
    <row r="5" spans="1:13" s="9" customFormat="1" ht="20.100000000000001" customHeight="1">
      <c r="A5" s="171" t="s">
        <v>312</v>
      </c>
      <c r="B5" s="171"/>
      <c r="C5" s="171" t="s">
        <v>313</v>
      </c>
      <c r="D5" s="171"/>
      <c r="E5" s="171"/>
      <c r="F5" s="171"/>
      <c r="G5" s="171"/>
    </row>
    <row r="6" spans="1:13" s="9" customFormat="1" ht="45" customHeight="1">
      <c r="A6" s="16" t="s">
        <v>314</v>
      </c>
      <c r="B6" s="16" t="s">
        <v>315</v>
      </c>
      <c r="C6" s="16" t="s">
        <v>314</v>
      </c>
      <c r="D6" s="16" t="s">
        <v>316</v>
      </c>
      <c r="E6" s="16" t="s">
        <v>317</v>
      </c>
      <c r="F6" s="16" t="s">
        <v>318</v>
      </c>
      <c r="G6" s="16" t="s">
        <v>319</v>
      </c>
    </row>
    <row r="7" spans="1:13" s="9" customFormat="1" ht="20.100000000000001" customHeight="1">
      <c r="A7" s="17" t="s">
        <v>320</v>
      </c>
      <c r="B7" s="18">
        <v>6595.1</v>
      </c>
      <c r="C7" s="19" t="s">
        <v>321</v>
      </c>
      <c r="D7" s="20">
        <v>6565.1</v>
      </c>
      <c r="E7" s="20">
        <v>6565.1</v>
      </c>
      <c r="F7" s="20"/>
      <c r="G7" s="20"/>
    </row>
    <row r="8" spans="1:13" s="9" customFormat="1" ht="20.100000000000001" customHeight="1">
      <c r="A8" s="21" t="s">
        <v>322</v>
      </c>
      <c r="B8" s="22">
        <v>6595.1</v>
      </c>
      <c r="C8" s="23"/>
      <c r="D8" s="24"/>
      <c r="E8" s="24"/>
      <c r="F8" s="24"/>
      <c r="G8" s="24"/>
    </row>
    <row r="9" spans="1:13" s="9" customFormat="1" ht="20.100000000000001" customHeight="1">
      <c r="A9" s="21" t="s">
        <v>323</v>
      </c>
      <c r="B9" s="25"/>
      <c r="C9" s="23"/>
      <c r="D9" s="24"/>
      <c r="E9" s="24"/>
      <c r="F9" s="24"/>
      <c r="G9" s="24"/>
    </row>
    <row r="10" spans="1:13" s="9" customFormat="1" ht="20.100000000000001" customHeight="1">
      <c r="A10" s="26" t="s">
        <v>324</v>
      </c>
      <c r="B10" s="27"/>
      <c r="C10" s="28"/>
      <c r="D10" s="24"/>
      <c r="E10" s="24"/>
      <c r="F10" s="24"/>
      <c r="G10" s="24"/>
    </row>
    <row r="11" spans="1:13" s="9" customFormat="1" ht="20.100000000000001" customHeight="1">
      <c r="A11" s="29" t="s">
        <v>325</v>
      </c>
      <c r="B11" s="18"/>
      <c r="C11" s="30"/>
      <c r="D11" s="24"/>
      <c r="E11" s="24"/>
      <c r="F11" s="24"/>
      <c r="G11" s="24"/>
    </row>
    <row r="12" spans="1:13" s="9" customFormat="1" ht="20.100000000000001" customHeight="1">
      <c r="A12" s="26" t="s">
        <v>322</v>
      </c>
      <c r="B12" s="22"/>
      <c r="C12" s="28"/>
      <c r="D12" s="24"/>
      <c r="E12" s="24"/>
      <c r="F12" s="24"/>
      <c r="G12" s="24"/>
    </row>
    <row r="13" spans="1:13" s="9" customFormat="1" ht="20.100000000000001" customHeight="1">
      <c r="A13" s="26" t="s">
        <v>323</v>
      </c>
      <c r="B13" s="25"/>
      <c r="C13" s="28"/>
      <c r="D13" s="24"/>
      <c r="E13" s="24"/>
      <c r="F13" s="24"/>
      <c r="G13" s="24"/>
    </row>
    <row r="14" spans="1:13" s="9" customFormat="1" ht="20.100000000000001" customHeight="1">
      <c r="A14" s="21" t="s">
        <v>324</v>
      </c>
      <c r="B14" s="27"/>
      <c r="C14" s="28"/>
      <c r="D14" s="24"/>
      <c r="E14" s="24"/>
      <c r="F14" s="24"/>
      <c r="G14" s="24"/>
      <c r="M14" s="31"/>
    </row>
    <row r="15" spans="1:13" s="9" customFormat="1" ht="20.100000000000001" customHeight="1">
      <c r="A15" s="29"/>
      <c r="B15" s="34"/>
      <c r="C15" s="30"/>
      <c r="D15" s="33"/>
      <c r="E15" s="33"/>
      <c r="F15" s="33"/>
      <c r="G15" s="33"/>
    </row>
    <row r="16" spans="1:13" s="9" customFormat="1" ht="20.100000000000001" customHeight="1">
      <c r="A16" s="29"/>
      <c r="B16" s="34"/>
      <c r="C16" s="34" t="s">
        <v>326</v>
      </c>
      <c r="D16" s="35">
        <f>E16+F16+G16</f>
        <v>30</v>
      </c>
      <c r="E16" s="36">
        <f>B8+B12-E7</f>
        <v>30</v>
      </c>
      <c r="F16" s="36">
        <f>B9+B13-F7</f>
        <v>0</v>
      </c>
      <c r="G16" s="36">
        <f>B10+B14-G7</f>
        <v>0</v>
      </c>
    </row>
    <row r="17" spans="1:7" s="9" customFormat="1" ht="20.100000000000001" customHeight="1">
      <c r="A17" s="29"/>
      <c r="B17" s="34"/>
      <c r="C17" s="34"/>
      <c r="D17" s="36"/>
      <c r="E17" s="36"/>
      <c r="F17" s="36"/>
      <c r="G17" s="37"/>
    </row>
    <row r="18" spans="1:7" s="9" customFormat="1" ht="20.100000000000001" customHeight="1">
      <c r="A18" s="29" t="s">
        <v>327</v>
      </c>
      <c r="B18" s="32">
        <f>B7+B11</f>
        <v>6595.1</v>
      </c>
      <c r="C18" s="32" t="s">
        <v>328</v>
      </c>
      <c r="D18" s="36">
        <f>SUM(D7+D16)</f>
        <v>6595.1</v>
      </c>
      <c r="E18" s="36">
        <f>SUM(E7+E16)</f>
        <v>6595.1</v>
      </c>
      <c r="F18" s="36">
        <f>SUM(F7+F16)</f>
        <v>0</v>
      </c>
      <c r="G18" s="36">
        <f>SUM(G7+G16)</f>
        <v>0</v>
      </c>
    </row>
    <row r="19" spans="1:7" ht="20.100000000000001" customHeight="1">
      <c r="A19" s="38"/>
      <c r="B19" s="38"/>
      <c r="C19" s="38"/>
      <c r="D19" s="38"/>
      <c r="E19" s="38"/>
      <c r="F19" s="38"/>
    </row>
  </sheetData>
  <mergeCells count="2">
    <mergeCell ref="A5:B5"/>
    <mergeCell ref="C5:G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1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" sqref="B2"/>
    </sheetView>
  </sheetViews>
  <sheetFormatPr defaultColWidth="23.625" defaultRowHeight="12.75" customHeight="1"/>
  <cols>
    <col min="1" max="1" width="23.625" style="42" customWidth="1"/>
    <col min="2" max="2" width="44.625" style="42" customWidth="1"/>
    <col min="3" max="5" width="15.375" style="42" customWidth="1"/>
    <col min="6" max="255" width="6.875" style="42" customWidth="1"/>
    <col min="256" max="16384" width="23.625" style="42"/>
  </cols>
  <sheetData>
    <row r="1" spans="1:5" ht="20.100000000000001" customHeight="1">
      <c r="A1" s="41" t="s">
        <v>504</v>
      </c>
    </row>
    <row r="2" spans="1:5" ht="36" customHeight="1">
      <c r="A2" s="43" t="s">
        <v>522</v>
      </c>
      <c r="B2" s="44"/>
      <c r="C2" s="44"/>
      <c r="D2" s="44"/>
      <c r="E2" s="44"/>
    </row>
    <row r="3" spans="1:5" ht="20.100000000000001" customHeight="1">
      <c r="A3" s="45"/>
      <c r="B3" s="44"/>
      <c r="C3" s="44"/>
      <c r="D3" s="44"/>
      <c r="E3" s="44"/>
    </row>
    <row r="4" spans="1:5" ht="20.100000000000001" customHeight="1">
      <c r="A4" s="46"/>
      <c r="B4" s="47"/>
      <c r="C4" s="47"/>
      <c r="D4" s="47"/>
      <c r="E4" s="48" t="s">
        <v>311</v>
      </c>
    </row>
    <row r="5" spans="1:5" ht="20.100000000000001" customHeight="1">
      <c r="A5" s="172" t="s">
        <v>329</v>
      </c>
      <c r="B5" s="172"/>
      <c r="C5" s="172" t="s">
        <v>472</v>
      </c>
      <c r="D5" s="172"/>
      <c r="E5" s="172"/>
    </row>
    <row r="6" spans="1:5" ht="20.100000000000001" customHeight="1">
      <c r="A6" s="49" t="s">
        <v>330</v>
      </c>
      <c r="B6" s="49" t="s">
        <v>331</v>
      </c>
      <c r="C6" s="49" t="s">
        <v>332</v>
      </c>
      <c r="D6" s="49" t="s">
        <v>333</v>
      </c>
      <c r="E6" s="49" t="s">
        <v>334</v>
      </c>
    </row>
    <row r="7" spans="1:5" ht="20.100000000000001" customHeight="1">
      <c r="A7" s="161">
        <v>2010301</v>
      </c>
      <c r="B7" s="162" t="s">
        <v>523</v>
      </c>
      <c r="C7" s="161">
        <f>D7+E7</f>
        <v>783.8</v>
      </c>
      <c r="D7" s="161">
        <v>783.8</v>
      </c>
      <c r="E7" s="163"/>
    </row>
    <row r="8" spans="1:5" ht="20.100000000000001" customHeight="1">
      <c r="A8" s="161">
        <v>2010302</v>
      </c>
      <c r="B8" s="162" t="s">
        <v>524</v>
      </c>
      <c r="C8" s="161">
        <f t="shared" ref="C8:C13" si="0">D8+E8</f>
        <v>5617</v>
      </c>
      <c r="D8" s="161"/>
      <c r="E8" s="163">
        <v>5617</v>
      </c>
    </row>
    <row r="9" spans="1:5" ht="20.100000000000001" customHeight="1">
      <c r="A9" s="161">
        <v>2080505</v>
      </c>
      <c r="B9" s="162" t="s">
        <v>525</v>
      </c>
      <c r="C9" s="161">
        <f t="shared" si="0"/>
        <v>40.5</v>
      </c>
      <c r="D9" s="161">
        <v>40.5</v>
      </c>
      <c r="E9" s="163"/>
    </row>
    <row r="10" spans="1:5" ht="20.100000000000001" customHeight="1">
      <c r="A10" s="161">
        <v>2080506</v>
      </c>
      <c r="B10" s="162" t="s">
        <v>526</v>
      </c>
      <c r="C10" s="161">
        <f t="shared" si="0"/>
        <v>20.3</v>
      </c>
      <c r="D10" s="161">
        <v>20.3</v>
      </c>
      <c r="E10" s="163"/>
    </row>
    <row r="11" spans="1:5" ht="20.100000000000001" customHeight="1">
      <c r="A11" s="161">
        <v>2101101</v>
      </c>
      <c r="B11" s="162" t="s">
        <v>527</v>
      </c>
      <c r="C11" s="161">
        <f t="shared" si="0"/>
        <v>24.1</v>
      </c>
      <c r="D11" s="161">
        <v>24.1</v>
      </c>
      <c r="E11" s="163"/>
    </row>
    <row r="12" spans="1:5" ht="20.100000000000001" customHeight="1">
      <c r="A12" s="161">
        <v>2101103</v>
      </c>
      <c r="B12" s="162" t="s">
        <v>528</v>
      </c>
      <c r="C12" s="161">
        <f t="shared" si="0"/>
        <v>4.8</v>
      </c>
      <c r="D12" s="161">
        <v>4.8</v>
      </c>
      <c r="E12" s="163"/>
    </row>
    <row r="13" spans="1:5" ht="20.100000000000001" customHeight="1">
      <c r="A13" s="161">
        <v>2210201</v>
      </c>
      <c r="B13" s="162" t="s">
        <v>529</v>
      </c>
      <c r="C13" s="161">
        <f t="shared" si="0"/>
        <v>74.599999999999994</v>
      </c>
      <c r="D13" s="161">
        <v>74.599999999999994</v>
      </c>
      <c r="E13" s="163"/>
    </row>
    <row r="14" spans="1:5" ht="20.100000000000001" customHeight="1">
      <c r="A14" s="50"/>
      <c r="B14" s="51"/>
      <c r="C14" s="158"/>
      <c r="D14" s="52"/>
      <c r="E14" s="53"/>
    </row>
    <row r="15" spans="1:5" ht="20.100000000000001" customHeight="1">
      <c r="A15" s="129" t="s">
        <v>471</v>
      </c>
      <c r="B15" s="54"/>
      <c r="C15" s="54"/>
      <c r="D15" s="54"/>
      <c r="E15" s="54"/>
    </row>
    <row r="16" spans="1:5" ht="12.75" customHeight="1">
      <c r="A16" s="54"/>
      <c r="B16" s="54"/>
      <c r="C16" s="54"/>
      <c r="D16" s="54"/>
      <c r="E16" s="54"/>
    </row>
    <row r="17" spans="1:5" ht="12.75" customHeight="1">
      <c r="A17" s="54"/>
      <c r="B17" s="54"/>
      <c r="C17" s="54"/>
      <c r="D17" s="54"/>
      <c r="E17" s="54"/>
    </row>
    <row r="18" spans="1:5" ht="12.75" customHeight="1">
      <c r="A18" s="54"/>
      <c r="B18" s="54"/>
      <c r="C18" s="54"/>
      <c r="D18" s="54"/>
      <c r="E18" s="54"/>
    </row>
    <row r="19" spans="1:5" ht="12.75" customHeight="1">
      <c r="A19" s="54"/>
      <c r="B19" s="54"/>
      <c r="D19" s="54"/>
      <c r="E19" s="54"/>
    </row>
    <row r="20" spans="1:5" ht="12.75" customHeight="1">
      <c r="A20" s="54"/>
      <c r="B20" s="54"/>
      <c r="D20" s="54"/>
      <c r="E20" s="54"/>
    </row>
    <row r="21" spans="1:5" s="54" customFormat="1" ht="12.75" customHeight="1"/>
    <row r="22" spans="1:5" ht="12.75" customHeight="1">
      <c r="A22" s="54"/>
      <c r="B22" s="54"/>
    </row>
    <row r="23" spans="1:5" ht="12.75" customHeight="1">
      <c r="A23" s="54"/>
      <c r="B23" s="54"/>
      <c r="D23" s="54"/>
    </row>
    <row r="24" spans="1:5" ht="12.75" customHeight="1">
      <c r="A24" s="54"/>
      <c r="B24" s="54"/>
    </row>
    <row r="25" spans="1:5" ht="12.75" customHeight="1">
      <c r="A25" s="54"/>
      <c r="B25" s="54"/>
    </row>
    <row r="26" spans="1:5" ht="12.75" customHeight="1">
      <c r="B26" s="54"/>
      <c r="C26" s="54"/>
    </row>
    <row r="28" spans="1:5" ht="12.75" customHeight="1">
      <c r="A28" s="54"/>
    </row>
    <row r="30" spans="1:5" ht="12.75" customHeight="1">
      <c r="B30" s="54"/>
    </row>
    <row r="31" spans="1:5" ht="12.75" customHeight="1">
      <c r="B31" s="54"/>
    </row>
  </sheetData>
  <mergeCells count="2">
    <mergeCell ref="A5:B5"/>
    <mergeCell ref="C5:E5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59"/>
  <sheetViews>
    <sheetView showGridLines="0" showZero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6.875" defaultRowHeight="20.100000000000001" customHeight="1"/>
  <cols>
    <col min="1" max="1" width="14.5" style="42" customWidth="1"/>
    <col min="2" max="2" width="33.375" style="42" customWidth="1"/>
    <col min="3" max="3" width="14.375" style="42" customWidth="1"/>
    <col min="4" max="4" width="14.125" style="42" customWidth="1"/>
    <col min="5" max="5" width="14.25" style="42" customWidth="1"/>
    <col min="6" max="16384" width="6.875" style="42"/>
  </cols>
  <sheetData>
    <row r="1" spans="1:11" ht="20.100000000000001" customHeight="1">
      <c r="A1" s="41" t="s">
        <v>505</v>
      </c>
      <c r="E1" s="55"/>
    </row>
    <row r="2" spans="1:11" ht="44.25" customHeight="1">
      <c r="A2" s="43" t="s">
        <v>543</v>
      </c>
      <c r="B2" s="56"/>
      <c r="C2" s="56"/>
      <c r="D2" s="56"/>
      <c r="E2" s="56"/>
    </row>
    <row r="3" spans="1:11" ht="20.100000000000001" customHeight="1">
      <c r="A3" s="56"/>
      <c r="B3" s="56"/>
      <c r="C3" s="56"/>
      <c r="D3" s="56"/>
      <c r="E3" s="56"/>
    </row>
    <row r="4" spans="1:11" s="58" customFormat="1" ht="20.100000000000001" customHeight="1">
      <c r="A4" s="46"/>
      <c r="B4" s="47"/>
      <c r="C4" s="47"/>
      <c r="D4" s="47"/>
      <c r="E4" s="57" t="s">
        <v>311</v>
      </c>
    </row>
    <row r="5" spans="1:11" s="58" customFormat="1" ht="20.100000000000001" customHeight="1">
      <c r="A5" s="172" t="s">
        <v>335</v>
      </c>
      <c r="B5" s="172"/>
      <c r="C5" s="172" t="s">
        <v>473</v>
      </c>
      <c r="D5" s="172"/>
      <c r="E5" s="172"/>
    </row>
    <row r="6" spans="1:11" s="58" customFormat="1" ht="20.100000000000001" customHeight="1">
      <c r="A6" s="59" t="s">
        <v>330</v>
      </c>
      <c r="B6" s="59" t="s">
        <v>331</v>
      </c>
      <c r="C6" s="59" t="s">
        <v>316</v>
      </c>
      <c r="D6" s="59" t="s">
        <v>336</v>
      </c>
      <c r="E6" s="59" t="s">
        <v>337</v>
      </c>
    </row>
    <row r="7" spans="1:11" s="58" customFormat="1" ht="20.100000000000001" customHeight="1">
      <c r="A7" s="60" t="s">
        <v>338</v>
      </c>
      <c r="B7" s="61" t="s">
        <v>339</v>
      </c>
      <c r="C7" s="62">
        <f>SUM(C8,C21,C50)</f>
        <v>948.10000000000014</v>
      </c>
      <c r="D7" s="62">
        <f>SUM(D8,D21,D50)</f>
        <v>781.10000000000014</v>
      </c>
      <c r="E7" s="62">
        <f>SUM(E8,E21,E50)</f>
        <v>167</v>
      </c>
      <c r="J7" s="63"/>
    </row>
    <row r="8" spans="1:11" s="58" customFormat="1" ht="20.100000000000001" customHeight="1">
      <c r="A8" s="64" t="s">
        <v>340</v>
      </c>
      <c r="B8" s="65" t="s">
        <v>341</v>
      </c>
      <c r="C8" s="66">
        <f>SUM(C9:C20)</f>
        <v>599.90000000000009</v>
      </c>
      <c r="D8" s="66">
        <f>SUM(D9:D20)</f>
        <v>599.90000000000009</v>
      </c>
      <c r="E8" s="66">
        <f>SUM(E9:E20)</f>
        <v>0</v>
      </c>
      <c r="G8" s="63"/>
    </row>
    <row r="9" spans="1:11" s="58" customFormat="1" ht="20.100000000000001" customHeight="1">
      <c r="A9" s="64" t="s">
        <v>342</v>
      </c>
      <c r="B9" s="65" t="s">
        <v>343</v>
      </c>
      <c r="C9" s="62">
        <v>126.7</v>
      </c>
      <c r="D9" s="62">
        <v>126.7</v>
      </c>
      <c r="E9" s="62"/>
      <c r="F9" s="63"/>
      <c r="G9" s="63"/>
      <c r="K9" s="63"/>
    </row>
    <row r="10" spans="1:11" s="58" customFormat="1" ht="20.100000000000001" customHeight="1">
      <c r="A10" s="64" t="s">
        <v>344</v>
      </c>
      <c r="B10" s="65" t="s">
        <v>345</v>
      </c>
      <c r="C10" s="62">
        <v>105.9</v>
      </c>
      <c r="D10" s="62">
        <v>105.9</v>
      </c>
      <c r="E10" s="62"/>
      <c r="F10" s="63"/>
      <c r="H10" s="63"/>
    </row>
    <row r="11" spans="1:11" s="58" customFormat="1" ht="20.100000000000001" customHeight="1">
      <c r="A11" s="64" t="s">
        <v>346</v>
      </c>
      <c r="B11" s="65" t="s">
        <v>347</v>
      </c>
      <c r="C11" s="62">
        <f>18.8+45+42.8</f>
        <v>106.6</v>
      </c>
      <c r="D11" s="62">
        <f>18.8+45+42.8</f>
        <v>106.6</v>
      </c>
      <c r="E11" s="62"/>
      <c r="F11" s="63"/>
      <c r="H11" s="63"/>
    </row>
    <row r="12" spans="1:11" s="58" customFormat="1" ht="20.100000000000001" customHeight="1">
      <c r="A12" s="64" t="s">
        <v>348</v>
      </c>
      <c r="B12" s="65" t="s">
        <v>349</v>
      </c>
      <c r="C12" s="62"/>
      <c r="D12" s="62"/>
      <c r="E12" s="62"/>
      <c r="F12" s="63"/>
      <c r="G12" s="63"/>
      <c r="H12" s="63"/>
    </row>
    <row r="13" spans="1:11" s="58" customFormat="1" ht="20.100000000000001" customHeight="1">
      <c r="A13" s="64" t="s">
        <v>350</v>
      </c>
      <c r="B13" s="65" t="s">
        <v>351</v>
      </c>
      <c r="C13" s="62">
        <f>40.5</f>
        <v>40.5</v>
      </c>
      <c r="D13" s="62">
        <f>40.5</f>
        <v>40.5</v>
      </c>
      <c r="E13" s="62"/>
      <c r="F13" s="63"/>
      <c r="J13" s="63"/>
    </row>
    <row r="14" spans="1:11" s="58" customFormat="1" ht="20.100000000000001" customHeight="1">
      <c r="A14" s="64" t="s">
        <v>352</v>
      </c>
      <c r="B14" s="65" t="s">
        <v>353</v>
      </c>
      <c r="C14" s="62">
        <f>20.3</f>
        <v>20.3</v>
      </c>
      <c r="D14" s="62">
        <f>20.3</f>
        <v>20.3</v>
      </c>
      <c r="E14" s="62"/>
      <c r="F14" s="63"/>
      <c r="G14" s="63"/>
      <c r="K14" s="63"/>
    </row>
    <row r="15" spans="1:11" s="58" customFormat="1" ht="20.100000000000001" customHeight="1">
      <c r="A15" s="64" t="s">
        <v>354</v>
      </c>
      <c r="B15" s="65" t="s">
        <v>355</v>
      </c>
      <c r="C15" s="62">
        <f>24.1</f>
        <v>24.1</v>
      </c>
      <c r="D15" s="62">
        <f>24.1</f>
        <v>24.1</v>
      </c>
      <c r="E15" s="62"/>
      <c r="F15" s="63"/>
      <c r="G15" s="63"/>
      <c r="H15" s="63"/>
      <c r="K15" s="63"/>
    </row>
    <row r="16" spans="1:11" s="58" customFormat="1" ht="20.100000000000001" customHeight="1">
      <c r="A16" s="64" t="s">
        <v>356</v>
      </c>
      <c r="B16" s="65" t="s">
        <v>357</v>
      </c>
      <c r="C16" s="62"/>
      <c r="D16" s="62"/>
      <c r="E16" s="62"/>
      <c r="F16" s="63"/>
      <c r="G16" s="63"/>
      <c r="K16" s="63"/>
    </row>
    <row r="17" spans="1:16" s="58" customFormat="1" ht="20.100000000000001" customHeight="1">
      <c r="A17" s="64" t="s">
        <v>358</v>
      </c>
      <c r="B17" s="65" t="s">
        <v>359</v>
      </c>
      <c r="C17" s="62">
        <f>1.9+3.1</f>
        <v>5</v>
      </c>
      <c r="D17" s="62">
        <f>1.9+3.1</f>
        <v>5</v>
      </c>
      <c r="E17" s="62"/>
      <c r="F17" s="63"/>
      <c r="G17" s="63"/>
      <c r="K17" s="63"/>
    </row>
    <row r="18" spans="1:16" s="58" customFormat="1" ht="20.100000000000001" customHeight="1">
      <c r="A18" s="64" t="s">
        <v>360</v>
      </c>
      <c r="B18" s="65" t="s">
        <v>361</v>
      </c>
      <c r="C18" s="62">
        <v>74.7</v>
      </c>
      <c r="D18" s="62">
        <v>74.7</v>
      </c>
      <c r="E18" s="62"/>
      <c r="F18" s="63"/>
      <c r="G18" s="63"/>
      <c r="K18" s="63"/>
    </row>
    <row r="19" spans="1:16" s="58" customFormat="1" ht="20.100000000000001" customHeight="1">
      <c r="A19" s="64" t="s">
        <v>362</v>
      </c>
      <c r="B19" s="65" t="s">
        <v>363</v>
      </c>
      <c r="C19" s="62">
        <f>4.8</f>
        <v>4.8</v>
      </c>
      <c r="D19" s="62">
        <f>4.8</f>
        <v>4.8</v>
      </c>
      <c r="E19" s="62"/>
      <c r="F19" s="63"/>
      <c r="G19" s="63"/>
      <c r="I19" s="63"/>
      <c r="K19" s="63"/>
    </row>
    <row r="20" spans="1:16" s="58" customFormat="1" ht="20.100000000000001" customHeight="1">
      <c r="A20" s="64" t="s">
        <v>364</v>
      </c>
      <c r="B20" s="65" t="s">
        <v>365</v>
      </c>
      <c r="C20" s="62">
        <f>1.8+50+39.5</f>
        <v>91.3</v>
      </c>
      <c r="D20" s="62">
        <f>1.8+50+39.5</f>
        <v>91.3</v>
      </c>
      <c r="E20" s="62"/>
      <c r="F20" s="63"/>
      <c r="G20" s="63"/>
      <c r="K20" s="63"/>
    </row>
    <row r="21" spans="1:16" s="58" customFormat="1" ht="20.100000000000001" customHeight="1">
      <c r="A21" s="64" t="s">
        <v>366</v>
      </c>
      <c r="B21" s="65" t="s">
        <v>367</v>
      </c>
      <c r="C21" s="66">
        <f>SUM(C22:C49)</f>
        <v>348.20000000000005</v>
      </c>
      <c r="D21" s="66">
        <f>SUM(D22:D49)</f>
        <v>181.20000000000002</v>
      </c>
      <c r="E21" s="66">
        <f>SUM(E22:E49)</f>
        <v>167</v>
      </c>
      <c r="F21" s="63"/>
      <c r="G21" s="63"/>
    </row>
    <row r="22" spans="1:16" s="58" customFormat="1" ht="20.100000000000001" customHeight="1">
      <c r="A22" s="64" t="s">
        <v>368</v>
      </c>
      <c r="B22" s="67" t="s">
        <v>369</v>
      </c>
      <c r="C22" s="62">
        <v>54.2</v>
      </c>
      <c r="D22" s="62"/>
      <c r="E22" s="62">
        <v>54.2</v>
      </c>
      <c r="F22" s="63"/>
      <c r="G22" s="63"/>
      <c r="H22" s="63"/>
      <c r="N22" s="63"/>
    </row>
    <row r="23" spans="1:16" s="58" customFormat="1" ht="20.100000000000001" customHeight="1">
      <c r="A23" s="64" t="s">
        <v>370</v>
      </c>
      <c r="B23" s="68" t="s">
        <v>371</v>
      </c>
      <c r="C23" s="62"/>
      <c r="D23" s="62"/>
      <c r="E23" s="62"/>
      <c r="F23" s="63"/>
      <c r="G23" s="63"/>
    </row>
    <row r="24" spans="1:16" s="58" customFormat="1" ht="20.100000000000001" customHeight="1">
      <c r="A24" s="64" t="s">
        <v>372</v>
      </c>
      <c r="B24" s="68" t="s">
        <v>373</v>
      </c>
      <c r="C24" s="62"/>
      <c r="D24" s="62"/>
      <c r="E24" s="62"/>
      <c r="F24" s="63"/>
      <c r="H24" s="63"/>
      <c r="J24" s="63"/>
    </row>
    <row r="25" spans="1:16" s="58" customFormat="1" ht="20.100000000000001" customHeight="1">
      <c r="A25" s="64" t="s">
        <v>374</v>
      </c>
      <c r="B25" s="68" t="s">
        <v>375</v>
      </c>
      <c r="C25" s="62"/>
      <c r="D25" s="62"/>
      <c r="E25" s="62"/>
      <c r="F25" s="63"/>
      <c r="G25" s="63"/>
      <c r="H25" s="63"/>
    </row>
    <row r="26" spans="1:16" s="58" customFormat="1" ht="20.100000000000001" customHeight="1">
      <c r="A26" s="64" t="s">
        <v>376</v>
      </c>
      <c r="B26" s="68" t="s">
        <v>377</v>
      </c>
      <c r="C26" s="62">
        <v>1.4</v>
      </c>
      <c r="D26" s="62"/>
      <c r="E26" s="62">
        <v>1.4</v>
      </c>
      <c r="F26" s="63"/>
    </row>
    <row r="27" spans="1:16" s="58" customFormat="1" ht="20.100000000000001" customHeight="1">
      <c r="A27" s="64" t="s">
        <v>378</v>
      </c>
      <c r="B27" s="68" t="s">
        <v>379</v>
      </c>
      <c r="C27" s="62">
        <v>25.1</v>
      </c>
      <c r="D27" s="62"/>
      <c r="E27" s="62">
        <v>25.1</v>
      </c>
      <c r="F27" s="63"/>
      <c r="G27" s="63"/>
      <c r="I27" s="63"/>
      <c r="L27" s="63"/>
    </row>
    <row r="28" spans="1:16" s="58" customFormat="1" ht="20.100000000000001" customHeight="1">
      <c r="A28" s="64" t="s">
        <v>380</v>
      </c>
      <c r="B28" s="68" t="s">
        <v>381</v>
      </c>
      <c r="C28" s="62">
        <f>31.5+9.4</f>
        <v>40.9</v>
      </c>
      <c r="D28" s="62">
        <v>9.4</v>
      </c>
      <c r="E28" s="62">
        <v>31.5</v>
      </c>
      <c r="F28" s="63"/>
      <c r="G28" s="63"/>
      <c r="H28" s="63"/>
    </row>
    <row r="29" spans="1:16" s="58" customFormat="1" ht="20.100000000000001" customHeight="1">
      <c r="A29" s="64" t="s">
        <v>382</v>
      </c>
      <c r="B29" s="68" t="s">
        <v>383</v>
      </c>
      <c r="C29" s="62"/>
      <c r="D29" s="62"/>
      <c r="E29" s="62"/>
      <c r="F29" s="63"/>
      <c r="G29" s="63"/>
    </row>
    <row r="30" spans="1:16" s="58" customFormat="1" ht="20.100000000000001" customHeight="1">
      <c r="A30" s="64" t="s">
        <v>384</v>
      </c>
      <c r="B30" s="68" t="s">
        <v>385</v>
      </c>
      <c r="C30" s="62"/>
      <c r="D30" s="62"/>
      <c r="E30" s="62"/>
      <c r="F30" s="63"/>
      <c r="G30" s="63"/>
    </row>
    <row r="31" spans="1:16" s="58" customFormat="1" ht="20.100000000000001" customHeight="1">
      <c r="A31" s="64" t="s">
        <v>386</v>
      </c>
      <c r="B31" s="67" t="s">
        <v>387</v>
      </c>
      <c r="C31" s="62">
        <v>168</v>
      </c>
      <c r="D31" s="62">
        <v>168</v>
      </c>
      <c r="E31" s="62"/>
      <c r="F31" s="63"/>
      <c r="G31" s="63"/>
    </row>
    <row r="32" spans="1:16" s="58" customFormat="1" ht="20.100000000000001" customHeight="1">
      <c r="A32" s="64" t="s">
        <v>388</v>
      </c>
      <c r="B32" s="67" t="s">
        <v>389</v>
      </c>
      <c r="C32" s="62"/>
      <c r="D32" s="62"/>
      <c r="E32" s="62"/>
      <c r="F32" s="63"/>
      <c r="G32" s="63"/>
      <c r="P32" s="63"/>
    </row>
    <row r="33" spans="1:19" s="58" customFormat="1" ht="20.100000000000001" customHeight="1">
      <c r="A33" s="64" t="s">
        <v>390</v>
      </c>
      <c r="B33" s="68" t="s">
        <v>391</v>
      </c>
      <c r="C33" s="62"/>
      <c r="D33" s="62"/>
      <c r="E33" s="62"/>
      <c r="F33" s="63"/>
      <c r="G33" s="63"/>
      <c r="H33" s="63"/>
      <c r="K33" s="63"/>
    </row>
    <row r="34" spans="1:19" s="58" customFormat="1" ht="20.100000000000001" customHeight="1">
      <c r="A34" s="64" t="s">
        <v>392</v>
      </c>
      <c r="B34" s="68" t="s">
        <v>393</v>
      </c>
      <c r="C34" s="62"/>
      <c r="D34" s="62"/>
      <c r="E34" s="62"/>
      <c r="F34" s="63"/>
      <c r="G34" s="63"/>
      <c r="H34" s="63"/>
      <c r="I34" s="63"/>
    </row>
    <row r="35" spans="1:19" s="58" customFormat="1" ht="20.100000000000001" customHeight="1">
      <c r="A35" s="64" t="s">
        <v>394</v>
      </c>
      <c r="B35" s="68" t="s">
        <v>395</v>
      </c>
      <c r="C35" s="62"/>
      <c r="D35" s="62"/>
      <c r="E35" s="62"/>
      <c r="F35" s="63"/>
      <c r="G35" s="63"/>
      <c r="H35" s="63"/>
      <c r="I35" s="63"/>
      <c r="J35" s="63"/>
    </row>
    <row r="36" spans="1:19" s="58" customFormat="1" ht="20.100000000000001" customHeight="1">
      <c r="A36" s="64" t="s">
        <v>396</v>
      </c>
      <c r="B36" s="68" t="s">
        <v>397</v>
      </c>
      <c r="C36" s="62">
        <v>3.5</v>
      </c>
      <c r="E36" s="62">
        <v>3.5</v>
      </c>
      <c r="F36" s="63"/>
      <c r="G36" s="63"/>
      <c r="H36" s="63"/>
    </row>
    <row r="37" spans="1:19" s="58" customFormat="1" ht="20.100000000000001" customHeight="1">
      <c r="A37" s="64" t="s">
        <v>398</v>
      </c>
      <c r="B37" s="68" t="s">
        <v>399</v>
      </c>
      <c r="C37" s="62"/>
      <c r="D37" s="62"/>
      <c r="E37" s="62"/>
      <c r="F37" s="63"/>
      <c r="I37" s="63"/>
    </row>
    <row r="38" spans="1:19" s="58" customFormat="1" ht="20.100000000000001" customHeight="1">
      <c r="A38" s="64" t="s">
        <v>400</v>
      </c>
      <c r="B38" s="68" t="s">
        <v>401</v>
      </c>
      <c r="C38" s="62"/>
      <c r="D38" s="62"/>
      <c r="E38" s="62"/>
      <c r="F38" s="63"/>
      <c r="G38" s="63"/>
      <c r="H38" s="63"/>
    </row>
    <row r="39" spans="1:19" s="58" customFormat="1" ht="20.100000000000001" customHeight="1">
      <c r="A39" s="64" t="s">
        <v>402</v>
      </c>
      <c r="B39" s="68" t="s">
        <v>403</v>
      </c>
      <c r="C39" s="62"/>
      <c r="D39" s="62"/>
      <c r="E39" s="62"/>
      <c r="F39" s="63"/>
    </row>
    <row r="40" spans="1:19" s="58" customFormat="1" ht="20.100000000000001" customHeight="1">
      <c r="A40" s="64" t="s">
        <v>404</v>
      </c>
      <c r="B40" s="68" t="s">
        <v>405</v>
      </c>
      <c r="C40" s="62"/>
      <c r="D40" s="62"/>
      <c r="E40" s="62"/>
      <c r="F40" s="63"/>
      <c r="G40" s="63"/>
      <c r="H40" s="63"/>
    </row>
    <row r="41" spans="1:19" s="58" customFormat="1" ht="20.100000000000001" customHeight="1">
      <c r="A41" s="64" t="s">
        <v>406</v>
      </c>
      <c r="B41" s="68" t="s">
        <v>407</v>
      </c>
      <c r="C41" s="62"/>
      <c r="D41" s="62"/>
      <c r="E41" s="62"/>
      <c r="F41" s="63"/>
      <c r="G41" s="63"/>
      <c r="H41" s="63"/>
    </row>
    <row r="42" spans="1:19" s="58" customFormat="1" ht="20.100000000000001" customHeight="1">
      <c r="A42" s="64" t="s">
        <v>408</v>
      </c>
      <c r="B42" s="68" t="s">
        <v>409</v>
      </c>
      <c r="C42" s="62">
        <v>16.100000000000001</v>
      </c>
      <c r="D42" s="62"/>
      <c r="E42" s="62">
        <v>16.100000000000001</v>
      </c>
      <c r="F42" s="63"/>
      <c r="G42" s="63"/>
      <c r="J42" s="63"/>
      <c r="S42" s="63"/>
    </row>
    <row r="43" spans="1:19" s="58" customFormat="1" ht="20.100000000000001" customHeight="1">
      <c r="A43" s="64" t="s">
        <v>410</v>
      </c>
      <c r="B43" s="68" t="s">
        <v>411</v>
      </c>
      <c r="C43" s="62"/>
      <c r="D43" s="62"/>
      <c r="E43" s="62"/>
      <c r="F43" s="63"/>
      <c r="G43" s="63"/>
    </row>
    <row r="44" spans="1:19" s="58" customFormat="1" ht="20.100000000000001" customHeight="1">
      <c r="A44" s="64" t="s">
        <v>412</v>
      </c>
      <c r="B44" s="67" t="s">
        <v>413</v>
      </c>
      <c r="C44" s="62">
        <f>1.9+2.8</f>
        <v>4.6999999999999993</v>
      </c>
      <c r="D44" s="62"/>
      <c r="E44" s="62">
        <f>1.9+2.8</f>
        <v>4.6999999999999993</v>
      </c>
      <c r="F44" s="63"/>
      <c r="G44" s="63"/>
      <c r="H44" s="63"/>
      <c r="I44" s="63"/>
    </row>
    <row r="45" spans="1:19" s="58" customFormat="1" ht="20.100000000000001" customHeight="1">
      <c r="A45" s="64" t="s">
        <v>414</v>
      </c>
      <c r="B45" s="68" t="s">
        <v>415</v>
      </c>
      <c r="C45" s="62">
        <v>3.8</v>
      </c>
      <c r="D45" s="62">
        <v>3.8</v>
      </c>
      <c r="E45" s="160"/>
      <c r="F45" s="63"/>
      <c r="G45" s="63"/>
    </row>
    <row r="46" spans="1:19" s="58" customFormat="1" ht="20.100000000000001" customHeight="1">
      <c r="A46" s="64" t="s">
        <v>416</v>
      </c>
      <c r="B46" s="68" t="s">
        <v>417</v>
      </c>
      <c r="C46" s="62"/>
      <c r="D46" s="62"/>
      <c r="E46" s="62"/>
      <c r="F46" s="63"/>
      <c r="G46" s="63"/>
      <c r="I46" s="63"/>
      <c r="P46" s="63"/>
    </row>
    <row r="47" spans="1:19" s="58" customFormat="1" ht="20.100000000000001" customHeight="1">
      <c r="A47" s="64" t="s">
        <v>418</v>
      </c>
      <c r="B47" s="68" t="s">
        <v>419</v>
      </c>
      <c r="C47" s="62">
        <v>30.5</v>
      </c>
      <c r="D47" s="62"/>
      <c r="E47" s="62">
        <v>30.5</v>
      </c>
      <c r="F47" s="63"/>
      <c r="G47" s="63"/>
      <c r="H47" s="63"/>
      <c r="P47" s="63"/>
    </row>
    <row r="48" spans="1:19" s="58" customFormat="1" ht="20.100000000000001" customHeight="1">
      <c r="A48" s="64" t="s">
        <v>420</v>
      </c>
      <c r="B48" s="68" t="s">
        <v>421</v>
      </c>
      <c r="C48" s="62"/>
      <c r="D48" s="62"/>
      <c r="E48" s="62"/>
      <c r="F48" s="63"/>
      <c r="G48" s="63"/>
      <c r="H48" s="63"/>
      <c r="J48" s="63"/>
    </row>
    <row r="49" spans="1:14" s="58" customFormat="1" ht="20.100000000000001" customHeight="1">
      <c r="A49" s="64" t="s">
        <v>422</v>
      </c>
      <c r="B49" s="68" t="s">
        <v>423</v>
      </c>
      <c r="C49" s="62"/>
      <c r="D49" s="62"/>
      <c r="E49" s="62"/>
      <c r="F49" s="63"/>
      <c r="G49" s="63"/>
      <c r="H49" s="63"/>
      <c r="I49" s="63"/>
    </row>
    <row r="50" spans="1:14" s="58" customFormat="1" ht="20.100000000000001" customHeight="1">
      <c r="A50" s="64" t="s">
        <v>424</v>
      </c>
      <c r="B50" s="65" t="s">
        <v>425</v>
      </c>
      <c r="C50" s="66"/>
      <c r="D50" s="66"/>
      <c r="E50" s="62"/>
      <c r="F50" s="63"/>
      <c r="H50" s="63"/>
    </row>
    <row r="51" spans="1:14" s="58" customFormat="1" ht="20.100000000000001" customHeight="1">
      <c r="A51" s="64" t="s">
        <v>426</v>
      </c>
      <c r="B51" s="68" t="s">
        <v>427</v>
      </c>
      <c r="C51" s="62"/>
      <c r="D51" s="62"/>
      <c r="E51" s="62"/>
      <c r="F51" s="63"/>
      <c r="G51" s="63"/>
    </row>
    <row r="52" spans="1:14" s="58" customFormat="1" ht="20.100000000000001" customHeight="1">
      <c r="A52" s="64" t="s">
        <v>428</v>
      </c>
      <c r="B52" s="68" t="s">
        <v>429</v>
      </c>
      <c r="C52" s="62"/>
      <c r="D52" s="62"/>
      <c r="E52" s="62"/>
      <c r="F52" s="63"/>
      <c r="G52" s="63"/>
      <c r="I52" s="63"/>
      <c r="J52" s="63"/>
    </row>
    <row r="53" spans="1:14" s="58" customFormat="1" ht="20.100000000000001" customHeight="1">
      <c r="A53" s="64" t="s">
        <v>430</v>
      </c>
      <c r="B53" s="68" t="s">
        <v>363</v>
      </c>
      <c r="C53" s="62"/>
      <c r="D53" s="62"/>
      <c r="E53" s="62"/>
      <c r="F53" s="63"/>
      <c r="G53" s="63"/>
      <c r="H53" s="63"/>
    </row>
    <row r="54" spans="1:14" s="58" customFormat="1" ht="20.100000000000001" customHeight="1">
      <c r="A54" s="64" t="s">
        <v>431</v>
      </c>
      <c r="B54" s="68" t="s">
        <v>432</v>
      </c>
      <c r="C54" s="62"/>
      <c r="D54" s="62"/>
      <c r="E54" s="62"/>
      <c r="F54" s="63"/>
      <c r="G54" s="63"/>
    </row>
    <row r="55" spans="1:14" s="58" customFormat="1" ht="20.100000000000001" customHeight="1">
      <c r="A55" s="64" t="s">
        <v>433</v>
      </c>
      <c r="B55" s="68" t="s">
        <v>434</v>
      </c>
      <c r="C55" s="62"/>
      <c r="D55" s="62"/>
      <c r="E55" s="62"/>
      <c r="F55" s="63"/>
      <c r="G55" s="63"/>
    </row>
    <row r="56" spans="1:14" s="58" customFormat="1" ht="20.100000000000001" customHeight="1">
      <c r="A56" s="64" t="s">
        <v>435</v>
      </c>
      <c r="B56" s="68" t="s">
        <v>436</v>
      </c>
      <c r="C56" s="62"/>
      <c r="D56" s="62"/>
      <c r="E56" s="62"/>
      <c r="F56" s="63"/>
      <c r="G56" s="63"/>
    </row>
    <row r="57" spans="1:14" s="58" customFormat="1" ht="20.100000000000001" customHeight="1">
      <c r="A57" s="64" t="s">
        <v>437</v>
      </c>
      <c r="B57" s="68" t="s">
        <v>438</v>
      </c>
      <c r="C57" s="62"/>
      <c r="D57" s="62"/>
      <c r="E57" s="62"/>
      <c r="F57" s="63"/>
    </row>
    <row r="58" spans="1:14" ht="20.100000000000001" customHeight="1">
      <c r="C58" s="54"/>
      <c r="D58" s="54"/>
      <c r="E58" s="54"/>
    </row>
    <row r="59" spans="1:14" ht="20.100000000000001" customHeight="1">
      <c r="D59" s="54"/>
      <c r="E59" s="54"/>
      <c r="F59" s="54"/>
      <c r="N59" s="54"/>
    </row>
  </sheetData>
  <mergeCells count="2">
    <mergeCell ref="A5:B5"/>
    <mergeCell ref="C5:E5"/>
  </mergeCells>
  <phoneticPr fontId="2" type="noConversion"/>
  <printOptions horizontalCentered="1"/>
  <pageMargins left="0.17" right="0" top="0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20"/>
  <sheetViews>
    <sheetView showGridLines="0" showZeros="0" topLeftCell="G1" workbookViewId="0">
      <selection activeCell="I4" sqref="I4"/>
    </sheetView>
  </sheetViews>
  <sheetFormatPr defaultColWidth="6.875" defaultRowHeight="12.75" customHeight="1"/>
  <cols>
    <col min="1" max="6" width="11.625" style="42" hidden="1" customWidth="1"/>
    <col min="7" max="12" width="19.625" style="42" customWidth="1"/>
    <col min="13" max="16384" width="6.875" style="42"/>
  </cols>
  <sheetData>
    <row r="1" spans="1:12" ht="20.100000000000001" customHeight="1">
      <c r="A1" s="41" t="s">
        <v>487</v>
      </c>
      <c r="G1" s="157" t="s">
        <v>506</v>
      </c>
      <c r="L1" s="69"/>
    </row>
    <row r="2" spans="1:12" ht="42" customHeight="1">
      <c r="A2" s="70" t="s">
        <v>501</v>
      </c>
      <c r="B2" s="44"/>
      <c r="C2" s="44"/>
      <c r="D2" s="44"/>
      <c r="E2" s="44"/>
      <c r="F2" s="44"/>
      <c r="G2" s="70" t="s">
        <v>520</v>
      </c>
      <c r="H2" s="44"/>
      <c r="I2" s="44"/>
      <c r="J2" s="44"/>
      <c r="K2" s="44"/>
      <c r="L2" s="44"/>
    </row>
    <row r="3" spans="1:12" ht="20.100000000000001" customHeight="1">
      <c r="A3" s="45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0.100000000000001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71" t="s">
        <v>311</v>
      </c>
    </row>
    <row r="5" spans="1:12" ht="28.5" customHeight="1">
      <c r="A5" s="172" t="s">
        <v>474</v>
      </c>
      <c r="B5" s="172"/>
      <c r="C5" s="172"/>
      <c r="D5" s="172"/>
      <c r="E5" s="172"/>
      <c r="F5" s="173"/>
      <c r="G5" s="172" t="s">
        <v>472</v>
      </c>
      <c r="H5" s="172"/>
      <c r="I5" s="172"/>
      <c r="J5" s="172"/>
      <c r="K5" s="172"/>
      <c r="L5" s="172"/>
    </row>
    <row r="6" spans="1:12" ht="28.5" customHeight="1">
      <c r="A6" s="174" t="s">
        <v>316</v>
      </c>
      <c r="B6" s="176" t="s">
        <v>439</v>
      </c>
      <c r="C6" s="174" t="s">
        <v>440</v>
      </c>
      <c r="D6" s="174"/>
      <c r="E6" s="174"/>
      <c r="F6" s="178" t="s">
        <v>441</v>
      </c>
      <c r="G6" s="172" t="s">
        <v>316</v>
      </c>
      <c r="H6" s="179" t="s">
        <v>439</v>
      </c>
      <c r="I6" s="172" t="s">
        <v>440</v>
      </c>
      <c r="J6" s="172"/>
      <c r="K6" s="172"/>
      <c r="L6" s="172" t="s">
        <v>441</v>
      </c>
    </row>
    <row r="7" spans="1:12" ht="28.5" customHeight="1">
      <c r="A7" s="175"/>
      <c r="B7" s="177"/>
      <c r="C7" s="72" t="s">
        <v>332</v>
      </c>
      <c r="D7" s="73" t="s">
        <v>442</v>
      </c>
      <c r="E7" s="73" t="s">
        <v>443</v>
      </c>
      <c r="F7" s="175"/>
      <c r="G7" s="172"/>
      <c r="H7" s="179"/>
      <c r="I7" s="59" t="s">
        <v>332</v>
      </c>
      <c r="J7" s="124" t="s">
        <v>442</v>
      </c>
      <c r="K7" s="124" t="s">
        <v>443</v>
      </c>
      <c r="L7" s="172"/>
    </row>
    <row r="8" spans="1:12" ht="28.5" customHeight="1">
      <c r="A8" s="74"/>
      <c r="B8" s="74"/>
      <c r="C8" s="74"/>
      <c r="D8" s="74"/>
      <c r="E8" s="74"/>
      <c r="F8" s="75"/>
      <c r="G8" s="76">
        <v>62.7</v>
      </c>
      <c r="H8" s="62">
        <v>0</v>
      </c>
      <c r="I8" s="77">
        <v>62.7</v>
      </c>
      <c r="J8" s="78">
        <v>0</v>
      </c>
      <c r="K8" s="76">
        <v>62.7</v>
      </c>
      <c r="L8" s="62"/>
    </row>
    <row r="9" spans="1:12" ht="22.5" customHeight="1">
      <c r="B9" s="54"/>
      <c r="G9" s="54"/>
      <c r="H9" s="54"/>
      <c r="I9" s="54"/>
      <c r="J9" s="54"/>
      <c r="K9" s="54"/>
      <c r="L9" s="54"/>
    </row>
    <row r="10" spans="1:12" ht="12.75" customHeight="1">
      <c r="G10" s="54"/>
      <c r="H10" s="54"/>
      <c r="I10" s="54"/>
      <c r="J10" s="54"/>
      <c r="K10" s="54"/>
      <c r="L10" s="54"/>
    </row>
    <row r="11" spans="1:12" ht="12.75" customHeight="1">
      <c r="G11" s="54"/>
      <c r="H11" s="54"/>
      <c r="I11" s="54"/>
      <c r="J11" s="54"/>
      <c r="K11" s="54"/>
      <c r="L11" s="54"/>
    </row>
    <row r="12" spans="1:12" ht="12.75" customHeight="1">
      <c r="G12" s="54"/>
      <c r="H12" s="54"/>
      <c r="I12" s="54"/>
      <c r="L12" s="54"/>
    </row>
    <row r="13" spans="1:12" ht="12.75" customHeight="1">
      <c r="F13" s="54"/>
      <c r="G13" s="54"/>
      <c r="H13" s="54"/>
      <c r="I13" s="54"/>
      <c r="J13" s="54"/>
      <c r="K13" s="54"/>
    </row>
    <row r="14" spans="1:12" ht="12.75" customHeight="1">
      <c r="D14" s="54"/>
      <c r="G14" s="54"/>
      <c r="H14" s="54"/>
      <c r="I14" s="54"/>
    </row>
    <row r="15" spans="1:12" ht="12.75" customHeight="1">
      <c r="J15" s="54"/>
    </row>
    <row r="16" spans="1:12" ht="12.75" customHeight="1">
      <c r="K16" s="54"/>
      <c r="L16" s="54"/>
    </row>
    <row r="20" spans="8:8" ht="12.75" customHeight="1">
      <c r="H20" s="54"/>
    </row>
  </sheetData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27"/>
  <sheetViews>
    <sheetView showGridLines="0" showZeros="0" workbookViewId="0">
      <selection activeCell="B8" sqref="B8"/>
    </sheetView>
  </sheetViews>
  <sheetFormatPr defaultColWidth="6.875" defaultRowHeight="12.75" customHeight="1"/>
  <cols>
    <col min="1" max="1" width="19.5" style="42" customWidth="1"/>
    <col min="2" max="2" width="52.5" style="42" customWidth="1"/>
    <col min="3" max="5" width="18.25" style="42" customWidth="1"/>
    <col min="6" max="16384" width="6.875" style="42"/>
  </cols>
  <sheetData>
    <row r="1" spans="1:5" ht="20.100000000000001" customHeight="1">
      <c r="A1" s="41" t="s">
        <v>507</v>
      </c>
      <c r="E1" s="79"/>
    </row>
    <row r="2" spans="1:5" ht="42.75" customHeight="1">
      <c r="A2" s="70" t="s">
        <v>544</v>
      </c>
      <c r="B2" s="44"/>
      <c r="C2" s="44"/>
      <c r="D2" s="44"/>
      <c r="E2" s="44"/>
    </row>
    <row r="3" spans="1:5" ht="20.100000000000001" customHeight="1">
      <c r="A3" s="44"/>
      <c r="B3" s="44"/>
      <c r="C3" s="44"/>
      <c r="D3" s="44"/>
      <c r="E3" s="44"/>
    </row>
    <row r="4" spans="1:5" ht="20.100000000000001" customHeight="1">
      <c r="A4" s="80"/>
      <c r="B4" s="81"/>
      <c r="C4" s="81"/>
      <c r="D4" s="81"/>
      <c r="E4" s="82" t="s">
        <v>311</v>
      </c>
    </row>
    <row r="5" spans="1:5" ht="20.100000000000001" customHeight="1">
      <c r="A5" s="172" t="s">
        <v>330</v>
      </c>
      <c r="B5" s="173" t="s">
        <v>331</v>
      </c>
      <c r="C5" s="172" t="s">
        <v>444</v>
      </c>
      <c r="D5" s="172"/>
      <c r="E5" s="172"/>
    </row>
    <row r="6" spans="1:5" ht="20.100000000000001" customHeight="1">
      <c r="A6" s="175"/>
      <c r="B6" s="175"/>
      <c r="C6" s="72" t="s">
        <v>316</v>
      </c>
      <c r="D6" s="72" t="s">
        <v>333</v>
      </c>
      <c r="E6" s="72" t="s">
        <v>334</v>
      </c>
    </row>
    <row r="7" spans="1:5" ht="20.100000000000001" customHeight="1">
      <c r="A7" s="83"/>
      <c r="B7" s="84"/>
      <c r="C7" s="78"/>
      <c r="D7" s="76"/>
      <c r="E7" s="62"/>
    </row>
    <row r="8" spans="1:5" ht="20.25" customHeight="1">
      <c r="A8" s="129" t="s">
        <v>459</v>
      </c>
      <c r="B8" s="54"/>
      <c r="C8" s="54"/>
      <c r="D8" s="54"/>
      <c r="E8" s="54"/>
    </row>
    <row r="9" spans="1:5" ht="20.25" customHeight="1">
      <c r="A9" s="54"/>
      <c r="B9" s="54"/>
      <c r="C9" s="54"/>
      <c r="D9" s="54"/>
      <c r="E9" s="54"/>
    </row>
    <row r="10" spans="1:5" ht="12.75" customHeight="1">
      <c r="A10" s="54"/>
      <c r="B10" s="54"/>
      <c r="C10" s="54"/>
      <c r="E10" s="54"/>
    </row>
    <row r="11" spans="1:5" ht="12.75" customHeight="1">
      <c r="A11" s="54"/>
      <c r="B11" s="54"/>
      <c r="C11" s="54"/>
      <c r="D11" s="54"/>
      <c r="E11" s="54"/>
    </row>
    <row r="12" spans="1:5" ht="12.75" customHeight="1">
      <c r="A12" s="54"/>
      <c r="B12" s="54"/>
      <c r="C12" s="54"/>
      <c r="E12" s="54"/>
    </row>
    <row r="13" spans="1:5" ht="12.75" customHeight="1">
      <c r="A13" s="54"/>
      <c r="B13" s="54"/>
      <c r="D13" s="54"/>
      <c r="E13" s="54"/>
    </row>
    <row r="14" spans="1:5" ht="12.75" customHeight="1">
      <c r="A14" s="54"/>
      <c r="E14" s="54"/>
    </row>
    <row r="15" spans="1:5" ht="12.75" customHeight="1">
      <c r="B15" s="54"/>
    </row>
    <row r="16" spans="1:5" ht="12.75" customHeight="1">
      <c r="B16" s="54"/>
    </row>
    <row r="17" spans="2:4" ht="12.75" customHeight="1">
      <c r="B17" s="54"/>
    </row>
    <row r="18" spans="2:4" ht="12.75" customHeight="1">
      <c r="B18" s="54"/>
    </row>
    <row r="19" spans="2:4" ht="12.75" customHeight="1">
      <c r="B19" s="54"/>
    </row>
    <row r="20" spans="2:4" ht="12.75" customHeight="1">
      <c r="B20" s="54"/>
    </row>
    <row r="22" spans="2:4" ht="12.75" customHeight="1">
      <c r="B22" s="54"/>
    </row>
    <row r="23" spans="2:4" ht="12.75" customHeight="1">
      <c r="B23" s="54"/>
    </row>
    <row r="25" spans="2:4" ht="12.75" customHeight="1">
      <c r="B25" s="54"/>
    </row>
    <row r="26" spans="2:4" ht="12.75" customHeight="1">
      <c r="B26" s="54"/>
    </row>
    <row r="27" spans="2:4" ht="12.75" customHeight="1">
      <c r="D27" s="54"/>
    </row>
  </sheetData>
  <mergeCells count="3">
    <mergeCell ref="A5:A6"/>
    <mergeCell ref="B5:B6"/>
    <mergeCell ref="C5:E5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Q35"/>
  <sheetViews>
    <sheetView showGridLines="0" showZeros="0" tabSelected="1" workbookViewId="0">
      <selection activeCell="B11" sqref="B11"/>
    </sheetView>
  </sheetViews>
  <sheetFormatPr defaultColWidth="6.875" defaultRowHeight="20.100000000000001" customHeight="1"/>
  <cols>
    <col min="1" max="4" width="34.5" style="42" customWidth="1"/>
    <col min="5" max="159" width="6.75" style="42" customWidth="1"/>
    <col min="160" max="16384" width="6.875" style="42"/>
  </cols>
  <sheetData>
    <row r="1" spans="1:251" ht="20.100000000000001" customHeight="1">
      <c r="A1" s="41" t="s">
        <v>508</v>
      </c>
      <c r="B1" s="85"/>
      <c r="C1" s="86"/>
      <c r="D1" s="79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</row>
    <row r="2" spans="1:251" ht="38.25" customHeight="1">
      <c r="A2" s="87" t="s">
        <v>545</v>
      </c>
      <c r="B2" s="88"/>
      <c r="C2" s="89"/>
      <c r="D2" s="88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</row>
    <row r="3" spans="1:251" ht="12.75" customHeight="1">
      <c r="A3" s="88"/>
      <c r="B3" s="88"/>
      <c r="C3" s="89"/>
      <c r="D3" s="88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</row>
    <row r="4" spans="1:251" ht="20.100000000000001" customHeight="1">
      <c r="A4" s="46"/>
      <c r="B4" s="90"/>
      <c r="C4" s="91"/>
      <c r="D4" s="71" t="s">
        <v>311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pans="1:251" ht="23.25" customHeight="1">
      <c r="A5" s="172" t="s">
        <v>312</v>
      </c>
      <c r="B5" s="172"/>
      <c r="C5" s="172" t="s">
        <v>313</v>
      </c>
      <c r="D5" s="172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</row>
    <row r="6" spans="1:251" ht="24" customHeight="1">
      <c r="A6" s="49" t="s">
        <v>314</v>
      </c>
      <c r="B6" s="92" t="s">
        <v>315</v>
      </c>
      <c r="C6" s="49" t="s">
        <v>314</v>
      </c>
      <c r="D6" s="49" t="s">
        <v>315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</row>
    <row r="7" spans="1:251" ht="20.100000000000001" customHeight="1">
      <c r="A7" s="93" t="s">
        <v>551</v>
      </c>
      <c r="B7" s="94">
        <v>6595.1</v>
      </c>
      <c r="C7" s="95" t="s">
        <v>530</v>
      </c>
      <c r="D7" s="96">
        <v>2317.1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pans="1:251" ht="20.100000000000001" customHeight="1">
      <c r="A8" s="97" t="s">
        <v>550</v>
      </c>
      <c r="B8" s="62"/>
      <c r="C8" s="98" t="s">
        <v>535</v>
      </c>
      <c r="D8" s="99">
        <v>73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</row>
    <row r="9" spans="1:251" ht="20.100000000000001" customHeight="1">
      <c r="A9" s="100" t="s">
        <v>446</v>
      </c>
      <c r="B9" s="94"/>
      <c r="C9" s="98" t="s">
        <v>536</v>
      </c>
      <c r="D9" s="99">
        <v>1536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spans="1:251" ht="20.100000000000001" customHeight="1">
      <c r="A10" s="101" t="s">
        <v>465</v>
      </c>
      <c r="B10" s="102"/>
      <c r="C10" s="98" t="s">
        <v>538</v>
      </c>
      <c r="D10" s="99">
        <v>108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</row>
    <row r="11" spans="1:251" ht="20.100000000000001" customHeight="1">
      <c r="A11" s="101" t="s">
        <v>466</v>
      </c>
      <c r="B11" s="102"/>
      <c r="C11" s="98" t="s">
        <v>537</v>
      </c>
      <c r="D11" s="99">
        <v>1372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</row>
    <row r="12" spans="1:251" ht="20.100000000000001" customHeight="1">
      <c r="A12" s="101" t="s">
        <v>467</v>
      </c>
      <c r="B12" s="62"/>
      <c r="C12" s="103" t="s">
        <v>539</v>
      </c>
      <c r="D12" s="99">
        <v>940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spans="1:251" ht="20.100000000000001" customHeight="1">
      <c r="A13" s="101"/>
      <c r="B13" s="104"/>
      <c r="C13" s="103" t="s">
        <v>540</v>
      </c>
      <c r="D13" s="99">
        <v>148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</row>
    <row r="14" spans="1:251" ht="20.100000000000001" customHeight="1">
      <c r="A14" s="101"/>
      <c r="B14" s="66"/>
      <c r="C14" s="98" t="s">
        <v>541</v>
      </c>
      <c r="D14" s="99">
        <v>71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</row>
    <row r="15" spans="1:251" ht="20.100000000000001" customHeight="1">
      <c r="A15" s="101"/>
      <c r="B15" s="66"/>
      <c r="C15" s="98"/>
      <c r="D15" s="99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</row>
    <row r="16" spans="1:251" ht="20.100000000000001" customHeight="1">
      <c r="A16" s="101"/>
      <c r="B16" s="66"/>
      <c r="C16" s="98"/>
      <c r="D16" s="99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1:251" ht="20.100000000000001" customHeight="1">
      <c r="A17" s="101"/>
      <c r="B17" s="66"/>
      <c r="C17" s="98"/>
      <c r="D17" s="99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</row>
    <row r="18" spans="1:251" ht="20.100000000000001" customHeight="1">
      <c r="A18" s="67"/>
      <c r="B18" s="66"/>
      <c r="C18" s="98"/>
      <c r="D18" s="99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</row>
    <row r="19" spans="1:251" ht="20.100000000000001" customHeight="1">
      <c r="A19" s="67"/>
      <c r="B19" s="66"/>
      <c r="C19" s="103"/>
      <c r="D19" s="99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</row>
    <row r="20" spans="1:251" ht="20.100000000000001" customHeight="1">
      <c r="A20" s="67"/>
      <c r="B20" s="66"/>
      <c r="C20" s="98"/>
      <c r="D20" s="99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</row>
    <row r="21" spans="1:251" ht="20.100000000000001" customHeight="1">
      <c r="A21" s="67"/>
      <c r="B21" s="66"/>
      <c r="C21" s="98"/>
      <c r="D21" s="99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</row>
    <row r="22" spans="1:251" ht="20.100000000000001" customHeight="1">
      <c r="A22" s="105"/>
      <c r="B22" s="66"/>
      <c r="C22" s="98"/>
      <c r="D22" s="99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</row>
    <row r="23" spans="1:251" ht="20.100000000000001" customHeight="1">
      <c r="A23" s="105"/>
      <c r="B23" s="66"/>
      <c r="C23" s="98"/>
      <c r="D23" s="99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</row>
    <row r="24" spans="1:251" ht="20.100000000000001" customHeight="1">
      <c r="A24" s="105"/>
      <c r="B24" s="66"/>
      <c r="C24" s="106"/>
      <c r="D24" s="107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</row>
    <row r="25" spans="1:251" ht="20.100000000000001" customHeight="1">
      <c r="A25" s="108" t="s">
        <v>447</v>
      </c>
      <c r="B25" s="109">
        <f>SUM(B7:B17)</f>
        <v>6595.1</v>
      </c>
      <c r="C25" s="139" t="s">
        <v>448</v>
      </c>
      <c r="D25" s="109">
        <f>SUM(D7:D17)</f>
        <v>6565.1</v>
      </c>
      <c r="F25" s="54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</row>
    <row r="26" spans="1:251" ht="20.100000000000001" customHeight="1">
      <c r="A26" s="101" t="s">
        <v>449</v>
      </c>
      <c r="B26" s="109"/>
      <c r="C26" s="98" t="s">
        <v>450</v>
      </c>
      <c r="D26" s="107"/>
      <c r="E26" s="54"/>
      <c r="F26" s="54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</row>
    <row r="27" spans="1:251" ht="20.100000000000001" customHeight="1">
      <c r="A27" s="101" t="s">
        <v>451</v>
      </c>
      <c r="B27" s="62"/>
      <c r="C27" s="103"/>
      <c r="D27" s="107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</row>
    <row r="28" spans="1:251" ht="20.100000000000001" customHeight="1">
      <c r="A28" s="110" t="s">
        <v>452</v>
      </c>
      <c r="B28" s="111">
        <f>B25+B26+B27</f>
        <v>6595.1</v>
      </c>
      <c r="C28" s="106" t="s">
        <v>453</v>
      </c>
      <c r="D28" s="107">
        <f>D25+D26</f>
        <v>6565.1</v>
      </c>
      <c r="E28" s="54"/>
    </row>
    <row r="35" spans="3:3" ht="20.100000000000001" customHeight="1">
      <c r="C35" s="54"/>
    </row>
  </sheetData>
  <mergeCells count="2">
    <mergeCell ref="A5:B5"/>
    <mergeCell ref="C5:D5"/>
  </mergeCells>
  <phoneticPr fontId="2" type="noConversion"/>
  <printOptions horizontalCentered="1"/>
  <pageMargins left="0" right="0" top="0" bottom="0" header="0.49999999249075339" footer="0.49999999249075339"/>
  <pageSetup paperSize="9" scale="9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24"/>
  <sheetViews>
    <sheetView showGridLines="0" showZeros="0" workbookViewId="0">
      <selection activeCell="E10" sqref="E10"/>
    </sheetView>
  </sheetViews>
  <sheetFormatPr defaultColWidth="6.875" defaultRowHeight="12.75" customHeight="1"/>
  <cols>
    <col min="1" max="1" width="9.25" style="42" customWidth="1"/>
    <col min="2" max="2" width="38.25" style="42" customWidth="1"/>
    <col min="3" max="12" width="12.625" style="42" customWidth="1"/>
    <col min="13" max="16384" width="6.875" style="42"/>
  </cols>
  <sheetData>
    <row r="1" spans="1:12" ht="20.100000000000001" customHeight="1">
      <c r="A1" s="41" t="s">
        <v>509</v>
      </c>
      <c r="L1" s="112"/>
    </row>
    <row r="2" spans="1:12" ht="43.5" customHeight="1">
      <c r="A2" s="113" t="s">
        <v>546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20.100000000000001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20.100000000000001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 t="s">
        <v>311</v>
      </c>
    </row>
    <row r="5" spans="1:12" ht="24" customHeight="1">
      <c r="A5" s="172" t="s">
        <v>454</v>
      </c>
      <c r="B5" s="172"/>
      <c r="C5" s="180" t="s">
        <v>316</v>
      </c>
      <c r="D5" s="179" t="s">
        <v>451</v>
      </c>
      <c r="E5" s="179" t="s">
        <v>455</v>
      </c>
      <c r="F5" s="179" t="s">
        <v>445</v>
      </c>
      <c r="G5" s="179" t="s">
        <v>446</v>
      </c>
      <c r="H5" s="181" t="s">
        <v>465</v>
      </c>
      <c r="I5" s="180"/>
      <c r="J5" s="179" t="s">
        <v>466</v>
      </c>
      <c r="K5" s="179" t="s">
        <v>467</v>
      </c>
      <c r="L5" s="182" t="s">
        <v>449</v>
      </c>
    </row>
    <row r="6" spans="1:12" ht="42" customHeight="1">
      <c r="A6" s="118" t="s">
        <v>330</v>
      </c>
      <c r="B6" s="119" t="s">
        <v>331</v>
      </c>
      <c r="C6" s="177"/>
      <c r="D6" s="177"/>
      <c r="E6" s="177"/>
      <c r="F6" s="177"/>
      <c r="G6" s="177"/>
      <c r="H6" s="124" t="s">
        <v>468</v>
      </c>
      <c r="I6" s="124" t="s">
        <v>469</v>
      </c>
      <c r="J6" s="177"/>
      <c r="K6" s="177"/>
      <c r="L6" s="177"/>
    </row>
    <row r="7" spans="1:12" ht="20.100000000000001" customHeight="1">
      <c r="A7" s="120" t="s">
        <v>532</v>
      </c>
      <c r="B7" s="65" t="s">
        <v>531</v>
      </c>
      <c r="C7" s="77">
        <v>6595.1</v>
      </c>
      <c r="D7" s="77"/>
      <c r="E7" s="78">
        <v>6595.1</v>
      </c>
      <c r="F7" s="62"/>
      <c r="G7" s="78"/>
      <c r="H7" s="76"/>
      <c r="I7" s="76"/>
      <c r="J7" s="62"/>
      <c r="K7" s="78"/>
      <c r="L7" s="62"/>
    </row>
    <row r="8" spans="1:12" ht="21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21" customHeigh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2.75" customHeight="1"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 customHeight="1">
      <c r="B12" s="54"/>
      <c r="C12" s="54"/>
      <c r="D12" s="54"/>
      <c r="F12" s="54"/>
      <c r="G12" s="54"/>
      <c r="H12" s="54"/>
      <c r="I12" s="54"/>
      <c r="J12" s="54"/>
      <c r="K12" s="54"/>
      <c r="L12" s="54"/>
    </row>
    <row r="13" spans="1:12" ht="12.75" customHeight="1">
      <c r="B13" s="54"/>
      <c r="C13" s="54"/>
      <c r="I13" s="54"/>
      <c r="J13" s="54"/>
      <c r="K13" s="54"/>
      <c r="L13" s="54"/>
    </row>
    <row r="14" spans="1:12" ht="12.75" customHeight="1">
      <c r="B14" s="54"/>
      <c r="J14" s="54"/>
      <c r="K14" s="54"/>
    </row>
    <row r="15" spans="1:12" ht="12.75" customHeight="1">
      <c r="B15" s="54"/>
      <c r="J15" s="54"/>
      <c r="K15" s="54"/>
      <c r="L15" s="54"/>
    </row>
    <row r="16" spans="1:12" ht="12.75" customHeight="1">
      <c r="B16" s="54"/>
      <c r="E16" s="54"/>
      <c r="J16" s="54"/>
    </row>
    <row r="17" spans="2:11" ht="12.75" customHeight="1">
      <c r="B17" s="54"/>
      <c r="I17" s="54"/>
      <c r="J17" s="54"/>
    </row>
    <row r="18" spans="2:11" ht="12.75" customHeight="1">
      <c r="B18" s="54"/>
      <c r="I18" s="54"/>
    </row>
    <row r="19" spans="2:11" ht="12.75" customHeight="1">
      <c r="B19" s="54"/>
      <c r="I19" s="54"/>
      <c r="K19" s="54"/>
    </row>
    <row r="20" spans="2:11" ht="12.75" customHeight="1">
      <c r="B20" s="54"/>
    </row>
    <row r="21" spans="2:11" ht="12.75" customHeight="1">
      <c r="B21" s="54"/>
      <c r="C21" s="54"/>
      <c r="F21" s="54"/>
    </row>
    <row r="22" spans="2:11" ht="12.75" customHeight="1">
      <c r="B22" s="54"/>
    </row>
    <row r="23" spans="2:11" ht="12.75" customHeight="1">
      <c r="B23" s="54"/>
      <c r="C23" s="54"/>
      <c r="D23" s="54"/>
    </row>
    <row r="24" spans="2:11" ht="12.75" customHeight="1">
      <c r="B24" s="54"/>
      <c r="K24" s="54"/>
    </row>
  </sheetData>
  <mergeCells count="10">
    <mergeCell ref="H5:I5"/>
    <mergeCell ref="J5:J6"/>
    <mergeCell ref="K5:K6"/>
    <mergeCell ref="L5:L6"/>
    <mergeCell ref="F5:F6"/>
    <mergeCell ref="G5:G6"/>
    <mergeCell ref="A5:B5"/>
    <mergeCell ref="C5:C6"/>
    <mergeCell ref="D5:D6"/>
    <mergeCell ref="E5:E6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8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32"/>
  <sheetViews>
    <sheetView showGridLines="0" showZero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6.875" defaultRowHeight="12.75" customHeight="1"/>
  <cols>
    <col min="1" max="1" width="17.125" style="42" customWidth="1"/>
    <col min="2" max="2" width="29" style="42" customWidth="1"/>
    <col min="3" max="6" width="18" style="42" customWidth="1"/>
    <col min="7" max="7" width="19.5" style="42" customWidth="1"/>
    <col min="8" max="8" width="21" style="42" customWidth="1"/>
    <col min="9" max="16384" width="6.875" style="42"/>
  </cols>
  <sheetData>
    <row r="1" spans="1:8" ht="20.100000000000001" customHeight="1">
      <c r="A1" s="41" t="s">
        <v>510</v>
      </c>
      <c r="B1" s="54"/>
    </row>
    <row r="2" spans="1:8" ht="44.25" customHeight="1">
      <c r="A2" s="183" t="s">
        <v>547</v>
      </c>
      <c r="B2" s="183"/>
      <c r="C2" s="183"/>
      <c r="D2" s="183"/>
      <c r="E2" s="183"/>
      <c r="F2" s="183"/>
      <c r="G2" s="183"/>
      <c r="H2" s="183"/>
    </row>
    <row r="3" spans="1:8" ht="20.100000000000001" customHeight="1">
      <c r="A3" s="122"/>
      <c r="B3" s="123"/>
      <c r="C3" s="121"/>
      <c r="D3" s="121"/>
      <c r="E3" s="121"/>
      <c r="F3" s="121"/>
      <c r="G3" s="121"/>
      <c r="H3" s="114"/>
    </row>
    <row r="4" spans="1:8" ht="25.5" customHeight="1">
      <c r="A4" s="47"/>
      <c r="B4" s="46"/>
      <c r="C4" s="47"/>
      <c r="D4" s="47"/>
      <c r="E4" s="47"/>
      <c r="F4" s="47"/>
      <c r="G4" s="47"/>
      <c r="H4" s="71" t="s">
        <v>311</v>
      </c>
    </row>
    <row r="5" spans="1:8" ht="29.25" customHeight="1">
      <c r="A5" s="124" t="s">
        <v>330</v>
      </c>
      <c r="B5" s="124" t="s">
        <v>331</v>
      </c>
      <c r="C5" s="124" t="s">
        <v>316</v>
      </c>
      <c r="D5" s="125" t="s">
        <v>333</v>
      </c>
      <c r="E5" s="124" t="s">
        <v>334</v>
      </c>
      <c r="F5" s="124" t="s">
        <v>456</v>
      </c>
      <c r="G5" s="124" t="s">
        <v>457</v>
      </c>
      <c r="H5" s="124" t="s">
        <v>458</v>
      </c>
    </row>
    <row r="6" spans="1:8" ht="29.25" customHeight="1">
      <c r="A6" s="165">
        <v>5001</v>
      </c>
      <c r="B6" s="164" t="s">
        <v>530</v>
      </c>
      <c r="C6" s="168">
        <v>2317.1</v>
      </c>
      <c r="D6" s="169">
        <v>783.8</v>
      </c>
      <c r="E6" s="164">
        <v>1533.3</v>
      </c>
      <c r="F6" s="159"/>
      <c r="G6" s="159"/>
      <c r="H6" s="159"/>
    </row>
    <row r="7" spans="1:8" ht="29.25" customHeight="1">
      <c r="A7" s="165">
        <v>5001</v>
      </c>
      <c r="B7" s="164" t="s">
        <v>535</v>
      </c>
      <c r="C7" s="168">
        <v>73</v>
      </c>
      <c r="D7" s="169"/>
      <c r="E7" s="164">
        <v>73</v>
      </c>
      <c r="F7" s="159"/>
      <c r="G7" s="159"/>
      <c r="H7" s="159"/>
    </row>
    <row r="8" spans="1:8" ht="29.25" customHeight="1">
      <c r="A8" s="165">
        <v>5001</v>
      </c>
      <c r="B8" s="164" t="s">
        <v>536</v>
      </c>
      <c r="C8" s="168">
        <v>1536</v>
      </c>
      <c r="D8" s="169">
        <v>60.8</v>
      </c>
      <c r="E8" s="164">
        <v>1475.2</v>
      </c>
      <c r="F8" s="159"/>
      <c r="G8" s="159"/>
      <c r="H8" s="159"/>
    </row>
    <row r="9" spans="1:8" ht="29.25" customHeight="1">
      <c r="A9" s="165">
        <v>5001</v>
      </c>
      <c r="B9" s="164" t="s">
        <v>538</v>
      </c>
      <c r="C9" s="168">
        <v>108</v>
      </c>
      <c r="D9" s="169">
        <v>28.9</v>
      </c>
      <c r="E9" s="164">
        <v>79.099999999999994</v>
      </c>
      <c r="F9" s="159"/>
      <c r="G9" s="159"/>
      <c r="H9" s="159"/>
    </row>
    <row r="10" spans="1:8" ht="29.25" customHeight="1">
      <c r="A10" s="165">
        <v>5001</v>
      </c>
      <c r="B10" s="164" t="s">
        <v>537</v>
      </c>
      <c r="C10" s="168">
        <v>1372</v>
      </c>
      <c r="D10" s="169"/>
      <c r="E10" s="164">
        <v>1372</v>
      </c>
      <c r="F10" s="159"/>
      <c r="G10" s="159"/>
      <c r="H10" s="159"/>
    </row>
    <row r="11" spans="1:8" ht="29.25" customHeight="1">
      <c r="A11" s="165">
        <v>5001</v>
      </c>
      <c r="B11" s="164" t="s">
        <v>539</v>
      </c>
      <c r="C11" s="168">
        <v>940</v>
      </c>
      <c r="D11" s="169"/>
      <c r="E11" s="164">
        <v>940</v>
      </c>
      <c r="F11" s="159"/>
      <c r="G11" s="159"/>
      <c r="H11" s="159"/>
    </row>
    <row r="12" spans="1:8" ht="29.25" customHeight="1">
      <c r="A12" s="165">
        <v>5001</v>
      </c>
      <c r="B12" s="164" t="s">
        <v>540</v>
      </c>
      <c r="C12" s="168">
        <v>148</v>
      </c>
      <c r="D12" s="169">
        <v>74.599999999999994</v>
      </c>
      <c r="E12" s="164">
        <v>73.400000000000006</v>
      </c>
      <c r="F12" s="159"/>
      <c r="G12" s="159"/>
      <c r="H12" s="159"/>
    </row>
    <row r="13" spans="1:8" ht="29.25" customHeight="1">
      <c r="A13" s="165">
        <v>5001</v>
      </c>
      <c r="B13" s="164" t="s">
        <v>541</v>
      </c>
      <c r="C13" s="168">
        <v>71</v>
      </c>
      <c r="D13" s="125"/>
      <c r="E13" s="164">
        <v>71</v>
      </c>
      <c r="F13" s="159"/>
      <c r="G13" s="159"/>
      <c r="H13" s="159"/>
    </row>
    <row r="14" spans="1:8" ht="27" customHeight="1">
      <c r="A14" s="50"/>
      <c r="B14" s="126"/>
      <c r="C14" s="127"/>
      <c r="D14" s="62"/>
      <c r="E14" s="128"/>
      <c r="F14" s="104"/>
      <c r="G14" s="104"/>
      <c r="H14" s="104"/>
    </row>
    <row r="15" spans="1:8" ht="18.75" customHeight="1">
      <c r="A15" s="54"/>
      <c r="B15" s="54"/>
      <c r="C15" s="54"/>
      <c r="D15" s="54"/>
      <c r="E15" s="54"/>
      <c r="F15" s="54"/>
      <c r="G15" s="54"/>
      <c r="H15" s="54"/>
    </row>
    <row r="16" spans="1:8" ht="18.75" customHeight="1">
      <c r="A16" s="54"/>
      <c r="B16" s="54"/>
      <c r="C16" s="54"/>
      <c r="D16" s="54"/>
      <c r="E16" s="166"/>
      <c r="F16" s="167"/>
      <c r="G16" s="54"/>
      <c r="H16" s="54"/>
    </row>
    <row r="17" spans="1:9" ht="12.75" customHeight="1">
      <c r="A17" s="54"/>
      <c r="B17" s="54"/>
      <c r="D17" s="54"/>
      <c r="E17" s="166"/>
      <c r="F17" s="167"/>
      <c r="G17" s="54"/>
      <c r="H17" s="54"/>
    </row>
    <row r="18" spans="1:9" ht="12.75" customHeight="1">
      <c r="A18" s="54"/>
      <c r="B18" s="54"/>
      <c r="D18" s="54"/>
      <c r="E18" s="166"/>
      <c r="F18" s="167"/>
      <c r="G18" s="54"/>
      <c r="H18" s="54"/>
      <c r="I18" s="54"/>
    </row>
    <row r="19" spans="1:9" ht="12.75" customHeight="1">
      <c r="A19" s="54"/>
      <c r="B19" s="54"/>
      <c r="D19" s="54"/>
      <c r="E19" s="166"/>
      <c r="F19" s="167"/>
      <c r="G19" s="54"/>
      <c r="H19" s="54"/>
    </row>
    <row r="20" spans="1:9" ht="12.75" customHeight="1">
      <c r="A20" s="54"/>
      <c r="B20" s="54"/>
      <c r="D20" s="54"/>
      <c r="E20" s="166"/>
      <c r="F20" s="167"/>
      <c r="G20" s="54"/>
    </row>
    <row r="21" spans="1:9" ht="12.75" customHeight="1">
      <c r="A21" s="54"/>
      <c r="B21" s="54"/>
      <c r="C21" s="54"/>
      <c r="D21" s="54"/>
      <c r="E21" s="166"/>
      <c r="F21" s="167"/>
      <c r="G21" s="54"/>
      <c r="I21" s="54"/>
    </row>
    <row r="22" spans="1:9" ht="12.75" customHeight="1">
      <c r="B22" s="54"/>
      <c r="E22" s="166"/>
      <c r="F22" s="167"/>
      <c r="G22" s="54"/>
      <c r="H22" s="54"/>
    </row>
    <row r="23" spans="1:9" ht="12.75" customHeight="1">
      <c r="A23" s="54"/>
      <c r="B23" s="54"/>
      <c r="E23" s="166"/>
      <c r="F23" s="167"/>
      <c r="G23" s="54"/>
    </row>
    <row r="24" spans="1:9" ht="12.75" customHeight="1">
      <c r="B24" s="54"/>
      <c r="F24" s="54"/>
    </row>
    <row r="25" spans="1:9" ht="12.75" customHeight="1">
      <c r="A25" s="54"/>
      <c r="B25" s="54"/>
      <c r="H25" s="54"/>
    </row>
    <row r="26" spans="1:9" ht="12.75" customHeight="1">
      <c r="A26" s="54"/>
      <c r="B26" s="54"/>
      <c r="E26" s="54"/>
    </row>
    <row r="27" spans="1:9" ht="12.75" customHeight="1">
      <c r="C27" s="54"/>
      <c r="F27" s="54"/>
    </row>
    <row r="28" spans="1:9" ht="12.75" customHeight="1">
      <c r="B28" s="54"/>
    </row>
    <row r="29" spans="1:9" ht="12.75" customHeight="1">
      <c r="B29" s="54"/>
    </row>
    <row r="30" spans="1:9" ht="12.75" customHeight="1">
      <c r="G30" s="54"/>
    </row>
    <row r="31" spans="1:9" ht="12.75" customHeight="1">
      <c r="B31" s="54"/>
    </row>
    <row r="32" spans="1:9" ht="12.75" customHeight="1">
      <c r="C32" s="54"/>
      <c r="G32" s="54"/>
    </row>
  </sheetData>
  <mergeCells count="1">
    <mergeCell ref="A2:H2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15</vt:i4>
      </vt:variant>
    </vt:vector>
  </HeadingPairs>
  <TitlesOfParts>
    <vt:vector size="28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</vt:lpstr>
      <vt:lpstr>Sheet1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xb21cn</cp:lastModifiedBy>
  <cp:lastPrinted>2021-04-14T07:52:29Z</cp:lastPrinted>
  <dcterms:created xsi:type="dcterms:W3CDTF">2015-06-05T18:19:34Z</dcterms:created>
  <dcterms:modified xsi:type="dcterms:W3CDTF">2022-06-28T02:09:11Z</dcterms:modified>
</cp:coreProperties>
</file>