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80" windowHeight="11640" tabRatio="913" firstSheet="1"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独立运行补丁" sheetId="12" r:id="rId12"/>
    <sheet name="非在编人员-限额内非在编人员" sheetId="13" r:id="rId13"/>
    <sheet name="道路运输交通安全专项工作经费" sheetId="14" r:id="rId14"/>
    <sheet name="农村客运车辆保险补贴" sheetId="15" r:id="rId15"/>
    <sheet name="65周岁以上老年人等特殊群体乘车补贴" sheetId="16" r:id="rId16"/>
    <sheet name="2020年街镇公交补贴" sheetId="17" r:id="rId17"/>
    <sheet name="办公楼租金" sheetId="18" r:id="rId18"/>
    <sheet name="2020年农村客运车辆亏损补贴" sheetId="19" r:id="rId19"/>
    <sheet name="运管专网费" sheetId="20" r:id="rId20"/>
    <sheet name="货运集中办公专项经费" sheetId="21" r:id="rId21"/>
    <sheet name="2020年城市公交补贴" sheetId="22" r:id="rId22"/>
    <sheet name="预备役部队建设专项经费" sheetId="23" r:id="rId23"/>
    <sheet name="綦万高速公交补贴" sheetId="24" r:id="rId24"/>
  </sheets>
  <definedNames>
    <definedName name="_xlnm.Print_Area" localSheetId="1">'1 财政拨款收支总表'!$A$1:$G$18</definedName>
    <definedName name="_xlnm.Print_Area" localSheetId="2">'2 一般公共预算支出-无上年数'!$A$1:$E$56</definedName>
    <definedName name="_xlnm.Print_Area" localSheetId="3">'3 一般公共预算财政基本支出'!$A$1:$E$4</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部门收支总表'!$A$1:$D$32</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<sst xmlns="http://schemas.openxmlformats.org/spreadsheetml/2006/main" count="2254" uniqueCount="741">
  <si>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</si>
  <si>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</si>
  <si>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</si>
  <si>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</si>
  <si>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</si>
  <si>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</si>
  <si>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</si>
  <si>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</si>
  <si>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</si>
  <si>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</si>
  <si>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</si>
  <si>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</si>
  <si>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</si>
  <si>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</si>
  <si>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</si>
  <si>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</si>
  <si>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</si>
  <si>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</si>
  <si>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</si>
  <si>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</si>
  <si>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</si>
  <si>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</si>
  <si>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</si>
  <si>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</si>
  <si>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</si>
  <si>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</si>
  <si>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</si>
  <si>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</si>
  <si>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</si>
  <si>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</si>
  <si>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</si>
  <si>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</si>
  <si>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</si>
  <si>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</si>
  <si>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</si>
  <si>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</si>
  <si>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</si>
  <si>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</si>
  <si>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</si>
  <si>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</si>
  <si>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</si>
  <si>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</si>
  <si>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</si>
  <si>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</si>
  <si>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</si>
  <si>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</si>
  <si>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</si>
  <si>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</si>
  <si>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</si>
  <si>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</si>
  <si>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</si>
  <si>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</si>
  <si>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</si>
  <si>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</si>
  <si>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</si>
  <si>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</si>
  <si>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</si>
  <si>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</si>
  <si>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</si>
  <si>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</si>
  <si>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</si>
  <si>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</si>
  <si>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</si>
  <si>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</si>
  <si>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</si>
  <si>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</si>
  <si>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</si>
  <si>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</si>
  <si>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</si>
  <si>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</si>
  <si>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</si>
  <si>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</si>
  <si>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</si>
  <si>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</si>
  <si>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</si>
  <si>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</si>
  <si>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</si>
  <si>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</si>
  <si>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</si>
  <si>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</si>
  <si>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</si>
  <si>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</si>
  <si>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</si>
  <si>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</si>
  <si>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</si>
  <si>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</si>
  <si>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</si>
  <si>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</si>
  <si>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</si>
  <si>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</si>
  <si>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</si>
  <si>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</si>
  <si>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</si>
  <si>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</si>
  <si>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</si>
  <si>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</si>
  <si>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</si>
  <si>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</si>
  <si>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</si>
  <si>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</si>
  <si>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</si>
  <si>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</si>
  <si>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</si>
  <si>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</si>
  <si>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</si>
  <si>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</si>
  <si>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</si>
  <si>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</si>
  <si>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</si>
  <si>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</si>
  <si>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</si>
  <si>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</si>
  <si>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</si>
  <si>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</si>
  <si>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</si>
  <si>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</si>
  <si>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</si>
  <si>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</si>
  <si>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</si>
  <si>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</si>
  <si>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</si>
  <si>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</si>
  <si>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</si>
  <si>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</si>
  <si>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</si>
  <si>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</si>
  <si>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</si>
  <si>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</si>
  <si>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</si>
  <si>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</si>
  <si>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</si>
  <si>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</si>
  <si>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</si>
  <si>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</si>
  <si>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</si>
  <si>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</si>
  <si>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</si>
  <si>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</si>
  <si>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</si>
  <si>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</si>
  <si>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</si>
  <si>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</si>
  <si>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</si>
  <si>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</si>
  <si>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</si>
  <si>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</si>
  <si>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</si>
  <si>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</si>
  <si>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</si>
  <si>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</si>
  <si>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</si>
  <si>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</si>
  <si>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</si>
  <si>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</si>
  <si>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</si>
  <si>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</si>
  <si>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</si>
  <si>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</si>
  <si>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</si>
  <si>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</si>
  <si>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</si>
  <si>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</si>
  <si>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</si>
  <si>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</si>
  <si>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</si>
  <si>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</si>
  <si>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</si>
  <si>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</si>
  <si>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</si>
  <si>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</si>
  <si>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</si>
  <si>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</si>
  <si>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</si>
  <si>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</si>
  <si>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</si>
  <si>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</si>
  <si>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</si>
  <si>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</si>
  <si>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</si>
  <si>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</si>
  <si>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</si>
  <si>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</si>
  <si>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</si>
  <si>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</si>
  <si>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</si>
  <si>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</si>
  <si>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</si>
  <si>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</si>
  <si>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</si>
  <si>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</si>
  <si>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</si>
  <si>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</si>
  <si>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</si>
  <si>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</si>
  <si>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</si>
  <si>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</si>
  <si>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</si>
  <si>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</si>
  <si>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</si>
  <si>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</si>
  <si>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</si>
  <si>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</si>
  <si>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</si>
  <si>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</si>
  <si>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</si>
  <si>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</si>
  <si>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</si>
  <si>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</si>
  <si>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</si>
  <si>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</si>
  <si>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</si>
  <si>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</si>
  <si>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</si>
  <si>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</si>
  <si>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</si>
  <si>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</si>
  <si>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</si>
  <si>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</si>
  <si>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</si>
  <si>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</si>
  <si>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</si>
  <si>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</si>
  <si>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</si>
  <si>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</si>
  <si>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</si>
  <si>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</si>
  <si>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</si>
  <si>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</si>
  <si>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</si>
  <si>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</si>
  <si>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</si>
  <si>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</si>
  <si>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</si>
  <si>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</si>
  <si>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</si>
  <si>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</si>
  <si>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</si>
  <si>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</si>
  <si>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</si>
  <si>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</si>
  <si>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</si>
  <si>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</si>
  <si>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</si>
  <si>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</si>
  <si>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</si>
  <si>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</si>
  <si>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</si>
  <si>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</si>
  <si>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</si>
  <si>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</si>
  <si>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</si>
  <si>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</si>
  <si>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</si>
  <si>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</si>
  <si>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</si>
  <si>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</si>
  <si>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</si>
  <si>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</si>
  <si>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</si>
  <si>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</si>
  <si>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</si>
  <si>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</si>
  <si>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</si>
  <si>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</si>
  <si>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</si>
  <si>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</si>
  <si>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</si>
  <si>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</si>
  <si>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</si>
  <si>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</si>
  <si>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</si>
  <si>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</si>
  <si>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</si>
  <si>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</si>
  <si>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</si>
  <si>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</si>
  <si>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</si>
  <si>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</si>
  <si>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</si>
  <si>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</si>
  <si>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</si>
  <si>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</si>
  <si>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</si>
  <si>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</si>
  <si>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</si>
  <si>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</si>
  <si>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</si>
  <si>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</si>
  <si>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</si>
  <si>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</si>
  <si>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</si>
  <si>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</si>
  <si>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</si>
  <si>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</si>
  <si>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</si>
  <si>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</si>
  <si>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</si>
  <si>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</si>
  <si>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</si>
  <si>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</si>
  <si>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</si>
  <si>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</si>
  <si>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</si>
  <si>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</si>
  <si>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</si>
  <si>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</si>
  <si>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</si>
  <si>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</si>
  <si>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</si>
  <si>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</si>
  <si>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</si>
  <si>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</si>
  <si>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</si>
  <si>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</si>
  <si>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</si>
  <si>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</si>
  <si>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</si>
  <si>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</si>
  <si>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</si>
  <si>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</si>
  <si>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</si>
  <si>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</si>
  <si>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</si>
  <si>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</si>
  <si>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</si>
  <si>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</si>
  <si>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</si>
  <si>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</si>
  <si>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</si>
  <si>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</si>
  <si>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</si>
  <si>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</si>
  <si>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</si>
  <si>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</si>
  <si>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</si>
  <si>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</si>
  <si>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</si>
  <si>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</si>
  <si>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</si>
  <si>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</si>
  <si>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</si>
  <si>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</si>
  <si>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</si>
  <si>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</si>
  <si>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</si>
  <si>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</si>
  <si>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</si>
  <si>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</si>
  <si>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</si>
  <si>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</si>
  <si>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</si>
  <si>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</si>
  <si>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</si>
  <si>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</si>
  <si>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</si>
  <si>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</si>
  <si>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</si>
  <si>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</si>
  <si>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</si>
  <si>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</si>
  <si>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</si>
  <si>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</si>
  <si>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</si>
  <si>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</si>
  <si>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</si>
  <si>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</si>
  <si>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</si>
  <si>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</si>
  <si>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</si>
  <si>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</si>
  <si>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</si>
  <si>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</si>
  <si>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</si>
  <si>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</si>
  <si>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</si>
  <si>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</si>
  <si>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</si>
  <si>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</si>
  <si>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</si>
  <si>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</si>
  <si>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</si>
  <si>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</si>
  <si>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</si>
  <si>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</si>
  <si>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</si>
  <si>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</si>
  <si>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</si>
  <si>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</si>
  <si>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</si>
  <si>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</si>
  <si>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</si>
  <si>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30309</t>
  </si>
  <si>
    <t xml:space="preserve">  奖励金</t>
  </si>
  <si>
    <t xml:space="preserve">  30399</t>
  </si>
  <si>
    <t xml:space="preserve">  其他对个人和家庭的补助支出</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</si>
  <si>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</si>
  <si>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</si>
  <si>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</si>
  <si>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</si>
  <si>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</si>
  <si>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</si>
  <si>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</si>
  <si>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</si>
  <si>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</si>
  <si>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</si>
  <si>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</si>
  <si>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</si>
  <si>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</si>
  <si>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</si>
  <si>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</si>
  <si>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</si>
  <si>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</si>
  <si>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</si>
  <si>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</si>
  <si>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</si>
  <si>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（备注：本单位无政府性基金收支，故此表无数据。）</t>
  </si>
  <si>
    <t>工程类</t>
  </si>
  <si>
    <t>服务类</t>
  </si>
  <si>
    <t>货物类</t>
  </si>
  <si>
    <t>项目</t>
  </si>
  <si>
    <t>单位：万元</t>
  </si>
  <si>
    <t>事业收入预算</t>
  </si>
  <si>
    <t>事业单位经营收入预算</t>
  </si>
  <si>
    <t>其他收入预算</t>
  </si>
  <si>
    <t>非教育收费收入预算</t>
  </si>
  <si>
    <t>教育收费收预算入</t>
  </si>
  <si>
    <t>教育收费收入预算</t>
  </si>
  <si>
    <t>2020年预算数</t>
  </si>
  <si>
    <t>附件3-4</t>
  </si>
  <si>
    <t>XXXXX（单位全称）一般公共预算“三公”经费支出表</t>
  </si>
  <si>
    <t>附件3-1</t>
  </si>
  <si>
    <t>附件3-2</t>
  </si>
  <si>
    <t>附件3-3</t>
  </si>
  <si>
    <t>附件3-4</t>
  </si>
  <si>
    <t>附件3-5</t>
  </si>
  <si>
    <t>附件3-6</t>
  </si>
  <si>
    <t>附件3-7</t>
  </si>
  <si>
    <t>附件3-8</t>
  </si>
  <si>
    <t>附件3-9</t>
  </si>
  <si>
    <t>附件3-10</t>
  </si>
  <si>
    <t>备注：本表反映2022年当年一般公共预算财政拨款支出情况。</t>
  </si>
  <si>
    <t>项目名称</t>
  </si>
  <si>
    <t>项目概况</t>
  </si>
  <si>
    <t>一级指标</t>
  </si>
  <si>
    <t>二级指标</t>
  </si>
  <si>
    <t>指标性质</t>
  </si>
  <si>
    <t>指标值</t>
  </si>
  <si>
    <t>权重</t>
  </si>
  <si>
    <t>预算支出总额</t>
  </si>
  <si>
    <t>财政拨款</t>
  </si>
  <si>
    <t>专户资金</t>
  </si>
  <si>
    <t>单位资金</t>
  </si>
  <si>
    <t>部
门
整
体
绩
效
情
况</t>
  </si>
  <si>
    <t>整体绩效目标</t>
  </si>
  <si>
    <t>年度绩效指标</t>
  </si>
  <si>
    <t>绩效指标性质</t>
  </si>
  <si>
    <t>绩效指标值</t>
  </si>
  <si>
    <t>绩效度量单位</t>
  </si>
  <si>
    <t>其他说明</t>
  </si>
  <si>
    <t/>
  </si>
  <si>
    <t>机关事业单位基本养老保险缴费支出</t>
  </si>
  <si>
    <t>机关事业单位基本养老保险缴费支出</t>
  </si>
  <si>
    <t>机关事业单位职业年金缴费支出</t>
  </si>
  <si>
    <t>其他行政事业单位养老支出</t>
  </si>
  <si>
    <t>行政单位医疗</t>
  </si>
  <si>
    <t>事业单位医疗</t>
  </si>
  <si>
    <t>其他行政事业单位医疗支出</t>
  </si>
  <si>
    <t>公务员医疗补助</t>
  </si>
  <si>
    <t>其他国有土地使用权出让收入安排的支出</t>
  </si>
  <si>
    <t>行政运行</t>
  </si>
  <si>
    <t>一般行政管理事务</t>
  </si>
  <si>
    <t>机关服务</t>
  </si>
  <si>
    <t>公路建设</t>
  </si>
  <si>
    <t>公路养护</t>
  </si>
  <si>
    <t>公路运输管理</t>
  </si>
  <si>
    <t>航道维护</t>
  </si>
  <si>
    <t>海事管理</t>
  </si>
  <si>
    <t>水路运输管理支出</t>
  </si>
  <si>
    <t>其他公路水路运输支出</t>
  </si>
  <si>
    <t>住房公积金</t>
  </si>
  <si>
    <t>部门（单位）整体支出绩效目标申报表</t>
  </si>
  <si>
    <t xml:space="preserve"> 三级指标</t>
  </si>
  <si>
    <t>产出指标</t>
  </si>
  <si>
    <t>数量指标</t>
  </si>
  <si>
    <t>≥</t>
  </si>
  <si>
    <t>516</t>
  </si>
  <si>
    <t>辆</t>
  </si>
  <si>
    <t>履职效能</t>
  </si>
  <si>
    <t>质量指标</t>
  </si>
  <si>
    <t>90</t>
  </si>
  <si>
    <t>%</t>
  </si>
  <si>
    <t>10</t>
  </si>
  <si>
    <t>社会效应</t>
  </si>
  <si>
    <t>社会效益</t>
  </si>
  <si>
    <t>绩效指标</t>
  </si>
  <si>
    <t>＝</t>
  </si>
  <si>
    <t>万元</t>
  </si>
  <si>
    <t>人</t>
  </si>
  <si>
    <t>1</t>
  </si>
  <si>
    <t>3</t>
  </si>
  <si>
    <t>平方米</t>
  </si>
  <si>
    <t>人次</t>
  </si>
  <si>
    <t>个</t>
  </si>
  <si>
    <t>支出控制预算内</t>
  </si>
  <si>
    <t>服务对象满意度</t>
  </si>
  <si>
    <t>96</t>
  </si>
  <si>
    <t>1484</t>
  </si>
  <si>
    <t>3000</t>
  </si>
  <si>
    <t>保障办公地点网络数量</t>
  </si>
  <si>
    <t>组织两类人员安全教育培训</t>
  </si>
  <si>
    <t>场次</t>
  </si>
  <si>
    <t>社会保障和就业支出</t>
  </si>
  <si>
    <t>其他行政事业单位养老支出</t>
  </si>
  <si>
    <t>行政事业单位养老支出</t>
  </si>
  <si>
    <t>卫生健康支出</t>
  </si>
  <si>
    <t>行政事业单位医疗</t>
  </si>
  <si>
    <t>城乡社区支出</t>
  </si>
  <si>
    <t>其他国有土地使用权出让收入安排的支出</t>
  </si>
  <si>
    <t>国有土地使用权出让收入安排的支出</t>
  </si>
  <si>
    <t>交通运输支出</t>
  </si>
  <si>
    <t>公路水路运输</t>
  </si>
  <si>
    <t>住房保障支出</t>
  </si>
  <si>
    <t>住房改革支出</t>
  </si>
  <si>
    <t>总体资金情况（万元）</t>
  </si>
  <si>
    <t>重庆市綦江区道路运输事务中心财政拨款收支总表</t>
  </si>
  <si>
    <t>重庆市綦江区道路运输事务中心一般公共预算财政拨款支出预算表</t>
  </si>
  <si>
    <t>重庆市綦江区道路运输事务中心
一般公共预算财政拨款基本支出预算表</t>
  </si>
  <si>
    <t xml:space="preserve">  30107</t>
  </si>
  <si>
    <t xml:space="preserve">  绩效工资</t>
  </si>
  <si>
    <t xml:space="preserve">  30111</t>
  </si>
  <si>
    <t xml:space="preserve">  公务员医疗补助缴费</t>
  </si>
  <si>
    <t xml:space="preserve">  30202</t>
  </si>
  <si>
    <t xml:space="preserve">  印刷费</t>
  </si>
  <si>
    <t xml:space="preserve">  30203</t>
  </si>
  <si>
    <t xml:space="preserve">  咨询费</t>
  </si>
  <si>
    <t xml:space="preserve">  30204</t>
  </si>
  <si>
    <t xml:space="preserve">  手续费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</si>
  <si>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</si>
  <si>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</si>
  <si>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</si>
  <si>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</si>
  <si>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</si>
  <si>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</si>
  <si>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</si>
  <si>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</si>
  <si>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</si>
  <si>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</si>
  <si>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</si>
  <si>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</si>
  <si>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</si>
  <si>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</si>
  <si>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</si>
  <si>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</si>
  <si>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</si>
  <si>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</si>
  <si>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</si>
  <si>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</si>
  <si>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</si>
  <si>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</si>
  <si>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</si>
  <si>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</si>
  <si>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30240</t>
  </si>
  <si>
    <t xml:space="preserve">  税金及附加费用</t>
  </si>
  <si>
    <t>30301</t>
  </si>
  <si>
    <t>离休费</t>
  </si>
  <si>
    <t xml:space="preserve">  30305</t>
  </si>
  <si>
    <t xml:space="preserve">  生活补助</t>
  </si>
  <si>
    <t xml:space="preserve">  30306</t>
  </si>
  <si>
    <t xml:space="preserve">  救济费</t>
  </si>
  <si>
    <t xml:space="preserve">  30308</t>
  </si>
  <si>
    <t xml:space="preserve">  助学金</t>
  </si>
  <si>
    <t xml:space="preserve">  30310</t>
  </si>
  <si>
    <t xml:space="preserve">  生产补贴</t>
  </si>
  <si>
    <t>310</t>
  </si>
  <si>
    <t>资本性支出</t>
  </si>
  <si>
    <t>31002</t>
  </si>
  <si>
    <t>办公设备购置</t>
  </si>
  <si>
    <t>重庆市綦江区道路运输事务中心一般公共预算“三公”经费支出表</t>
  </si>
  <si>
    <t>重庆市綦江区道路运输事务中心政府性基金预算支出表</t>
  </si>
  <si>
    <t xml:space="preserve"> 重庆市綦江区道路运输事务中心部门收支总表</t>
  </si>
  <si>
    <t>重庆市綦江区道路运输事务中心部门收入总表</t>
  </si>
  <si>
    <t>重庆市綦江区道路运输事务中心部门支出总表</t>
  </si>
  <si>
    <t>预算（单位）名称：216001-重庆市綦江区道路运输事务中心</t>
  </si>
  <si>
    <t>%</t>
  </si>
  <si>
    <t>客运线路正常运行率</t>
  </si>
  <si>
    <t>群众满意度</t>
  </si>
  <si>
    <t>=</t>
  </si>
  <si>
    <t>行业业户业务指导覆盖率</t>
  </si>
  <si>
    <t>=</t>
  </si>
  <si>
    <t>家</t>
  </si>
  <si>
    <t>2021年基本支出</t>
  </si>
  <si>
    <t>2021年预算数</t>
  </si>
  <si>
    <r>
      <t>预算年度:202</t>
    </r>
    <r>
      <rPr>
        <sz val="11"/>
        <color indexed="8"/>
        <rFont val="宋体"/>
        <family val="0"/>
      </rPr>
      <t>1</t>
    </r>
  </si>
  <si>
    <t>客运线路覆盖率（镇街）</t>
  </si>
  <si>
    <t>指标名称</t>
  </si>
  <si>
    <t>指标权重</t>
  </si>
  <si>
    <t>计量单位</t>
  </si>
  <si>
    <t>补贴客运企业数</t>
  </si>
  <si>
    <t>=</t>
  </si>
  <si>
    <t>营运车辆补贴</t>
  </si>
  <si>
    <t>群众满意度</t>
  </si>
  <si>
    <t>附件3-11</t>
  </si>
  <si>
    <t>业务主管部门</t>
  </si>
  <si>
    <t>当年预算</t>
  </si>
  <si>
    <t>本级支出</t>
  </si>
  <si>
    <t>分配到部门、街道</t>
  </si>
  <si>
    <t>对系统单位的主管部门、完全独立办公、人员不足20人的预算单位，按照每个10万元的标准进行补足，确保单位正常运行</t>
  </si>
  <si>
    <t>立项依据</t>
  </si>
  <si>
    <t>按照有关规定每个10万元的标准进行补足</t>
  </si>
  <si>
    <t>当年绩效目标</t>
  </si>
  <si>
    <t>保证工作正常运行</t>
  </si>
  <si>
    <t>是否核心指标</t>
  </si>
  <si>
    <t>2021年度内完成目标任务</t>
  </si>
  <si>
    <t>是</t>
  </si>
  <si>
    <t>在预算金额内完成任务</t>
  </si>
  <si>
    <t>保证工作正常开展</t>
  </si>
  <si>
    <t>10%</t>
  </si>
  <si>
    <t>否</t>
  </si>
  <si>
    <t>执行内控制度决策偏差率</t>
  </si>
  <si>
    <t>＜</t>
  </si>
  <si>
    <t>资金执行率</t>
  </si>
  <si>
    <t>备注：分配到部门、街道的资金指由部门、街镇列支的项目，不包括分配后应由区本级列支的资金</t>
  </si>
  <si>
    <t>重庆市綦江区道路运输事务中心2021年区级项目资金绩效目标表</t>
  </si>
  <si>
    <t>经编办、人社部门核准的，不超过编制数10%的非在编人员</t>
  </si>
  <si>
    <t>按有规定驾驶员5.75万元/人/年和其他人员5.2万元/人/年</t>
  </si>
  <si>
    <t>确保工作正常运行。</t>
  </si>
  <si>
    <t>限额内非在编人员</t>
  </si>
  <si>
    <t>保证工作运转</t>
  </si>
  <si>
    <t>2021年区级项目资金绩效目标表</t>
  </si>
  <si>
    <t>105005005-重庆市綦江区道路运输事务中心</t>
  </si>
  <si>
    <t>根据《重庆市交通局关于印发重庆市道路运输企业主要负责人和安全生产管理人员安全考核管理细则的通知》渝交安[2019]28号文件要求，对行业管理人员和从业人员开展《安全生产法》《道路交通安全法》《反恐怖主义法》等法律法规培训、宣传、学习。</t>
  </si>
  <si>
    <t>保运转</t>
  </si>
  <si>
    <t>20%</t>
  </si>
  <si>
    <t>场次/年</t>
  </si>
  <si>
    <t>&gt;=</t>
  </si>
  <si>
    <t>组织两类人员培训</t>
  </si>
  <si>
    <t>按实际两类人员安排</t>
  </si>
  <si>
    <t>组织两类人员考试</t>
  </si>
  <si>
    <t>&lt;=</t>
  </si>
  <si>
    <t>100%</t>
  </si>
  <si>
    <t>服务人群（道路运输企业负责人和安全管理人员）</t>
  </si>
  <si>
    <t>95%</t>
  </si>
  <si>
    <t>按照实际发生费用支付</t>
  </si>
  <si>
    <t>道路运输交通安全专项工作经费</t>
  </si>
  <si>
    <t xml:space="preserve">根据《重庆市交通委员会、重庆市财政局关于农村客运车辆保险购买工作有关问题的通知》（渝交委【2009】68号）文件精神，由政府为农村客运车辆购买一定额度的保险。目前全区338辆农村客运车辆。        
</t>
  </si>
  <si>
    <t xml:space="preserve">渝交委【2009】68号        
</t>
  </si>
  <si>
    <t xml:space="preserve">补贴338辆车，补贴金额225万元。        
</t>
  </si>
  <si>
    <t>补贴农村客运车辆数</t>
  </si>
  <si>
    <t>15%</t>
  </si>
  <si>
    <t>338</t>
  </si>
  <si>
    <t>惠及区域、群体</t>
  </si>
  <si>
    <t>街镇</t>
  </si>
  <si>
    <t>21个街镇、302个行政村、60万人</t>
  </si>
  <si>
    <t>长期影响区域、群体出行</t>
  </si>
  <si>
    <t>满意度</t>
  </si>
  <si>
    <t>按照实际计算金额支付</t>
  </si>
  <si>
    <t>农村客运车辆保险补贴</t>
  </si>
  <si>
    <t>根据《綦江县财政局、綦江县交通局关于贯彻落实綦江县七十岁以上老年人乘坐城区定线客车政府购买服务相关问题的通知》（綦财发【2009】68号）、《綦江区交通委员会、綦江区财政局、綦江区民政局、綦江区残疾人联合会关于特殊人群免费乘坐公交车有关问题的通知》（綦交委【2012】171号）、《綦江区交通委员会、綦江区财政局、綦江区残疾人联合会关于残疾人免费或半价乘坐城区公交车的通知》（綦交委发【2012】301号），文件要求对70岁以上老人（2018年3月起放宽到65岁及以上老年人）、残疾军人、因公致残的人民警察、因公致残的国家机关工作人员、盲人、辖区内持二代残疾人证的一、二级残疾人免费乘坐全区公交车（不含高速公路公交），辖区内持二代残疾人证的三、四级残疾人半价乘坐全区公交车，政府对客运企业给予合理补偿，补偿资金由区财政纳入预算。经统计，全区2020年65岁以上老人17万人，特殊群体人员1500人。2021年计划开行南部街镇公交7条线路，投入公交车64辆。</t>
  </si>
  <si>
    <t xml:space="preserve">依据綦财发【2009】68号、綦交委【2012】171号、綦交委发【2012】301号文件执行        
</t>
  </si>
  <si>
    <t xml:space="preserve">补贴人数：17万人，补贴金额2600万元。        
</t>
  </si>
  <si>
    <t>覆盖全区65周岁以上老人等特殊群体</t>
  </si>
  <si>
    <t>15万</t>
  </si>
  <si>
    <t>全区65周岁以上老人等特殊群体乘车次数</t>
  </si>
  <si>
    <t>1000万</t>
  </si>
  <si>
    <t>惠及群体出行次数</t>
  </si>
  <si>
    <t xml:space="preserve">持续影响区域、群体出行次数 </t>
  </si>
  <si>
    <t>96%</t>
  </si>
  <si>
    <t xml:space="preserve">为统筹推进城乡客运一体化，更好满足城乡居民出行，促进城乡经济社会协调发展，经区政府2017年第1次常务会（綦江区政府常务会议纪要2017-1）通过，根据道路状况分期分批分节点开通城区至各街镇公交线路，实行2元一票制价格，对渝运集团每年包干补助1500万元，共补助两年。同时区政府与重庆市汽车运输（集团）有限公司签订《线路投放经营协议》，进一步明确了投放线路和投放车辆，以及投放的车辆的补贴形式和补贴标准。目前全区已开通北半部街镇公交线路，投入公交车60辆；2021年拟开行南半部，拟投放64辆车，目前部分街镇已完成港湾式公交站建设。        
</t>
  </si>
  <si>
    <t xml:space="preserve">区政府2017-1号常务会议纪要、区政府与渝运集团签订的《重庆市綦江区街镇公共汽车客运线路投放经营协议》        
</t>
  </si>
  <si>
    <t xml:space="preserve">补贴车辆：124辆
补贴金额：4600万元        
</t>
  </si>
  <si>
    <t>补贴街镇公交车辆数</t>
  </si>
  <si>
    <t>124</t>
  </si>
  <si>
    <t>1年内完成目标任务</t>
  </si>
  <si>
    <t>14个街镇、27个社区、76个行政村，40万人</t>
  </si>
  <si>
    <t>按照规定金额支付</t>
  </si>
  <si>
    <t xml:space="preserve">运管处（现道路运输事务中心）原办公楼在沱湾210国道上，于2016年10月拆迁，拆迁补偿款420万元已全额上缴财政。经区机关事务局批准，我中心现租用峰汇国际写字楼1484平米用作办公楼，区财政局逐年安排租金等费用。        
</t>
  </si>
  <si>
    <t xml:space="preserve">綦机管文【2016】9号        
</t>
  </si>
  <si>
    <t xml:space="preserve">保运转        
</t>
  </si>
  <si>
    <t>租用办公楼</t>
  </si>
  <si>
    <t>保障场所可办公人数</t>
  </si>
  <si>
    <t>25</t>
  </si>
  <si>
    <t>服务人群</t>
  </si>
  <si>
    <t>服务对象满意对</t>
  </si>
  <si>
    <t>按合同据实支付</t>
  </si>
  <si>
    <t xml:space="preserve">根据《重庆市人民政府关于加快农村客运发展的意见》（渝府发【2008】112号）和《重庆市交通委员会关于开展农村客运补贴试点工作的通知》（渝交委运【2012】14号）文件精神，结合我区实际，区交委和区财政局制定了《綦江区农村客运营运补贴办法（试行）》、《綦江区农村客运营运补贴考核办法（试行）》，由市交委按照相关补助标准下达专项补助资金，我区财政配套专项补助资金，总额300万元/年。市级和区级配套各占50%。        
</t>
  </si>
  <si>
    <t xml:space="preserve">依据綦交委发【2012】262号文件执行。        
</t>
  </si>
  <si>
    <t xml:space="preserve">补贴车辆246辆，补贴金额150万元        
</t>
  </si>
  <si>
    <t>补贴四、五类农村客运车辆</t>
  </si>
  <si>
    <t>246</t>
  </si>
  <si>
    <t>5%</t>
  </si>
  <si>
    <t xml:space="preserve">我中心行业业务范围广，包括客运、货运、汽车维修、驾驶员培训、汽车运输安全监督指导等，此项目主要保障我中心机关、市民服务中心、数据中心业务办理系统、市民以及政务办理，办公网络复杂、网络多。 </t>
  </si>
  <si>
    <t>业务办件量</t>
  </si>
  <si>
    <t>件/天</t>
  </si>
  <si>
    <t>150</t>
  </si>
  <si>
    <t>惠及群体</t>
  </si>
  <si>
    <t>道路运输行业从业人员人数</t>
  </si>
  <si>
    <t>按实际产生、合同支付</t>
  </si>
  <si>
    <t xml:space="preserve">由于我区货运车辆量多，经营区域广，安全监管难度大，为加强货运行业安全监督指导，成立了“綦江区货运集中办公服务中心”，运用“大数据+集中办公”的方式进行安全监督指导，此项工作取得了显著成效，有效的遏制了货运安全事故的发生，得到了区委区府以及各级主管部门的一致好评，市道路运输事务中心已将该创新模式在全市推广。       
</t>
  </si>
  <si>
    <t>货运车辆纳入管理占比</t>
  </si>
  <si>
    <t>60%</t>
  </si>
  <si>
    <t>GPS数据服务车辆数</t>
  </si>
  <si>
    <t>服务货运企业数占比</t>
  </si>
  <si>
    <t>50%</t>
  </si>
  <si>
    <t>按合同支付</t>
  </si>
  <si>
    <t xml:space="preserve">根据《重庆市公共汽车客运管理办法》第五条规定，对承担公益服务义务的公交企业，由财政部门会同交通行政主管部门对公益性支出进行核实认定后由政府给予合理补偿。
1、目前我区城市公交实行低票价1元/人（部分线路2元、1.5元），城市公交亏损严重，历年来都是财政局汇同交委核实企业亏损情况过后，向区政府报告补贴方案，经区府常务会通过后给予客运企业补贴。目前全区城市公交车辆136辆。       
</t>
  </si>
  <si>
    <t xml:space="preserve">依据《重庆市公共汽车客运管理办法》对公交客运企业给予合理补偿，经区政府常务会审定后确定。        
</t>
  </si>
  <si>
    <t xml:space="preserve">136辆城市公交车辆亏损补贴700万元。        
</t>
  </si>
  <si>
    <t>补贴城市公交车辆数</t>
  </si>
  <si>
    <t>136</t>
  </si>
  <si>
    <t>惠及区域出行人次</t>
  </si>
  <si>
    <t>4300万</t>
  </si>
  <si>
    <t>长期影响区域出行人次</t>
  </si>
  <si>
    <t>重庆陆军预备役后勤保障旅修理一营修理三连建于2005年，主要依托綦江区运管处，北奔汽车重庆公司和万盛交通局等10余家企业预编，目前有干部11人，战士55人，分三个排，连部设立在綦江运管处。
主要任务：战时依令转服现役担负西藏方向车辆维修保障工作，平时依令协助地方执行抢险救灾维稳处突。
近年大项工作：先后参加四川芦山抗震救灾，理塘高驻高训，西藏羊八井陆空联合演习等任务，被旅多次表彰为先进建设基层单位，在旅组织的各项军事比武竞赛中，取得较好名次，多人被评为优秀预备役军官和优秀士兵。
部队建设必要的经费保障。</t>
  </si>
  <si>
    <t>经费保障人数</t>
  </si>
  <si>
    <t>人数</t>
  </si>
  <si>
    <t>40</t>
  </si>
  <si>
    <t>保障预备役部队建设</t>
  </si>
  <si>
    <t>提升</t>
  </si>
  <si>
    <t>完善行业抗灾抢险、维稳处突能力</t>
  </si>
  <si>
    <t>按实际发生费用支付</t>
  </si>
  <si>
    <t xml:space="preserve">自建区以来，为方便綦江、万盛两地群众出行，根据《綦江区交通委员会、綦江区财政局关于开行綦江至万盛高速公路公交客运有关事项的通知》（綦交委【2011】269号），对綦江至万盛（高速）线路运行的10辆公交客运车辆从原来的票价16元/坐调整为5元/坐，对11元/坐的价差部分由区财政根据实载率情况给予相应补贴。        
</t>
  </si>
  <si>
    <t xml:space="preserve">《綦江区交通委员会、綦江区财政局关于开行綦江至万盛高速公路公交客运有关事项的通知》（綦交委【2011】269号）        
</t>
  </si>
  <si>
    <t xml:space="preserve">对10辆车实际发生的数额据实补贴。        
</t>
  </si>
  <si>
    <t>补贴綦万高速车辆数</t>
  </si>
  <si>
    <t>惠及綦万两地人群</t>
  </si>
  <si>
    <t>55万</t>
  </si>
  <si>
    <t>长期影响綦万两地人群出行</t>
  </si>
  <si>
    <t>綦万高速公交补贴</t>
  </si>
  <si>
    <t>预备役部队建设专项经费</t>
  </si>
  <si>
    <t>2020年城市公交补贴</t>
  </si>
  <si>
    <t>货运集中办公专项经费</t>
  </si>
  <si>
    <t>运管专网费</t>
  </si>
  <si>
    <t>2020年农村客运车辆亏损补贴</t>
  </si>
  <si>
    <t>办公楼租金</t>
  </si>
  <si>
    <t>2020年街镇公交补贴</t>
  </si>
  <si>
    <t>65周岁以上老年人等特殊群体乘车补贴</t>
  </si>
  <si>
    <t>非在编人员--限额内非在编人员</t>
  </si>
  <si>
    <t>独立运行补丁</t>
  </si>
  <si>
    <t>重庆市綦江区道路运输事务中心政府采购预算明细表</t>
  </si>
  <si>
    <t>216001-重庆市綦江区道路运输事务中心</t>
  </si>
  <si>
    <t>一般公共预算拨款收入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</si>
</sst>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Red]\(0.00\)"/>
    <numFmt numFmtId="178" formatCode="#,##0.00_ "/>
    <numFmt numFmtId="179" formatCode="#,##0.0000000000000_ "/>
    <numFmt numFmtId="180" formatCode="0.00_ "/>
    <numFmt numFmtId="181" formatCode="&quot;Yes&quot;;&quot;Yes&quot;;&quot;No&quot;"/>
    <numFmt numFmtId="182" formatCode="&quot;True&quot;;&quot;True&quot;;&quot;False&quot;"/>
    <numFmt numFmtId="183" formatCode="&quot;On&quot;;&quot;On&quot;;&quot;Off&quot;"/>
    <numFmt numFmtId="184" formatCode="[$€-2]\ #,##0.00_);[Red]\([$€-2]\ #,##0.00\)"/>
  </numFmts>
  <fonts count="68">
    <font>
      <sz val="11"/>
      <color theme="1"/>
      <name val="等线"/>
      <family val="0"/>
    </font>
    <font>
      <sz val="11"/>
      <color indexed="8"/>
      <name val="等线"/>
      <family val="0"/>
    </font>
    <font>
      <b/>
      <sz val="22"/>
      <color indexed="8"/>
      <name val="等线"/>
      <family val="0"/>
    </font>
    <font>
      <sz val="9"/>
      <name val="等线"/>
      <family val="0"/>
    </font>
    <font>
      <b/>
      <sz val="18"/>
      <color indexed="8"/>
      <name val="等线"/>
      <family val="0"/>
    </font>
    <font>
      <sz val="18"/>
      <color indexed="8"/>
      <name val="等线"/>
      <family val="0"/>
    </font>
    <font>
      <sz val="9"/>
      <name val="宋体"/>
      <family val="0"/>
    </font>
    <font>
      <b/>
      <sz val="10"/>
      <name val="宋体"/>
      <family val="0"/>
    </font>
    <font>
      <sz val="10"/>
      <name val="宋体"/>
      <family val="0"/>
    </font>
    <font>
      <b/>
      <sz val="22"/>
      <name val="华文细黑"/>
      <family val="0"/>
    </font>
    <font>
      <sz val="12"/>
      <name val="宋体"/>
      <family val="0"/>
    </font>
    <font>
      <b/>
      <sz val="12"/>
      <name val="宋体"/>
      <family val="0"/>
    </font>
    <font>
      <b/>
      <sz val="12"/>
      <name val="楷体_GB2312"/>
      <family val="3"/>
    </font>
    <font>
      <sz val="6"/>
      <name val="楷体_GB2312"/>
      <family val="3"/>
    </font>
    <font>
      <b/>
      <sz val="14"/>
      <name val="宋体"/>
      <family val="0"/>
    </font>
    <font>
      <b/>
      <sz val="14"/>
      <name val="楷体_GB2312"/>
      <family val="3"/>
    </font>
    <font>
      <sz val="11"/>
      <name val="宋体"/>
      <family val="0"/>
    </font>
    <font>
      <sz val="9"/>
      <color indexed="8"/>
      <name val="SimSun"/>
      <family val="0"/>
    </font>
    <font>
      <sz val="10"/>
      <name val="Arial"/>
      <family val="2"/>
    </font>
    <font>
      <b/>
      <sz val="22"/>
      <color indexed="8"/>
      <name val="华文细黑"/>
      <family val="0"/>
    </font>
    <font>
      <b/>
      <sz val="12"/>
      <color indexed="8"/>
      <name val="宋体"/>
      <family val="0"/>
    </font>
    <font>
      <sz val="11"/>
      <color indexed="8"/>
      <name val="宋体"/>
      <family val="0"/>
    </font>
    <font>
      <b/>
      <sz val="11"/>
      <color indexed="10"/>
      <name val="宋体"/>
      <family val="0"/>
    </font>
    <font>
      <b/>
      <sz val="11"/>
      <color indexed="8"/>
      <name val="宋体"/>
      <family val="0"/>
    </font>
    <font>
      <b/>
      <sz val="9"/>
      <name val="宋体"/>
      <family val="0"/>
    </font>
    <font>
      <b/>
      <sz val="11"/>
      <color indexed="8"/>
      <name val="等线"/>
      <family val="0"/>
    </font>
    <font>
      <b/>
      <sz val="18"/>
      <name val="宋体"/>
      <family val="0"/>
    </font>
    <font>
      <sz val="10"/>
      <color indexed="8"/>
      <name val="宋体"/>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b/>
      <sz val="8"/>
      <color indexed="8"/>
      <name val="等线"/>
      <family val="0"/>
    </font>
    <font>
      <b/>
      <sz val="16"/>
      <color indexed="23"/>
      <name val="微软雅黑"/>
      <family val="2"/>
    </font>
    <font>
      <b/>
      <sz val="14"/>
      <color indexed="23"/>
      <name val="微软雅黑"/>
      <family val="2"/>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b/>
      <sz val="8"/>
      <color indexed="8"/>
      <name val="Calibri"/>
      <family val="0"/>
    </font>
    <font>
      <b/>
      <sz val="11"/>
      <color theme="1"/>
      <name val="宋体"/>
      <family val="0"/>
    </font>
    <font>
      <sz val="11"/>
      <color theme="1"/>
      <name val="宋体"/>
      <family val="0"/>
    </font>
    <font>
      <b/>
      <sz val="12"/>
      <color theme="1"/>
      <name val="宋体"/>
      <family val="0"/>
    </font>
    <font>
      <b/>
      <sz val="14"/>
      <color theme="0" tint="-0.4999699890613556"/>
      <name val="微软雅黑"/>
      <family val="2"/>
    </font>
    <font>
      <b/>
      <sz val="16"/>
      <color theme="0" tint="-0.4999699890613556"/>
      <name val="微软雅黑"/>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style="thin"/>
      <right style="thin"/>
      <top style="thin"/>
      <bottom/>
    </border>
    <border>
      <left/>
      <right style="thin"/>
      <top style="thin"/>
      <bottom style="thin"/>
    </border>
    <border>
      <left/>
      <right/>
      <top style="thin"/>
      <bottom/>
    </border>
    <border>
      <left/>
      <right/>
      <top/>
      <bottom style="thin"/>
    </border>
    <border>
      <left/>
      <right style="thin"/>
      <top/>
      <bottom style="thin"/>
    </border>
    <border>
      <left/>
      <right/>
      <top style="thin"/>
      <bottom style="thin"/>
    </border>
    <border>
      <left style="thin"/>
      <right/>
      <top/>
      <bottom style="thin"/>
    </border>
    <border>
      <left style="thin">
        <color indexed="63"/>
      </left>
      <right style="thin">
        <color indexed="63"/>
      </right>
      <top style="thin">
        <color indexed="63"/>
      </top>
      <bottom style="thin">
        <color indexed="63"/>
      </bottom>
    </border>
    <border>
      <left style="hair">
        <color indexed="63"/>
      </left>
      <right>
        <color indexed="63"/>
      </right>
      <top style="hair">
        <color indexed="63"/>
      </top>
      <bottom style="hair">
        <color indexed="63"/>
      </bottom>
    </border>
    <border>
      <left style="hair">
        <color indexed="63"/>
      </left>
      <right>
        <color indexed="63"/>
      </right>
      <top style="thin">
        <color indexed="63"/>
      </top>
      <bottom style="hair">
        <color indexed="63"/>
      </bottom>
    </border>
    <border>
      <left style="hair">
        <color indexed="63"/>
      </left>
      <right style="hair">
        <color indexed="63"/>
      </right>
      <top style="hair">
        <color indexed="63"/>
      </top>
      <bottom style="hair">
        <color indexed="63"/>
      </bottom>
    </border>
    <border>
      <left style="thin"/>
      <right/>
      <top/>
      <bottom/>
    </border>
    <border>
      <left/>
      <right style="thin"/>
      <top/>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color indexed="63"/>
      </left>
      <right>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0" borderId="0" applyNumberFormat="0" applyBorder="0" applyAlignment="0" applyProtection="0"/>
    <xf numFmtId="0" fontId="18" fillId="0" borderId="0">
      <alignment/>
      <protection/>
    </xf>
    <xf numFmtId="0" fontId="6" fillId="0" borderId="0">
      <alignment/>
      <protection/>
    </xf>
    <xf numFmtId="0" fontId="6" fillId="0" borderId="0">
      <alignment/>
      <protection/>
    </xf>
    <xf numFmtId="0" fontId="52" fillId="21" borderId="0" applyNumberFormat="0" applyBorder="0" applyAlignment="0" applyProtection="0"/>
    <xf numFmtId="0" fontId="5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4" fillId="22" borderId="5" applyNumberFormat="0" applyAlignment="0" applyProtection="0"/>
    <xf numFmtId="0" fontId="55" fillId="23"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9" fillId="30" borderId="0" applyNumberFormat="0" applyBorder="0" applyAlignment="0" applyProtection="0"/>
    <xf numFmtId="0" fontId="60" fillId="22" borderId="8" applyNumberFormat="0" applyAlignment="0" applyProtection="0"/>
    <xf numFmtId="0" fontId="61" fillId="31" borderId="5" applyNumberFormat="0" applyAlignment="0" applyProtection="0"/>
    <xf numFmtId="0" fontId="1" fillId="32" borderId="9" applyNumberFormat="0" applyFont="0" applyAlignment="0" applyProtection="0"/>
  </cellStyleXfs>
  <cellXfs count="248">
    <xf numFmtId="0" fontId="0" fillId="0" borderId="0" xfId="0" applyAlignment="1">
      <alignment/>
    </xf>
    <xf numFmtId="0" fontId="4" fillId="0" borderId="10" xfId="0" applyFont="1" applyBorder="1" applyAlignment="1">
      <alignment horizontal="center" vertical="center"/>
    </xf>
    <xf numFmtId="0" fontId="5" fillId="0" borderId="10" xfId="0" applyFont="1" applyBorder="1" applyAlignment="1">
      <alignment horizontal="center"/>
    </xf>
    <xf numFmtId="0" fontId="5" fillId="0" borderId="10" xfId="0" applyFont="1" applyBorder="1" applyAlignment="1">
      <alignment/>
    </xf>
    <xf numFmtId="0" fontId="5" fillId="33" borderId="10" xfId="0" applyFont="1" applyFill="1" applyBorder="1" applyAlignment="1">
      <alignment horizontal="center"/>
    </xf>
    <xf numFmtId="0" fontId="5" fillId="33" borderId="10" xfId="0" applyFont="1" applyFill="1" applyBorder="1" applyAlignment="1">
      <alignment/>
    </xf>
    <xf numFmtId="0" fontId="0" fillId="0" borderId="0" xfId="0" applyAlignment="1">
      <alignment horizontal="center"/>
    </xf>
    <xf numFmtId="0" fontId="7" fillId="0" borderId="0" xfId="41" applyNumberFormat="1" applyFont="1" applyFill="1" applyAlignment="1" applyProtection="1">
      <alignment wrapText="1"/>
      <protection/>
    </xf>
    <xf numFmtId="0" fontId="8" fillId="0" borderId="0" xfId="41" applyFont="1" applyAlignment="1">
      <alignment wrapText="1"/>
      <protection/>
    </xf>
    <xf numFmtId="0" fontId="8" fillId="0" borderId="0" xfId="41" applyFont="1">
      <alignment/>
      <protection/>
    </xf>
    <xf numFmtId="0" fontId="9" fillId="0" borderId="0" xfId="41" applyNumberFormat="1" applyFont="1" applyFill="1" applyAlignment="1" applyProtection="1">
      <alignment horizontal="centerContinuous"/>
      <protection/>
    </xf>
    <xf numFmtId="0" fontId="8" fillId="0" borderId="0" xfId="41" applyFont="1" applyAlignment="1">
      <alignment horizontal="centerContinuous"/>
      <protection/>
    </xf>
    <xf numFmtId="0" fontId="8"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wrapText="1"/>
      <protection/>
    </xf>
    <xf numFmtId="0" fontId="10" fillId="0" borderId="0" xfId="41" applyNumberFormat="1" applyFont="1" applyFill="1" applyAlignment="1" applyProtection="1">
      <alignment horizontal="right"/>
      <protection/>
    </xf>
    <xf numFmtId="0" fontId="11" fillId="0" borderId="11" xfId="41" applyNumberFormat="1" applyFont="1" applyFill="1" applyBorder="1" applyAlignment="1" applyProtection="1">
      <alignment horizontal="center" vertical="center" wrapText="1"/>
      <protection/>
    </xf>
    <xf numFmtId="0" fontId="10" fillId="0" borderId="11" xfId="41" applyFont="1" applyBorder="1" applyAlignment="1">
      <alignment horizontal="center" vertical="center"/>
      <protection/>
    </xf>
    <xf numFmtId="4" fontId="10" fillId="0" borderId="12" xfId="41" applyNumberFormat="1" applyFont="1" applyFill="1" applyBorder="1" applyAlignment="1">
      <alignment horizontal="right" vertical="center" wrapText="1"/>
      <protection/>
    </xf>
    <xf numFmtId="4" fontId="10" fillId="0" borderId="11" xfId="41" applyNumberFormat="1" applyFont="1" applyBorder="1" applyAlignment="1">
      <alignment horizontal="left" vertical="center"/>
      <protection/>
    </xf>
    <xf numFmtId="4" fontId="10" fillId="0" borderId="11" xfId="41" applyNumberFormat="1" applyFont="1" applyBorder="1" applyAlignment="1">
      <alignment horizontal="right" vertical="center"/>
      <protection/>
    </xf>
    <xf numFmtId="0" fontId="10" fillId="0" borderId="13" xfId="41" applyFont="1" applyFill="1" applyBorder="1" applyAlignment="1">
      <alignment horizontal="left" vertical="center"/>
      <protection/>
    </xf>
    <xf numFmtId="4" fontId="10" fillId="0" borderId="14" xfId="41" applyNumberFormat="1" applyFont="1" applyFill="1" applyBorder="1" applyAlignment="1" applyProtection="1">
      <alignment horizontal="right" vertical="center" wrapText="1"/>
      <protection/>
    </xf>
    <xf numFmtId="4" fontId="10" fillId="0" borderId="15" xfId="41" applyNumberFormat="1" applyFont="1" applyBorder="1" applyAlignment="1">
      <alignment horizontal="left" vertical="center" wrapText="1"/>
      <protection/>
    </xf>
    <xf numFmtId="4" fontId="10" fillId="0" borderId="10" xfId="41" applyNumberFormat="1" applyFont="1" applyBorder="1" applyAlignment="1">
      <alignment horizontal="right" vertical="center" wrapText="1"/>
      <protection/>
    </xf>
    <xf numFmtId="4" fontId="10" fillId="0" borderId="10" xfId="41" applyNumberFormat="1" applyFont="1" applyFill="1" applyBorder="1" applyAlignment="1" applyProtection="1">
      <alignment horizontal="right" vertical="center" wrapText="1"/>
      <protection/>
    </xf>
    <xf numFmtId="0" fontId="10" fillId="0" borderId="13" xfId="41" applyFont="1" applyBorder="1" applyAlignment="1">
      <alignment horizontal="left" vertical="center"/>
      <protection/>
    </xf>
    <xf numFmtId="4" fontId="10" fillId="0" borderId="11" xfId="41" applyNumberFormat="1" applyFont="1" applyFill="1" applyBorder="1" applyAlignment="1" applyProtection="1">
      <alignment horizontal="right" vertical="center" wrapText="1"/>
      <protection/>
    </xf>
    <xf numFmtId="4" fontId="10" fillId="0" borderId="15" xfId="41" applyNumberFormat="1" applyFont="1" applyFill="1" applyBorder="1" applyAlignment="1">
      <alignment horizontal="left" vertical="center" wrapText="1"/>
      <protection/>
    </xf>
    <xf numFmtId="0" fontId="10" fillId="0" borderId="10" xfId="41" applyFont="1" applyBorder="1" applyAlignment="1">
      <alignment horizontal="center" vertical="center"/>
      <protection/>
    </xf>
    <xf numFmtId="4" fontId="10" fillId="0" borderId="10" xfId="41" applyNumberFormat="1" applyFont="1" applyFill="1" applyBorder="1" applyAlignment="1">
      <alignment horizontal="left" vertical="center" wrapText="1"/>
      <protection/>
    </xf>
    <xf numFmtId="0" fontId="8" fillId="0" borderId="0" xfId="41" applyFont="1" applyFill="1">
      <alignment/>
      <protection/>
    </xf>
    <xf numFmtId="4" fontId="10" fillId="0" borderId="10" xfId="41" applyNumberFormat="1" applyFont="1" applyFill="1" applyBorder="1" applyAlignment="1">
      <alignment horizontal="center" vertical="center"/>
      <protection/>
    </xf>
    <xf numFmtId="4" fontId="10" fillId="0" borderId="10" xfId="41" applyNumberFormat="1" applyFont="1" applyFill="1" applyBorder="1" applyAlignment="1">
      <alignment horizontal="right" vertical="center" wrapText="1"/>
      <protection/>
    </xf>
    <xf numFmtId="4" fontId="10" fillId="0" borderId="10" xfId="41" applyNumberFormat="1" applyFont="1" applyBorder="1" applyAlignment="1">
      <alignment horizontal="center" vertical="center"/>
      <protection/>
    </xf>
    <xf numFmtId="4" fontId="10" fillId="0" borderId="10" xfId="41" applyNumberFormat="1" applyFont="1" applyFill="1" applyBorder="1" applyAlignment="1" applyProtection="1">
      <alignment horizontal="right" vertical="center"/>
      <protection/>
    </xf>
    <xf numFmtId="4" fontId="10" fillId="0" borderId="10" xfId="41" applyNumberFormat="1" applyFont="1" applyBorder="1" applyAlignment="1">
      <alignment horizontal="right" vertical="center"/>
      <protection/>
    </xf>
    <xf numFmtId="4" fontId="10" fillId="0" borderId="10" xfId="41" applyNumberFormat="1" applyFont="1" applyFill="1" applyBorder="1" applyAlignment="1">
      <alignment horizontal="right" vertical="center"/>
      <protection/>
    </xf>
    <xf numFmtId="0" fontId="6" fillId="0" borderId="16" xfId="41" applyBorder="1" applyAlignment="1">
      <alignment wrapText="1"/>
      <protection/>
    </xf>
    <xf numFmtId="0" fontId="6" fillId="0" borderId="0" xfId="41" applyAlignment="1">
      <alignment wrapText="1"/>
      <protection/>
    </xf>
    <xf numFmtId="0" fontId="6" fillId="0" borderId="0" xfId="41">
      <alignment/>
      <protection/>
    </xf>
    <xf numFmtId="0" fontId="7" fillId="0" borderId="0" xfId="42" applyNumberFormat="1" applyFont="1" applyFill="1" applyAlignment="1" applyProtection="1">
      <alignment horizontal="left" vertical="center"/>
      <protection/>
    </xf>
    <xf numFmtId="0" fontId="6" fillId="0" borderId="0" xfId="42">
      <alignment/>
      <protection/>
    </xf>
    <xf numFmtId="49" fontId="9" fillId="0" borderId="0" xfId="42" applyNumberFormat="1" applyFont="1" applyFill="1" applyAlignment="1" applyProtection="1">
      <alignment horizontal="centerContinuous"/>
      <protection/>
    </xf>
    <xf numFmtId="0" fontId="12" fillId="0" borderId="0" xfId="42" applyFont="1" applyAlignment="1">
      <alignment horizontal="centerContinuous"/>
      <protection/>
    </xf>
    <xf numFmtId="0" fontId="12" fillId="0" borderId="0" xfId="42" applyFont="1" applyFill="1" applyAlignment="1">
      <alignment horizontal="centerContinuous"/>
      <protection/>
    </xf>
    <xf numFmtId="0" fontId="10" fillId="0" borderId="0" xfId="42" applyFont="1" applyFill="1">
      <alignment/>
      <protection/>
    </xf>
    <xf numFmtId="0" fontId="10" fillId="0" borderId="0" xfId="42" applyFont="1">
      <alignment/>
      <protection/>
    </xf>
    <xf numFmtId="0" fontId="10" fillId="0" borderId="0" xfId="42" applyNumberFormat="1" applyFont="1" applyFill="1" applyAlignment="1" applyProtection="1">
      <alignment horizontal="right"/>
      <protection/>
    </xf>
    <xf numFmtId="0" fontId="11" fillId="0" borderId="11" xfId="42" applyNumberFormat="1" applyFont="1" applyFill="1" applyBorder="1" applyAlignment="1" applyProtection="1">
      <alignment horizontal="center" vertical="center"/>
      <protection/>
    </xf>
    <xf numFmtId="49" fontId="10" fillId="0" borderId="11" xfId="42" applyNumberFormat="1" applyFont="1" applyFill="1" applyBorder="1" applyAlignment="1" applyProtection="1">
      <alignment vertical="center"/>
      <protection/>
    </xf>
    <xf numFmtId="176" fontId="10" fillId="0" borderId="17" xfId="42" applyNumberFormat="1" applyFont="1" applyFill="1" applyBorder="1" applyAlignment="1" applyProtection="1">
      <alignment vertical="center"/>
      <protection/>
    </xf>
    <xf numFmtId="4" fontId="10" fillId="0" borderId="11" xfId="42" applyNumberFormat="1" applyFont="1" applyFill="1" applyBorder="1" applyAlignment="1" applyProtection="1">
      <alignment horizontal="right" vertical="center"/>
      <protection/>
    </xf>
    <xf numFmtId="4" fontId="10" fillId="0" borderId="18" xfId="42" applyNumberFormat="1" applyFont="1" applyFill="1" applyBorder="1" applyAlignment="1" applyProtection="1">
      <alignment horizontal="right" vertical="center"/>
      <protection/>
    </xf>
    <xf numFmtId="0" fontId="6" fillId="0" borderId="0" xfId="42" applyFill="1">
      <alignment/>
      <protection/>
    </xf>
    <xf numFmtId="0" fontId="13" fillId="0" borderId="0" xfId="42" applyFont="1" applyAlignment="1">
      <alignment horizontal="right" vertical="center"/>
      <protection/>
    </xf>
    <xf numFmtId="0" fontId="12"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0" fontId="8" fillId="0" borderId="0" xfId="42" applyFont="1">
      <alignment/>
      <protection/>
    </xf>
    <xf numFmtId="0" fontId="11" fillId="0" borderId="10" xfId="42" applyNumberFormat="1" applyFont="1" applyFill="1" applyBorder="1" applyAlignment="1" applyProtection="1">
      <alignment horizontal="center" vertical="center"/>
      <protection/>
    </xf>
    <xf numFmtId="49" fontId="10" fillId="0" borderId="10" xfId="42" applyNumberFormat="1" applyFont="1" applyFill="1" applyBorder="1" applyAlignment="1" applyProtection="1">
      <alignment/>
      <protection/>
    </xf>
    <xf numFmtId="176" fontId="10" fillId="0" borderId="10" xfId="42" applyNumberFormat="1" applyFont="1" applyFill="1" applyBorder="1" applyAlignment="1" applyProtection="1">
      <alignment horizontal="center" vertical="center"/>
      <protection/>
    </xf>
    <xf numFmtId="4" fontId="10" fillId="0" borderId="10" xfId="42" applyNumberFormat="1" applyFont="1" applyFill="1" applyBorder="1" applyAlignment="1" applyProtection="1">
      <alignment horizontal="right" vertical="center" wrapText="1"/>
      <protection/>
    </xf>
    <xf numFmtId="0" fontId="8" fillId="0" borderId="0" xfId="42" applyFont="1" applyFill="1">
      <alignment/>
      <protection/>
    </xf>
    <xf numFmtId="49" fontId="10" fillId="0" borderId="10" xfId="42" applyNumberFormat="1" applyFont="1" applyFill="1" applyBorder="1" applyAlignment="1" applyProtection="1">
      <alignment vertical="center"/>
      <protection/>
    </xf>
    <xf numFmtId="176" fontId="10" fillId="0" borderId="10" xfId="42" applyNumberFormat="1" applyFont="1" applyFill="1" applyBorder="1" applyAlignment="1" applyProtection="1">
      <alignment vertical="center"/>
      <protection/>
    </xf>
    <xf numFmtId="4" fontId="10" fillId="0" borderId="10" xfId="42" applyNumberFormat="1" applyFont="1" applyFill="1" applyBorder="1" applyAlignment="1">
      <alignment horizontal="right" vertical="center" wrapText="1"/>
      <protection/>
    </xf>
    <xf numFmtId="0" fontId="10" fillId="0" borderId="10" xfId="42" applyFont="1" applyFill="1" applyBorder="1" applyAlignment="1">
      <alignment vertical="center"/>
      <protection/>
    </xf>
    <xf numFmtId="0" fontId="10" fillId="0" borderId="10" xfId="42" applyFont="1" applyBorder="1" applyAlignment="1">
      <alignment vertical="center"/>
      <protection/>
    </xf>
    <xf numFmtId="0" fontId="13" fillId="0" borderId="0" xfId="42" applyFont="1" applyAlignment="1">
      <alignment horizontal="center" vertical="center"/>
      <protection/>
    </xf>
    <xf numFmtId="0" fontId="9" fillId="0" borderId="0" xfId="42" applyFont="1" applyFill="1" applyAlignment="1">
      <alignment horizontal="centerContinuous"/>
      <protection/>
    </xf>
    <xf numFmtId="0" fontId="10" fillId="0" borderId="0" xfId="42" applyFont="1" applyAlignment="1">
      <alignment horizontal="right"/>
      <protection/>
    </xf>
    <xf numFmtId="0" fontId="11" fillId="0" borderId="12" xfId="42" applyNumberFormat="1" applyFont="1" applyFill="1" applyBorder="1" applyAlignment="1" applyProtection="1">
      <alignment horizontal="center" vertical="center"/>
      <protection/>
    </xf>
    <xf numFmtId="0" fontId="11" fillId="0" borderId="12" xfId="42" applyNumberFormat="1" applyFont="1" applyFill="1" applyBorder="1" applyAlignment="1" applyProtection="1">
      <alignment horizontal="center" vertical="center" wrapText="1"/>
      <protection/>
    </xf>
    <xf numFmtId="4" fontId="10" fillId="0" borderId="10" xfId="42" applyNumberFormat="1" applyFont="1" applyFill="1" applyBorder="1" applyAlignment="1" applyProtection="1">
      <alignment/>
      <protection/>
    </xf>
    <xf numFmtId="4" fontId="10" fillId="0" borderId="13" xfId="42" applyNumberFormat="1" applyFont="1" applyFill="1" applyBorder="1" applyAlignment="1" applyProtection="1">
      <alignment/>
      <protection/>
    </xf>
    <xf numFmtId="4" fontId="10" fillId="0" borderId="13" xfId="42" applyNumberFormat="1" applyFont="1" applyFill="1" applyBorder="1" applyAlignment="1" applyProtection="1">
      <alignment horizontal="right" vertical="center" wrapText="1"/>
      <protection/>
    </xf>
    <xf numFmtId="4" fontId="10" fillId="0" borderId="15" xfId="42" applyNumberFormat="1" applyFont="1" applyFill="1" applyBorder="1" applyAlignment="1" applyProtection="1">
      <alignment horizontal="right" vertical="center" wrapText="1"/>
      <protection/>
    </xf>
    <xf numFmtId="4" fontId="10" fillId="0" borderId="19" xfId="42" applyNumberFormat="1" applyFont="1" applyFill="1" applyBorder="1" applyAlignment="1" applyProtection="1">
      <alignment horizontal="right" vertical="center" wrapText="1"/>
      <protection/>
    </xf>
    <xf numFmtId="0" fontId="13" fillId="0" borderId="0" xfId="42" applyFont="1" applyAlignment="1">
      <alignment horizontal="right"/>
      <protection/>
    </xf>
    <xf numFmtId="0" fontId="11" fillId="0" borderId="0" xfId="42" applyFont="1" applyFill="1" applyAlignment="1">
      <alignment horizontal="centerContinuous"/>
      <protection/>
    </xf>
    <xf numFmtId="0" fontId="11" fillId="0" borderId="0" xfId="42" applyFont="1" applyAlignment="1">
      <alignment horizontal="centerContinuous"/>
      <protection/>
    </xf>
    <xf numFmtId="0" fontId="11" fillId="0" borderId="0" xfId="42" applyFont="1" applyAlignment="1">
      <alignment horizontal="right"/>
      <protection/>
    </xf>
    <xf numFmtId="49" fontId="10" fillId="0" borderId="13" xfId="42" applyNumberFormat="1" applyFont="1" applyFill="1" applyBorder="1" applyAlignment="1" applyProtection="1">
      <alignment horizontal="left" vertical="center"/>
      <protection/>
    </xf>
    <xf numFmtId="176" fontId="10" fillId="0" borderId="10" xfId="42" applyNumberFormat="1" applyFont="1" applyFill="1" applyBorder="1" applyAlignment="1" applyProtection="1">
      <alignment horizontal="left" vertical="center"/>
      <protection/>
    </xf>
    <xf numFmtId="0" fontId="8" fillId="0" borderId="0" xfId="42" applyFont="1" applyFill="1" applyAlignment="1">
      <alignment horizontal="right" vertical="center"/>
      <protection/>
    </xf>
    <xf numFmtId="0" fontId="8" fillId="0" borderId="0" xfId="42" applyFont="1" applyFill="1" applyAlignment="1">
      <alignment vertical="center"/>
      <protection/>
    </xf>
    <xf numFmtId="0" fontId="9" fillId="0" borderId="0" xfId="42" applyFont="1" applyFill="1" applyAlignment="1">
      <alignment horizontal="centerContinuous" vertical="center"/>
      <protection/>
    </xf>
    <xf numFmtId="0" fontId="14" fillId="0" borderId="0" xfId="42" applyFont="1" applyFill="1" applyAlignment="1">
      <alignment horizontal="centerContinuous" vertical="center"/>
      <protection/>
    </xf>
    <xf numFmtId="0" fontId="8"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0" fontId="11" fillId="0" borderId="11" xfId="42" applyNumberFormat="1" applyFont="1" applyFill="1" applyBorder="1" applyAlignment="1" applyProtection="1">
      <alignment horizontal="centerContinuous" vertical="center" wrapText="1"/>
      <protection/>
    </xf>
    <xf numFmtId="0" fontId="10" fillId="0" borderId="20" xfId="42" applyFont="1" applyFill="1" applyBorder="1" applyAlignment="1">
      <alignment vertical="center"/>
      <protection/>
    </xf>
    <xf numFmtId="4" fontId="10" fillId="0" borderId="12" xfId="42" applyNumberFormat="1" applyFont="1" applyFill="1" applyBorder="1" applyAlignment="1" applyProtection="1">
      <alignment horizontal="right" vertical="center" wrapText="1"/>
      <protection/>
    </xf>
    <xf numFmtId="0" fontId="10" fillId="0" borderId="18" xfId="42" applyFont="1" applyBorder="1" applyAlignment="1">
      <alignment vertical="center" wrapText="1"/>
      <protection/>
    </xf>
    <xf numFmtId="0" fontId="10" fillId="0" borderId="13" xfId="42" applyFont="1" applyBorder="1" applyAlignment="1">
      <alignment vertical="center"/>
      <protection/>
    </xf>
    <xf numFmtId="0" fontId="10" fillId="0" borderId="15" xfId="42" applyFont="1" applyBorder="1" applyAlignment="1">
      <alignment vertical="center" wrapText="1"/>
      <protection/>
    </xf>
    <xf numFmtId="4" fontId="10" fillId="0" borderId="15" xfId="42" applyNumberFormat="1" applyFont="1" applyBorder="1" applyAlignment="1">
      <alignment vertical="center" wrapText="1"/>
      <protection/>
    </xf>
    <xf numFmtId="0" fontId="10" fillId="0" borderId="13" xfId="42" applyFont="1" applyBorder="1" applyAlignment="1">
      <alignment horizontal="left" vertical="center"/>
      <protection/>
    </xf>
    <xf numFmtId="0" fontId="10" fillId="0" borderId="13" xfId="42" applyFont="1" applyFill="1" applyBorder="1" applyAlignment="1">
      <alignment vertical="center"/>
      <protection/>
    </xf>
    <xf numFmtId="4" fontId="10" fillId="0" borderId="14" xfId="42" applyNumberFormat="1" applyFont="1" applyFill="1" applyBorder="1" applyAlignment="1" applyProtection="1">
      <alignment horizontal="right" vertical="center" wrapText="1"/>
      <protection/>
    </xf>
    <xf numFmtId="0" fontId="10" fillId="0" borderId="15" xfId="42" applyFont="1" applyFill="1" applyBorder="1" applyAlignment="1">
      <alignment vertical="center" wrapText="1"/>
      <protection/>
    </xf>
    <xf numFmtId="4" fontId="10" fillId="0" borderId="11" xfId="42" applyNumberFormat="1" applyFont="1" applyFill="1" applyBorder="1" applyAlignment="1" applyProtection="1">
      <alignment horizontal="right" vertical="center" wrapText="1"/>
      <protection/>
    </xf>
    <xf numFmtId="0" fontId="10" fillId="0" borderId="10" xfId="42" applyFont="1" applyBorder="1">
      <alignment/>
      <protection/>
    </xf>
    <xf numFmtId="0" fontId="10" fillId="0" borderId="10" xfId="42" applyFont="1" applyFill="1" applyBorder="1" applyAlignment="1">
      <alignment vertical="center" wrapText="1"/>
      <protection/>
    </xf>
    <xf numFmtId="4" fontId="10" fillId="0" borderId="10" xfId="42" applyNumberFormat="1" applyFont="1" applyBorder="1" applyAlignment="1">
      <alignment vertical="center" wrapText="1"/>
      <protection/>
    </xf>
    <xf numFmtId="0" fontId="10" fillId="0" borderId="10" xfId="42" applyNumberFormat="1" applyFont="1" applyFill="1" applyBorder="1" applyAlignment="1" applyProtection="1">
      <alignment horizontal="center" vertical="center"/>
      <protection/>
    </xf>
    <xf numFmtId="4" fontId="10" fillId="0" borderId="14" xfId="42" applyNumberFormat="1" applyFont="1" applyFill="1" applyBorder="1" applyAlignment="1">
      <alignment horizontal="right" vertical="center" wrapText="1"/>
      <protection/>
    </xf>
    <xf numFmtId="0" fontId="10" fillId="0" borderId="10" xfId="42" applyFont="1" applyFill="1" applyBorder="1" applyAlignment="1">
      <alignment horizontal="center" vertical="center"/>
      <protection/>
    </xf>
    <xf numFmtId="4" fontId="10" fillId="0" borderId="11" xfId="42" applyNumberFormat="1" applyFont="1" applyFill="1" applyBorder="1" applyAlignment="1">
      <alignment horizontal="right" vertical="center" wrapText="1"/>
      <protection/>
    </xf>
    <xf numFmtId="0" fontId="13" fillId="0" borderId="0" xfId="42" applyFont="1" applyFill="1" applyAlignment="1">
      <alignment horizontal="right"/>
      <protection/>
    </xf>
    <xf numFmtId="0" fontId="9"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7" fillId="0" borderId="0" xfId="42" applyNumberFormat="1" applyFont="1" applyFill="1" applyAlignment="1" applyProtection="1">
      <alignment horizontal="centerContinuous"/>
      <protection/>
    </xf>
    <xf numFmtId="0" fontId="11" fillId="0" borderId="0" xfId="42" applyNumberFormat="1" applyFont="1" applyFill="1" applyAlignment="1" applyProtection="1">
      <alignment horizontal="centerContinuous"/>
      <protection/>
    </xf>
    <xf numFmtId="0" fontId="10" fillId="0" borderId="17" xfId="42" applyNumberFormat="1" applyFont="1" applyFill="1" applyBorder="1" applyAlignment="1" applyProtection="1">
      <alignment horizontal="right"/>
      <protection/>
    </xf>
    <xf numFmtId="0" fontId="11" fillId="0" borderId="12" xfId="42" applyFont="1" applyBorder="1" applyAlignment="1">
      <alignment horizontal="center" vertical="center" wrapText="1"/>
      <protection/>
    </xf>
    <xf numFmtId="0" fontId="11" fillId="0" borderId="12" xfId="42" applyFont="1" applyFill="1" applyBorder="1" applyAlignment="1">
      <alignment horizontal="center" vertical="center" wrapText="1"/>
      <protection/>
    </xf>
    <xf numFmtId="0" fontId="6" fillId="0" borderId="0" xfId="42" applyAlignment="1">
      <alignment horizontal="centerContinuous"/>
      <protection/>
    </xf>
    <xf numFmtId="0" fontId="15" fillId="0" borderId="0" xfId="42" applyFont="1" applyFill="1" applyAlignment="1">
      <alignment horizontal="centerContinuous"/>
      <protection/>
    </xf>
    <xf numFmtId="0" fontId="6" fillId="0" borderId="0" xfId="42" applyFill="1" applyAlignment="1">
      <alignment horizontal="centerContinuous"/>
      <protection/>
    </xf>
    <xf numFmtId="0" fontId="11" fillId="0" borderId="10" xfId="42" applyNumberFormat="1" applyFont="1" applyFill="1" applyBorder="1" applyAlignment="1" applyProtection="1">
      <alignment horizontal="center" vertical="center" wrapText="1"/>
      <protection/>
    </xf>
    <xf numFmtId="0" fontId="11" fillId="0" borderId="14" xfId="42" applyNumberFormat="1" applyFont="1" applyFill="1" applyBorder="1" applyAlignment="1" applyProtection="1">
      <alignment horizontal="center" vertical="center" wrapText="1"/>
      <protection/>
    </xf>
    <xf numFmtId="0" fontId="16" fillId="0" borderId="0" xfId="42" applyFont="1" applyFill="1">
      <alignment/>
      <protection/>
    </xf>
    <xf numFmtId="0" fontId="17" fillId="0" borderId="0" xfId="0" applyFont="1" applyBorder="1" applyAlignment="1">
      <alignment horizontal="left" vertical="center" wrapText="1"/>
    </xf>
    <xf numFmtId="0" fontId="0" fillId="0" borderId="0" xfId="0" applyFill="1" applyAlignment="1">
      <alignment/>
    </xf>
    <xf numFmtId="0" fontId="0" fillId="0" borderId="10" xfId="0" applyBorder="1" applyAlignment="1">
      <alignment/>
    </xf>
    <xf numFmtId="0" fontId="18" fillId="0" borderId="0" xfId="40">
      <alignment/>
      <protection/>
    </xf>
    <xf numFmtId="0" fontId="18" fillId="0" borderId="0" xfId="40" applyAlignment="1">
      <alignment vertical="center"/>
      <protection/>
    </xf>
    <xf numFmtId="0" fontId="10" fillId="0" borderId="10" xfId="42" applyNumberFormat="1" applyFont="1" applyFill="1" applyBorder="1" applyAlignment="1" applyProtection="1">
      <alignment horizontal="center" vertical="center" wrapText="1"/>
      <protection/>
    </xf>
    <xf numFmtId="0" fontId="7" fillId="0" borderId="0" xfId="41" applyNumberFormat="1" applyFont="1" applyFill="1" applyAlignment="1" applyProtection="1">
      <alignment vertical="center" wrapText="1"/>
      <protection/>
    </xf>
    <xf numFmtId="0" fontId="10" fillId="0" borderId="10" xfId="41" applyFont="1" applyFill="1" applyBorder="1" applyAlignment="1">
      <alignment horizontal="left" vertical="center"/>
      <protection/>
    </xf>
    <xf numFmtId="0" fontId="10" fillId="0" borderId="10" xfId="41" applyFont="1" applyFill="1" applyBorder="1" applyAlignment="1">
      <alignment horizontal="left" vertical="center" indent="2"/>
      <protection/>
    </xf>
    <xf numFmtId="0" fontId="0" fillId="0" borderId="0" xfId="0" applyAlignment="1">
      <alignment vertical="center"/>
    </xf>
    <xf numFmtId="0" fontId="7" fillId="0" borderId="0" xfId="42" applyFont="1" applyAlignment="1">
      <alignment vertical="center"/>
      <protection/>
    </xf>
    <xf numFmtId="4" fontId="10" fillId="0" borderId="10" xfId="42" applyNumberFormat="1" applyFont="1" applyFill="1" applyBorder="1" applyAlignment="1" applyProtection="1">
      <alignment horizontal="right" vertical="center"/>
      <protection/>
    </xf>
    <xf numFmtId="0" fontId="11" fillId="0" borderId="18" xfId="42" applyNumberFormat="1" applyFont="1" applyFill="1" applyBorder="1" applyAlignment="1" applyProtection="1">
      <alignment horizontal="center" vertical="center"/>
      <protection/>
    </xf>
    <xf numFmtId="0" fontId="0" fillId="0" borderId="0" xfId="0" applyBorder="1" applyAlignment="1">
      <alignment vertical="center"/>
    </xf>
    <xf numFmtId="178" fontId="62" fillId="0" borderId="10" xfId="0" applyNumberFormat="1" applyFont="1" applyFill="1" applyBorder="1" applyAlignment="1">
      <alignment vertical="center" wrapText="1"/>
    </xf>
    <xf numFmtId="49" fontId="10" fillId="0" borderId="0" xfId="42" applyNumberFormat="1" applyFont="1" applyFill="1" applyBorder="1" applyAlignment="1" applyProtection="1">
      <alignment vertical="center"/>
      <protection/>
    </xf>
    <xf numFmtId="176" fontId="10" fillId="0" borderId="0" xfId="42" applyNumberFormat="1" applyFont="1" applyFill="1" applyBorder="1" applyAlignment="1" applyProtection="1">
      <alignment vertical="center"/>
      <protection/>
    </xf>
    <xf numFmtId="4" fontId="10" fillId="0" borderId="0" xfId="42" applyNumberFormat="1" applyFont="1" applyFill="1" applyBorder="1" applyAlignment="1" applyProtection="1">
      <alignment horizontal="right" vertical="center"/>
      <protection/>
    </xf>
    <xf numFmtId="0" fontId="11" fillId="0" borderId="17" xfId="42" applyNumberFormat="1" applyFont="1" applyFill="1" applyBorder="1" applyAlignment="1" applyProtection="1">
      <alignment horizontal="center" vertical="center"/>
      <protection/>
    </xf>
    <xf numFmtId="0" fontId="10" fillId="0" borderId="10" xfId="42" applyFont="1" applyFill="1" applyBorder="1" applyAlignment="1" applyProtection="1">
      <alignment vertical="center"/>
      <protection/>
    </xf>
    <xf numFmtId="4" fontId="10" fillId="0" borderId="10" xfId="42" applyNumberFormat="1" applyFont="1" applyFill="1" applyBorder="1" applyAlignment="1" applyProtection="1">
      <alignment horizontal="right" vertical="center" wrapText="1"/>
      <protection/>
    </xf>
    <xf numFmtId="0" fontId="10" fillId="0" borderId="0" xfId="42" applyFont="1">
      <alignment/>
      <protection/>
    </xf>
    <xf numFmtId="0" fontId="10" fillId="0" borderId="10" xfId="42" applyNumberFormat="1" applyFont="1" applyFill="1" applyBorder="1" applyAlignment="1" applyProtection="1">
      <alignment horizontal="center" vertical="center"/>
      <protection/>
    </xf>
    <xf numFmtId="0" fontId="10" fillId="0" borderId="10" xfId="42" applyFont="1" applyFill="1" applyBorder="1">
      <alignment/>
      <protection/>
    </xf>
    <xf numFmtId="0" fontId="10" fillId="0" borderId="10" xfId="42" applyFont="1" applyBorder="1">
      <alignment/>
      <protection/>
    </xf>
    <xf numFmtId="0" fontId="6" fillId="0" borderId="0" xfId="42" applyFont="1">
      <alignment/>
      <protection/>
    </xf>
    <xf numFmtId="0" fontId="6" fillId="0" borderId="0" xfId="42" applyFont="1" applyFill="1">
      <alignment/>
      <protection/>
    </xf>
    <xf numFmtId="0" fontId="21" fillId="0" borderId="10" xfId="40" applyFont="1" applyBorder="1" applyAlignment="1">
      <alignment horizontal="center" vertical="center" wrapText="1"/>
      <protection/>
    </xf>
    <xf numFmtId="177" fontId="21" fillId="34" borderId="10" xfId="40" applyNumberFormat="1" applyFont="1" applyFill="1" applyBorder="1" applyAlignment="1">
      <alignment horizontal="right" vertical="center" wrapText="1"/>
      <protection/>
    </xf>
    <xf numFmtId="177" fontId="21" fillId="0" borderId="10" xfId="40" applyNumberFormat="1" applyFont="1" applyBorder="1" applyAlignment="1">
      <alignment horizontal="right" vertical="center" wrapText="1"/>
      <protection/>
    </xf>
    <xf numFmtId="177" fontId="21" fillId="0" borderId="10" xfId="40" applyNumberFormat="1" applyFont="1" applyBorder="1" applyAlignment="1">
      <alignment horizontal="right" vertical="center"/>
      <protection/>
    </xf>
    <xf numFmtId="0" fontId="21"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4" fillId="0" borderId="10" xfId="0" applyFont="1" applyFill="1" applyBorder="1" applyAlignment="1">
      <alignment horizontal="left" vertical="center" wrapText="1"/>
    </xf>
    <xf numFmtId="0" fontId="64" fillId="0" borderId="10" xfId="0" applyFont="1" applyFill="1" applyBorder="1" applyAlignment="1" applyProtection="1">
      <alignment horizontal="left" vertical="center" wrapText="1"/>
      <protection locked="0"/>
    </xf>
    <xf numFmtId="0" fontId="10" fillId="0" borderId="11" xfId="42" applyNumberFormat="1" applyFont="1" applyFill="1" applyBorder="1" applyAlignment="1" applyProtection="1">
      <alignment horizontal="center" vertical="center"/>
      <protection/>
    </xf>
    <xf numFmtId="0" fontId="10" fillId="0" borderId="17" xfId="42" applyNumberFormat="1" applyFont="1" applyFill="1" applyBorder="1" applyAlignment="1" applyProtection="1">
      <alignment horizontal="center" vertical="center"/>
      <protection/>
    </xf>
    <xf numFmtId="0" fontId="10" fillId="0" borderId="18" xfId="42" applyNumberFormat="1" applyFont="1" applyFill="1" applyBorder="1" applyAlignment="1" applyProtection="1">
      <alignment horizontal="center" vertical="center"/>
      <protection/>
    </xf>
    <xf numFmtId="0" fontId="10" fillId="0" borderId="11" xfId="42" applyNumberFormat="1" applyFont="1" applyFill="1" applyBorder="1" applyAlignment="1" applyProtection="1">
      <alignment horizontal="left" vertical="center"/>
      <protection/>
    </xf>
    <xf numFmtId="0" fontId="11" fillId="0" borderId="11" xfId="42" applyNumberFormat="1" applyFont="1" applyFill="1" applyBorder="1" applyAlignment="1" applyProtection="1">
      <alignment horizontal="left" vertical="center"/>
      <protection/>
    </xf>
    <xf numFmtId="0" fontId="11" fillId="0" borderId="17" xfId="42" applyNumberFormat="1" applyFont="1" applyFill="1" applyBorder="1" applyAlignment="1" applyProtection="1">
      <alignment horizontal="center" vertical="center"/>
      <protection/>
    </xf>
    <xf numFmtId="0" fontId="11" fillId="0" borderId="11" xfId="42" applyNumberFormat="1" applyFont="1" applyFill="1" applyBorder="1" applyAlignment="1" applyProtection="1">
      <alignment horizontal="center" vertical="center"/>
      <protection/>
    </xf>
    <xf numFmtId="0" fontId="11" fillId="0" borderId="18" xfId="42" applyNumberFormat="1" applyFont="1" applyFill="1" applyBorder="1" applyAlignment="1" applyProtection="1">
      <alignment horizontal="center" vertical="center"/>
      <protection/>
    </xf>
    <xf numFmtId="0" fontId="24" fillId="0" borderId="0" xfId="42" applyFont="1">
      <alignment/>
      <protection/>
    </xf>
    <xf numFmtId="0" fontId="10" fillId="0" borderId="11" xfId="42" applyNumberFormat="1" applyFont="1" applyFill="1" applyBorder="1" applyAlignment="1" applyProtection="1">
      <alignment horizontal="center" vertical="center"/>
      <protection/>
    </xf>
    <xf numFmtId="49" fontId="9" fillId="0" borderId="0" xfId="42" applyNumberFormat="1" applyFont="1" applyFill="1" applyAlignment="1" applyProtection="1">
      <alignment horizontal="centerContinuous" wrapText="1"/>
      <protection/>
    </xf>
    <xf numFmtId="180" fontId="11" fillId="0" borderId="11" xfId="42" applyNumberFormat="1" applyFont="1" applyFill="1" applyBorder="1" applyAlignment="1" applyProtection="1">
      <alignment horizontal="center" vertical="center"/>
      <protection/>
    </xf>
    <xf numFmtId="0" fontId="64" fillId="0" borderId="10" xfId="0"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wrapText="1"/>
      <protection/>
    </xf>
    <xf numFmtId="0" fontId="64" fillId="0" borderId="10" xfId="0" applyNumberFormat="1" applyFont="1" applyFill="1" applyBorder="1" applyAlignment="1">
      <alignment vertical="center" wrapText="1"/>
    </xf>
    <xf numFmtId="0" fontId="25" fillId="0" borderId="0" xfId="0" applyNumberFormat="1" applyFont="1" applyFill="1" applyBorder="1" applyAlignment="1" applyProtection="1">
      <alignment vertical="center"/>
      <protection/>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27" fillId="0" borderId="22" xfId="0" applyNumberFormat="1" applyFont="1" applyFill="1" applyBorder="1" applyAlignment="1" applyProtection="1">
      <alignment horizontal="center" vertical="center" wrapText="1"/>
      <protection/>
    </xf>
    <xf numFmtId="0" fontId="27" fillId="0" borderId="23" xfId="0" applyNumberFormat="1" applyFont="1" applyFill="1" applyBorder="1" applyAlignment="1" applyProtection="1">
      <alignment vertical="center" wrapText="1"/>
      <protection/>
    </xf>
    <xf numFmtId="0" fontId="27" fillId="0" borderId="2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vertical="center" wrapText="1"/>
      <protection/>
    </xf>
    <xf numFmtId="0" fontId="2" fillId="0" borderId="0" xfId="0" applyFont="1" applyAlignment="1">
      <alignment horizontal="center"/>
    </xf>
    <xf numFmtId="0" fontId="11" fillId="0" borderId="10" xfId="41" applyNumberFormat="1" applyFont="1" applyFill="1" applyBorder="1" applyAlignment="1" applyProtection="1">
      <alignment horizontal="center" vertical="center" wrapText="1"/>
      <protection/>
    </xf>
    <xf numFmtId="0" fontId="11" fillId="0" borderId="10" xfId="42" applyNumberFormat="1" applyFont="1" applyFill="1" applyBorder="1" applyAlignment="1" applyProtection="1">
      <alignment horizontal="center" vertical="center"/>
      <protection/>
    </xf>
    <xf numFmtId="0" fontId="11" fillId="0" borderId="13" xfId="42" applyNumberFormat="1" applyFont="1" applyFill="1" applyBorder="1" applyAlignment="1" applyProtection="1">
      <alignment horizontal="center" vertical="center"/>
      <protection/>
    </xf>
    <xf numFmtId="0" fontId="11" fillId="0" borderId="11" xfId="42" applyNumberFormat="1" applyFont="1" applyFill="1" applyBorder="1" applyAlignment="1" applyProtection="1">
      <alignment horizontal="center" vertical="center"/>
      <protection/>
    </xf>
    <xf numFmtId="0" fontId="11" fillId="0" borderId="14" xfId="42" applyNumberFormat="1" applyFont="1" applyFill="1" applyBorder="1" applyAlignment="1" applyProtection="1">
      <alignment horizontal="center" vertical="center"/>
      <protection/>
    </xf>
    <xf numFmtId="0" fontId="11" fillId="0" borderId="20" xfId="42" applyNumberFormat="1" applyFont="1" applyFill="1" applyBorder="1" applyAlignment="1" applyProtection="1">
      <alignment horizontal="center" vertical="center" wrapText="1"/>
      <protection/>
    </xf>
    <xf numFmtId="0" fontId="11" fillId="0" borderId="14" xfId="42" applyNumberFormat="1" applyFont="1" applyFill="1" applyBorder="1" applyAlignment="1" applyProtection="1">
      <alignment horizontal="center" vertical="center" wrapText="1"/>
      <protection/>
    </xf>
    <xf numFmtId="0" fontId="11" fillId="0" borderId="18" xfId="42" applyNumberFormat="1" applyFont="1" applyFill="1" applyBorder="1" applyAlignment="1" applyProtection="1">
      <alignment horizontal="center" vertical="center"/>
      <protection/>
    </xf>
    <xf numFmtId="0" fontId="11" fillId="0" borderId="10" xfId="42" applyNumberFormat="1" applyFont="1" applyFill="1" applyBorder="1" applyAlignment="1" applyProtection="1">
      <alignment horizontal="center" vertical="center" wrapText="1"/>
      <protection/>
    </xf>
    <xf numFmtId="0" fontId="11" fillId="0" borderId="11" xfId="42" applyNumberFormat="1" applyFont="1" applyFill="1" applyBorder="1" applyAlignment="1" applyProtection="1">
      <alignment horizontal="center" vertical="center" wrapText="1"/>
      <protection/>
    </xf>
    <xf numFmtId="0" fontId="11" fillId="0" borderId="15" xfId="42" applyNumberFormat="1" applyFont="1" applyFill="1" applyBorder="1" applyAlignment="1" applyProtection="1">
      <alignment horizontal="center" vertical="center" wrapText="1"/>
      <protection/>
    </xf>
    <xf numFmtId="0" fontId="11" fillId="0" borderId="13" xfId="42" applyNumberFormat="1" applyFont="1" applyFill="1" applyBorder="1" applyAlignment="1" applyProtection="1">
      <alignment horizontal="center" vertical="center" wrapText="1"/>
      <protection/>
    </xf>
    <xf numFmtId="0" fontId="9" fillId="0" borderId="0" xfId="42" applyNumberFormat="1" applyFont="1" applyFill="1" applyAlignment="1" applyProtection="1">
      <alignment horizontal="center"/>
      <protection/>
    </xf>
    <xf numFmtId="0" fontId="20" fillId="0" borderId="10" xfId="0" applyFont="1" applyFill="1" applyBorder="1" applyAlignment="1">
      <alignment horizontal="center" vertical="center" wrapText="1"/>
    </xf>
    <xf numFmtId="0" fontId="19" fillId="0" borderId="0" xfId="0" applyFont="1" applyBorder="1" applyAlignment="1">
      <alignment horizontal="center" vertical="center" wrapText="1"/>
    </xf>
    <xf numFmtId="0" fontId="64" fillId="0" borderId="10" xfId="0" applyFont="1" applyBorder="1" applyAlignment="1">
      <alignment vertical="center"/>
    </xf>
    <xf numFmtId="0" fontId="64" fillId="0" borderId="13" xfId="0" applyFont="1" applyFill="1" applyBorder="1" applyAlignment="1">
      <alignment vertical="center" wrapText="1"/>
    </xf>
    <xf numFmtId="0" fontId="64" fillId="0" borderId="15" xfId="0" applyFont="1" applyFill="1" applyBorder="1" applyAlignment="1">
      <alignment vertical="center" wrapText="1"/>
    </xf>
    <xf numFmtId="0" fontId="65" fillId="0" borderId="10" xfId="0" applyFont="1" applyBorder="1" applyAlignment="1">
      <alignment horizontal="center" vertical="center" wrapText="1"/>
    </xf>
    <xf numFmtId="0" fontId="65" fillId="0" borderId="10" xfId="0" applyFont="1" applyFill="1" applyBorder="1" applyAlignment="1">
      <alignment horizontal="center" vertical="center"/>
    </xf>
    <xf numFmtId="0" fontId="21" fillId="0" borderId="10" xfId="0" applyFont="1" applyFill="1" applyBorder="1" applyAlignment="1">
      <alignment horizontal="left" vertical="top" wrapText="1"/>
    </xf>
    <xf numFmtId="0" fontId="21" fillId="0" borderId="10" xfId="0" applyFont="1" applyFill="1" applyBorder="1" applyAlignment="1">
      <alignment horizontal="left" vertical="top" wrapText="1"/>
    </xf>
    <xf numFmtId="0" fontId="66" fillId="34" borderId="10"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4" fillId="0" borderId="25" xfId="0" applyFont="1" applyBorder="1" applyAlignment="1">
      <alignment horizontal="center" vertical="center"/>
    </xf>
    <xf numFmtId="0" fontId="64" fillId="0" borderId="0" xfId="0" applyFont="1" applyBorder="1" applyAlignment="1">
      <alignment horizontal="center" vertical="center"/>
    </xf>
    <xf numFmtId="0" fontId="64" fillId="0" borderId="26" xfId="0" applyFont="1" applyBorder="1" applyAlignment="1">
      <alignment horizontal="center" vertical="center"/>
    </xf>
    <xf numFmtId="0" fontId="67" fillId="34" borderId="25" xfId="0" applyFont="1" applyFill="1" applyBorder="1" applyAlignment="1">
      <alignment horizontal="center" vertical="center" wrapText="1"/>
    </xf>
    <xf numFmtId="0" fontId="67" fillId="34" borderId="0" xfId="0" applyFont="1" applyFill="1" applyBorder="1" applyAlignment="1">
      <alignment horizontal="center" vertical="center" wrapText="1"/>
    </xf>
    <xf numFmtId="0" fontId="67" fillId="34" borderId="26" xfId="0" applyFont="1" applyFill="1" applyBorder="1" applyAlignment="1">
      <alignment horizontal="center" vertical="center" wrapText="1"/>
    </xf>
    <xf numFmtId="0" fontId="21" fillId="34" borderId="20" xfId="0" applyFont="1" applyFill="1" applyBorder="1" applyAlignment="1">
      <alignment horizontal="left" vertical="center" wrapText="1"/>
    </xf>
    <xf numFmtId="0" fontId="21" fillId="34" borderId="17" xfId="0" applyFont="1" applyFill="1" applyBorder="1" applyAlignment="1">
      <alignment horizontal="left" vertical="center" wrapText="1"/>
    </xf>
    <xf numFmtId="0" fontId="22" fillId="34" borderId="17" xfId="0" applyFont="1" applyFill="1" applyBorder="1" applyAlignment="1">
      <alignment horizontal="right" vertical="center" wrapText="1"/>
    </xf>
    <xf numFmtId="0" fontId="22" fillId="34" borderId="18" xfId="0" applyFont="1" applyFill="1" applyBorder="1" applyAlignment="1">
      <alignment horizontal="right" vertical="center" wrapText="1"/>
    </xf>
    <xf numFmtId="0" fontId="21" fillId="0" borderId="11" xfId="40" applyFont="1" applyBorder="1" applyAlignment="1">
      <alignment horizontal="center" vertical="center" wrapText="1"/>
      <protection/>
    </xf>
    <xf numFmtId="0" fontId="21" fillId="0" borderId="10" xfId="40" applyFont="1" applyBorder="1" applyAlignment="1">
      <alignment horizontal="center" vertical="center" wrapText="1"/>
      <protection/>
    </xf>
    <xf numFmtId="0" fontId="23" fillId="34" borderId="11" xfId="40" applyFont="1" applyFill="1" applyBorder="1" applyAlignment="1">
      <alignment horizontal="center" vertical="center" wrapText="1"/>
      <protection/>
    </xf>
    <xf numFmtId="0" fontId="23" fillId="34" borderId="10" xfId="40" applyFont="1" applyFill="1" applyBorder="1" applyAlignment="1">
      <alignment horizontal="center" vertical="center" wrapText="1"/>
      <protection/>
    </xf>
    <xf numFmtId="0" fontId="23" fillId="34" borderId="11" xfId="0" applyFont="1" applyFill="1" applyBorder="1" applyAlignment="1">
      <alignment horizontal="center" vertical="center" wrapText="1"/>
    </xf>
    <xf numFmtId="0" fontId="23" fillId="0" borderId="11" xfId="40" applyFont="1" applyBorder="1" applyAlignment="1">
      <alignment horizontal="center" vertical="center" wrapText="1"/>
      <protection/>
    </xf>
    <xf numFmtId="43" fontId="8" fillId="0" borderId="27" xfId="0" applyNumberFormat="1" applyFont="1" applyFill="1" applyBorder="1" applyAlignment="1" applyProtection="1">
      <alignment horizontal="center" vertical="center" wrapText="1"/>
      <protection/>
    </xf>
    <xf numFmtId="43" fontId="8" fillId="0" borderId="28"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8" fillId="0" borderId="28" xfId="0" applyNumberFormat="1" applyFont="1" applyFill="1" applyBorder="1" applyAlignment="1" applyProtection="1">
      <alignment horizontal="center" vertical="center" wrapText="1"/>
      <protection/>
    </xf>
    <xf numFmtId="0" fontId="1" fillId="0" borderId="29"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8" fillId="0" borderId="30" xfId="0" applyNumberFormat="1" applyFont="1" applyFill="1" applyBorder="1" applyAlignment="1" applyProtection="1">
      <alignment horizontal="center" vertical="center" wrapText="1"/>
      <protection/>
    </xf>
    <xf numFmtId="0" fontId="27" fillId="0" borderId="31" xfId="0" applyNumberFormat="1" applyFont="1" applyFill="1" applyBorder="1" applyAlignment="1" applyProtection="1">
      <alignment horizontal="center" vertical="center" wrapText="1"/>
      <protection/>
    </xf>
    <xf numFmtId="0" fontId="27" fillId="0" borderId="32" xfId="0" applyNumberFormat="1" applyFont="1" applyFill="1" applyBorder="1" applyAlignment="1" applyProtection="1">
      <alignment horizontal="center" vertical="center" wrapText="1"/>
      <protection/>
    </xf>
    <xf numFmtId="0" fontId="27" fillId="0" borderId="33"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8" fillId="0" borderId="31" xfId="0" applyNumberFormat="1" applyFont="1" applyFill="1" applyBorder="1" applyAlignment="1" applyProtection="1">
      <alignment horizontal="center" vertical="center" wrapText="1"/>
      <protection/>
    </xf>
    <xf numFmtId="0" fontId="8" fillId="0" borderId="33" xfId="0" applyNumberFormat="1" applyFont="1" applyFill="1" applyBorder="1" applyAlignment="1" applyProtection="1">
      <alignment horizontal="center" vertical="center" wrapText="1"/>
      <protection/>
    </xf>
    <xf numFmtId="43" fontId="8" fillId="0" borderId="34" xfId="0" applyNumberFormat="1" applyFont="1" applyFill="1" applyBorder="1" applyAlignment="1" applyProtection="1">
      <alignment horizontal="center" vertical="center" wrapText="1"/>
      <protection/>
    </xf>
    <xf numFmtId="43" fontId="8" fillId="0" borderId="29" xfId="0" applyNumberFormat="1" applyFont="1" applyFill="1" applyBorder="1" applyAlignment="1" applyProtection="1">
      <alignment horizontal="center" vertical="center" wrapText="1"/>
      <protection/>
    </xf>
    <xf numFmtId="43" fontId="8" fillId="0" borderId="35" xfId="0" applyNumberFormat="1" applyFont="1" applyFill="1" applyBorder="1" applyAlignment="1" applyProtection="1">
      <alignment horizontal="center" vertical="center" wrapText="1"/>
      <protection/>
    </xf>
    <xf numFmtId="43" fontId="8" fillId="0" borderId="36" xfId="0" applyNumberFormat="1" applyFont="1" applyFill="1" applyBorder="1" applyAlignment="1" applyProtection="1">
      <alignment horizontal="center" vertical="center" wrapText="1"/>
      <protection/>
    </xf>
    <xf numFmtId="43" fontId="8" fillId="0" borderId="37" xfId="0" applyNumberFormat="1" applyFont="1" applyFill="1" applyBorder="1" applyAlignment="1" applyProtection="1">
      <alignment horizontal="center" vertical="center" wrapText="1"/>
      <protection/>
    </xf>
    <xf numFmtId="43" fontId="8" fillId="0" borderId="38" xfId="0"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6" hidden="1" customWidth="1"/>
    <col min="2" max="2" width="15.375" style="6" customWidth="1"/>
    <col min="3" max="3" width="59.75390625" style="0" customWidth="1"/>
    <col min="4" max="4" width="13.00390625" style="6" customWidth="1"/>
    <col min="5" max="5" width="101.50390625" style="0" customWidth="1"/>
    <col min="6" max="6" width="29.25390625" style="0" customWidth="1"/>
    <col min="7" max="7" width="30.75390625" style="6" customWidth="1"/>
    <col min="8" max="8" width="28.50390625" style="6" customWidth="1"/>
    <col min="9" max="9" width="72.875" style="0" customWidth="1"/>
  </cols>
  <sheetData>
    <row r="2" spans="1:9" ht="24.75" customHeight="1">
      <c r="A2" s="185" t="s">
        <v>0</v>
      </c>
      <c r="B2" s="185"/>
      <c r="C2" s="185"/>
      <c r="D2" s="185"/>
      <c r="E2" s="185"/>
      <c r="F2" s="185"/>
      <c r="G2" s="185"/>
      <c r="H2" s="185"/>
      <c r="I2" s="185"/>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I9" sqref="I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255" width="9.00390625" style="0" customWidth="1"/>
  </cols>
  <sheetData>
    <row r="1" spans="1:6" ht="18" customHeight="1">
      <c r="A1" s="7" t="s">
        <v>438</v>
      </c>
      <c r="B1" s="125"/>
      <c r="C1" s="125"/>
      <c r="D1" s="125"/>
      <c r="E1" s="125"/>
      <c r="F1" s="125"/>
    </row>
    <row r="2" spans="1:11" ht="40.5" customHeight="1">
      <c r="A2" s="200" t="s">
        <v>738</v>
      </c>
      <c r="B2" s="200"/>
      <c r="C2" s="200"/>
      <c r="D2" s="200"/>
      <c r="E2" s="200"/>
      <c r="F2" s="200"/>
      <c r="G2" s="200"/>
      <c r="H2" s="200"/>
      <c r="I2" s="200"/>
      <c r="J2" s="200"/>
      <c r="K2" s="200"/>
    </row>
    <row r="3" spans="1:11" ht="21.75" customHeight="1">
      <c r="A3" s="125"/>
      <c r="B3" s="125"/>
      <c r="C3" s="125"/>
      <c r="D3" s="125"/>
      <c r="E3" s="125"/>
      <c r="F3" s="125"/>
      <c r="K3" t="s">
        <v>420</v>
      </c>
    </row>
    <row r="4" spans="1:11" ht="22.5" customHeight="1">
      <c r="A4" s="199" t="s">
        <v>419</v>
      </c>
      <c r="B4" s="194" t="s">
        <v>316</v>
      </c>
      <c r="C4" s="194" t="s">
        <v>407</v>
      </c>
      <c r="D4" s="194" t="s">
        <v>411</v>
      </c>
      <c r="E4" s="194" t="s">
        <v>401</v>
      </c>
      <c r="F4" s="194" t="s">
        <v>402</v>
      </c>
      <c r="G4" s="194" t="s">
        <v>421</v>
      </c>
      <c r="H4" s="194"/>
      <c r="I4" s="194" t="s">
        <v>422</v>
      </c>
      <c r="J4" s="194" t="s">
        <v>423</v>
      </c>
      <c r="K4" s="194" t="s">
        <v>405</v>
      </c>
    </row>
    <row r="5" spans="1:11" s="126" customFormat="1" ht="57" customHeight="1">
      <c r="A5" s="199"/>
      <c r="B5" s="194"/>
      <c r="C5" s="194"/>
      <c r="D5" s="194"/>
      <c r="E5" s="194"/>
      <c r="F5" s="194"/>
      <c r="G5" s="122" t="s">
        <v>424</v>
      </c>
      <c r="H5" s="122" t="s">
        <v>426</v>
      </c>
      <c r="I5" s="194"/>
      <c r="J5" s="194"/>
      <c r="K5" s="194"/>
    </row>
    <row r="6" spans="1:11" ht="30" customHeight="1">
      <c r="A6" s="132" t="s">
        <v>316</v>
      </c>
      <c r="B6" s="127"/>
      <c r="C6" s="127"/>
      <c r="D6" s="127"/>
      <c r="E6" s="127"/>
      <c r="F6" s="127"/>
      <c r="G6" s="127"/>
      <c r="H6" s="127"/>
      <c r="I6" s="127"/>
      <c r="J6" s="127"/>
      <c r="K6" s="127"/>
    </row>
    <row r="7" spans="1:11" ht="48" customHeight="1">
      <c r="A7" s="133" t="s">
        <v>418</v>
      </c>
      <c r="B7" s="127"/>
      <c r="C7" s="127"/>
      <c r="D7" s="127"/>
      <c r="E7" s="127"/>
      <c r="F7" s="127"/>
      <c r="G7" s="127"/>
      <c r="H7" s="127"/>
      <c r="I7" s="127"/>
      <c r="J7" s="127"/>
      <c r="K7" s="127"/>
    </row>
    <row r="8" spans="1:11" ht="48" customHeight="1">
      <c r="A8" s="133" t="s">
        <v>417</v>
      </c>
      <c r="B8" s="127"/>
      <c r="C8" s="127"/>
      <c r="D8" s="127"/>
      <c r="E8" s="127"/>
      <c r="F8" s="127"/>
      <c r="G8" s="127"/>
      <c r="H8" s="127"/>
      <c r="I8" s="127"/>
      <c r="J8" s="127"/>
      <c r="K8" s="127"/>
    </row>
    <row r="9" spans="1:11" ht="49.5" customHeight="1">
      <c r="A9" s="133" t="s">
        <v>416</v>
      </c>
      <c r="B9" s="127"/>
      <c r="C9" s="127"/>
      <c r="D9" s="127"/>
      <c r="E9" s="127"/>
      <c r="F9" s="127"/>
      <c r="G9" s="127"/>
      <c r="H9" s="127"/>
      <c r="I9" s="127"/>
      <c r="J9" s="127"/>
      <c r="K9" s="127"/>
    </row>
    <row r="11" ht="14.25" customHeight="1"/>
  </sheetData>
  <sheetProtection/>
  <mergeCells count="11">
    <mergeCell ref="B4:B5"/>
    <mergeCell ref="C4:C5"/>
    <mergeCell ref="D4:D5"/>
    <mergeCell ref="E4:E5"/>
    <mergeCell ref="A4:A5"/>
    <mergeCell ref="A2:K2"/>
    <mergeCell ref="F4:F5"/>
    <mergeCell ref="G4:H4"/>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r:id="rId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A4" sqref="A4:B4"/>
    </sheetView>
  </sheetViews>
  <sheetFormatPr defaultColWidth="1.12109375" defaultRowHeight="14.25"/>
  <cols>
    <col min="1" max="1" width="19.00390625" style="128" customWidth="1"/>
    <col min="2" max="2" width="24.25390625" style="128" customWidth="1"/>
    <col min="3" max="6" width="19.50390625" style="128" customWidth="1"/>
    <col min="7" max="7" width="9.00390625" style="128" customWidth="1"/>
    <col min="8" max="9" width="14.75390625" style="128" customWidth="1"/>
    <col min="10" max="255" width="9.00390625" style="128" customWidth="1"/>
    <col min="256" max="16384" width="1.12109375" style="128" customWidth="1"/>
  </cols>
  <sheetData>
    <row r="1" ht="21" customHeight="1">
      <c r="A1" s="131" t="s">
        <v>439</v>
      </c>
    </row>
    <row r="2" spans="1:11" s="134" customFormat="1" ht="22.5">
      <c r="A2" s="215" t="s">
        <v>480</v>
      </c>
      <c r="B2" s="216"/>
      <c r="C2" s="216"/>
      <c r="D2" s="216"/>
      <c r="E2" s="216"/>
      <c r="F2" s="216"/>
      <c r="G2" s="216"/>
      <c r="H2" s="216"/>
      <c r="I2" s="216"/>
      <c r="J2" s="216"/>
      <c r="K2" s="217"/>
    </row>
    <row r="3" spans="1:11" s="134" customFormat="1" ht="21" customHeight="1">
      <c r="A3" s="212" t="s">
        <v>592</v>
      </c>
      <c r="B3" s="213"/>
      <c r="C3" s="213"/>
      <c r="D3" s="213"/>
      <c r="E3" s="213"/>
      <c r="F3" s="213"/>
      <c r="G3" s="213"/>
      <c r="H3" s="213"/>
      <c r="I3" s="213"/>
      <c r="J3" s="213"/>
      <c r="K3" s="214"/>
    </row>
    <row r="4" spans="1:12" s="134" customFormat="1" ht="25.5" customHeight="1">
      <c r="A4" s="218" t="s">
        <v>582</v>
      </c>
      <c r="B4" s="219"/>
      <c r="C4" s="219"/>
      <c r="D4" s="219"/>
      <c r="E4" s="219"/>
      <c r="F4" s="219"/>
      <c r="G4" s="219"/>
      <c r="H4" s="219"/>
      <c r="I4" s="219"/>
      <c r="J4" s="220"/>
      <c r="K4" s="221"/>
      <c r="L4" s="138"/>
    </row>
    <row r="5" spans="1:12" s="134" customFormat="1" ht="30" customHeight="1">
      <c r="A5" s="222" t="s">
        <v>523</v>
      </c>
      <c r="B5" s="222"/>
      <c r="C5" s="224" t="s">
        <v>448</v>
      </c>
      <c r="D5" s="226" t="s">
        <v>333</v>
      </c>
      <c r="E5" s="226"/>
      <c r="F5" s="226"/>
      <c r="G5" s="226"/>
      <c r="H5" s="227" t="s">
        <v>334</v>
      </c>
      <c r="I5" s="227"/>
      <c r="J5" s="227"/>
      <c r="K5" s="227"/>
      <c r="L5" s="138"/>
    </row>
    <row r="6" spans="1:12" s="134" customFormat="1" ht="30" customHeight="1">
      <c r="A6" s="223"/>
      <c r="B6" s="223"/>
      <c r="C6" s="225"/>
      <c r="D6" s="152" t="s">
        <v>316</v>
      </c>
      <c r="E6" s="152" t="s">
        <v>449</v>
      </c>
      <c r="F6" s="152" t="s">
        <v>450</v>
      </c>
      <c r="G6" s="152" t="s">
        <v>451</v>
      </c>
      <c r="H6" s="152" t="s">
        <v>316</v>
      </c>
      <c r="I6" s="152" t="s">
        <v>449</v>
      </c>
      <c r="J6" s="152" t="s">
        <v>450</v>
      </c>
      <c r="K6" s="152" t="s">
        <v>451</v>
      </c>
      <c r="L6" s="138"/>
    </row>
    <row r="7" spans="1:11" s="134" customFormat="1" ht="30" customHeight="1">
      <c r="A7" s="223"/>
      <c r="B7" s="223"/>
      <c r="C7" s="153">
        <f>D7+H7</f>
        <v>6268.16</v>
      </c>
      <c r="D7" s="154">
        <v>995.71</v>
      </c>
      <c r="E7" s="154">
        <v>995.71</v>
      </c>
      <c r="F7" s="154" t="s">
        <v>459</v>
      </c>
      <c r="G7" s="154" t="s">
        <v>459</v>
      </c>
      <c r="H7" s="154">
        <v>5272.45</v>
      </c>
      <c r="I7" s="155">
        <v>5272.45</v>
      </c>
      <c r="J7" s="154" t="s">
        <v>459</v>
      </c>
      <c r="K7" s="154" t="s">
        <v>459</v>
      </c>
    </row>
    <row r="8" spans="1:11" s="134" customFormat="1" ht="76.5" customHeight="1">
      <c r="A8" s="204" t="s">
        <v>452</v>
      </c>
      <c r="B8" s="156" t="s">
        <v>453</v>
      </c>
      <c r="C8" s="206"/>
      <c r="D8" s="207"/>
      <c r="E8" s="207"/>
      <c r="F8" s="207"/>
      <c r="G8" s="207"/>
      <c r="H8" s="207"/>
      <c r="I8" s="207"/>
      <c r="J8" s="207"/>
      <c r="K8" s="207"/>
    </row>
    <row r="9" spans="1:11" s="134" customFormat="1" ht="84" customHeight="1">
      <c r="A9" s="204" t="s">
        <v>452</v>
      </c>
      <c r="B9" s="208" t="s">
        <v>454</v>
      </c>
      <c r="C9" s="208"/>
      <c r="D9" s="208"/>
      <c r="E9" s="208"/>
      <c r="F9" s="208"/>
      <c r="G9" s="208"/>
      <c r="H9" s="208"/>
      <c r="I9" s="208"/>
      <c r="J9" s="208"/>
      <c r="K9" s="208"/>
    </row>
    <row r="10" spans="1:11" s="134" customFormat="1" ht="30" customHeight="1">
      <c r="A10" s="204" t="s">
        <v>452</v>
      </c>
      <c r="B10" s="157" t="s">
        <v>443</v>
      </c>
      <c r="C10" s="209" t="s">
        <v>444</v>
      </c>
      <c r="D10" s="210"/>
      <c r="E10" s="209" t="s">
        <v>481</v>
      </c>
      <c r="F10" s="211"/>
      <c r="G10" s="210"/>
      <c r="H10" s="157" t="s">
        <v>455</v>
      </c>
      <c r="I10" s="157" t="s">
        <v>456</v>
      </c>
      <c r="J10" s="157" t="s">
        <v>457</v>
      </c>
      <c r="K10" s="157" t="s">
        <v>447</v>
      </c>
    </row>
    <row r="11" spans="1:11" s="134" customFormat="1" ht="30" customHeight="1">
      <c r="A11" s="205" t="s">
        <v>452</v>
      </c>
      <c r="B11" s="158" t="s">
        <v>482</v>
      </c>
      <c r="C11" s="202" t="s">
        <v>483</v>
      </c>
      <c r="D11" s="203" t="s">
        <v>459</v>
      </c>
      <c r="E11" s="201" t="s">
        <v>597</v>
      </c>
      <c r="F11" s="201" t="s">
        <v>459</v>
      </c>
      <c r="G11" s="201" t="s">
        <v>459</v>
      </c>
      <c r="H11" s="158" t="s">
        <v>588</v>
      </c>
      <c r="I11" s="158">
        <v>2</v>
      </c>
      <c r="J11" s="159" t="s">
        <v>589</v>
      </c>
      <c r="K11" s="175">
        <v>20</v>
      </c>
    </row>
    <row r="12" spans="1:11" s="134" customFormat="1" ht="30" customHeight="1">
      <c r="A12" s="205" t="s">
        <v>452</v>
      </c>
      <c r="B12" s="158" t="s">
        <v>482</v>
      </c>
      <c r="C12" s="202" t="s">
        <v>483</v>
      </c>
      <c r="D12" s="203"/>
      <c r="E12" s="201" t="s">
        <v>599</v>
      </c>
      <c r="F12" s="201"/>
      <c r="G12" s="201"/>
      <c r="H12" s="158" t="s">
        <v>484</v>
      </c>
      <c r="I12" s="158" t="s">
        <v>485</v>
      </c>
      <c r="J12" s="159" t="s">
        <v>486</v>
      </c>
      <c r="K12" s="175">
        <v>20</v>
      </c>
    </row>
    <row r="13" spans="1:11" s="134" customFormat="1" ht="30" customHeight="1">
      <c r="A13" s="205" t="s">
        <v>452</v>
      </c>
      <c r="B13" s="158" t="s">
        <v>487</v>
      </c>
      <c r="C13" s="202" t="s">
        <v>483</v>
      </c>
      <c r="D13" s="203"/>
      <c r="E13" s="201" t="s">
        <v>587</v>
      </c>
      <c r="F13" s="201"/>
      <c r="G13" s="201"/>
      <c r="H13" s="158" t="s">
        <v>484</v>
      </c>
      <c r="I13" s="158">
        <v>97</v>
      </c>
      <c r="J13" s="159" t="s">
        <v>583</v>
      </c>
      <c r="K13" s="175">
        <v>20</v>
      </c>
    </row>
    <row r="14" spans="1:11" s="134" customFormat="1" ht="30" customHeight="1">
      <c r="A14" s="205" t="s">
        <v>452</v>
      </c>
      <c r="B14" s="158" t="s">
        <v>487</v>
      </c>
      <c r="C14" s="202" t="s">
        <v>488</v>
      </c>
      <c r="D14" s="203"/>
      <c r="E14" s="201" t="s">
        <v>584</v>
      </c>
      <c r="F14" s="201"/>
      <c r="G14" s="201"/>
      <c r="H14" s="158" t="s">
        <v>484</v>
      </c>
      <c r="I14" s="158" t="s">
        <v>489</v>
      </c>
      <c r="J14" s="159" t="s">
        <v>490</v>
      </c>
      <c r="K14" s="175">
        <v>10</v>
      </c>
    </row>
    <row r="15" spans="1:11" s="134" customFormat="1" ht="30" customHeight="1">
      <c r="A15" s="205" t="s">
        <v>452</v>
      </c>
      <c r="B15" s="158" t="s">
        <v>492</v>
      </c>
      <c r="C15" s="202" t="s">
        <v>493</v>
      </c>
      <c r="D15" s="203"/>
      <c r="E15" s="201" t="s">
        <v>585</v>
      </c>
      <c r="F15" s="201"/>
      <c r="G15" s="201"/>
      <c r="H15" s="158" t="s">
        <v>484</v>
      </c>
      <c r="I15" s="158">
        <v>90</v>
      </c>
      <c r="J15" s="159" t="s">
        <v>490</v>
      </c>
      <c r="K15" s="175">
        <v>10</v>
      </c>
    </row>
    <row r="16" spans="1:11" s="134" customFormat="1" ht="30" customHeight="1">
      <c r="A16" s="205" t="s">
        <v>452</v>
      </c>
      <c r="B16" s="158" t="s">
        <v>492</v>
      </c>
      <c r="C16" s="202" t="s">
        <v>493</v>
      </c>
      <c r="D16" s="203"/>
      <c r="E16" s="201" t="s">
        <v>593</v>
      </c>
      <c r="F16" s="201"/>
      <c r="G16" s="201"/>
      <c r="H16" s="158" t="s">
        <v>586</v>
      </c>
      <c r="I16" s="158">
        <v>100</v>
      </c>
      <c r="J16" s="172" t="s">
        <v>583</v>
      </c>
      <c r="K16" s="175">
        <v>20</v>
      </c>
    </row>
    <row r="17" spans="1:11" s="134" customFormat="1" ht="84" customHeight="1">
      <c r="A17" s="156" t="s">
        <v>458</v>
      </c>
      <c r="B17" s="207" t="s">
        <v>459</v>
      </c>
      <c r="C17" s="207"/>
      <c r="D17" s="207"/>
      <c r="E17" s="207"/>
      <c r="F17" s="207"/>
      <c r="G17" s="207"/>
      <c r="H17" s="207"/>
      <c r="I17" s="207"/>
      <c r="J17" s="207"/>
      <c r="K17" s="207"/>
    </row>
    <row r="18" spans="2:6" ht="12.75" customHeight="1">
      <c r="B18" s="129"/>
      <c r="C18" s="129"/>
      <c r="D18" s="129"/>
      <c r="E18" s="129"/>
      <c r="F18" s="129"/>
    </row>
    <row r="19" spans="2:6" ht="12.75" customHeight="1">
      <c r="B19" s="129"/>
      <c r="C19" s="129"/>
      <c r="D19" s="129"/>
      <c r="E19" s="129"/>
      <c r="F19" s="129"/>
    </row>
    <row r="20" spans="2:6" ht="12.75" customHeight="1">
      <c r="B20" s="129"/>
      <c r="C20" s="129"/>
      <c r="D20" s="129"/>
      <c r="E20" s="129"/>
      <c r="F20" s="129"/>
    </row>
    <row r="21" spans="2:6" ht="12.75" customHeight="1">
      <c r="B21" s="129"/>
      <c r="C21" s="129"/>
      <c r="D21" s="129"/>
      <c r="E21" s="129"/>
      <c r="F21" s="129"/>
    </row>
  </sheetData>
  <sheetProtection/>
  <mergeCells count="27">
    <mergeCell ref="A3:K3"/>
    <mergeCell ref="B17:K17"/>
    <mergeCell ref="A2:K2"/>
    <mergeCell ref="A4:B4"/>
    <mergeCell ref="C4:I4"/>
    <mergeCell ref="J4:K4"/>
    <mergeCell ref="A5:B7"/>
    <mergeCell ref="C5:C6"/>
    <mergeCell ref="D5:G5"/>
    <mergeCell ref="H5:K5"/>
    <mergeCell ref="A8:A16"/>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r:id="rId1"/>
</worksheet>
</file>

<file path=xl/worksheets/sheet12.xml><?xml version="1.0" encoding="utf-8"?>
<worksheet xmlns="http://schemas.openxmlformats.org/spreadsheetml/2006/main" xmlns:r="http://schemas.openxmlformats.org/officeDocument/2006/relationships">
  <dimension ref="A1:G26"/>
  <sheetViews>
    <sheetView zoomScalePageLayoutView="0" workbookViewId="0" topLeftCell="A1">
      <selection activeCell="M11" sqref="M11"/>
    </sheetView>
  </sheetViews>
  <sheetFormatPr defaultColWidth="9.00390625" defaultRowHeight="14.25"/>
  <cols>
    <col min="1" max="16384" width="9.00390625" style="173" customWidth="1"/>
  </cols>
  <sheetData>
    <row r="1" ht="13.5">
      <c r="A1" s="176" t="s">
        <v>601</v>
      </c>
    </row>
    <row r="2" spans="1:7" ht="22.5">
      <c r="A2" s="238" t="s">
        <v>622</v>
      </c>
      <c r="B2" s="238"/>
      <c r="C2" s="238"/>
      <c r="D2" s="238"/>
      <c r="E2" s="238"/>
      <c r="F2" s="238"/>
      <c r="G2" s="238"/>
    </row>
    <row r="3" spans="1:7" ht="22.5">
      <c r="A3" s="177"/>
      <c r="B3" s="174"/>
      <c r="C3" s="174"/>
      <c r="D3" s="174"/>
      <c r="E3" s="174"/>
      <c r="G3" s="178" t="s">
        <v>311</v>
      </c>
    </row>
    <row r="4" spans="1:7" ht="24">
      <c r="A4" s="179" t="s">
        <v>441</v>
      </c>
      <c r="B4" s="230" t="s">
        <v>737</v>
      </c>
      <c r="C4" s="234"/>
      <c r="D4" s="231"/>
      <c r="E4" s="179" t="s">
        <v>602</v>
      </c>
      <c r="F4" s="239" t="s">
        <v>739</v>
      </c>
      <c r="G4" s="231"/>
    </row>
    <row r="5" spans="1:7" ht="13.5">
      <c r="A5" s="240" t="s">
        <v>603</v>
      </c>
      <c r="B5" s="242">
        <v>10</v>
      </c>
      <c r="C5" s="243"/>
      <c r="D5" s="244"/>
      <c r="E5" s="179" t="s">
        <v>604</v>
      </c>
      <c r="F5" s="228">
        <v>10</v>
      </c>
      <c r="G5" s="229"/>
    </row>
    <row r="6" spans="1:7" ht="24">
      <c r="A6" s="241"/>
      <c r="B6" s="245"/>
      <c r="C6" s="246"/>
      <c r="D6" s="247"/>
      <c r="E6" s="179" t="s">
        <v>605</v>
      </c>
      <c r="F6" s="230"/>
      <c r="G6" s="231"/>
    </row>
    <row r="7" spans="1:7" ht="13.5">
      <c r="A7" s="179" t="s">
        <v>442</v>
      </c>
      <c r="B7" s="230" t="s">
        <v>606</v>
      </c>
      <c r="C7" s="234"/>
      <c r="D7" s="234"/>
      <c r="E7" s="234"/>
      <c r="F7" s="234"/>
      <c r="G7" s="231"/>
    </row>
    <row r="8" spans="1:7" ht="13.5">
      <c r="A8" s="179" t="s">
        <v>607</v>
      </c>
      <c r="B8" s="230" t="s">
        <v>608</v>
      </c>
      <c r="C8" s="234"/>
      <c r="D8" s="234"/>
      <c r="E8" s="234"/>
      <c r="F8" s="234"/>
      <c r="G8" s="231"/>
    </row>
    <row r="9" spans="1:7" ht="24">
      <c r="A9" s="179" t="s">
        <v>609</v>
      </c>
      <c r="B9" s="230" t="s">
        <v>610</v>
      </c>
      <c r="C9" s="234"/>
      <c r="D9" s="234"/>
      <c r="E9" s="234"/>
      <c r="F9" s="234"/>
      <c r="G9" s="231"/>
    </row>
    <row r="10" spans="1:7" ht="24">
      <c r="A10" s="235" t="s">
        <v>494</v>
      </c>
      <c r="B10" s="179" t="s">
        <v>594</v>
      </c>
      <c r="C10" s="179" t="s">
        <v>595</v>
      </c>
      <c r="D10" s="179" t="s">
        <v>596</v>
      </c>
      <c r="E10" s="179" t="s">
        <v>445</v>
      </c>
      <c r="F10" s="179" t="s">
        <v>446</v>
      </c>
      <c r="G10" s="179" t="s">
        <v>611</v>
      </c>
    </row>
    <row r="11" spans="1:7" ht="36">
      <c r="A11" s="236"/>
      <c r="B11" s="180" t="s">
        <v>612</v>
      </c>
      <c r="C11" s="181">
        <v>0.2</v>
      </c>
      <c r="D11" s="180" t="s">
        <v>490</v>
      </c>
      <c r="E11" s="180" t="s">
        <v>495</v>
      </c>
      <c r="F11" s="181">
        <v>100</v>
      </c>
      <c r="G11" s="180" t="s">
        <v>613</v>
      </c>
    </row>
    <row r="12" spans="1:7" ht="24">
      <c r="A12" s="236"/>
      <c r="B12" s="180" t="s">
        <v>614</v>
      </c>
      <c r="C12" s="181">
        <v>0.2</v>
      </c>
      <c r="D12" s="180" t="s">
        <v>490</v>
      </c>
      <c r="E12" s="180" t="s">
        <v>495</v>
      </c>
      <c r="F12" s="181">
        <v>100</v>
      </c>
      <c r="G12" s="180" t="s">
        <v>613</v>
      </c>
    </row>
    <row r="13" spans="1:7" ht="24">
      <c r="A13" s="236"/>
      <c r="B13" s="182" t="s">
        <v>615</v>
      </c>
      <c r="C13" s="181">
        <v>0.2</v>
      </c>
      <c r="D13" s="180" t="s">
        <v>490</v>
      </c>
      <c r="E13" s="180" t="s">
        <v>484</v>
      </c>
      <c r="F13" s="181">
        <v>90</v>
      </c>
      <c r="G13" s="180" t="s">
        <v>613</v>
      </c>
    </row>
    <row r="14" spans="1:7" ht="13.5">
      <c r="A14" s="236"/>
      <c r="B14" s="183" t="s">
        <v>600</v>
      </c>
      <c r="C14" s="181" t="s">
        <v>616</v>
      </c>
      <c r="D14" s="180" t="s">
        <v>490</v>
      </c>
      <c r="E14" s="180" t="s">
        <v>484</v>
      </c>
      <c r="F14" s="181">
        <v>90</v>
      </c>
      <c r="G14" s="180" t="s">
        <v>617</v>
      </c>
    </row>
    <row r="15" spans="1:7" ht="36">
      <c r="A15" s="236"/>
      <c r="B15" s="183" t="s">
        <v>618</v>
      </c>
      <c r="C15" s="181">
        <v>0.1</v>
      </c>
      <c r="D15" s="180" t="s">
        <v>490</v>
      </c>
      <c r="E15" s="180" t="s">
        <v>619</v>
      </c>
      <c r="F15" s="181">
        <v>5</v>
      </c>
      <c r="G15" s="180" t="s">
        <v>617</v>
      </c>
    </row>
    <row r="16" spans="1:7" ht="13.5">
      <c r="A16" s="236"/>
      <c r="B16" s="183" t="s">
        <v>620</v>
      </c>
      <c r="C16" s="181">
        <v>0.2</v>
      </c>
      <c r="D16" s="180" t="s">
        <v>490</v>
      </c>
      <c r="E16" s="180" t="s">
        <v>495</v>
      </c>
      <c r="F16" s="181">
        <v>100</v>
      </c>
      <c r="G16" s="180" t="s">
        <v>617</v>
      </c>
    </row>
    <row r="17" spans="1:7" ht="13.5">
      <c r="A17" s="236" t="s">
        <v>621</v>
      </c>
      <c r="B17" s="183"/>
      <c r="C17" s="181"/>
      <c r="D17" s="180"/>
      <c r="E17" s="180"/>
      <c r="F17" s="181"/>
      <c r="G17" s="180"/>
    </row>
    <row r="18" spans="1:7" ht="13.5">
      <c r="A18" s="236"/>
      <c r="B18" s="183"/>
      <c r="C18" s="181"/>
      <c r="D18" s="180"/>
      <c r="E18" s="180"/>
      <c r="F18" s="181"/>
      <c r="G18" s="180"/>
    </row>
    <row r="19" spans="1:7" ht="13.5">
      <c r="A19" s="236"/>
      <c r="B19" s="183"/>
      <c r="C19" s="181"/>
      <c r="D19" s="180"/>
      <c r="E19" s="180"/>
      <c r="F19" s="181"/>
      <c r="G19" s="180"/>
    </row>
    <row r="20" spans="1:7" ht="13.5">
      <c r="A20" s="236"/>
      <c r="B20" s="183"/>
      <c r="C20" s="181"/>
      <c r="D20" s="180"/>
      <c r="E20" s="180"/>
      <c r="F20" s="181"/>
      <c r="G20" s="180"/>
    </row>
    <row r="21" spans="1:7" ht="13.5">
      <c r="A21" s="236"/>
      <c r="B21" s="183"/>
      <c r="C21" s="181"/>
      <c r="D21" s="180"/>
      <c r="E21" s="180"/>
      <c r="F21" s="181"/>
      <c r="G21" s="180"/>
    </row>
    <row r="22" spans="1:7" ht="13.5">
      <c r="A22" s="236"/>
      <c r="B22" s="183"/>
      <c r="C22" s="181"/>
      <c r="D22" s="180"/>
      <c r="E22" s="180"/>
      <c r="F22" s="181"/>
      <c r="G22" s="180"/>
    </row>
    <row r="23" spans="1:7" ht="13.5">
      <c r="A23" s="236"/>
      <c r="B23" s="179"/>
      <c r="C23" s="179"/>
      <c r="D23" s="179"/>
      <c r="E23" s="184"/>
      <c r="F23" s="179"/>
      <c r="G23" s="184"/>
    </row>
    <row r="24" spans="1:7" ht="13.5">
      <c r="A24" s="237"/>
      <c r="B24" s="179"/>
      <c r="C24" s="179"/>
      <c r="D24" s="179"/>
      <c r="E24" s="184"/>
      <c r="F24" s="179"/>
      <c r="G24" s="184"/>
    </row>
    <row r="25" spans="1:7" ht="13.5">
      <c r="A25" s="232" t="s">
        <v>621</v>
      </c>
      <c r="B25" s="232"/>
      <c r="C25" s="232"/>
      <c r="D25" s="232"/>
      <c r="E25" s="232"/>
      <c r="F25" s="232"/>
      <c r="G25" s="232"/>
    </row>
    <row r="26" spans="1:7" ht="13.5">
      <c r="A26" s="233"/>
      <c r="B26" s="233"/>
      <c r="C26" s="233"/>
      <c r="D26" s="233"/>
      <c r="E26" s="233"/>
      <c r="F26" s="233"/>
      <c r="G26" s="233"/>
    </row>
  </sheetData>
  <sheetProtection/>
  <mergeCells count="12">
    <mergeCell ref="A2:G2"/>
    <mergeCell ref="B4:D4"/>
    <mergeCell ref="F4:G4"/>
    <mergeCell ref="A5:A6"/>
    <mergeCell ref="B5:D6"/>
    <mergeCell ref="F5:G5"/>
    <mergeCell ref="F6:G6"/>
    <mergeCell ref="A25:G26"/>
    <mergeCell ref="B7:G7"/>
    <mergeCell ref="B8:G8"/>
    <mergeCell ref="B9:G9"/>
    <mergeCell ref="A10:A2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26"/>
  <sheetViews>
    <sheetView zoomScalePageLayoutView="0" workbookViewId="0" topLeftCell="A1">
      <selection activeCell="L13" sqref="L13"/>
    </sheetView>
  </sheetViews>
  <sheetFormatPr defaultColWidth="9.00390625" defaultRowHeight="14.25"/>
  <cols>
    <col min="1" max="16384" width="9.00390625" style="173" customWidth="1"/>
  </cols>
  <sheetData>
    <row r="1" ht="13.5">
      <c r="A1" s="176" t="s">
        <v>601</v>
      </c>
    </row>
    <row r="2" spans="1:7" ht="22.5">
      <c r="A2" s="238" t="s">
        <v>622</v>
      </c>
      <c r="B2" s="238"/>
      <c r="C2" s="238"/>
      <c r="D2" s="238"/>
      <c r="E2" s="238"/>
      <c r="F2" s="238"/>
      <c r="G2" s="238"/>
    </row>
    <row r="3" spans="1:7" ht="22.5">
      <c r="A3" s="177"/>
      <c r="B3" s="174"/>
      <c r="C3" s="174"/>
      <c r="D3" s="174"/>
      <c r="E3" s="174"/>
      <c r="G3" s="178" t="s">
        <v>311</v>
      </c>
    </row>
    <row r="4" spans="1:7" ht="24">
      <c r="A4" s="179" t="s">
        <v>441</v>
      </c>
      <c r="B4" s="230" t="s">
        <v>736</v>
      </c>
      <c r="C4" s="234"/>
      <c r="D4" s="231"/>
      <c r="E4" s="179" t="s">
        <v>602</v>
      </c>
      <c r="F4" s="239" t="s">
        <v>739</v>
      </c>
      <c r="G4" s="231"/>
    </row>
    <row r="5" spans="1:7" ht="13.5">
      <c r="A5" s="240" t="s">
        <v>603</v>
      </c>
      <c r="B5" s="242">
        <v>22.45</v>
      </c>
      <c r="C5" s="243"/>
      <c r="D5" s="244"/>
      <c r="E5" s="179" t="s">
        <v>604</v>
      </c>
      <c r="F5" s="228">
        <v>22.45</v>
      </c>
      <c r="G5" s="229"/>
    </row>
    <row r="6" spans="1:7" ht="24">
      <c r="A6" s="241"/>
      <c r="B6" s="245"/>
      <c r="C6" s="246"/>
      <c r="D6" s="247"/>
      <c r="E6" s="179" t="s">
        <v>605</v>
      </c>
      <c r="F6" s="230"/>
      <c r="G6" s="231"/>
    </row>
    <row r="7" spans="1:7" ht="13.5">
      <c r="A7" s="179" t="s">
        <v>442</v>
      </c>
      <c r="B7" s="230" t="s">
        <v>623</v>
      </c>
      <c r="C7" s="234"/>
      <c r="D7" s="234"/>
      <c r="E7" s="234"/>
      <c r="F7" s="234"/>
      <c r="G7" s="231"/>
    </row>
    <row r="8" spans="1:7" ht="13.5">
      <c r="A8" s="179" t="s">
        <v>607</v>
      </c>
      <c r="B8" s="230" t="s">
        <v>624</v>
      </c>
      <c r="C8" s="234"/>
      <c r="D8" s="234"/>
      <c r="E8" s="234"/>
      <c r="F8" s="234"/>
      <c r="G8" s="231"/>
    </row>
    <row r="9" spans="1:7" ht="24">
      <c r="A9" s="179" t="s">
        <v>609</v>
      </c>
      <c r="B9" s="230" t="s">
        <v>625</v>
      </c>
      <c r="C9" s="234"/>
      <c r="D9" s="234"/>
      <c r="E9" s="234"/>
      <c r="F9" s="234"/>
      <c r="G9" s="231"/>
    </row>
    <row r="10" spans="1:7" ht="24">
      <c r="A10" s="235" t="s">
        <v>494</v>
      </c>
      <c r="B10" s="179" t="s">
        <v>594</v>
      </c>
      <c r="C10" s="179" t="s">
        <v>595</v>
      </c>
      <c r="D10" s="179" t="s">
        <v>596</v>
      </c>
      <c r="E10" s="179" t="s">
        <v>445</v>
      </c>
      <c r="F10" s="179" t="s">
        <v>446</v>
      </c>
      <c r="G10" s="179" t="s">
        <v>611</v>
      </c>
    </row>
    <row r="11" spans="1:7" ht="24">
      <c r="A11" s="236"/>
      <c r="B11" s="180" t="s">
        <v>626</v>
      </c>
      <c r="C11" s="181">
        <v>0.3</v>
      </c>
      <c r="D11" s="180" t="s">
        <v>502</v>
      </c>
      <c r="E11" s="180" t="s">
        <v>495</v>
      </c>
      <c r="F11" s="181">
        <v>3</v>
      </c>
      <c r="G11" s="180" t="s">
        <v>613</v>
      </c>
    </row>
    <row r="12" spans="1:7" ht="36">
      <c r="A12" s="236"/>
      <c r="B12" s="180" t="s">
        <v>612</v>
      </c>
      <c r="C12" s="181" t="s">
        <v>616</v>
      </c>
      <c r="D12" s="180" t="s">
        <v>490</v>
      </c>
      <c r="E12" s="180" t="s">
        <v>495</v>
      </c>
      <c r="F12" s="181">
        <v>100</v>
      </c>
      <c r="G12" s="180" t="s">
        <v>613</v>
      </c>
    </row>
    <row r="13" spans="1:7" ht="24">
      <c r="A13" s="236"/>
      <c r="B13" s="182" t="s">
        <v>614</v>
      </c>
      <c r="C13" s="181" t="s">
        <v>616</v>
      </c>
      <c r="D13" s="180" t="s">
        <v>490</v>
      </c>
      <c r="E13" s="180" t="s">
        <v>495</v>
      </c>
      <c r="F13" s="181">
        <v>100</v>
      </c>
      <c r="G13" s="180" t="s">
        <v>613</v>
      </c>
    </row>
    <row r="14" spans="1:7" ht="24">
      <c r="A14" s="236"/>
      <c r="B14" s="183" t="s">
        <v>627</v>
      </c>
      <c r="C14" s="181">
        <v>0.2</v>
      </c>
      <c r="D14" s="180" t="s">
        <v>490</v>
      </c>
      <c r="E14" s="180" t="s">
        <v>484</v>
      </c>
      <c r="F14" s="181">
        <v>90</v>
      </c>
      <c r="G14" s="180" t="s">
        <v>613</v>
      </c>
    </row>
    <row r="15" spans="1:7" ht="13.5">
      <c r="A15" s="236"/>
      <c r="B15" s="183" t="s">
        <v>600</v>
      </c>
      <c r="C15" s="181" t="s">
        <v>616</v>
      </c>
      <c r="D15" s="180" t="s">
        <v>490</v>
      </c>
      <c r="E15" s="180" t="s">
        <v>484</v>
      </c>
      <c r="F15" s="181">
        <v>90</v>
      </c>
      <c r="G15" s="180" t="s">
        <v>617</v>
      </c>
    </row>
    <row r="16" spans="1:7" ht="13.5">
      <c r="A16" s="236"/>
      <c r="B16" s="183" t="s">
        <v>620</v>
      </c>
      <c r="C16" s="181">
        <v>0.2</v>
      </c>
      <c r="D16" s="180" t="s">
        <v>490</v>
      </c>
      <c r="E16" s="180" t="s">
        <v>495</v>
      </c>
      <c r="F16" s="181">
        <v>100</v>
      </c>
      <c r="G16" s="180" t="s">
        <v>617</v>
      </c>
    </row>
    <row r="17" spans="1:7" ht="13.5">
      <c r="A17" s="236" t="s">
        <v>621</v>
      </c>
      <c r="B17" s="183"/>
      <c r="C17" s="181"/>
      <c r="D17" s="180"/>
      <c r="E17" s="180"/>
      <c r="F17" s="181"/>
      <c r="G17" s="180"/>
    </row>
    <row r="18" spans="1:7" ht="13.5">
      <c r="A18" s="236"/>
      <c r="B18" s="183"/>
      <c r="C18" s="181"/>
      <c r="D18" s="180"/>
      <c r="E18" s="180"/>
      <c r="F18" s="181"/>
      <c r="G18" s="180"/>
    </row>
    <row r="19" spans="1:7" ht="13.5">
      <c r="A19" s="236"/>
      <c r="B19" s="183"/>
      <c r="C19" s="181"/>
      <c r="D19" s="180"/>
      <c r="E19" s="180"/>
      <c r="F19" s="181"/>
      <c r="G19" s="180"/>
    </row>
    <row r="20" spans="1:7" ht="13.5">
      <c r="A20" s="236"/>
      <c r="B20" s="183"/>
      <c r="C20" s="181"/>
      <c r="D20" s="180"/>
      <c r="E20" s="180"/>
      <c r="F20" s="181"/>
      <c r="G20" s="180"/>
    </row>
    <row r="21" spans="1:7" ht="13.5">
      <c r="A21" s="236"/>
      <c r="B21" s="183"/>
      <c r="C21" s="181"/>
      <c r="D21" s="180"/>
      <c r="E21" s="180"/>
      <c r="F21" s="181"/>
      <c r="G21" s="180"/>
    </row>
    <row r="22" spans="1:7" ht="13.5">
      <c r="A22" s="236"/>
      <c r="B22" s="183"/>
      <c r="C22" s="181"/>
      <c r="D22" s="180"/>
      <c r="E22" s="180"/>
      <c r="F22" s="181"/>
      <c r="G22" s="180"/>
    </row>
    <row r="23" spans="1:7" ht="13.5">
      <c r="A23" s="236"/>
      <c r="B23" s="179"/>
      <c r="C23" s="179"/>
      <c r="D23" s="179"/>
      <c r="E23" s="184"/>
      <c r="F23" s="179"/>
      <c r="G23" s="184"/>
    </row>
    <row r="24" spans="1:7" ht="13.5">
      <c r="A24" s="237"/>
      <c r="B24" s="179"/>
      <c r="C24" s="179"/>
      <c r="D24" s="179"/>
      <c r="E24" s="184"/>
      <c r="F24" s="179"/>
      <c r="G24" s="184"/>
    </row>
    <row r="25" spans="1:7" ht="13.5">
      <c r="A25" s="232" t="s">
        <v>621</v>
      </c>
      <c r="B25" s="232"/>
      <c r="C25" s="232"/>
      <c r="D25" s="232"/>
      <c r="E25" s="232"/>
      <c r="F25" s="232"/>
      <c r="G25" s="232"/>
    </row>
    <row r="26" spans="1:7" ht="13.5">
      <c r="A26" s="233"/>
      <c r="B26" s="233"/>
      <c r="C26" s="233"/>
      <c r="D26" s="233"/>
      <c r="E26" s="233"/>
      <c r="F26" s="233"/>
      <c r="G26" s="233"/>
    </row>
  </sheetData>
  <sheetProtection/>
  <mergeCells count="12">
    <mergeCell ref="A2:G2"/>
    <mergeCell ref="B4:D4"/>
    <mergeCell ref="F4:G4"/>
    <mergeCell ref="A5:A6"/>
    <mergeCell ref="B5:D6"/>
    <mergeCell ref="F5:G5"/>
    <mergeCell ref="F6:G6"/>
    <mergeCell ref="A25:G26"/>
    <mergeCell ref="B7:G7"/>
    <mergeCell ref="B8:G8"/>
    <mergeCell ref="B9:G9"/>
    <mergeCell ref="A10:A2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G26"/>
  <sheetViews>
    <sheetView zoomScalePageLayoutView="0" workbookViewId="0" topLeftCell="A1">
      <selection activeCell="F4" sqref="F4:G4"/>
    </sheetView>
  </sheetViews>
  <sheetFormatPr defaultColWidth="9.00390625" defaultRowHeight="14.25"/>
  <cols>
    <col min="1" max="16384" width="9.00390625" style="173" customWidth="1"/>
  </cols>
  <sheetData>
    <row r="1" ht="13.5">
      <c r="A1" s="176" t="s">
        <v>601</v>
      </c>
    </row>
    <row r="2" spans="1:7" ht="22.5">
      <c r="A2" s="238" t="s">
        <v>628</v>
      </c>
      <c r="B2" s="238"/>
      <c r="C2" s="238"/>
      <c r="D2" s="238"/>
      <c r="E2" s="238"/>
      <c r="F2" s="238"/>
      <c r="G2" s="238"/>
    </row>
    <row r="3" spans="1:7" ht="22.5">
      <c r="A3" s="177"/>
      <c r="B3" s="174"/>
      <c r="C3" s="174"/>
      <c r="D3" s="174"/>
      <c r="E3" s="174"/>
      <c r="G3" s="178" t="s">
        <v>311</v>
      </c>
    </row>
    <row r="4" spans="1:7" ht="24">
      <c r="A4" s="179" t="s">
        <v>441</v>
      </c>
      <c r="B4" s="230" t="s">
        <v>643</v>
      </c>
      <c r="C4" s="234"/>
      <c r="D4" s="231"/>
      <c r="E4" s="179" t="s">
        <v>602</v>
      </c>
      <c r="F4" s="230" t="s">
        <v>629</v>
      </c>
      <c r="G4" s="231"/>
    </row>
    <row r="5" spans="1:7" ht="13.5">
      <c r="A5" s="240" t="s">
        <v>603</v>
      </c>
      <c r="B5" s="242">
        <v>20</v>
      </c>
      <c r="C5" s="243"/>
      <c r="D5" s="244"/>
      <c r="E5" s="179" t="s">
        <v>604</v>
      </c>
      <c r="F5" s="228">
        <v>20</v>
      </c>
      <c r="G5" s="229"/>
    </row>
    <row r="6" spans="1:7" ht="24">
      <c r="A6" s="241"/>
      <c r="B6" s="245"/>
      <c r="C6" s="246"/>
      <c r="D6" s="247"/>
      <c r="E6" s="179" t="s">
        <v>605</v>
      </c>
      <c r="F6" s="230"/>
      <c r="G6" s="231"/>
    </row>
    <row r="7" spans="1:7" ht="13.5">
      <c r="A7" s="179" t="s">
        <v>442</v>
      </c>
      <c r="B7" s="230" t="s">
        <v>630</v>
      </c>
      <c r="C7" s="234"/>
      <c r="D7" s="234"/>
      <c r="E7" s="234"/>
      <c r="F7" s="234"/>
      <c r="G7" s="231"/>
    </row>
    <row r="8" spans="1:7" ht="13.5">
      <c r="A8" s="179" t="s">
        <v>607</v>
      </c>
      <c r="B8" s="230" t="s">
        <v>631</v>
      </c>
      <c r="C8" s="234"/>
      <c r="D8" s="234"/>
      <c r="E8" s="234"/>
      <c r="F8" s="234"/>
      <c r="G8" s="231"/>
    </row>
    <row r="9" spans="1:7" ht="24">
      <c r="A9" s="179" t="s">
        <v>609</v>
      </c>
      <c r="B9" s="230" t="s">
        <v>631</v>
      </c>
      <c r="C9" s="234"/>
      <c r="D9" s="234"/>
      <c r="E9" s="234"/>
      <c r="F9" s="234"/>
      <c r="G9" s="231"/>
    </row>
    <row r="10" spans="1:7" ht="24">
      <c r="A10" s="235" t="s">
        <v>494</v>
      </c>
      <c r="B10" s="179" t="s">
        <v>594</v>
      </c>
      <c r="C10" s="179" t="s">
        <v>595</v>
      </c>
      <c r="D10" s="179" t="s">
        <v>596</v>
      </c>
      <c r="E10" s="179" t="s">
        <v>445</v>
      </c>
      <c r="F10" s="179" t="s">
        <v>446</v>
      </c>
      <c r="G10" s="179" t="s">
        <v>611</v>
      </c>
    </row>
    <row r="11" spans="1:7" ht="36">
      <c r="A11" s="236"/>
      <c r="B11" s="180" t="s">
        <v>509</v>
      </c>
      <c r="C11" s="181" t="s">
        <v>632</v>
      </c>
      <c r="D11" s="180" t="s">
        <v>633</v>
      </c>
      <c r="E11" s="180" t="s">
        <v>634</v>
      </c>
      <c r="F11" s="181" t="s">
        <v>498</v>
      </c>
      <c r="G11" s="180" t="s">
        <v>613</v>
      </c>
    </row>
    <row r="12" spans="1:7" ht="24">
      <c r="A12" s="236"/>
      <c r="B12" s="180" t="s">
        <v>635</v>
      </c>
      <c r="C12" s="181" t="s">
        <v>632</v>
      </c>
      <c r="D12" s="180" t="s">
        <v>510</v>
      </c>
      <c r="E12" s="180" t="s">
        <v>598</v>
      </c>
      <c r="F12" s="181" t="s">
        <v>636</v>
      </c>
      <c r="G12" s="180" t="s">
        <v>613</v>
      </c>
    </row>
    <row r="13" spans="1:7" ht="24">
      <c r="A13" s="236"/>
      <c r="B13" s="182" t="s">
        <v>637</v>
      </c>
      <c r="C13" s="181" t="s">
        <v>632</v>
      </c>
      <c r="D13" s="180" t="s">
        <v>510</v>
      </c>
      <c r="E13" s="180" t="s">
        <v>598</v>
      </c>
      <c r="F13" s="181" t="s">
        <v>636</v>
      </c>
      <c r="G13" s="180" t="s">
        <v>613</v>
      </c>
    </row>
    <row r="14" spans="1:7" ht="24">
      <c r="A14" s="236"/>
      <c r="B14" s="183" t="s">
        <v>503</v>
      </c>
      <c r="C14" s="181" t="s">
        <v>616</v>
      </c>
      <c r="D14" s="180" t="s">
        <v>496</v>
      </c>
      <c r="E14" s="180" t="s">
        <v>638</v>
      </c>
      <c r="F14" s="181" t="s">
        <v>639</v>
      </c>
      <c r="G14" s="180" t="s">
        <v>617</v>
      </c>
    </row>
    <row r="15" spans="1:7" ht="60">
      <c r="A15" s="236"/>
      <c r="B15" s="183" t="s">
        <v>640</v>
      </c>
      <c r="C15" s="181" t="s">
        <v>616</v>
      </c>
      <c r="D15" s="180" t="s">
        <v>490</v>
      </c>
      <c r="E15" s="180" t="s">
        <v>598</v>
      </c>
      <c r="F15" s="181" t="s">
        <v>639</v>
      </c>
      <c r="G15" s="180" t="s">
        <v>617</v>
      </c>
    </row>
    <row r="16" spans="1:7" ht="24">
      <c r="A16" s="236"/>
      <c r="B16" s="183" t="s">
        <v>504</v>
      </c>
      <c r="C16" s="181" t="s">
        <v>616</v>
      </c>
      <c r="D16" s="180" t="s">
        <v>490</v>
      </c>
      <c r="E16" s="180" t="s">
        <v>634</v>
      </c>
      <c r="F16" s="181" t="s">
        <v>641</v>
      </c>
      <c r="G16" s="180" t="s">
        <v>617</v>
      </c>
    </row>
    <row r="17" spans="1:7" ht="24">
      <c r="A17" s="236"/>
      <c r="B17" s="183" t="s">
        <v>642</v>
      </c>
      <c r="C17" s="181" t="s">
        <v>616</v>
      </c>
      <c r="D17" s="180" t="s">
        <v>490</v>
      </c>
      <c r="E17" s="180" t="s">
        <v>638</v>
      </c>
      <c r="F17" s="181" t="s">
        <v>639</v>
      </c>
      <c r="G17" s="180" t="s">
        <v>617</v>
      </c>
    </row>
    <row r="18" spans="1:7" ht="13.5">
      <c r="A18" s="236"/>
      <c r="B18" s="183"/>
      <c r="C18" s="181"/>
      <c r="D18" s="180"/>
      <c r="E18" s="180"/>
      <c r="F18" s="181"/>
      <c r="G18" s="180"/>
    </row>
    <row r="19" spans="1:7" ht="13.5">
      <c r="A19" s="236"/>
      <c r="B19" s="183"/>
      <c r="C19" s="181"/>
      <c r="D19" s="180"/>
      <c r="E19" s="180"/>
      <c r="F19" s="181"/>
      <c r="G19" s="180"/>
    </row>
    <row r="20" spans="1:7" ht="13.5">
      <c r="A20" s="236"/>
      <c r="B20" s="183"/>
      <c r="C20" s="181"/>
      <c r="D20" s="180"/>
      <c r="E20" s="180"/>
      <c r="F20" s="181"/>
      <c r="G20" s="180"/>
    </row>
    <row r="21" spans="1:7" ht="13.5">
      <c r="A21" s="236" t="s">
        <v>621</v>
      </c>
      <c r="B21" s="183"/>
      <c r="C21" s="181"/>
      <c r="D21" s="180"/>
      <c r="E21" s="180"/>
      <c r="F21" s="181"/>
      <c r="G21" s="180"/>
    </row>
    <row r="22" spans="1:7" ht="13.5">
      <c r="A22" s="236"/>
      <c r="B22" s="183"/>
      <c r="C22" s="181"/>
      <c r="D22" s="180"/>
      <c r="E22" s="180"/>
      <c r="F22" s="181"/>
      <c r="G22" s="180"/>
    </row>
    <row r="23" spans="1:7" ht="13.5">
      <c r="A23" s="236"/>
      <c r="B23" s="179"/>
      <c r="C23" s="179"/>
      <c r="D23" s="179"/>
      <c r="E23" s="184"/>
      <c r="F23" s="179"/>
      <c r="G23" s="184"/>
    </row>
    <row r="24" spans="1:7" ht="13.5">
      <c r="A24" s="237"/>
      <c r="B24" s="179"/>
      <c r="C24" s="179"/>
      <c r="D24" s="179"/>
      <c r="E24" s="184"/>
      <c r="F24" s="179"/>
      <c r="G24" s="184"/>
    </row>
    <row r="25" spans="1:7" ht="13.5">
      <c r="A25" s="232" t="s">
        <v>621</v>
      </c>
      <c r="B25" s="232"/>
      <c r="C25" s="232"/>
      <c r="D25" s="232"/>
      <c r="E25" s="232"/>
      <c r="F25" s="232"/>
      <c r="G25" s="232"/>
    </row>
    <row r="26" spans="1:7" ht="13.5">
      <c r="A26" s="233"/>
      <c r="B26" s="233"/>
      <c r="C26" s="233"/>
      <c r="D26" s="233"/>
      <c r="E26" s="233"/>
      <c r="F26" s="233"/>
      <c r="G26" s="233"/>
    </row>
  </sheetData>
  <sheetProtection/>
  <mergeCells count="12">
    <mergeCell ref="A2:G2"/>
    <mergeCell ref="B4:D4"/>
    <mergeCell ref="F4:G4"/>
    <mergeCell ref="A5:A6"/>
    <mergeCell ref="B5:D6"/>
    <mergeCell ref="F5:G5"/>
    <mergeCell ref="F6:G6"/>
    <mergeCell ref="A25:G26"/>
    <mergeCell ref="B7:G7"/>
    <mergeCell ref="B8:G8"/>
    <mergeCell ref="B9:G9"/>
    <mergeCell ref="A10:A2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G26"/>
  <sheetViews>
    <sheetView zoomScalePageLayoutView="0" workbookViewId="0" topLeftCell="A1">
      <selection activeCell="D29" sqref="D29"/>
    </sheetView>
  </sheetViews>
  <sheetFormatPr defaultColWidth="9.00390625" defaultRowHeight="14.25"/>
  <cols>
    <col min="1" max="16384" width="9.00390625" style="173" customWidth="1"/>
  </cols>
  <sheetData>
    <row r="1" ht="13.5">
      <c r="A1" s="176" t="s">
        <v>601</v>
      </c>
    </row>
    <row r="2" spans="1:7" ht="22.5">
      <c r="A2" s="238" t="s">
        <v>628</v>
      </c>
      <c r="B2" s="238"/>
      <c r="C2" s="238"/>
      <c r="D2" s="238"/>
      <c r="E2" s="238"/>
      <c r="F2" s="238"/>
      <c r="G2" s="238"/>
    </row>
    <row r="3" spans="1:7" ht="22.5">
      <c r="A3" s="177"/>
      <c r="B3" s="174"/>
      <c r="C3" s="174"/>
      <c r="D3" s="174"/>
      <c r="E3" s="174"/>
      <c r="G3" s="178" t="s">
        <v>311</v>
      </c>
    </row>
    <row r="4" spans="1:7" ht="24">
      <c r="A4" s="179" t="s">
        <v>441</v>
      </c>
      <c r="B4" s="230" t="s">
        <v>656</v>
      </c>
      <c r="C4" s="234"/>
      <c r="D4" s="231"/>
      <c r="E4" s="179" t="s">
        <v>602</v>
      </c>
      <c r="F4" s="230" t="s">
        <v>629</v>
      </c>
      <c r="G4" s="231"/>
    </row>
    <row r="5" spans="1:7" ht="13.5">
      <c r="A5" s="240" t="s">
        <v>603</v>
      </c>
      <c r="B5" s="242">
        <v>80</v>
      </c>
      <c r="C5" s="243"/>
      <c r="D5" s="244"/>
      <c r="E5" s="179" t="s">
        <v>604</v>
      </c>
      <c r="F5" s="228">
        <v>80</v>
      </c>
      <c r="G5" s="229"/>
    </row>
    <row r="6" spans="1:7" ht="24">
      <c r="A6" s="241"/>
      <c r="B6" s="245"/>
      <c r="C6" s="246"/>
      <c r="D6" s="247"/>
      <c r="E6" s="179" t="s">
        <v>605</v>
      </c>
      <c r="F6" s="230"/>
      <c r="G6" s="231"/>
    </row>
    <row r="7" spans="1:7" ht="13.5">
      <c r="A7" s="179" t="s">
        <v>442</v>
      </c>
      <c r="B7" s="230" t="s">
        <v>644</v>
      </c>
      <c r="C7" s="234"/>
      <c r="D7" s="234"/>
      <c r="E7" s="234"/>
      <c r="F7" s="234"/>
      <c r="G7" s="231"/>
    </row>
    <row r="8" spans="1:7" ht="13.5">
      <c r="A8" s="179" t="s">
        <v>607</v>
      </c>
      <c r="B8" s="230" t="s">
        <v>645</v>
      </c>
      <c r="C8" s="234"/>
      <c r="D8" s="234"/>
      <c r="E8" s="234"/>
      <c r="F8" s="234"/>
      <c r="G8" s="231"/>
    </row>
    <row r="9" spans="1:7" ht="24">
      <c r="A9" s="179" t="s">
        <v>609</v>
      </c>
      <c r="B9" s="230" t="s">
        <v>646</v>
      </c>
      <c r="C9" s="234"/>
      <c r="D9" s="234"/>
      <c r="E9" s="234"/>
      <c r="F9" s="234"/>
      <c r="G9" s="231"/>
    </row>
    <row r="10" spans="1:7" ht="24">
      <c r="A10" s="235" t="s">
        <v>494</v>
      </c>
      <c r="B10" s="179" t="s">
        <v>594</v>
      </c>
      <c r="C10" s="179" t="s">
        <v>595</v>
      </c>
      <c r="D10" s="179" t="s">
        <v>596</v>
      </c>
      <c r="E10" s="179" t="s">
        <v>445</v>
      </c>
      <c r="F10" s="179" t="s">
        <v>446</v>
      </c>
      <c r="G10" s="179" t="s">
        <v>611</v>
      </c>
    </row>
    <row r="11" spans="1:7" ht="24">
      <c r="A11" s="236"/>
      <c r="B11" s="180" t="s">
        <v>647</v>
      </c>
      <c r="C11" s="181" t="s">
        <v>648</v>
      </c>
      <c r="D11" s="180" t="s">
        <v>486</v>
      </c>
      <c r="E11" s="180" t="s">
        <v>598</v>
      </c>
      <c r="F11" s="181" t="s">
        <v>649</v>
      </c>
      <c r="G11" s="180" t="s">
        <v>613</v>
      </c>
    </row>
    <row r="12" spans="1:7" ht="36">
      <c r="A12" s="236"/>
      <c r="B12" s="180" t="s">
        <v>612</v>
      </c>
      <c r="C12" s="181" t="s">
        <v>648</v>
      </c>
      <c r="D12" s="180" t="s">
        <v>490</v>
      </c>
      <c r="E12" s="180" t="s">
        <v>598</v>
      </c>
      <c r="F12" s="181" t="s">
        <v>639</v>
      </c>
      <c r="G12" s="180" t="s">
        <v>613</v>
      </c>
    </row>
    <row r="13" spans="1:7" ht="24">
      <c r="A13" s="236"/>
      <c r="B13" s="182" t="s">
        <v>503</v>
      </c>
      <c r="C13" s="181" t="s">
        <v>648</v>
      </c>
      <c r="D13" s="180" t="s">
        <v>496</v>
      </c>
      <c r="E13" s="180" t="s">
        <v>638</v>
      </c>
      <c r="F13" s="181" t="s">
        <v>639</v>
      </c>
      <c r="G13" s="180" t="s">
        <v>613</v>
      </c>
    </row>
    <row r="14" spans="1:7" ht="36">
      <c r="A14" s="236"/>
      <c r="B14" s="183" t="s">
        <v>650</v>
      </c>
      <c r="C14" s="181" t="s">
        <v>648</v>
      </c>
      <c r="D14" s="180" t="s">
        <v>651</v>
      </c>
      <c r="E14" s="180" t="s">
        <v>598</v>
      </c>
      <c r="F14" s="181" t="s">
        <v>652</v>
      </c>
      <c r="G14" s="180" t="s">
        <v>613</v>
      </c>
    </row>
    <row r="15" spans="1:7" ht="36">
      <c r="A15" s="236"/>
      <c r="B15" s="183" t="s">
        <v>653</v>
      </c>
      <c r="C15" s="181" t="s">
        <v>648</v>
      </c>
      <c r="D15" s="180" t="s">
        <v>502</v>
      </c>
      <c r="E15" s="180" t="s">
        <v>598</v>
      </c>
      <c r="F15" s="181" t="s">
        <v>652</v>
      </c>
      <c r="G15" s="180" t="s">
        <v>613</v>
      </c>
    </row>
    <row r="16" spans="1:7" ht="13.5">
      <c r="A16" s="236"/>
      <c r="B16" s="183" t="s">
        <v>654</v>
      </c>
      <c r="C16" s="181" t="s">
        <v>648</v>
      </c>
      <c r="D16" s="180" t="s">
        <v>490</v>
      </c>
      <c r="E16" s="180" t="s">
        <v>634</v>
      </c>
      <c r="F16" s="181" t="s">
        <v>641</v>
      </c>
      <c r="G16" s="180" t="s">
        <v>613</v>
      </c>
    </row>
    <row r="17" spans="1:7" ht="24">
      <c r="A17" s="236"/>
      <c r="B17" s="183" t="s">
        <v>655</v>
      </c>
      <c r="C17" s="181" t="s">
        <v>616</v>
      </c>
      <c r="D17" s="180" t="s">
        <v>490</v>
      </c>
      <c r="E17" s="180" t="s">
        <v>598</v>
      </c>
      <c r="F17" s="181" t="s">
        <v>639</v>
      </c>
      <c r="G17" s="180" t="s">
        <v>617</v>
      </c>
    </row>
    <row r="18" spans="1:7" ht="13.5">
      <c r="A18" s="236"/>
      <c r="B18" s="183"/>
      <c r="C18" s="181"/>
      <c r="D18" s="180"/>
      <c r="E18" s="180"/>
      <c r="F18" s="181"/>
      <c r="G18" s="180"/>
    </row>
    <row r="19" spans="1:7" ht="13.5">
      <c r="A19" s="236"/>
      <c r="B19" s="183"/>
      <c r="C19" s="181"/>
      <c r="D19" s="180"/>
      <c r="E19" s="180"/>
      <c r="F19" s="181"/>
      <c r="G19" s="180"/>
    </row>
    <row r="20" spans="1:7" ht="13.5">
      <c r="A20" s="236" t="s">
        <v>621</v>
      </c>
      <c r="B20" s="183"/>
      <c r="C20" s="181"/>
      <c r="D20" s="180"/>
      <c r="E20" s="180"/>
      <c r="F20" s="181"/>
      <c r="G20" s="180"/>
    </row>
    <row r="21" spans="1:7" ht="13.5">
      <c r="A21" s="236"/>
      <c r="B21" s="183"/>
      <c r="C21" s="181"/>
      <c r="D21" s="180"/>
      <c r="E21" s="180"/>
      <c r="F21" s="181"/>
      <c r="G21" s="180"/>
    </row>
    <row r="22" spans="1:7" ht="13.5">
      <c r="A22" s="236"/>
      <c r="B22" s="183"/>
      <c r="C22" s="181"/>
      <c r="D22" s="180"/>
      <c r="E22" s="180"/>
      <c r="F22" s="181"/>
      <c r="G22" s="180"/>
    </row>
    <row r="23" spans="1:7" ht="13.5">
      <c r="A23" s="236"/>
      <c r="B23" s="179"/>
      <c r="C23" s="179"/>
      <c r="D23" s="179"/>
      <c r="E23" s="184"/>
      <c r="F23" s="179"/>
      <c r="G23" s="184"/>
    </row>
    <row r="24" spans="1:7" ht="13.5">
      <c r="A24" s="237"/>
      <c r="B24" s="179"/>
      <c r="C24" s="179"/>
      <c r="D24" s="179"/>
      <c r="E24" s="184"/>
      <c r="F24" s="179"/>
      <c r="G24" s="184"/>
    </row>
    <row r="25" spans="1:7" ht="13.5">
      <c r="A25" s="232" t="s">
        <v>621</v>
      </c>
      <c r="B25" s="232"/>
      <c r="C25" s="232"/>
      <c r="D25" s="232"/>
      <c r="E25" s="232"/>
      <c r="F25" s="232"/>
      <c r="G25" s="232"/>
    </row>
    <row r="26" spans="1:7" ht="13.5">
      <c r="A26" s="233"/>
      <c r="B26" s="233"/>
      <c r="C26" s="233"/>
      <c r="D26" s="233"/>
      <c r="E26" s="233"/>
      <c r="F26" s="233"/>
      <c r="G26" s="233"/>
    </row>
  </sheetData>
  <sheetProtection/>
  <mergeCells count="12">
    <mergeCell ref="A2:G2"/>
    <mergeCell ref="B4:D4"/>
    <mergeCell ref="F4:G4"/>
    <mergeCell ref="A5:A6"/>
    <mergeCell ref="B5:D6"/>
    <mergeCell ref="F5:G5"/>
    <mergeCell ref="F6:G6"/>
    <mergeCell ref="A25:G26"/>
    <mergeCell ref="B7:G7"/>
    <mergeCell ref="B8:G8"/>
    <mergeCell ref="B9:G9"/>
    <mergeCell ref="A10:A2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G26"/>
  <sheetViews>
    <sheetView zoomScalePageLayoutView="0" workbookViewId="0" topLeftCell="A1">
      <selection activeCell="Q19" sqref="Q19"/>
    </sheetView>
  </sheetViews>
  <sheetFormatPr defaultColWidth="9.00390625" defaultRowHeight="14.25"/>
  <cols>
    <col min="1" max="16384" width="9.00390625" style="173" customWidth="1"/>
  </cols>
  <sheetData>
    <row r="1" ht="13.5">
      <c r="A1" s="176" t="s">
        <v>601</v>
      </c>
    </row>
    <row r="2" spans="1:7" ht="22.5">
      <c r="A2" s="238" t="s">
        <v>628</v>
      </c>
      <c r="B2" s="238"/>
      <c r="C2" s="238"/>
      <c r="D2" s="238"/>
      <c r="E2" s="238"/>
      <c r="F2" s="238"/>
      <c r="G2" s="238"/>
    </row>
    <row r="3" spans="1:7" ht="22.5">
      <c r="A3" s="177"/>
      <c r="B3" s="174"/>
      <c r="C3" s="174"/>
      <c r="D3" s="174"/>
      <c r="E3" s="174"/>
      <c r="G3" s="178" t="s">
        <v>311</v>
      </c>
    </row>
    <row r="4" spans="1:7" ht="24">
      <c r="A4" s="179" t="s">
        <v>441</v>
      </c>
      <c r="B4" s="230" t="s">
        <v>735</v>
      </c>
      <c r="C4" s="234"/>
      <c r="D4" s="231"/>
      <c r="E4" s="179" t="s">
        <v>602</v>
      </c>
      <c r="F4" s="230" t="s">
        <v>629</v>
      </c>
      <c r="G4" s="231"/>
    </row>
    <row r="5" spans="1:7" ht="13.5">
      <c r="A5" s="240" t="s">
        <v>603</v>
      </c>
      <c r="B5" s="242">
        <v>2160</v>
      </c>
      <c r="C5" s="243"/>
      <c r="D5" s="244"/>
      <c r="E5" s="179" t="s">
        <v>604</v>
      </c>
      <c r="F5" s="228">
        <v>2160</v>
      </c>
      <c r="G5" s="229"/>
    </row>
    <row r="6" spans="1:7" ht="24">
      <c r="A6" s="241"/>
      <c r="B6" s="245"/>
      <c r="C6" s="246"/>
      <c r="D6" s="247"/>
      <c r="E6" s="179" t="s">
        <v>605</v>
      </c>
      <c r="F6" s="230"/>
      <c r="G6" s="231"/>
    </row>
    <row r="7" spans="1:7" ht="13.5">
      <c r="A7" s="179" t="s">
        <v>442</v>
      </c>
      <c r="B7" s="230" t="s">
        <v>657</v>
      </c>
      <c r="C7" s="234"/>
      <c r="D7" s="234"/>
      <c r="E7" s="234"/>
      <c r="F7" s="234"/>
      <c r="G7" s="231"/>
    </row>
    <row r="8" spans="1:7" ht="13.5">
      <c r="A8" s="179" t="s">
        <v>607</v>
      </c>
      <c r="B8" s="230" t="s">
        <v>658</v>
      </c>
      <c r="C8" s="234"/>
      <c r="D8" s="234"/>
      <c r="E8" s="234"/>
      <c r="F8" s="234"/>
      <c r="G8" s="231"/>
    </row>
    <row r="9" spans="1:7" ht="24">
      <c r="A9" s="179" t="s">
        <v>609</v>
      </c>
      <c r="B9" s="230" t="s">
        <v>659</v>
      </c>
      <c r="C9" s="234"/>
      <c r="D9" s="234"/>
      <c r="E9" s="234"/>
      <c r="F9" s="234"/>
      <c r="G9" s="231"/>
    </row>
    <row r="10" spans="1:7" ht="24">
      <c r="A10" s="235" t="s">
        <v>494</v>
      </c>
      <c r="B10" s="179" t="s">
        <v>594</v>
      </c>
      <c r="C10" s="179" t="s">
        <v>595</v>
      </c>
      <c r="D10" s="179" t="s">
        <v>596</v>
      </c>
      <c r="E10" s="179" t="s">
        <v>445</v>
      </c>
      <c r="F10" s="179" t="s">
        <v>446</v>
      </c>
      <c r="G10" s="179" t="s">
        <v>611</v>
      </c>
    </row>
    <row r="11" spans="1:7" ht="48">
      <c r="A11" s="236"/>
      <c r="B11" s="180" t="s">
        <v>660</v>
      </c>
      <c r="C11" s="181" t="s">
        <v>648</v>
      </c>
      <c r="D11" s="180" t="s">
        <v>497</v>
      </c>
      <c r="E11" s="180" t="s">
        <v>634</v>
      </c>
      <c r="F11" s="181" t="s">
        <v>661</v>
      </c>
      <c r="G11" s="180" t="s">
        <v>613</v>
      </c>
    </row>
    <row r="12" spans="1:7" ht="48">
      <c r="A12" s="236"/>
      <c r="B12" s="180" t="s">
        <v>662</v>
      </c>
      <c r="C12" s="181" t="s">
        <v>648</v>
      </c>
      <c r="D12" s="180" t="s">
        <v>501</v>
      </c>
      <c r="E12" s="180" t="s">
        <v>634</v>
      </c>
      <c r="F12" s="181" t="s">
        <v>663</v>
      </c>
      <c r="G12" s="180" t="s">
        <v>613</v>
      </c>
    </row>
    <row r="13" spans="1:7" ht="24">
      <c r="A13" s="236"/>
      <c r="B13" s="182" t="s">
        <v>503</v>
      </c>
      <c r="C13" s="181" t="s">
        <v>648</v>
      </c>
      <c r="D13" s="180" t="s">
        <v>490</v>
      </c>
      <c r="E13" s="180" t="s">
        <v>598</v>
      </c>
      <c r="F13" s="181" t="s">
        <v>639</v>
      </c>
      <c r="G13" s="180" t="s">
        <v>613</v>
      </c>
    </row>
    <row r="14" spans="1:7" ht="24">
      <c r="A14" s="236"/>
      <c r="B14" s="183" t="s">
        <v>664</v>
      </c>
      <c r="C14" s="181" t="s">
        <v>648</v>
      </c>
      <c r="D14" s="180" t="s">
        <v>501</v>
      </c>
      <c r="E14" s="180" t="s">
        <v>634</v>
      </c>
      <c r="F14" s="181" t="s">
        <v>663</v>
      </c>
      <c r="G14" s="180" t="s">
        <v>613</v>
      </c>
    </row>
    <row r="15" spans="1:7" ht="36">
      <c r="A15" s="236"/>
      <c r="B15" s="183" t="s">
        <v>665</v>
      </c>
      <c r="C15" s="181" t="s">
        <v>648</v>
      </c>
      <c r="D15" s="180" t="s">
        <v>501</v>
      </c>
      <c r="E15" s="180" t="s">
        <v>634</v>
      </c>
      <c r="F15" s="181" t="s">
        <v>663</v>
      </c>
      <c r="G15" s="180" t="s">
        <v>613</v>
      </c>
    </row>
    <row r="16" spans="1:7" ht="13.5">
      <c r="A16" s="236"/>
      <c r="B16" s="183" t="s">
        <v>600</v>
      </c>
      <c r="C16" s="181" t="s">
        <v>648</v>
      </c>
      <c r="D16" s="180" t="s">
        <v>490</v>
      </c>
      <c r="E16" s="180" t="s">
        <v>634</v>
      </c>
      <c r="F16" s="181" t="s">
        <v>666</v>
      </c>
      <c r="G16" s="180" t="s">
        <v>613</v>
      </c>
    </row>
    <row r="17" spans="1:7" ht="24">
      <c r="A17" s="236"/>
      <c r="B17" s="183" t="s">
        <v>655</v>
      </c>
      <c r="C17" s="181" t="s">
        <v>616</v>
      </c>
      <c r="D17" s="180" t="s">
        <v>490</v>
      </c>
      <c r="E17" s="180" t="s">
        <v>638</v>
      </c>
      <c r="F17" s="181" t="s">
        <v>639</v>
      </c>
      <c r="G17" s="180" t="s">
        <v>617</v>
      </c>
    </row>
    <row r="18" spans="1:7" ht="13.5">
      <c r="A18" s="236"/>
      <c r="B18" s="183"/>
      <c r="C18" s="181"/>
      <c r="D18" s="180"/>
      <c r="E18" s="180"/>
      <c r="F18" s="181"/>
      <c r="G18" s="180"/>
    </row>
    <row r="19" spans="1:7" ht="13.5">
      <c r="A19" s="236"/>
      <c r="B19" s="183"/>
      <c r="C19" s="181"/>
      <c r="D19" s="180"/>
      <c r="E19" s="180"/>
      <c r="F19" s="181"/>
      <c r="G19" s="180"/>
    </row>
    <row r="20" spans="1:7" ht="13.5">
      <c r="A20" s="236"/>
      <c r="B20" s="183"/>
      <c r="C20" s="181"/>
      <c r="D20" s="180"/>
      <c r="E20" s="180"/>
      <c r="F20" s="181"/>
      <c r="G20" s="180"/>
    </row>
    <row r="21" spans="1:7" ht="13.5">
      <c r="A21" s="236"/>
      <c r="B21" s="183"/>
      <c r="C21" s="181"/>
      <c r="D21" s="180"/>
      <c r="E21" s="180"/>
      <c r="F21" s="181"/>
      <c r="G21" s="180"/>
    </row>
    <row r="22" spans="1:7" ht="13.5">
      <c r="A22" s="236"/>
      <c r="B22" s="183"/>
      <c r="C22" s="181"/>
      <c r="D22" s="180"/>
      <c r="E22" s="180"/>
      <c r="F22" s="181"/>
      <c r="G22" s="180"/>
    </row>
    <row r="23" spans="1:7" ht="13.5">
      <c r="A23" s="236"/>
      <c r="B23" s="179"/>
      <c r="C23" s="179"/>
      <c r="D23" s="179"/>
      <c r="E23" s="184"/>
      <c r="F23" s="179"/>
      <c r="G23" s="184"/>
    </row>
    <row r="24" spans="1:7" ht="13.5">
      <c r="A24" s="237"/>
      <c r="B24" s="179"/>
      <c r="C24" s="179"/>
      <c r="D24" s="179"/>
      <c r="E24" s="184"/>
      <c r="F24" s="179"/>
      <c r="G24" s="184"/>
    </row>
    <row r="25" spans="1:7" ht="13.5">
      <c r="A25" s="232" t="s">
        <v>621</v>
      </c>
      <c r="B25" s="232"/>
      <c r="C25" s="232"/>
      <c r="D25" s="232"/>
      <c r="E25" s="232"/>
      <c r="F25" s="232"/>
      <c r="G25" s="232"/>
    </row>
    <row r="26" spans="1:7" ht="13.5">
      <c r="A26" s="233"/>
      <c r="B26" s="233"/>
      <c r="C26" s="233"/>
      <c r="D26" s="233"/>
      <c r="E26" s="233"/>
      <c r="F26" s="233"/>
      <c r="G26" s="233"/>
    </row>
  </sheetData>
  <sheetProtection/>
  <mergeCells count="12">
    <mergeCell ref="F5:G5"/>
    <mergeCell ref="F6:G6"/>
    <mergeCell ref="B7:G7"/>
    <mergeCell ref="B8:G8"/>
    <mergeCell ref="B9:G9"/>
    <mergeCell ref="A10:A24"/>
    <mergeCell ref="A25:G26"/>
    <mergeCell ref="A2:G2"/>
    <mergeCell ref="B4:D4"/>
    <mergeCell ref="F4:G4"/>
    <mergeCell ref="A5:A6"/>
    <mergeCell ref="B5:D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G26"/>
  <sheetViews>
    <sheetView zoomScalePageLayoutView="0" workbookViewId="0" topLeftCell="A1">
      <selection activeCell="B4" sqref="B4:D4"/>
    </sheetView>
  </sheetViews>
  <sheetFormatPr defaultColWidth="9.00390625" defaultRowHeight="14.25"/>
  <cols>
    <col min="1" max="16384" width="9.00390625" style="173" customWidth="1"/>
  </cols>
  <sheetData>
    <row r="1" ht="13.5">
      <c r="A1" s="176" t="s">
        <v>601</v>
      </c>
    </row>
    <row r="2" spans="1:7" ht="22.5">
      <c r="A2" s="238" t="s">
        <v>628</v>
      </c>
      <c r="B2" s="238"/>
      <c r="C2" s="238"/>
      <c r="D2" s="238"/>
      <c r="E2" s="238"/>
      <c r="F2" s="238"/>
      <c r="G2" s="238"/>
    </row>
    <row r="3" spans="1:7" ht="22.5">
      <c r="A3" s="177"/>
      <c r="B3" s="174"/>
      <c r="C3" s="174"/>
      <c r="D3" s="174"/>
      <c r="E3" s="174"/>
      <c r="G3" s="178" t="s">
        <v>311</v>
      </c>
    </row>
    <row r="4" spans="1:7" ht="24">
      <c r="A4" s="179" t="s">
        <v>441</v>
      </c>
      <c r="B4" s="230" t="s">
        <v>734</v>
      </c>
      <c r="C4" s="234"/>
      <c r="D4" s="231"/>
      <c r="E4" s="179" t="s">
        <v>602</v>
      </c>
      <c r="F4" s="230" t="s">
        <v>629</v>
      </c>
      <c r="G4" s="231"/>
    </row>
    <row r="5" spans="1:7" ht="13.5">
      <c r="A5" s="240" t="s">
        <v>603</v>
      </c>
      <c r="B5" s="242">
        <v>1250</v>
      </c>
      <c r="C5" s="243"/>
      <c r="D5" s="244"/>
      <c r="E5" s="179" t="s">
        <v>604</v>
      </c>
      <c r="F5" s="228">
        <v>1250</v>
      </c>
      <c r="G5" s="229"/>
    </row>
    <row r="6" spans="1:7" ht="24">
      <c r="A6" s="241"/>
      <c r="B6" s="245"/>
      <c r="C6" s="246"/>
      <c r="D6" s="247"/>
      <c r="E6" s="179" t="s">
        <v>605</v>
      </c>
      <c r="F6" s="230"/>
      <c r="G6" s="231"/>
    </row>
    <row r="7" spans="1:7" ht="13.5">
      <c r="A7" s="179" t="s">
        <v>442</v>
      </c>
      <c r="B7" s="230" t="s">
        <v>667</v>
      </c>
      <c r="C7" s="234"/>
      <c r="D7" s="234"/>
      <c r="E7" s="234"/>
      <c r="F7" s="234"/>
      <c r="G7" s="231"/>
    </row>
    <row r="8" spans="1:7" ht="13.5">
      <c r="A8" s="179" t="s">
        <v>607</v>
      </c>
      <c r="B8" s="230" t="s">
        <v>668</v>
      </c>
      <c r="C8" s="234"/>
      <c r="D8" s="234"/>
      <c r="E8" s="234"/>
      <c r="F8" s="234"/>
      <c r="G8" s="231"/>
    </row>
    <row r="9" spans="1:7" ht="24">
      <c r="A9" s="179" t="s">
        <v>609</v>
      </c>
      <c r="B9" s="230" t="s">
        <v>669</v>
      </c>
      <c r="C9" s="234"/>
      <c r="D9" s="234"/>
      <c r="E9" s="234"/>
      <c r="F9" s="234"/>
      <c r="G9" s="231"/>
    </row>
    <row r="10" spans="1:7" ht="24">
      <c r="A10" s="235" t="s">
        <v>494</v>
      </c>
      <c r="B10" s="179" t="s">
        <v>594</v>
      </c>
      <c r="C10" s="179" t="s">
        <v>595</v>
      </c>
      <c r="D10" s="179" t="s">
        <v>596</v>
      </c>
      <c r="E10" s="179" t="s">
        <v>445</v>
      </c>
      <c r="F10" s="179" t="s">
        <v>446</v>
      </c>
      <c r="G10" s="179" t="s">
        <v>611</v>
      </c>
    </row>
    <row r="11" spans="1:7" ht="24">
      <c r="A11" s="236"/>
      <c r="B11" s="180" t="s">
        <v>670</v>
      </c>
      <c r="C11" s="181" t="s">
        <v>648</v>
      </c>
      <c r="D11" s="180" t="s">
        <v>486</v>
      </c>
      <c r="E11" s="180" t="s">
        <v>598</v>
      </c>
      <c r="F11" s="181" t="s">
        <v>671</v>
      </c>
      <c r="G11" s="180" t="s">
        <v>613</v>
      </c>
    </row>
    <row r="12" spans="1:7" ht="24">
      <c r="A12" s="236"/>
      <c r="B12" s="182" t="s">
        <v>672</v>
      </c>
      <c r="C12" s="181" t="s">
        <v>648</v>
      </c>
      <c r="D12" s="180" t="s">
        <v>490</v>
      </c>
      <c r="E12" s="180" t="s">
        <v>598</v>
      </c>
      <c r="F12" s="181" t="s">
        <v>639</v>
      </c>
      <c r="G12" s="180" t="s">
        <v>613</v>
      </c>
    </row>
    <row r="13" spans="1:7" ht="24">
      <c r="A13" s="236"/>
      <c r="B13" s="182" t="s">
        <v>503</v>
      </c>
      <c r="C13" s="181" t="s">
        <v>648</v>
      </c>
      <c r="D13" s="180" t="s">
        <v>490</v>
      </c>
      <c r="E13" s="180" t="s">
        <v>638</v>
      </c>
      <c r="F13" s="181" t="s">
        <v>639</v>
      </c>
      <c r="G13" s="180" t="s">
        <v>617</v>
      </c>
    </row>
    <row r="14" spans="1:7" ht="48">
      <c r="A14" s="236"/>
      <c r="B14" s="183" t="s">
        <v>650</v>
      </c>
      <c r="C14" s="181" t="s">
        <v>648</v>
      </c>
      <c r="D14" s="180" t="s">
        <v>502</v>
      </c>
      <c r="E14" s="180" t="s">
        <v>598</v>
      </c>
      <c r="F14" s="181" t="s">
        <v>673</v>
      </c>
      <c r="G14" s="180" t="s">
        <v>613</v>
      </c>
    </row>
    <row r="15" spans="1:7" ht="48">
      <c r="A15" s="236"/>
      <c r="B15" s="183" t="s">
        <v>653</v>
      </c>
      <c r="C15" s="181" t="s">
        <v>648</v>
      </c>
      <c r="D15" s="180" t="s">
        <v>502</v>
      </c>
      <c r="E15" s="180" t="s">
        <v>598</v>
      </c>
      <c r="F15" s="181" t="s">
        <v>673</v>
      </c>
      <c r="G15" s="180" t="s">
        <v>613</v>
      </c>
    </row>
    <row r="16" spans="1:7" ht="13.5">
      <c r="A16" s="236"/>
      <c r="B16" s="183" t="s">
        <v>600</v>
      </c>
      <c r="C16" s="181" t="s">
        <v>648</v>
      </c>
      <c r="D16" s="180" t="s">
        <v>490</v>
      </c>
      <c r="E16" s="180" t="s">
        <v>634</v>
      </c>
      <c r="F16" s="181" t="s">
        <v>666</v>
      </c>
      <c r="G16" s="180" t="s">
        <v>613</v>
      </c>
    </row>
    <row r="17" spans="1:7" ht="24">
      <c r="A17" s="236"/>
      <c r="B17" s="183" t="s">
        <v>674</v>
      </c>
      <c r="C17" s="181" t="s">
        <v>616</v>
      </c>
      <c r="D17" s="180" t="s">
        <v>490</v>
      </c>
      <c r="E17" s="180" t="s">
        <v>598</v>
      </c>
      <c r="F17" s="181" t="s">
        <v>639</v>
      </c>
      <c r="G17" s="180" t="s">
        <v>617</v>
      </c>
    </row>
    <row r="18" spans="1:7" ht="13.5">
      <c r="A18" s="236"/>
      <c r="B18" s="183"/>
      <c r="C18" s="181"/>
      <c r="D18" s="180"/>
      <c r="E18" s="180"/>
      <c r="F18" s="181"/>
      <c r="G18" s="180"/>
    </row>
    <row r="19" spans="1:7" ht="13.5">
      <c r="A19" s="236"/>
      <c r="B19" s="183"/>
      <c r="C19" s="181"/>
      <c r="D19" s="180"/>
      <c r="E19" s="180"/>
      <c r="F19" s="181"/>
      <c r="G19" s="180"/>
    </row>
    <row r="20" spans="1:7" ht="13.5">
      <c r="A20" s="236"/>
      <c r="B20" s="183"/>
      <c r="C20" s="181"/>
      <c r="D20" s="180"/>
      <c r="E20" s="180"/>
      <c r="F20" s="181"/>
      <c r="G20" s="180"/>
    </row>
    <row r="21" spans="1:7" ht="13.5">
      <c r="A21" s="236"/>
      <c r="B21" s="183"/>
      <c r="C21" s="181"/>
      <c r="D21" s="180"/>
      <c r="E21" s="180"/>
      <c r="F21" s="181"/>
      <c r="G21" s="180"/>
    </row>
    <row r="22" spans="1:7" ht="13.5">
      <c r="A22" s="236"/>
      <c r="B22" s="183"/>
      <c r="C22" s="181"/>
      <c r="D22" s="180"/>
      <c r="E22" s="180"/>
      <c r="F22" s="181"/>
      <c r="G22" s="180"/>
    </row>
    <row r="23" spans="1:7" ht="13.5">
      <c r="A23" s="236"/>
      <c r="B23" s="179"/>
      <c r="C23" s="179"/>
      <c r="D23" s="179"/>
      <c r="E23" s="184"/>
      <c r="F23" s="179"/>
      <c r="G23" s="184"/>
    </row>
    <row r="24" spans="1:7" ht="13.5">
      <c r="A24" s="237"/>
      <c r="B24" s="179"/>
      <c r="C24" s="179"/>
      <c r="D24" s="179"/>
      <c r="E24" s="184"/>
      <c r="F24" s="179"/>
      <c r="G24" s="184"/>
    </row>
    <row r="25" spans="1:7" ht="13.5">
      <c r="A25" s="232" t="s">
        <v>621</v>
      </c>
      <c r="B25" s="232"/>
      <c r="C25" s="232"/>
      <c r="D25" s="232"/>
      <c r="E25" s="232"/>
      <c r="F25" s="232"/>
      <c r="G25" s="232"/>
    </row>
    <row r="26" spans="1:7" ht="13.5">
      <c r="A26" s="233"/>
      <c r="B26" s="233"/>
      <c r="C26" s="233"/>
      <c r="D26" s="233"/>
      <c r="E26" s="233"/>
      <c r="F26" s="233"/>
      <c r="G26" s="233"/>
    </row>
  </sheetData>
  <sheetProtection/>
  <mergeCells count="12">
    <mergeCell ref="F5:G5"/>
    <mergeCell ref="F6:G6"/>
    <mergeCell ref="B7:G7"/>
    <mergeCell ref="B8:G8"/>
    <mergeCell ref="B9:G9"/>
    <mergeCell ref="A10:A24"/>
    <mergeCell ref="A25:G26"/>
    <mergeCell ref="A2:G2"/>
    <mergeCell ref="B4:D4"/>
    <mergeCell ref="F4:G4"/>
    <mergeCell ref="A5:A6"/>
    <mergeCell ref="B5:D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26"/>
  <sheetViews>
    <sheetView zoomScalePageLayoutView="0" workbookViewId="0" topLeftCell="A1">
      <selection activeCell="A1" sqref="A1:IV16384"/>
    </sheetView>
  </sheetViews>
  <sheetFormatPr defaultColWidth="9.00390625" defaultRowHeight="14.25"/>
  <cols>
    <col min="1" max="16384" width="9.00390625" style="173" customWidth="1"/>
  </cols>
  <sheetData>
    <row r="1" ht="13.5">
      <c r="A1" s="176" t="s">
        <v>601</v>
      </c>
    </row>
    <row r="2" spans="1:7" ht="22.5">
      <c r="A2" s="238" t="s">
        <v>628</v>
      </c>
      <c r="B2" s="238"/>
      <c r="C2" s="238"/>
      <c r="D2" s="238"/>
      <c r="E2" s="238"/>
      <c r="F2" s="238"/>
      <c r="G2" s="238"/>
    </row>
    <row r="3" spans="1:7" ht="22.5">
      <c r="A3" s="177"/>
      <c r="B3" s="174"/>
      <c r="C3" s="174"/>
      <c r="D3" s="174"/>
      <c r="E3" s="174"/>
      <c r="G3" s="178" t="s">
        <v>311</v>
      </c>
    </row>
    <row r="4" spans="1:7" ht="24">
      <c r="A4" s="179" t="s">
        <v>441</v>
      </c>
      <c r="B4" s="230" t="s">
        <v>733</v>
      </c>
      <c r="C4" s="234"/>
      <c r="D4" s="231"/>
      <c r="E4" s="179" t="s">
        <v>602</v>
      </c>
      <c r="F4" s="230" t="s">
        <v>629</v>
      </c>
      <c r="G4" s="231"/>
    </row>
    <row r="5" spans="1:7" ht="13.5">
      <c r="A5" s="240" t="s">
        <v>603</v>
      </c>
      <c r="B5" s="242">
        <v>85</v>
      </c>
      <c r="C5" s="243"/>
      <c r="D5" s="244"/>
      <c r="E5" s="179" t="s">
        <v>604</v>
      </c>
      <c r="F5" s="228">
        <v>85</v>
      </c>
      <c r="G5" s="229"/>
    </row>
    <row r="6" spans="1:7" ht="24">
      <c r="A6" s="241"/>
      <c r="B6" s="245"/>
      <c r="C6" s="246"/>
      <c r="D6" s="247"/>
      <c r="E6" s="179" t="s">
        <v>605</v>
      </c>
      <c r="F6" s="230"/>
      <c r="G6" s="231"/>
    </row>
    <row r="7" spans="1:7" ht="13.5">
      <c r="A7" s="179" t="s">
        <v>442</v>
      </c>
      <c r="B7" s="230" t="s">
        <v>675</v>
      </c>
      <c r="C7" s="234"/>
      <c r="D7" s="234"/>
      <c r="E7" s="234"/>
      <c r="F7" s="234"/>
      <c r="G7" s="231"/>
    </row>
    <row r="8" spans="1:7" ht="13.5">
      <c r="A8" s="179" t="s">
        <v>607</v>
      </c>
      <c r="B8" s="230" t="s">
        <v>676</v>
      </c>
      <c r="C8" s="234"/>
      <c r="D8" s="234"/>
      <c r="E8" s="234"/>
      <c r="F8" s="234"/>
      <c r="G8" s="231"/>
    </row>
    <row r="9" spans="1:7" ht="24">
      <c r="A9" s="179" t="s">
        <v>609</v>
      </c>
      <c r="B9" s="230" t="s">
        <v>677</v>
      </c>
      <c r="C9" s="234"/>
      <c r="D9" s="234"/>
      <c r="E9" s="234"/>
      <c r="F9" s="234"/>
      <c r="G9" s="231"/>
    </row>
    <row r="10" spans="1:7" ht="24">
      <c r="A10" s="235" t="s">
        <v>494</v>
      </c>
      <c r="B10" s="179" t="s">
        <v>594</v>
      </c>
      <c r="C10" s="179" t="s">
        <v>595</v>
      </c>
      <c r="D10" s="179" t="s">
        <v>596</v>
      </c>
      <c r="E10" s="179" t="s">
        <v>445</v>
      </c>
      <c r="F10" s="179" t="s">
        <v>446</v>
      </c>
      <c r="G10" s="179" t="s">
        <v>611</v>
      </c>
    </row>
    <row r="11" spans="1:7" ht="13.5">
      <c r="A11" s="236"/>
      <c r="B11" s="180" t="s">
        <v>678</v>
      </c>
      <c r="C11" s="181" t="s">
        <v>632</v>
      </c>
      <c r="D11" s="180" t="s">
        <v>500</v>
      </c>
      <c r="E11" s="180" t="s">
        <v>598</v>
      </c>
      <c r="F11" s="181" t="s">
        <v>506</v>
      </c>
      <c r="G11" s="180" t="s">
        <v>613</v>
      </c>
    </row>
    <row r="12" spans="1:7" ht="24">
      <c r="A12" s="236"/>
      <c r="B12" s="180" t="s">
        <v>679</v>
      </c>
      <c r="C12" s="181" t="s">
        <v>632</v>
      </c>
      <c r="D12" s="180" t="s">
        <v>497</v>
      </c>
      <c r="E12" s="180" t="s">
        <v>634</v>
      </c>
      <c r="F12" s="181" t="s">
        <v>680</v>
      </c>
      <c r="G12" s="180" t="s">
        <v>613</v>
      </c>
    </row>
    <row r="13" spans="1:7" ht="24">
      <c r="A13" s="236"/>
      <c r="B13" s="182" t="s">
        <v>503</v>
      </c>
      <c r="C13" s="181" t="s">
        <v>616</v>
      </c>
      <c r="D13" s="180" t="s">
        <v>490</v>
      </c>
      <c r="E13" s="180" t="s">
        <v>598</v>
      </c>
      <c r="F13" s="181" t="s">
        <v>639</v>
      </c>
      <c r="G13" s="180" t="s">
        <v>617</v>
      </c>
    </row>
    <row r="14" spans="1:7" ht="13.5">
      <c r="A14" s="236"/>
      <c r="B14" s="183" t="s">
        <v>681</v>
      </c>
      <c r="C14" s="181" t="s">
        <v>632</v>
      </c>
      <c r="D14" s="180" t="s">
        <v>497</v>
      </c>
      <c r="E14" s="180" t="s">
        <v>598</v>
      </c>
      <c r="F14" s="181" t="s">
        <v>507</v>
      </c>
      <c r="G14" s="180" t="s">
        <v>613</v>
      </c>
    </row>
    <row r="15" spans="1:7" ht="24">
      <c r="A15" s="236"/>
      <c r="B15" s="183" t="s">
        <v>682</v>
      </c>
      <c r="C15" s="181" t="s">
        <v>616</v>
      </c>
      <c r="D15" s="180" t="s">
        <v>490</v>
      </c>
      <c r="E15" s="180" t="s">
        <v>634</v>
      </c>
      <c r="F15" s="181" t="s">
        <v>666</v>
      </c>
      <c r="G15" s="180" t="s">
        <v>617</v>
      </c>
    </row>
    <row r="16" spans="1:7" ht="24">
      <c r="A16" s="236"/>
      <c r="B16" s="183" t="s">
        <v>683</v>
      </c>
      <c r="C16" s="181" t="s">
        <v>632</v>
      </c>
      <c r="D16" s="180" t="s">
        <v>490</v>
      </c>
      <c r="E16" s="180" t="s">
        <v>598</v>
      </c>
      <c r="F16" s="181" t="s">
        <v>639</v>
      </c>
      <c r="G16" s="180" t="s">
        <v>617</v>
      </c>
    </row>
    <row r="17" spans="1:7" ht="13.5">
      <c r="A17" s="236"/>
      <c r="B17" s="183"/>
      <c r="C17" s="181"/>
      <c r="D17" s="180"/>
      <c r="E17" s="180"/>
      <c r="F17" s="181"/>
      <c r="G17" s="180"/>
    </row>
    <row r="18" spans="1:7" ht="13.5">
      <c r="A18" s="236"/>
      <c r="B18" s="183"/>
      <c r="C18" s="181"/>
      <c r="D18" s="180"/>
      <c r="E18" s="180"/>
      <c r="F18" s="181"/>
      <c r="G18" s="180"/>
    </row>
    <row r="19" spans="1:7" ht="13.5">
      <c r="A19" s="236"/>
      <c r="B19" s="183"/>
      <c r="C19" s="181"/>
      <c r="D19" s="180"/>
      <c r="E19" s="180"/>
      <c r="F19" s="181"/>
      <c r="G19" s="180"/>
    </row>
    <row r="20" spans="1:7" ht="13.5">
      <c r="A20" s="236"/>
      <c r="B20" s="183"/>
      <c r="C20" s="181"/>
      <c r="D20" s="180"/>
      <c r="E20" s="180"/>
      <c r="F20" s="181"/>
      <c r="G20" s="180"/>
    </row>
    <row r="21" spans="1:7" ht="13.5">
      <c r="A21" s="236"/>
      <c r="B21" s="183"/>
      <c r="C21" s="181"/>
      <c r="D21" s="180"/>
      <c r="E21" s="180"/>
      <c r="F21" s="181"/>
      <c r="G21" s="180"/>
    </row>
    <row r="22" spans="1:7" ht="13.5">
      <c r="A22" s="236"/>
      <c r="B22" s="183"/>
      <c r="C22" s="181"/>
      <c r="D22" s="180"/>
      <c r="E22" s="180"/>
      <c r="F22" s="181"/>
      <c r="G22" s="180"/>
    </row>
    <row r="23" spans="1:7" ht="13.5">
      <c r="A23" s="236"/>
      <c r="B23" s="179"/>
      <c r="C23" s="179"/>
      <c r="D23" s="179"/>
      <c r="E23" s="184"/>
      <c r="F23" s="179"/>
      <c r="G23" s="184"/>
    </row>
    <row r="24" spans="1:7" ht="13.5">
      <c r="A24" s="237"/>
      <c r="B24" s="179"/>
      <c r="C24" s="179"/>
      <c r="D24" s="179"/>
      <c r="E24" s="184"/>
      <c r="F24" s="179"/>
      <c r="G24" s="184"/>
    </row>
    <row r="25" spans="1:7" ht="13.5">
      <c r="A25" s="232" t="s">
        <v>621</v>
      </c>
      <c r="B25" s="232"/>
      <c r="C25" s="232"/>
      <c r="D25" s="232"/>
      <c r="E25" s="232"/>
      <c r="F25" s="232"/>
      <c r="G25" s="232"/>
    </row>
    <row r="26" spans="1:7" ht="13.5">
      <c r="A26" s="233"/>
      <c r="B26" s="233"/>
      <c r="C26" s="233"/>
      <c r="D26" s="233"/>
      <c r="E26" s="233"/>
      <c r="F26" s="233"/>
      <c r="G26" s="233"/>
    </row>
  </sheetData>
  <sheetProtection/>
  <mergeCells count="12">
    <mergeCell ref="F5:G5"/>
    <mergeCell ref="F6:G6"/>
    <mergeCell ref="B7:G7"/>
    <mergeCell ref="B8:G8"/>
    <mergeCell ref="B9:G9"/>
    <mergeCell ref="A10:A24"/>
    <mergeCell ref="A25:G26"/>
    <mergeCell ref="A2:G2"/>
    <mergeCell ref="B4:D4"/>
    <mergeCell ref="F4:G4"/>
    <mergeCell ref="A5:A6"/>
    <mergeCell ref="B5:D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26"/>
  <sheetViews>
    <sheetView zoomScalePageLayoutView="0" workbookViewId="0" topLeftCell="A1">
      <selection activeCell="B4" sqref="B4:D4"/>
    </sheetView>
  </sheetViews>
  <sheetFormatPr defaultColWidth="9.00390625" defaultRowHeight="14.25"/>
  <cols>
    <col min="1" max="16384" width="9.00390625" style="173" customWidth="1"/>
  </cols>
  <sheetData>
    <row r="1" ht="13.5">
      <c r="A1" s="176" t="s">
        <v>601</v>
      </c>
    </row>
    <row r="2" spans="1:7" ht="22.5">
      <c r="A2" s="238" t="s">
        <v>628</v>
      </c>
      <c r="B2" s="238"/>
      <c r="C2" s="238"/>
      <c r="D2" s="238"/>
      <c r="E2" s="238"/>
      <c r="F2" s="238"/>
      <c r="G2" s="238"/>
    </row>
    <row r="3" spans="1:7" ht="22.5">
      <c r="A3" s="177"/>
      <c r="B3" s="174"/>
      <c r="C3" s="174"/>
      <c r="D3" s="174"/>
      <c r="E3" s="174"/>
      <c r="G3" s="178" t="s">
        <v>311</v>
      </c>
    </row>
    <row r="4" spans="1:7" ht="24">
      <c r="A4" s="179" t="s">
        <v>441</v>
      </c>
      <c r="B4" s="230" t="s">
        <v>732</v>
      </c>
      <c r="C4" s="234"/>
      <c r="D4" s="231"/>
      <c r="E4" s="179" t="s">
        <v>602</v>
      </c>
      <c r="F4" s="230" t="s">
        <v>629</v>
      </c>
      <c r="G4" s="231"/>
    </row>
    <row r="5" spans="1:7" ht="13.5">
      <c r="A5" s="240" t="s">
        <v>603</v>
      </c>
      <c r="B5" s="242">
        <v>150</v>
      </c>
      <c r="C5" s="243"/>
      <c r="D5" s="244"/>
      <c r="E5" s="179" t="s">
        <v>604</v>
      </c>
      <c r="F5" s="228">
        <v>150</v>
      </c>
      <c r="G5" s="229"/>
    </row>
    <row r="6" spans="1:7" ht="24">
      <c r="A6" s="241"/>
      <c r="B6" s="245"/>
      <c r="C6" s="246"/>
      <c r="D6" s="247"/>
      <c r="E6" s="179" t="s">
        <v>605</v>
      </c>
      <c r="F6" s="230"/>
      <c r="G6" s="231"/>
    </row>
    <row r="7" spans="1:7" ht="13.5">
      <c r="A7" s="179" t="s">
        <v>442</v>
      </c>
      <c r="B7" s="230" t="s">
        <v>684</v>
      </c>
      <c r="C7" s="234"/>
      <c r="D7" s="234"/>
      <c r="E7" s="234"/>
      <c r="F7" s="234"/>
      <c r="G7" s="231"/>
    </row>
    <row r="8" spans="1:7" ht="13.5">
      <c r="A8" s="179" t="s">
        <v>607</v>
      </c>
      <c r="B8" s="230" t="s">
        <v>685</v>
      </c>
      <c r="C8" s="234"/>
      <c r="D8" s="234"/>
      <c r="E8" s="234"/>
      <c r="F8" s="234"/>
      <c r="G8" s="231"/>
    </row>
    <row r="9" spans="1:7" ht="24">
      <c r="A9" s="179" t="s">
        <v>609</v>
      </c>
      <c r="B9" s="230" t="s">
        <v>686</v>
      </c>
      <c r="C9" s="234"/>
      <c r="D9" s="234"/>
      <c r="E9" s="234"/>
      <c r="F9" s="234"/>
      <c r="G9" s="231"/>
    </row>
    <row r="10" spans="1:7" ht="24">
      <c r="A10" s="235" t="s">
        <v>494</v>
      </c>
      <c r="B10" s="179" t="s">
        <v>594</v>
      </c>
      <c r="C10" s="179" t="s">
        <v>595</v>
      </c>
      <c r="D10" s="179" t="s">
        <v>596</v>
      </c>
      <c r="E10" s="179" t="s">
        <v>445</v>
      </c>
      <c r="F10" s="179" t="s">
        <v>446</v>
      </c>
      <c r="G10" s="179" t="s">
        <v>611</v>
      </c>
    </row>
    <row r="11" spans="1:7" ht="36">
      <c r="A11" s="236"/>
      <c r="B11" s="180" t="s">
        <v>687</v>
      </c>
      <c r="C11" s="181" t="s">
        <v>632</v>
      </c>
      <c r="D11" s="180" t="s">
        <v>486</v>
      </c>
      <c r="E11" s="180" t="s">
        <v>598</v>
      </c>
      <c r="F11" s="181" t="s">
        <v>688</v>
      </c>
      <c r="G11" s="180" t="s">
        <v>613</v>
      </c>
    </row>
    <row r="12" spans="1:7" ht="24">
      <c r="A12" s="236"/>
      <c r="B12" s="182" t="s">
        <v>672</v>
      </c>
      <c r="C12" s="181" t="s">
        <v>632</v>
      </c>
      <c r="D12" s="180" t="s">
        <v>496</v>
      </c>
      <c r="E12" s="180" t="s">
        <v>598</v>
      </c>
      <c r="F12" s="181" t="s">
        <v>639</v>
      </c>
      <c r="G12" s="180" t="s">
        <v>613</v>
      </c>
    </row>
    <row r="13" spans="1:7" ht="24">
      <c r="A13" s="236"/>
      <c r="B13" s="182" t="s">
        <v>503</v>
      </c>
      <c r="C13" s="181" t="s">
        <v>632</v>
      </c>
      <c r="D13" s="180" t="s">
        <v>496</v>
      </c>
      <c r="E13" s="180" t="s">
        <v>598</v>
      </c>
      <c r="F13" s="181" t="s">
        <v>639</v>
      </c>
      <c r="G13" s="180" t="s">
        <v>613</v>
      </c>
    </row>
    <row r="14" spans="1:7" ht="36">
      <c r="A14" s="236"/>
      <c r="B14" s="183" t="s">
        <v>650</v>
      </c>
      <c r="C14" s="181" t="s">
        <v>632</v>
      </c>
      <c r="D14" s="180" t="s">
        <v>502</v>
      </c>
      <c r="E14" s="180" t="s">
        <v>598</v>
      </c>
      <c r="F14" s="181" t="s">
        <v>652</v>
      </c>
      <c r="G14" s="180" t="s">
        <v>613</v>
      </c>
    </row>
    <row r="15" spans="1:7" ht="36">
      <c r="A15" s="236"/>
      <c r="B15" s="183" t="s">
        <v>653</v>
      </c>
      <c r="C15" s="181" t="s">
        <v>648</v>
      </c>
      <c r="D15" s="180" t="s">
        <v>502</v>
      </c>
      <c r="E15" s="180" t="s">
        <v>598</v>
      </c>
      <c r="F15" s="181" t="s">
        <v>652</v>
      </c>
      <c r="G15" s="180" t="s">
        <v>613</v>
      </c>
    </row>
    <row r="16" spans="1:7" ht="24">
      <c r="A16" s="236"/>
      <c r="B16" s="183" t="s">
        <v>655</v>
      </c>
      <c r="C16" s="181" t="s">
        <v>689</v>
      </c>
      <c r="D16" s="180" t="s">
        <v>490</v>
      </c>
      <c r="E16" s="180" t="s">
        <v>598</v>
      </c>
      <c r="F16" s="181" t="s">
        <v>639</v>
      </c>
      <c r="G16" s="180" t="s">
        <v>617</v>
      </c>
    </row>
    <row r="17" spans="1:7" ht="13.5">
      <c r="A17" s="236"/>
      <c r="B17" s="183"/>
      <c r="C17" s="181"/>
      <c r="D17" s="180"/>
      <c r="E17" s="180"/>
      <c r="F17" s="181"/>
      <c r="G17" s="180"/>
    </row>
    <row r="18" spans="1:7" ht="13.5">
      <c r="A18" s="236"/>
      <c r="B18" s="183"/>
      <c r="C18" s="181"/>
      <c r="D18" s="180"/>
      <c r="E18" s="180"/>
      <c r="F18" s="181"/>
      <c r="G18" s="180"/>
    </row>
    <row r="19" spans="1:7" ht="13.5">
      <c r="A19" s="236"/>
      <c r="B19" s="183"/>
      <c r="C19" s="181"/>
      <c r="D19" s="180"/>
      <c r="E19" s="180"/>
      <c r="F19" s="181"/>
      <c r="G19" s="180"/>
    </row>
    <row r="20" spans="1:7" ht="13.5">
      <c r="A20" s="236"/>
      <c r="B20" s="183"/>
      <c r="C20" s="181"/>
      <c r="D20" s="180"/>
      <c r="E20" s="180"/>
      <c r="F20" s="181"/>
      <c r="G20" s="180"/>
    </row>
    <row r="21" spans="1:7" ht="13.5">
      <c r="A21" s="236"/>
      <c r="B21" s="183"/>
      <c r="C21" s="181"/>
      <c r="D21" s="180"/>
      <c r="E21" s="180"/>
      <c r="F21" s="181"/>
      <c r="G21" s="180"/>
    </row>
    <row r="22" spans="1:7" ht="13.5">
      <c r="A22" s="236"/>
      <c r="B22" s="183"/>
      <c r="C22" s="181"/>
      <c r="D22" s="180"/>
      <c r="E22" s="180"/>
      <c r="F22" s="181"/>
      <c r="G22" s="180"/>
    </row>
    <row r="23" spans="1:7" ht="13.5">
      <c r="A23" s="236"/>
      <c r="B23" s="179"/>
      <c r="C23" s="179"/>
      <c r="D23" s="179"/>
      <c r="E23" s="184"/>
      <c r="F23" s="179"/>
      <c r="G23" s="184"/>
    </row>
    <row r="24" spans="1:7" ht="13.5">
      <c r="A24" s="237"/>
      <c r="B24" s="179"/>
      <c r="C24" s="179"/>
      <c r="D24" s="179"/>
      <c r="E24" s="184"/>
      <c r="F24" s="179"/>
      <c r="G24" s="184"/>
    </row>
    <row r="25" spans="1:7" ht="13.5">
      <c r="A25" s="232" t="s">
        <v>621</v>
      </c>
      <c r="B25" s="232"/>
      <c r="C25" s="232"/>
      <c r="D25" s="232"/>
      <c r="E25" s="232"/>
      <c r="F25" s="232"/>
      <c r="G25" s="232"/>
    </row>
    <row r="26" spans="1:7" ht="13.5">
      <c r="A26" s="233"/>
      <c r="B26" s="233"/>
      <c r="C26" s="233"/>
      <c r="D26" s="233"/>
      <c r="E26" s="233"/>
      <c r="F26" s="233"/>
      <c r="G26" s="233"/>
    </row>
  </sheetData>
  <sheetProtection/>
  <mergeCells count="12">
    <mergeCell ref="F5:G5"/>
    <mergeCell ref="F6:G6"/>
    <mergeCell ref="B7:G7"/>
    <mergeCell ref="B8:G8"/>
    <mergeCell ref="B9:G9"/>
    <mergeCell ref="A10:A24"/>
    <mergeCell ref="A25:G26"/>
    <mergeCell ref="A2:G2"/>
    <mergeCell ref="B4:D4"/>
    <mergeCell ref="F4:G4"/>
    <mergeCell ref="A5:A6"/>
    <mergeCell ref="B5:D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A2" sqref="A2"/>
    </sheetView>
  </sheetViews>
  <sheetFormatPr defaultColWidth="6.875" defaultRowHeight="19.5" customHeight="1"/>
  <cols>
    <col min="1" max="1" width="22.875" style="39" customWidth="1"/>
    <col min="2" max="2" width="19.00390625" style="39" customWidth="1"/>
    <col min="3" max="3" width="20.50390625" style="39" customWidth="1"/>
    <col min="4" max="7" width="19.00390625" style="39" customWidth="1"/>
    <col min="8" max="16384" width="6.875" style="40" customWidth="1"/>
  </cols>
  <sheetData>
    <row r="1" spans="1:7" s="9" customFormat="1" ht="19.5" customHeight="1">
      <c r="A1" s="7" t="s">
        <v>430</v>
      </c>
      <c r="B1" s="8"/>
      <c r="C1" s="8"/>
      <c r="D1" s="8"/>
      <c r="E1" s="8"/>
      <c r="F1" s="8"/>
      <c r="G1" s="8"/>
    </row>
    <row r="2" spans="1:7" s="9" customFormat="1" ht="38.25" customHeight="1">
      <c r="A2" s="10" t="s">
        <v>524</v>
      </c>
      <c r="B2" s="11"/>
      <c r="C2" s="11"/>
      <c r="D2" s="11"/>
      <c r="E2" s="11"/>
      <c r="F2" s="11"/>
      <c r="G2" s="11"/>
    </row>
    <row r="3" spans="1:7" s="9" customFormat="1" ht="19.5" customHeight="1">
      <c r="A3" s="12"/>
      <c r="B3" s="8"/>
      <c r="C3" s="8"/>
      <c r="D3" s="8"/>
      <c r="E3" s="8"/>
      <c r="F3" s="8"/>
      <c r="G3" s="8"/>
    </row>
    <row r="4" spans="1:7" s="9" customFormat="1" ht="19.5" customHeight="1">
      <c r="A4" s="13"/>
      <c r="B4" s="14"/>
      <c r="C4" s="14"/>
      <c r="D4" s="14"/>
      <c r="E4" s="14"/>
      <c r="F4" s="14"/>
      <c r="G4" s="15" t="s">
        <v>311</v>
      </c>
    </row>
    <row r="5" spans="1:7" s="9" customFormat="1" ht="19.5" customHeight="1">
      <c r="A5" s="186" t="s">
        <v>312</v>
      </c>
      <c r="B5" s="186"/>
      <c r="C5" s="186" t="s">
        <v>313</v>
      </c>
      <c r="D5" s="186"/>
      <c r="E5" s="186"/>
      <c r="F5" s="186"/>
      <c r="G5" s="186"/>
    </row>
    <row r="6" spans="1:7" s="9" customFormat="1" ht="45" customHeight="1">
      <c r="A6" s="16" t="s">
        <v>314</v>
      </c>
      <c r="B6" s="16" t="s">
        <v>315</v>
      </c>
      <c r="C6" s="16" t="s">
        <v>314</v>
      </c>
      <c r="D6" s="16" t="s">
        <v>316</v>
      </c>
      <c r="E6" s="16" t="s">
        <v>317</v>
      </c>
      <c r="F6" s="16" t="s">
        <v>318</v>
      </c>
      <c r="G6" s="16" t="s">
        <v>319</v>
      </c>
    </row>
    <row r="7" spans="1:7" s="9" customFormat="1" ht="19.5" customHeight="1">
      <c r="A7" s="17" t="s">
        <v>320</v>
      </c>
      <c r="B7" s="18">
        <f>B8+B9</f>
        <v>6268.16</v>
      </c>
      <c r="C7" s="19" t="s">
        <v>321</v>
      </c>
      <c r="D7" s="20">
        <f>E7+F7</f>
        <v>6268.16</v>
      </c>
      <c r="E7" s="139">
        <v>1198.16</v>
      </c>
      <c r="F7" s="139">
        <v>5070</v>
      </c>
      <c r="G7" s="20"/>
    </row>
    <row r="8" spans="1:7" s="9" customFormat="1" ht="19.5" customHeight="1">
      <c r="A8" s="21" t="s">
        <v>322</v>
      </c>
      <c r="B8" s="139">
        <v>1198.16</v>
      </c>
      <c r="C8" s="23"/>
      <c r="D8" s="24"/>
      <c r="E8" s="139"/>
      <c r="F8" s="24"/>
      <c r="G8" s="24"/>
    </row>
    <row r="9" spans="1:7" s="9" customFormat="1" ht="19.5" customHeight="1">
      <c r="A9" s="21" t="s">
        <v>323</v>
      </c>
      <c r="B9" s="139">
        <v>5070</v>
      </c>
      <c r="C9" s="23"/>
      <c r="D9" s="24"/>
      <c r="E9" s="24"/>
      <c r="F9" s="24"/>
      <c r="G9" s="24"/>
    </row>
    <row r="10" spans="1:7" s="9" customFormat="1" ht="19.5" customHeight="1">
      <c r="A10" s="26" t="s">
        <v>324</v>
      </c>
      <c r="B10" s="27"/>
      <c r="C10" s="28"/>
      <c r="D10" s="24"/>
      <c r="E10" s="24"/>
      <c r="F10" s="24"/>
      <c r="G10" s="24"/>
    </row>
    <row r="11" spans="1:7" s="9" customFormat="1" ht="19.5" customHeight="1">
      <c r="A11" s="29" t="s">
        <v>325</v>
      </c>
      <c r="B11" s="18"/>
      <c r="C11" s="30"/>
      <c r="D11" s="24"/>
      <c r="E11" s="24"/>
      <c r="F11" s="24"/>
      <c r="G11" s="24"/>
    </row>
    <row r="12" spans="1:7" s="9" customFormat="1" ht="19.5" customHeight="1">
      <c r="A12" s="26" t="s">
        <v>322</v>
      </c>
      <c r="B12" s="22"/>
      <c r="C12" s="28"/>
      <c r="D12" s="24"/>
      <c r="E12" s="24"/>
      <c r="F12" s="24"/>
      <c r="G12" s="24"/>
    </row>
    <row r="13" spans="1:7" s="9" customFormat="1" ht="19.5" customHeight="1">
      <c r="A13" s="26" t="s">
        <v>323</v>
      </c>
      <c r="B13" s="25"/>
      <c r="C13" s="28"/>
      <c r="D13" s="24"/>
      <c r="E13" s="24"/>
      <c r="F13" s="24"/>
      <c r="G13" s="24"/>
    </row>
    <row r="14" spans="1:13" s="9" customFormat="1" ht="19.5" customHeight="1">
      <c r="A14" s="21" t="s">
        <v>324</v>
      </c>
      <c r="B14" s="27"/>
      <c r="C14" s="28"/>
      <c r="D14" s="24"/>
      <c r="E14" s="24"/>
      <c r="F14" s="24"/>
      <c r="G14" s="24"/>
      <c r="M14" s="31"/>
    </row>
    <row r="15" spans="1:7" s="9" customFormat="1" ht="19.5" customHeight="1">
      <c r="A15" s="29"/>
      <c r="B15" s="34"/>
      <c r="C15" s="30"/>
      <c r="D15" s="33"/>
      <c r="E15" s="33"/>
      <c r="F15" s="33"/>
      <c r="G15" s="33"/>
    </row>
    <row r="16" spans="1:7" s="9" customFormat="1" ht="19.5" customHeight="1">
      <c r="A16" s="29"/>
      <c r="B16" s="34"/>
      <c r="C16" s="34" t="s">
        <v>326</v>
      </c>
      <c r="D16" s="35">
        <f>E16+F16+G16</f>
        <v>0</v>
      </c>
      <c r="E16" s="36">
        <f>B8+B12-E7</f>
        <v>0</v>
      </c>
      <c r="F16" s="36">
        <f>B9+B13-F7</f>
        <v>0</v>
      </c>
      <c r="G16" s="36">
        <f>B10+B14-G7</f>
        <v>0</v>
      </c>
    </row>
    <row r="17" spans="1:7" s="9" customFormat="1" ht="19.5" customHeight="1">
      <c r="A17" s="29"/>
      <c r="B17" s="34"/>
      <c r="C17" s="34"/>
      <c r="D17" s="36"/>
      <c r="E17" s="36"/>
      <c r="F17" s="36"/>
      <c r="G17" s="37"/>
    </row>
    <row r="18" spans="1:7" s="9" customFormat="1" ht="19.5" customHeight="1">
      <c r="A18" s="29" t="s">
        <v>327</v>
      </c>
      <c r="B18" s="32">
        <f>B7+B11</f>
        <v>6268.16</v>
      </c>
      <c r="C18" s="32" t="s">
        <v>328</v>
      </c>
      <c r="D18" s="36">
        <f>SUM(D7+D16)</f>
        <v>6268.16</v>
      </c>
      <c r="E18" s="36">
        <f>SUM(E7+E16)</f>
        <v>1198.16</v>
      </c>
      <c r="F18" s="36">
        <f>SUM(F7+F16)</f>
        <v>5070</v>
      </c>
      <c r="G18" s="36">
        <f>SUM(G7+G16)</f>
        <v>0</v>
      </c>
    </row>
    <row r="19" spans="1:6" ht="19.5" customHeight="1">
      <c r="A19" s="38"/>
      <c r="B19" s="38"/>
      <c r="C19" s="38"/>
      <c r="D19" s="38"/>
      <c r="E19" s="38"/>
      <c r="F19" s="38"/>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G26"/>
  <sheetViews>
    <sheetView zoomScalePageLayoutView="0" workbookViewId="0" topLeftCell="A1">
      <selection activeCell="H25" sqref="A25:IV26"/>
    </sheetView>
  </sheetViews>
  <sheetFormatPr defaultColWidth="9.00390625" defaultRowHeight="14.25"/>
  <cols>
    <col min="1" max="16384" width="9.00390625" style="173" customWidth="1"/>
  </cols>
  <sheetData>
    <row r="1" ht="13.5">
      <c r="A1" s="176" t="s">
        <v>601</v>
      </c>
    </row>
    <row r="2" spans="1:7" ht="22.5">
      <c r="A2" s="238" t="s">
        <v>628</v>
      </c>
      <c r="B2" s="238"/>
      <c r="C2" s="238"/>
      <c r="D2" s="238"/>
      <c r="E2" s="238"/>
      <c r="F2" s="238"/>
      <c r="G2" s="238"/>
    </row>
    <row r="3" spans="1:7" ht="22.5">
      <c r="A3" s="177"/>
      <c r="B3" s="174"/>
      <c r="C3" s="174"/>
      <c r="D3" s="174"/>
      <c r="E3" s="174"/>
      <c r="G3" s="178" t="s">
        <v>311</v>
      </c>
    </row>
    <row r="4" spans="1:7" ht="24">
      <c r="A4" s="179" t="s">
        <v>441</v>
      </c>
      <c r="B4" s="230" t="s">
        <v>731</v>
      </c>
      <c r="C4" s="234"/>
      <c r="D4" s="231"/>
      <c r="E4" s="179" t="s">
        <v>602</v>
      </c>
      <c r="F4" s="230" t="s">
        <v>629</v>
      </c>
      <c r="G4" s="231"/>
    </row>
    <row r="5" spans="1:7" ht="13.5">
      <c r="A5" s="240" t="s">
        <v>603</v>
      </c>
      <c r="B5" s="242">
        <v>25</v>
      </c>
      <c r="C5" s="243"/>
      <c r="D5" s="244"/>
      <c r="E5" s="179" t="s">
        <v>604</v>
      </c>
      <c r="F5" s="228">
        <v>25</v>
      </c>
      <c r="G5" s="229"/>
    </row>
    <row r="6" spans="1:7" ht="24">
      <c r="A6" s="241"/>
      <c r="B6" s="245"/>
      <c r="C6" s="246"/>
      <c r="D6" s="247"/>
      <c r="E6" s="179" t="s">
        <v>605</v>
      </c>
      <c r="F6" s="230"/>
      <c r="G6" s="231"/>
    </row>
    <row r="7" spans="1:7" ht="13.5">
      <c r="A7" s="179" t="s">
        <v>442</v>
      </c>
      <c r="B7" s="230" t="s">
        <v>690</v>
      </c>
      <c r="C7" s="234"/>
      <c r="D7" s="234"/>
      <c r="E7" s="234"/>
      <c r="F7" s="234"/>
      <c r="G7" s="231"/>
    </row>
    <row r="8" spans="1:7" ht="13.5">
      <c r="A8" s="179" t="s">
        <v>607</v>
      </c>
      <c r="B8" s="230" t="s">
        <v>631</v>
      </c>
      <c r="C8" s="234"/>
      <c r="D8" s="234"/>
      <c r="E8" s="234"/>
      <c r="F8" s="234"/>
      <c r="G8" s="231"/>
    </row>
    <row r="9" spans="1:7" ht="24">
      <c r="A9" s="179" t="s">
        <v>609</v>
      </c>
      <c r="B9" s="230" t="s">
        <v>631</v>
      </c>
      <c r="C9" s="234"/>
      <c r="D9" s="234"/>
      <c r="E9" s="234"/>
      <c r="F9" s="234"/>
      <c r="G9" s="231"/>
    </row>
    <row r="10" spans="1:7" ht="24">
      <c r="A10" s="235" t="s">
        <v>494</v>
      </c>
      <c r="B10" s="179" t="s">
        <v>594</v>
      </c>
      <c r="C10" s="179" t="s">
        <v>595</v>
      </c>
      <c r="D10" s="179" t="s">
        <v>596</v>
      </c>
      <c r="E10" s="179" t="s">
        <v>445</v>
      </c>
      <c r="F10" s="179" t="s">
        <v>446</v>
      </c>
      <c r="G10" s="179" t="s">
        <v>611</v>
      </c>
    </row>
    <row r="11" spans="1:7" ht="13.5">
      <c r="A11" s="236"/>
      <c r="B11" s="180" t="s">
        <v>691</v>
      </c>
      <c r="C11" s="181" t="s">
        <v>632</v>
      </c>
      <c r="D11" s="180" t="s">
        <v>692</v>
      </c>
      <c r="E11" s="180" t="s">
        <v>634</v>
      </c>
      <c r="F11" s="181" t="s">
        <v>693</v>
      </c>
      <c r="G11" s="180" t="s">
        <v>613</v>
      </c>
    </row>
    <row r="12" spans="1:7" ht="24">
      <c r="A12" s="236"/>
      <c r="B12" s="180" t="s">
        <v>508</v>
      </c>
      <c r="C12" s="181" t="s">
        <v>632</v>
      </c>
      <c r="D12" s="180" t="s">
        <v>502</v>
      </c>
      <c r="E12" s="180" t="s">
        <v>598</v>
      </c>
      <c r="F12" s="181" t="s">
        <v>499</v>
      </c>
      <c r="G12" s="180" t="s">
        <v>613</v>
      </c>
    </row>
    <row r="13" spans="1:7" ht="24">
      <c r="A13" s="236"/>
      <c r="B13" s="182" t="s">
        <v>503</v>
      </c>
      <c r="C13" s="181" t="s">
        <v>632</v>
      </c>
      <c r="D13" s="180" t="s">
        <v>490</v>
      </c>
      <c r="E13" s="180" t="s">
        <v>638</v>
      </c>
      <c r="F13" s="181" t="s">
        <v>639</v>
      </c>
      <c r="G13" s="180" t="s">
        <v>613</v>
      </c>
    </row>
    <row r="14" spans="1:7" ht="36">
      <c r="A14" s="236"/>
      <c r="B14" s="183" t="s">
        <v>694</v>
      </c>
      <c r="C14" s="181" t="s">
        <v>632</v>
      </c>
      <c r="D14" s="180" t="s">
        <v>501</v>
      </c>
      <c r="E14" s="180" t="s">
        <v>638</v>
      </c>
      <c r="F14" s="181" t="s">
        <v>695</v>
      </c>
      <c r="G14" s="180" t="s">
        <v>613</v>
      </c>
    </row>
    <row r="15" spans="1:7" ht="24">
      <c r="A15" s="236"/>
      <c r="B15" s="183" t="s">
        <v>504</v>
      </c>
      <c r="C15" s="181" t="s">
        <v>616</v>
      </c>
      <c r="D15" s="180" t="s">
        <v>490</v>
      </c>
      <c r="E15" s="180" t="s">
        <v>634</v>
      </c>
      <c r="F15" s="181" t="s">
        <v>666</v>
      </c>
      <c r="G15" s="180" t="s">
        <v>617</v>
      </c>
    </row>
    <row r="16" spans="1:7" ht="24">
      <c r="A16" s="236"/>
      <c r="B16" s="183" t="s">
        <v>696</v>
      </c>
      <c r="C16" s="181" t="s">
        <v>616</v>
      </c>
      <c r="D16" s="180" t="s">
        <v>490</v>
      </c>
      <c r="E16" s="180" t="s">
        <v>598</v>
      </c>
      <c r="F16" s="181" t="s">
        <v>639</v>
      </c>
      <c r="G16" s="180" t="s">
        <v>617</v>
      </c>
    </row>
    <row r="17" spans="1:7" ht="13.5">
      <c r="A17" s="236"/>
      <c r="B17" s="183"/>
      <c r="C17" s="181"/>
      <c r="D17" s="180"/>
      <c r="E17" s="180"/>
      <c r="F17" s="181"/>
      <c r="G17" s="180"/>
    </row>
    <row r="18" spans="1:7" ht="13.5">
      <c r="A18" s="236"/>
      <c r="B18" s="183"/>
      <c r="C18" s="181"/>
      <c r="D18" s="180"/>
      <c r="E18" s="180"/>
      <c r="F18" s="181"/>
      <c r="G18" s="180"/>
    </row>
    <row r="19" spans="1:7" ht="13.5">
      <c r="A19" s="236"/>
      <c r="B19" s="183"/>
      <c r="C19" s="181"/>
      <c r="D19" s="180"/>
      <c r="E19" s="180"/>
      <c r="F19" s="181"/>
      <c r="G19" s="180"/>
    </row>
    <row r="20" spans="1:7" ht="13.5">
      <c r="A20" s="236"/>
      <c r="B20" s="183"/>
      <c r="C20" s="181"/>
      <c r="D20" s="180"/>
      <c r="E20" s="180"/>
      <c r="F20" s="181"/>
      <c r="G20" s="180"/>
    </row>
    <row r="21" spans="1:7" ht="13.5">
      <c r="A21" s="236"/>
      <c r="B21" s="183"/>
      <c r="C21" s="181"/>
      <c r="D21" s="180"/>
      <c r="E21" s="180"/>
      <c r="F21" s="181"/>
      <c r="G21" s="180"/>
    </row>
    <row r="22" spans="1:7" ht="13.5">
      <c r="A22" s="236"/>
      <c r="B22" s="183"/>
      <c r="C22" s="181"/>
      <c r="D22" s="180"/>
      <c r="E22" s="180"/>
      <c r="F22" s="181"/>
      <c r="G22" s="180"/>
    </row>
    <row r="23" spans="1:7" ht="13.5">
      <c r="A23" s="236"/>
      <c r="B23" s="179"/>
      <c r="C23" s="179"/>
      <c r="D23" s="179"/>
      <c r="E23" s="184"/>
      <c r="F23" s="179"/>
      <c r="G23" s="184"/>
    </row>
    <row r="24" spans="1:7" ht="13.5">
      <c r="A24" s="237"/>
      <c r="B24" s="179"/>
      <c r="C24" s="179"/>
      <c r="D24" s="179"/>
      <c r="E24" s="184"/>
      <c r="F24" s="179"/>
      <c r="G24" s="184"/>
    </row>
    <row r="25" spans="1:7" ht="13.5">
      <c r="A25" s="232" t="s">
        <v>621</v>
      </c>
      <c r="B25" s="232"/>
      <c r="C25" s="232"/>
      <c r="D25" s="232"/>
      <c r="E25" s="232"/>
      <c r="F25" s="232"/>
      <c r="G25" s="232"/>
    </row>
    <row r="26" spans="1:7" ht="13.5">
      <c r="A26" s="233"/>
      <c r="B26" s="233"/>
      <c r="C26" s="233"/>
      <c r="D26" s="233"/>
      <c r="E26" s="233"/>
      <c r="F26" s="233"/>
      <c r="G26" s="233"/>
    </row>
  </sheetData>
  <sheetProtection/>
  <mergeCells count="12">
    <mergeCell ref="F5:G5"/>
    <mergeCell ref="F6:G6"/>
    <mergeCell ref="B7:G7"/>
    <mergeCell ref="B8:G8"/>
    <mergeCell ref="B9:G9"/>
    <mergeCell ref="A10:A24"/>
    <mergeCell ref="A25:G26"/>
    <mergeCell ref="A2:G2"/>
    <mergeCell ref="B4:D4"/>
    <mergeCell ref="F4:G4"/>
    <mergeCell ref="A5:A6"/>
    <mergeCell ref="B5:D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G26"/>
  <sheetViews>
    <sheetView zoomScalePageLayoutView="0" workbookViewId="0" topLeftCell="A1">
      <selection activeCell="B4" sqref="B4:D4"/>
    </sheetView>
  </sheetViews>
  <sheetFormatPr defaultColWidth="9.00390625" defaultRowHeight="14.25"/>
  <cols>
    <col min="1" max="16384" width="9.00390625" style="173" customWidth="1"/>
  </cols>
  <sheetData>
    <row r="1" ht="13.5">
      <c r="A1" s="176" t="s">
        <v>601</v>
      </c>
    </row>
    <row r="2" spans="1:7" ht="22.5">
      <c r="A2" s="238" t="s">
        <v>628</v>
      </c>
      <c r="B2" s="238"/>
      <c r="C2" s="238"/>
      <c r="D2" s="238"/>
      <c r="E2" s="238"/>
      <c r="F2" s="238"/>
      <c r="G2" s="238"/>
    </row>
    <row r="3" spans="1:7" ht="22.5">
      <c r="A3" s="177"/>
      <c r="B3" s="174"/>
      <c r="C3" s="174"/>
      <c r="D3" s="174"/>
      <c r="E3" s="174"/>
      <c r="G3" s="178" t="s">
        <v>311</v>
      </c>
    </row>
    <row r="4" spans="1:7" ht="24">
      <c r="A4" s="179" t="s">
        <v>441</v>
      </c>
      <c r="B4" s="230" t="s">
        <v>730</v>
      </c>
      <c r="C4" s="234"/>
      <c r="D4" s="231"/>
      <c r="E4" s="179" t="s">
        <v>602</v>
      </c>
      <c r="F4" s="230" t="s">
        <v>629</v>
      </c>
      <c r="G4" s="231"/>
    </row>
    <row r="5" spans="1:7" ht="13.5">
      <c r="A5" s="240" t="s">
        <v>603</v>
      </c>
      <c r="B5" s="242">
        <v>20</v>
      </c>
      <c r="C5" s="243"/>
      <c r="D5" s="244"/>
      <c r="E5" s="179" t="s">
        <v>604</v>
      </c>
      <c r="F5" s="228">
        <v>20</v>
      </c>
      <c r="G5" s="229"/>
    </row>
    <row r="6" spans="1:7" ht="24">
      <c r="A6" s="241"/>
      <c r="B6" s="245"/>
      <c r="C6" s="246"/>
      <c r="D6" s="247"/>
      <c r="E6" s="179" t="s">
        <v>605</v>
      </c>
      <c r="F6" s="230"/>
      <c r="G6" s="231"/>
    </row>
    <row r="7" spans="1:7" ht="13.5">
      <c r="A7" s="179" t="s">
        <v>442</v>
      </c>
      <c r="B7" s="230" t="s">
        <v>697</v>
      </c>
      <c r="C7" s="234"/>
      <c r="D7" s="234"/>
      <c r="E7" s="234"/>
      <c r="F7" s="234"/>
      <c r="G7" s="231"/>
    </row>
    <row r="8" spans="1:7" ht="13.5">
      <c r="A8" s="179" t="s">
        <v>607</v>
      </c>
      <c r="B8" s="230" t="s">
        <v>631</v>
      </c>
      <c r="C8" s="234"/>
      <c r="D8" s="234"/>
      <c r="E8" s="234"/>
      <c r="F8" s="234"/>
      <c r="G8" s="231"/>
    </row>
    <row r="9" spans="1:7" ht="24">
      <c r="A9" s="179" t="s">
        <v>609</v>
      </c>
      <c r="B9" s="230" t="s">
        <v>631</v>
      </c>
      <c r="C9" s="234"/>
      <c r="D9" s="234"/>
      <c r="E9" s="234"/>
      <c r="F9" s="234"/>
      <c r="G9" s="231"/>
    </row>
    <row r="10" spans="1:7" ht="24">
      <c r="A10" s="235" t="s">
        <v>494</v>
      </c>
      <c r="B10" s="179" t="s">
        <v>594</v>
      </c>
      <c r="C10" s="179" t="s">
        <v>595</v>
      </c>
      <c r="D10" s="179" t="s">
        <v>596</v>
      </c>
      <c r="E10" s="179" t="s">
        <v>445</v>
      </c>
      <c r="F10" s="179" t="s">
        <v>446</v>
      </c>
      <c r="G10" s="179" t="s">
        <v>611</v>
      </c>
    </row>
    <row r="11" spans="1:7" ht="24">
      <c r="A11" s="236"/>
      <c r="B11" s="180" t="s">
        <v>698</v>
      </c>
      <c r="C11" s="181" t="s">
        <v>632</v>
      </c>
      <c r="D11" s="180" t="s">
        <v>490</v>
      </c>
      <c r="E11" s="180" t="s">
        <v>634</v>
      </c>
      <c r="F11" s="181" t="s">
        <v>699</v>
      </c>
      <c r="G11" s="180" t="s">
        <v>613</v>
      </c>
    </row>
    <row r="12" spans="1:7" ht="24">
      <c r="A12" s="236"/>
      <c r="B12" s="182" t="s">
        <v>700</v>
      </c>
      <c r="C12" s="181" t="s">
        <v>632</v>
      </c>
      <c r="D12" s="180" t="s">
        <v>490</v>
      </c>
      <c r="E12" s="180" t="s">
        <v>634</v>
      </c>
      <c r="F12" s="181" t="s">
        <v>699</v>
      </c>
      <c r="G12" s="180" t="s">
        <v>613</v>
      </c>
    </row>
    <row r="13" spans="1:7" ht="24">
      <c r="A13" s="236"/>
      <c r="B13" s="182" t="s">
        <v>503</v>
      </c>
      <c r="C13" s="181" t="s">
        <v>632</v>
      </c>
      <c r="D13" s="180" t="s">
        <v>496</v>
      </c>
      <c r="E13" s="180" t="s">
        <v>638</v>
      </c>
      <c r="F13" s="181" t="s">
        <v>639</v>
      </c>
      <c r="G13" s="180" t="s">
        <v>617</v>
      </c>
    </row>
    <row r="14" spans="1:7" ht="24">
      <c r="A14" s="236"/>
      <c r="B14" s="183" t="s">
        <v>701</v>
      </c>
      <c r="C14" s="181" t="s">
        <v>632</v>
      </c>
      <c r="D14" s="180" t="s">
        <v>490</v>
      </c>
      <c r="E14" s="180" t="s">
        <v>634</v>
      </c>
      <c r="F14" s="181" t="s">
        <v>702</v>
      </c>
      <c r="G14" s="180" t="s">
        <v>613</v>
      </c>
    </row>
    <row r="15" spans="1:7" ht="24">
      <c r="A15" s="236"/>
      <c r="B15" s="183" t="s">
        <v>504</v>
      </c>
      <c r="C15" s="181" t="s">
        <v>616</v>
      </c>
      <c r="D15" s="180" t="s">
        <v>490</v>
      </c>
      <c r="E15" s="180" t="s">
        <v>634</v>
      </c>
      <c r="F15" s="181" t="s">
        <v>641</v>
      </c>
      <c r="G15" s="180" t="s">
        <v>617</v>
      </c>
    </row>
    <row r="16" spans="1:7" ht="13.5">
      <c r="A16" s="236"/>
      <c r="B16" s="183" t="s">
        <v>703</v>
      </c>
      <c r="C16" s="181" t="s">
        <v>616</v>
      </c>
      <c r="D16" s="180" t="s">
        <v>490</v>
      </c>
      <c r="E16" s="180" t="s">
        <v>598</v>
      </c>
      <c r="F16" s="181" t="s">
        <v>639</v>
      </c>
      <c r="G16" s="180" t="s">
        <v>617</v>
      </c>
    </row>
    <row r="17" spans="1:7" ht="13.5">
      <c r="A17" s="236"/>
      <c r="B17" s="183"/>
      <c r="C17" s="181"/>
      <c r="D17" s="180"/>
      <c r="E17" s="180"/>
      <c r="F17" s="181"/>
      <c r="G17" s="180"/>
    </row>
    <row r="18" spans="1:7" ht="13.5">
      <c r="A18" s="236"/>
      <c r="B18" s="183"/>
      <c r="C18" s="181"/>
      <c r="D18" s="180"/>
      <c r="E18" s="180"/>
      <c r="F18" s="181"/>
      <c r="G18" s="180"/>
    </row>
    <row r="19" spans="1:7" ht="13.5">
      <c r="A19" s="236"/>
      <c r="B19" s="183"/>
      <c r="C19" s="181"/>
      <c r="D19" s="180"/>
      <c r="E19" s="180"/>
      <c r="F19" s="181"/>
      <c r="G19" s="180"/>
    </row>
    <row r="20" spans="1:7" ht="13.5">
      <c r="A20" s="236"/>
      <c r="B20" s="183"/>
      <c r="C20" s="181"/>
      <c r="D20" s="180"/>
      <c r="E20" s="180"/>
      <c r="F20" s="181"/>
      <c r="G20" s="180"/>
    </row>
    <row r="21" spans="1:7" ht="13.5">
      <c r="A21" s="236"/>
      <c r="B21" s="183"/>
      <c r="C21" s="181"/>
      <c r="D21" s="180"/>
      <c r="E21" s="180"/>
      <c r="F21" s="181"/>
      <c r="G21" s="180"/>
    </row>
    <row r="22" spans="1:7" ht="13.5">
      <c r="A22" s="236"/>
      <c r="B22" s="183"/>
      <c r="C22" s="181"/>
      <c r="D22" s="180"/>
      <c r="E22" s="180"/>
      <c r="F22" s="181"/>
      <c r="G22" s="180"/>
    </row>
    <row r="23" spans="1:7" ht="13.5">
      <c r="A23" s="236"/>
      <c r="B23" s="179"/>
      <c r="C23" s="179"/>
      <c r="D23" s="179"/>
      <c r="E23" s="184"/>
      <c r="F23" s="179"/>
      <c r="G23" s="184"/>
    </row>
    <row r="24" spans="1:7" ht="13.5">
      <c r="A24" s="237"/>
      <c r="B24" s="179"/>
      <c r="C24" s="179"/>
      <c r="D24" s="179"/>
      <c r="E24" s="184"/>
      <c r="F24" s="179"/>
      <c r="G24" s="184"/>
    </row>
    <row r="25" spans="1:7" ht="13.5">
      <c r="A25" s="232" t="s">
        <v>621</v>
      </c>
      <c r="B25" s="232"/>
      <c r="C25" s="232"/>
      <c r="D25" s="232"/>
      <c r="E25" s="232"/>
      <c r="F25" s="232"/>
      <c r="G25" s="232"/>
    </row>
    <row r="26" spans="1:7" ht="13.5">
      <c r="A26" s="233"/>
      <c r="B26" s="233"/>
      <c r="C26" s="233"/>
      <c r="D26" s="233"/>
      <c r="E26" s="233"/>
      <c r="F26" s="233"/>
      <c r="G26" s="233"/>
    </row>
  </sheetData>
  <sheetProtection/>
  <mergeCells count="12">
    <mergeCell ref="F5:G5"/>
    <mergeCell ref="F6:G6"/>
    <mergeCell ref="B7:G7"/>
    <mergeCell ref="B8:G8"/>
    <mergeCell ref="B9:G9"/>
    <mergeCell ref="A10:A24"/>
    <mergeCell ref="A25:G26"/>
    <mergeCell ref="A2:G2"/>
    <mergeCell ref="B4:D4"/>
    <mergeCell ref="F4:G4"/>
    <mergeCell ref="A5:A6"/>
    <mergeCell ref="B5:D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26"/>
  <sheetViews>
    <sheetView zoomScalePageLayoutView="0" workbookViewId="0" topLeftCell="A1">
      <selection activeCell="B4" sqref="B4:D4"/>
    </sheetView>
  </sheetViews>
  <sheetFormatPr defaultColWidth="9.00390625" defaultRowHeight="14.25"/>
  <cols>
    <col min="1" max="16384" width="9.00390625" style="173" customWidth="1"/>
  </cols>
  <sheetData>
    <row r="1" ht="13.5">
      <c r="A1" s="176" t="s">
        <v>601</v>
      </c>
    </row>
    <row r="2" spans="1:7" ht="22.5">
      <c r="A2" s="238" t="s">
        <v>628</v>
      </c>
      <c r="B2" s="238"/>
      <c r="C2" s="238"/>
      <c r="D2" s="238"/>
      <c r="E2" s="238"/>
      <c r="F2" s="238"/>
      <c r="G2" s="238"/>
    </row>
    <row r="3" spans="1:7" ht="22.5">
      <c r="A3" s="177"/>
      <c r="B3" s="174"/>
      <c r="C3" s="174"/>
      <c r="D3" s="174"/>
      <c r="E3" s="174"/>
      <c r="G3" s="178" t="s">
        <v>311</v>
      </c>
    </row>
    <row r="4" spans="1:7" ht="24">
      <c r="A4" s="179" t="s">
        <v>441</v>
      </c>
      <c r="B4" s="230" t="s">
        <v>729</v>
      </c>
      <c r="C4" s="234"/>
      <c r="D4" s="231"/>
      <c r="E4" s="179" t="s">
        <v>602</v>
      </c>
      <c r="F4" s="230" t="s">
        <v>629</v>
      </c>
      <c r="G4" s="231"/>
    </row>
    <row r="5" spans="1:7" ht="13.5">
      <c r="A5" s="240" t="s">
        <v>603</v>
      </c>
      <c r="B5" s="242">
        <v>700</v>
      </c>
      <c r="C5" s="243"/>
      <c r="D5" s="244"/>
      <c r="E5" s="179" t="s">
        <v>604</v>
      </c>
      <c r="F5" s="228">
        <v>700</v>
      </c>
      <c r="G5" s="229"/>
    </row>
    <row r="6" spans="1:7" ht="24">
      <c r="A6" s="241"/>
      <c r="B6" s="245"/>
      <c r="C6" s="246"/>
      <c r="D6" s="247"/>
      <c r="E6" s="179" t="s">
        <v>605</v>
      </c>
      <c r="F6" s="230"/>
      <c r="G6" s="231"/>
    </row>
    <row r="7" spans="1:7" ht="13.5">
      <c r="A7" s="179" t="s">
        <v>442</v>
      </c>
      <c r="B7" s="230" t="s">
        <v>704</v>
      </c>
      <c r="C7" s="234"/>
      <c r="D7" s="234"/>
      <c r="E7" s="234"/>
      <c r="F7" s="234"/>
      <c r="G7" s="231"/>
    </row>
    <row r="8" spans="1:7" ht="13.5">
      <c r="A8" s="179" t="s">
        <v>607</v>
      </c>
      <c r="B8" s="230" t="s">
        <v>705</v>
      </c>
      <c r="C8" s="234"/>
      <c r="D8" s="234"/>
      <c r="E8" s="234"/>
      <c r="F8" s="234"/>
      <c r="G8" s="231"/>
    </row>
    <row r="9" spans="1:7" ht="24">
      <c r="A9" s="179" t="s">
        <v>609</v>
      </c>
      <c r="B9" s="230" t="s">
        <v>706</v>
      </c>
      <c r="C9" s="234"/>
      <c r="D9" s="234"/>
      <c r="E9" s="234"/>
      <c r="F9" s="234"/>
      <c r="G9" s="231"/>
    </row>
    <row r="10" spans="1:7" ht="24">
      <c r="A10" s="235" t="s">
        <v>494</v>
      </c>
      <c r="B10" s="179" t="s">
        <v>594</v>
      </c>
      <c r="C10" s="179" t="s">
        <v>595</v>
      </c>
      <c r="D10" s="179" t="s">
        <v>596</v>
      </c>
      <c r="E10" s="179" t="s">
        <v>445</v>
      </c>
      <c r="F10" s="179" t="s">
        <v>446</v>
      </c>
      <c r="G10" s="179" t="s">
        <v>611</v>
      </c>
    </row>
    <row r="11" spans="1:7" ht="24">
      <c r="A11" s="236"/>
      <c r="B11" s="180" t="s">
        <v>707</v>
      </c>
      <c r="C11" s="181" t="s">
        <v>648</v>
      </c>
      <c r="D11" s="180" t="s">
        <v>486</v>
      </c>
      <c r="E11" s="180" t="s">
        <v>598</v>
      </c>
      <c r="F11" s="181" t="s">
        <v>708</v>
      </c>
      <c r="G11" s="180" t="s">
        <v>613</v>
      </c>
    </row>
    <row r="12" spans="1:7" ht="24">
      <c r="A12" s="236"/>
      <c r="B12" s="182" t="s">
        <v>672</v>
      </c>
      <c r="C12" s="181" t="s">
        <v>648</v>
      </c>
      <c r="D12" s="180" t="s">
        <v>496</v>
      </c>
      <c r="E12" s="180" t="s">
        <v>598</v>
      </c>
      <c r="F12" s="181" t="s">
        <v>639</v>
      </c>
      <c r="G12" s="180" t="s">
        <v>613</v>
      </c>
    </row>
    <row r="13" spans="1:7" ht="24">
      <c r="A13" s="236"/>
      <c r="B13" s="182" t="s">
        <v>503</v>
      </c>
      <c r="C13" s="181" t="s">
        <v>648</v>
      </c>
      <c r="D13" s="180" t="s">
        <v>496</v>
      </c>
      <c r="E13" s="180" t="s">
        <v>598</v>
      </c>
      <c r="F13" s="181" t="s">
        <v>639</v>
      </c>
      <c r="G13" s="180" t="s">
        <v>613</v>
      </c>
    </row>
    <row r="14" spans="1:7" ht="24">
      <c r="A14" s="236"/>
      <c r="B14" s="183" t="s">
        <v>709</v>
      </c>
      <c r="C14" s="181" t="s">
        <v>648</v>
      </c>
      <c r="D14" s="180" t="s">
        <v>501</v>
      </c>
      <c r="E14" s="180" t="s">
        <v>634</v>
      </c>
      <c r="F14" s="181" t="s">
        <v>710</v>
      </c>
      <c r="G14" s="180" t="s">
        <v>613</v>
      </c>
    </row>
    <row r="15" spans="1:7" ht="24">
      <c r="A15" s="236"/>
      <c r="B15" s="183" t="s">
        <v>711</v>
      </c>
      <c r="C15" s="181" t="s">
        <v>648</v>
      </c>
      <c r="D15" s="180" t="s">
        <v>501</v>
      </c>
      <c r="E15" s="180" t="s">
        <v>634</v>
      </c>
      <c r="F15" s="181" t="s">
        <v>710</v>
      </c>
      <c r="G15" s="180" t="s">
        <v>613</v>
      </c>
    </row>
    <row r="16" spans="1:7" ht="13.5">
      <c r="A16" s="236"/>
      <c r="B16" s="183" t="s">
        <v>600</v>
      </c>
      <c r="C16" s="181" t="s">
        <v>648</v>
      </c>
      <c r="D16" s="180" t="s">
        <v>490</v>
      </c>
      <c r="E16" s="180" t="s">
        <v>634</v>
      </c>
      <c r="F16" s="181" t="s">
        <v>666</v>
      </c>
      <c r="G16" s="180" t="s">
        <v>613</v>
      </c>
    </row>
    <row r="17" spans="1:7" ht="24">
      <c r="A17" s="236"/>
      <c r="B17" s="183" t="s">
        <v>674</v>
      </c>
      <c r="C17" s="181" t="s">
        <v>616</v>
      </c>
      <c r="D17" s="180" t="s">
        <v>490</v>
      </c>
      <c r="E17" s="180" t="s">
        <v>598</v>
      </c>
      <c r="F17" s="181" t="s">
        <v>639</v>
      </c>
      <c r="G17" s="180" t="s">
        <v>617</v>
      </c>
    </row>
    <row r="18" spans="1:7" ht="13.5">
      <c r="A18" s="236"/>
      <c r="B18" s="183"/>
      <c r="C18" s="181"/>
      <c r="D18" s="180"/>
      <c r="E18" s="180"/>
      <c r="F18" s="181"/>
      <c r="G18" s="180"/>
    </row>
    <row r="19" spans="1:7" ht="13.5">
      <c r="A19" s="236"/>
      <c r="B19" s="183"/>
      <c r="C19" s="181"/>
      <c r="D19" s="180"/>
      <c r="E19" s="180"/>
      <c r="F19" s="181"/>
      <c r="G19" s="180"/>
    </row>
    <row r="20" spans="1:7" ht="13.5">
      <c r="A20" s="236"/>
      <c r="B20" s="183"/>
      <c r="C20" s="181"/>
      <c r="D20" s="180"/>
      <c r="E20" s="180"/>
      <c r="F20" s="181"/>
      <c r="G20" s="180"/>
    </row>
    <row r="21" spans="1:7" ht="13.5">
      <c r="A21" s="236"/>
      <c r="B21" s="183"/>
      <c r="C21" s="181"/>
      <c r="D21" s="180"/>
      <c r="E21" s="180"/>
      <c r="F21" s="181"/>
      <c r="G21" s="180"/>
    </row>
    <row r="22" spans="1:7" ht="13.5">
      <c r="A22" s="236"/>
      <c r="B22" s="183"/>
      <c r="C22" s="181"/>
      <c r="D22" s="180"/>
      <c r="E22" s="180"/>
      <c r="F22" s="181"/>
      <c r="G22" s="180"/>
    </row>
    <row r="23" spans="1:7" ht="13.5">
      <c r="A23" s="236"/>
      <c r="B23" s="179"/>
      <c r="C23" s="179"/>
      <c r="D23" s="179"/>
      <c r="E23" s="184"/>
      <c r="F23" s="179"/>
      <c r="G23" s="184"/>
    </row>
    <row r="24" spans="1:7" ht="13.5">
      <c r="A24" s="237"/>
      <c r="B24" s="179"/>
      <c r="C24" s="179"/>
      <c r="D24" s="179"/>
      <c r="E24" s="184"/>
      <c r="F24" s="179"/>
      <c r="G24" s="184"/>
    </row>
    <row r="25" spans="1:7" ht="13.5">
      <c r="A25" s="232" t="s">
        <v>621</v>
      </c>
      <c r="B25" s="232"/>
      <c r="C25" s="232"/>
      <c r="D25" s="232"/>
      <c r="E25" s="232"/>
      <c r="F25" s="232"/>
      <c r="G25" s="232"/>
    </row>
    <row r="26" spans="1:7" ht="13.5">
      <c r="A26" s="233"/>
      <c r="B26" s="233"/>
      <c r="C26" s="233"/>
      <c r="D26" s="233"/>
      <c r="E26" s="233"/>
      <c r="F26" s="233"/>
      <c r="G26" s="233"/>
    </row>
  </sheetData>
  <sheetProtection/>
  <mergeCells count="12">
    <mergeCell ref="F5:G5"/>
    <mergeCell ref="F6:G6"/>
    <mergeCell ref="B7:G7"/>
    <mergeCell ref="B8:G8"/>
    <mergeCell ref="B9:G9"/>
    <mergeCell ref="A10:A24"/>
    <mergeCell ref="A25:G26"/>
    <mergeCell ref="A2:G2"/>
    <mergeCell ref="B4:D4"/>
    <mergeCell ref="F4:G4"/>
    <mergeCell ref="A5:A6"/>
    <mergeCell ref="B5:D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G26"/>
  <sheetViews>
    <sheetView zoomScalePageLayoutView="0" workbookViewId="0" topLeftCell="A1">
      <selection activeCell="R27" sqref="R27"/>
    </sheetView>
  </sheetViews>
  <sheetFormatPr defaultColWidth="9.00390625" defaultRowHeight="14.25"/>
  <cols>
    <col min="1" max="16384" width="9.00390625" style="173" customWidth="1"/>
  </cols>
  <sheetData>
    <row r="1" ht="13.5">
      <c r="A1" s="176" t="s">
        <v>601</v>
      </c>
    </row>
    <row r="2" spans="1:7" ht="22.5">
      <c r="A2" s="238" t="s">
        <v>628</v>
      </c>
      <c r="B2" s="238"/>
      <c r="C2" s="238"/>
      <c r="D2" s="238"/>
      <c r="E2" s="238"/>
      <c r="F2" s="238"/>
      <c r="G2" s="238"/>
    </row>
    <row r="3" spans="1:7" ht="22.5">
      <c r="A3" s="177"/>
      <c r="B3" s="174"/>
      <c r="C3" s="174"/>
      <c r="D3" s="174"/>
      <c r="E3" s="174"/>
      <c r="G3" s="178" t="s">
        <v>311</v>
      </c>
    </row>
    <row r="4" spans="1:7" ht="24">
      <c r="A4" s="179" t="s">
        <v>441</v>
      </c>
      <c r="B4" s="230" t="s">
        <v>728</v>
      </c>
      <c r="C4" s="234"/>
      <c r="D4" s="231"/>
      <c r="E4" s="179" t="s">
        <v>602</v>
      </c>
      <c r="F4" s="230" t="s">
        <v>629</v>
      </c>
      <c r="G4" s="231"/>
    </row>
    <row r="5" spans="1:7" ht="13.5">
      <c r="A5" s="240" t="s">
        <v>603</v>
      </c>
      <c r="B5" s="242">
        <v>20</v>
      </c>
      <c r="C5" s="243"/>
      <c r="D5" s="244"/>
      <c r="E5" s="179" t="s">
        <v>604</v>
      </c>
      <c r="F5" s="228">
        <v>20</v>
      </c>
      <c r="G5" s="229"/>
    </row>
    <row r="6" spans="1:7" ht="24">
      <c r="A6" s="241"/>
      <c r="B6" s="245"/>
      <c r="C6" s="246"/>
      <c r="D6" s="247"/>
      <c r="E6" s="179" t="s">
        <v>605</v>
      </c>
      <c r="F6" s="230"/>
      <c r="G6" s="231"/>
    </row>
    <row r="7" spans="1:7" ht="13.5">
      <c r="A7" s="179" t="s">
        <v>442</v>
      </c>
      <c r="B7" s="230" t="s">
        <v>712</v>
      </c>
      <c r="C7" s="234"/>
      <c r="D7" s="234"/>
      <c r="E7" s="234"/>
      <c r="F7" s="234"/>
      <c r="G7" s="231"/>
    </row>
    <row r="8" spans="1:7" ht="13.5">
      <c r="A8" s="179" t="s">
        <v>607</v>
      </c>
      <c r="B8" s="230" t="s">
        <v>631</v>
      </c>
      <c r="C8" s="234"/>
      <c r="D8" s="234"/>
      <c r="E8" s="234"/>
      <c r="F8" s="234"/>
      <c r="G8" s="231"/>
    </row>
    <row r="9" spans="1:7" ht="24">
      <c r="A9" s="179" t="s">
        <v>609</v>
      </c>
      <c r="B9" s="230" t="s">
        <v>631</v>
      </c>
      <c r="C9" s="234"/>
      <c r="D9" s="234"/>
      <c r="E9" s="234"/>
      <c r="F9" s="234"/>
      <c r="G9" s="231"/>
    </row>
    <row r="10" spans="1:7" ht="24">
      <c r="A10" s="235" t="s">
        <v>494</v>
      </c>
      <c r="B10" s="179" t="s">
        <v>594</v>
      </c>
      <c r="C10" s="179" t="s">
        <v>595</v>
      </c>
      <c r="D10" s="179" t="s">
        <v>596</v>
      </c>
      <c r="E10" s="179" t="s">
        <v>445</v>
      </c>
      <c r="F10" s="179" t="s">
        <v>446</v>
      </c>
      <c r="G10" s="179" t="s">
        <v>611</v>
      </c>
    </row>
    <row r="11" spans="1:7" ht="24">
      <c r="A11" s="236"/>
      <c r="B11" s="180" t="s">
        <v>713</v>
      </c>
      <c r="C11" s="181" t="s">
        <v>632</v>
      </c>
      <c r="D11" s="180" t="s">
        <v>714</v>
      </c>
      <c r="E11" s="180" t="s">
        <v>634</v>
      </c>
      <c r="F11" s="181" t="s">
        <v>715</v>
      </c>
      <c r="G11" s="180" t="s">
        <v>613</v>
      </c>
    </row>
    <row r="12" spans="1:7" ht="24">
      <c r="A12" s="236"/>
      <c r="B12" s="182" t="s">
        <v>503</v>
      </c>
      <c r="C12" s="181" t="s">
        <v>632</v>
      </c>
      <c r="D12" s="180" t="s">
        <v>496</v>
      </c>
      <c r="E12" s="180" t="s">
        <v>638</v>
      </c>
      <c r="F12" s="181" t="s">
        <v>639</v>
      </c>
      <c r="G12" s="180" t="s">
        <v>617</v>
      </c>
    </row>
    <row r="13" spans="1:7" ht="24">
      <c r="A13" s="236"/>
      <c r="B13" s="183" t="s">
        <v>716</v>
      </c>
      <c r="C13" s="181" t="s">
        <v>632</v>
      </c>
      <c r="D13" s="180"/>
      <c r="E13" s="180"/>
      <c r="F13" s="181" t="s">
        <v>717</v>
      </c>
      <c r="G13" s="180" t="s">
        <v>617</v>
      </c>
    </row>
    <row r="14" spans="1:7" ht="36">
      <c r="A14" s="236"/>
      <c r="B14" s="183" t="s">
        <v>718</v>
      </c>
      <c r="C14" s="181" t="s">
        <v>632</v>
      </c>
      <c r="D14" s="180"/>
      <c r="E14" s="180"/>
      <c r="F14" s="181" t="s">
        <v>717</v>
      </c>
      <c r="G14" s="180" t="s">
        <v>617</v>
      </c>
    </row>
    <row r="15" spans="1:7" ht="24">
      <c r="A15" s="236"/>
      <c r="B15" s="183" t="s">
        <v>719</v>
      </c>
      <c r="C15" s="181" t="s">
        <v>632</v>
      </c>
      <c r="D15" s="180" t="s">
        <v>490</v>
      </c>
      <c r="E15" s="180" t="s">
        <v>638</v>
      </c>
      <c r="F15" s="181" t="s">
        <v>639</v>
      </c>
      <c r="G15" s="180" t="s">
        <v>617</v>
      </c>
    </row>
    <row r="16" spans="1:7" ht="13.5">
      <c r="A16" s="236"/>
      <c r="B16" s="183"/>
      <c r="C16" s="181"/>
      <c r="D16" s="180"/>
      <c r="E16" s="180"/>
      <c r="F16" s="181"/>
      <c r="G16" s="180"/>
    </row>
    <row r="17" spans="1:7" ht="13.5">
      <c r="A17" s="236"/>
      <c r="B17" s="183"/>
      <c r="C17" s="181"/>
      <c r="D17" s="180"/>
      <c r="E17" s="180"/>
      <c r="F17" s="181"/>
      <c r="G17" s="180"/>
    </row>
    <row r="18" spans="1:7" ht="13.5">
      <c r="A18" s="236"/>
      <c r="B18" s="183"/>
      <c r="C18" s="181"/>
      <c r="D18" s="180"/>
      <c r="E18" s="180"/>
      <c r="F18" s="181"/>
      <c r="G18" s="180"/>
    </row>
    <row r="19" spans="1:7" ht="13.5">
      <c r="A19" s="236"/>
      <c r="B19" s="183"/>
      <c r="C19" s="181"/>
      <c r="D19" s="180"/>
      <c r="E19" s="180"/>
      <c r="F19" s="181"/>
      <c r="G19" s="180"/>
    </row>
    <row r="20" spans="1:7" ht="13.5">
      <c r="A20" s="236"/>
      <c r="B20" s="183"/>
      <c r="C20" s="181"/>
      <c r="D20" s="180"/>
      <c r="E20" s="180"/>
      <c r="F20" s="181"/>
      <c r="G20" s="180"/>
    </row>
    <row r="21" spans="1:7" ht="13.5">
      <c r="A21" s="236"/>
      <c r="B21" s="183"/>
      <c r="C21" s="181"/>
      <c r="D21" s="180"/>
      <c r="E21" s="180"/>
      <c r="F21" s="181"/>
      <c r="G21" s="180"/>
    </row>
    <row r="22" spans="1:7" ht="13.5">
      <c r="A22" s="236"/>
      <c r="B22" s="183"/>
      <c r="C22" s="181"/>
      <c r="D22" s="180"/>
      <c r="E22" s="180"/>
      <c r="F22" s="181"/>
      <c r="G22" s="180"/>
    </row>
    <row r="23" spans="1:7" ht="13.5">
      <c r="A23" s="236"/>
      <c r="B23" s="179"/>
      <c r="C23" s="179"/>
      <c r="D23" s="179"/>
      <c r="E23" s="184"/>
      <c r="F23" s="179"/>
      <c r="G23" s="184"/>
    </row>
    <row r="24" spans="1:7" ht="13.5">
      <c r="A24" s="237"/>
      <c r="B24" s="179"/>
      <c r="C24" s="179"/>
      <c r="D24" s="179"/>
      <c r="E24" s="184"/>
      <c r="F24" s="179"/>
      <c r="G24" s="184"/>
    </row>
    <row r="25" spans="1:7" ht="13.5">
      <c r="A25" s="232" t="s">
        <v>621</v>
      </c>
      <c r="B25" s="232"/>
      <c r="C25" s="232"/>
      <c r="D25" s="232"/>
      <c r="E25" s="232"/>
      <c r="F25" s="232"/>
      <c r="G25" s="232"/>
    </row>
    <row r="26" spans="1:7" ht="13.5">
      <c r="A26" s="233"/>
      <c r="B26" s="233"/>
      <c r="C26" s="233"/>
      <c r="D26" s="233"/>
      <c r="E26" s="233"/>
      <c r="F26" s="233"/>
      <c r="G26" s="233"/>
    </row>
  </sheetData>
  <sheetProtection/>
  <mergeCells count="12">
    <mergeCell ref="F5:G5"/>
    <mergeCell ref="F6:G6"/>
    <mergeCell ref="B7:G7"/>
    <mergeCell ref="B8:G8"/>
    <mergeCell ref="B9:G9"/>
    <mergeCell ref="A10:A24"/>
    <mergeCell ref="A25:G26"/>
    <mergeCell ref="A2:G2"/>
    <mergeCell ref="B4:D4"/>
    <mergeCell ref="F4:G4"/>
    <mergeCell ref="A5:A6"/>
    <mergeCell ref="B5:D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G26"/>
  <sheetViews>
    <sheetView zoomScalePageLayoutView="0" workbookViewId="0" topLeftCell="A1">
      <selection activeCell="Q14" sqref="Q14"/>
    </sheetView>
  </sheetViews>
  <sheetFormatPr defaultColWidth="9.00390625" defaultRowHeight="14.25"/>
  <cols>
    <col min="1" max="16384" width="9.00390625" style="173" customWidth="1"/>
  </cols>
  <sheetData>
    <row r="1" ht="13.5">
      <c r="A1" s="176" t="s">
        <v>601</v>
      </c>
    </row>
    <row r="2" spans="1:7" ht="22.5">
      <c r="A2" s="238" t="s">
        <v>628</v>
      </c>
      <c r="B2" s="238"/>
      <c r="C2" s="238"/>
      <c r="D2" s="238"/>
      <c r="E2" s="238"/>
      <c r="F2" s="238"/>
      <c r="G2" s="238"/>
    </row>
    <row r="3" spans="1:7" ht="22.5">
      <c r="A3" s="177"/>
      <c r="B3" s="174"/>
      <c r="C3" s="174"/>
      <c r="D3" s="174"/>
      <c r="E3" s="174"/>
      <c r="G3" s="178" t="s">
        <v>311</v>
      </c>
    </row>
    <row r="4" spans="1:7" ht="24">
      <c r="A4" s="179" t="s">
        <v>441</v>
      </c>
      <c r="B4" s="230" t="s">
        <v>727</v>
      </c>
      <c r="C4" s="234"/>
      <c r="D4" s="231"/>
      <c r="E4" s="179" t="s">
        <v>602</v>
      </c>
      <c r="F4" s="230" t="s">
        <v>629</v>
      </c>
      <c r="G4" s="231"/>
    </row>
    <row r="5" spans="1:7" ht="13.5">
      <c r="A5" s="240" t="s">
        <v>603</v>
      </c>
      <c r="B5" s="242">
        <v>730</v>
      </c>
      <c r="C5" s="243"/>
      <c r="D5" s="244"/>
      <c r="E5" s="179" t="s">
        <v>604</v>
      </c>
      <c r="F5" s="228">
        <v>730</v>
      </c>
      <c r="G5" s="229"/>
    </row>
    <row r="6" spans="1:7" ht="24">
      <c r="A6" s="241"/>
      <c r="B6" s="245"/>
      <c r="C6" s="246"/>
      <c r="D6" s="247"/>
      <c r="E6" s="179" t="s">
        <v>605</v>
      </c>
      <c r="F6" s="230"/>
      <c r="G6" s="231"/>
    </row>
    <row r="7" spans="1:7" ht="13.5">
      <c r="A7" s="179" t="s">
        <v>442</v>
      </c>
      <c r="B7" s="230" t="s">
        <v>720</v>
      </c>
      <c r="C7" s="234"/>
      <c r="D7" s="234"/>
      <c r="E7" s="234"/>
      <c r="F7" s="234"/>
      <c r="G7" s="231"/>
    </row>
    <row r="8" spans="1:7" ht="13.5">
      <c r="A8" s="179" t="s">
        <v>607</v>
      </c>
      <c r="B8" s="230" t="s">
        <v>721</v>
      </c>
      <c r="C8" s="234"/>
      <c r="D8" s="234"/>
      <c r="E8" s="234"/>
      <c r="F8" s="234"/>
      <c r="G8" s="231"/>
    </row>
    <row r="9" spans="1:7" ht="24">
      <c r="A9" s="179" t="s">
        <v>609</v>
      </c>
      <c r="B9" s="230" t="s">
        <v>722</v>
      </c>
      <c r="C9" s="234"/>
      <c r="D9" s="234"/>
      <c r="E9" s="234"/>
      <c r="F9" s="234"/>
      <c r="G9" s="231"/>
    </row>
    <row r="10" spans="1:7" ht="24">
      <c r="A10" s="235" t="s">
        <v>494</v>
      </c>
      <c r="B10" s="179" t="s">
        <v>594</v>
      </c>
      <c r="C10" s="179" t="s">
        <v>595</v>
      </c>
      <c r="D10" s="179" t="s">
        <v>596</v>
      </c>
      <c r="E10" s="179" t="s">
        <v>445</v>
      </c>
      <c r="F10" s="179" t="s">
        <v>446</v>
      </c>
      <c r="G10" s="179" t="s">
        <v>611</v>
      </c>
    </row>
    <row r="11" spans="1:7" ht="24">
      <c r="A11" s="236"/>
      <c r="B11" s="180" t="s">
        <v>723</v>
      </c>
      <c r="C11" s="181" t="s">
        <v>648</v>
      </c>
      <c r="D11" s="180" t="s">
        <v>486</v>
      </c>
      <c r="E11" s="180" t="s">
        <v>598</v>
      </c>
      <c r="F11" s="181" t="s">
        <v>491</v>
      </c>
      <c r="G11" s="180" t="s">
        <v>613</v>
      </c>
    </row>
    <row r="12" spans="1:7" ht="24">
      <c r="A12" s="236"/>
      <c r="B12" s="182" t="s">
        <v>672</v>
      </c>
      <c r="C12" s="181" t="s">
        <v>648</v>
      </c>
      <c r="D12" s="180" t="s">
        <v>490</v>
      </c>
      <c r="E12" s="180" t="s">
        <v>638</v>
      </c>
      <c r="F12" s="181" t="s">
        <v>639</v>
      </c>
      <c r="G12" s="180" t="s">
        <v>613</v>
      </c>
    </row>
    <row r="13" spans="1:7" ht="24">
      <c r="A13" s="236"/>
      <c r="B13" s="182" t="s">
        <v>503</v>
      </c>
      <c r="C13" s="181" t="s">
        <v>648</v>
      </c>
      <c r="D13" s="180" t="s">
        <v>490</v>
      </c>
      <c r="E13" s="180" t="s">
        <v>638</v>
      </c>
      <c r="F13" s="181" t="s">
        <v>639</v>
      </c>
      <c r="G13" s="180" t="s">
        <v>613</v>
      </c>
    </row>
    <row r="14" spans="1:7" ht="24">
      <c r="A14" s="236"/>
      <c r="B14" s="183" t="s">
        <v>724</v>
      </c>
      <c r="C14" s="181" t="s">
        <v>648</v>
      </c>
      <c r="D14" s="180" t="s">
        <v>501</v>
      </c>
      <c r="E14" s="180" t="s">
        <v>634</v>
      </c>
      <c r="F14" s="181" t="s">
        <v>725</v>
      </c>
      <c r="G14" s="180" t="s">
        <v>613</v>
      </c>
    </row>
    <row r="15" spans="1:7" ht="36">
      <c r="A15" s="236"/>
      <c r="B15" s="183" t="s">
        <v>726</v>
      </c>
      <c r="C15" s="181" t="s">
        <v>648</v>
      </c>
      <c r="D15" s="180" t="s">
        <v>501</v>
      </c>
      <c r="E15" s="180" t="s">
        <v>634</v>
      </c>
      <c r="F15" s="181" t="s">
        <v>725</v>
      </c>
      <c r="G15" s="180" t="s">
        <v>613</v>
      </c>
    </row>
    <row r="16" spans="1:7" ht="13.5">
      <c r="A16" s="236"/>
      <c r="B16" s="183" t="s">
        <v>654</v>
      </c>
      <c r="C16" s="181" t="s">
        <v>648</v>
      </c>
      <c r="D16" s="180" t="s">
        <v>490</v>
      </c>
      <c r="E16" s="180" t="s">
        <v>634</v>
      </c>
      <c r="F16" s="181" t="s">
        <v>505</v>
      </c>
      <c r="G16" s="180" t="s">
        <v>613</v>
      </c>
    </row>
    <row r="17" spans="1:7" ht="24">
      <c r="A17" s="236"/>
      <c r="B17" s="183" t="s">
        <v>655</v>
      </c>
      <c r="C17" s="181" t="s">
        <v>616</v>
      </c>
      <c r="D17" s="180" t="s">
        <v>490</v>
      </c>
      <c r="E17" s="180" t="s">
        <v>638</v>
      </c>
      <c r="F17" s="181" t="s">
        <v>639</v>
      </c>
      <c r="G17" s="180" t="s">
        <v>617</v>
      </c>
    </row>
    <row r="18" spans="1:7" ht="13.5">
      <c r="A18" s="236"/>
      <c r="B18" s="183"/>
      <c r="C18" s="181"/>
      <c r="D18" s="180"/>
      <c r="E18" s="180"/>
      <c r="F18" s="181"/>
      <c r="G18" s="180"/>
    </row>
    <row r="19" spans="1:7" ht="13.5">
      <c r="A19" s="236"/>
      <c r="B19" s="183"/>
      <c r="C19" s="181"/>
      <c r="D19" s="180"/>
      <c r="E19" s="180"/>
      <c r="F19" s="181"/>
      <c r="G19" s="180"/>
    </row>
    <row r="20" spans="1:7" ht="13.5">
      <c r="A20" s="236"/>
      <c r="B20" s="183"/>
      <c r="C20" s="181"/>
      <c r="D20" s="180"/>
      <c r="E20" s="180"/>
      <c r="F20" s="181"/>
      <c r="G20" s="180"/>
    </row>
    <row r="21" spans="1:7" ht="13.5">
      <c r="A21" s="236"/>
      <c r="B21" s="183"/>
      <c r="C21" s="181"/>
      <c r="D21" s="180"/>
      <c r="E21" s="180"/>
      <c r="F21" s="181"/>
      <c r="G21" s="180"/>
    </row>
    <row r="22" spans="1:7" ht="13.5">
      <c r="A22" s="236"/>
      <c r="B22" s="183"/>
      <c r="C22" s="181"/>
      <c r="D22" s="180"/>
      <c r="E22" s="180"/>
      <c r="F22" s="181"/>
      <c r="G22" s="180"/>
    </row>
    <row r="23" spans="1:7" ht="13.5">
      <c r="A23" s="236"/>
      <c r="B23" s="179"/>
      <c r="C23" s="179"/>
      <c r="D23" s="179"/>
      <c r="E23" s="184"/>
      <c r="F23" s="179"/>
      <c r="G23" s="184"/>
    </row>
    <row r="24" spans="1:7" ht="13.5">
      <c r="A24" s="237"/>
      <c r="B24" s="179"/>
      <c r="C24" s="179"/>
      <c r="D24" s="179"/>
      <c r="E24" s="184"/>
      <c r="F24" s="179"/>
      <c r="G24" s="184"/>
    </row>
    <row r="25" spans="1:7" ht="13.5">
      <c r="A25" s="232" t="s">
        <v>621</v>
      </c>
      <c r="B25" s="232"/>
      <c r="C25" s="232"/>
      <c r="D25" s="232"/>
      <c r="E25" s="232"/>
      <c r="F25" s="232"/>
      <c r="G25" s="232"/>
    </row>
    <row r="26" spans="1:7" ht="13.5">
      <c r="A26" s="233"/>
      <c r="B26" s="233"/>
      <c r="C26" s="233"/>
      <c r="D26" s="233"/>
      <c r="E26" s="233"/>
      <c r="F26" s="233"/>
      <c r="G26" s="233"/>
    </row>
  </sheetData>
  <sheetProtection/>
  <mergeCells count="12">
    <mergeCell ref="F5:G5"/>
    <mergeCell ref="F6:G6"/>
    <mergeCell ref="B7:G7"/>
    <mergeCell ref="B8:G8"/>
    <mergeCell ref="B9:G9"/>
    <mergeCell ref="A10:A24"/>
    <mergeCell ref="A25:G26"/>
    <mergeCell ref="A2:G2"/>
    <mergeCell ref="B4:D4"/>
    <mergeCell ref="F4:G4"/>
    <mergeCell ref="A5:A6"/>
    <mergeCell ref="B5:D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72"/>
  <sheetViews>
    <sheetView showGridLines="0" showZeros="0" zoomScalePageLayoutView="0" workbookViewId="0" topLeftCell="A1">
      <selection activeCell="F15" sqref="F15"/>
    </sheetView>
  </sheetViews>
  <sheetFormatPr defaultColWidth="23.625" defaultRowHeight="12.75" customHeight="1"/>
  <cols>
    <col min="1" max="1" width="23.625" style="42" customWidth="1"/>
    <col min="2" max="2" width="44.625" style="42" customWidth="1"/>
    <col min="3" max="5" width="15.375" style="42" customWidth="1"/>
    <col min="6" max="255" width="6.875" style="42" customWidth="1"/>
    <col min="256" max="16384" width="23.625" style="42" customWidth="1"/>
  </cols>
  <sheetData>
    <row r="1" ht="19.5" customHeight="1">
      <c r="A1" s="41" t="s">
        <v>431</v>
      </c>
    </row>
    <row r="2" spans="1:5" ht="36" customHeight="1">
      <c r="A2" s="43" t="s">
        <v>525</v>
      </c>
      <c r="B2" s="44"/>
      <c r="C2" s="44"/>
      <c r="D2" s="44"/>
      <c r="E2" s="44"/>
    </row>
    <row r="3" spans="1:5" ht="19.5" customHeight="1">
      <c r="A3" s="45"/>
      <c r="B3" s="44"/>
      <c r="C3" s="44"/>
      <c r="D3" s="44"/>
      <c r="E3" s="44"/>
    </row>
    <row r="4" spans="1:5" ht="19.5" customHeight="1">
      <c r="A4" s="46"/>
      <c r="B4" s="47"/>
      <c r="C4" s="47"/>
      <c r="D4" s="47"/>
      <c r="E4" s="48" t="s">
        <v>311</v>
      </c>
    </row>
    <row r="5" spans="1:5" ht="19.5" customHeight="1">
      <c r="A5" s="187" t="s">
        <v>329</v>
      </c>
      <c r="B5" s="187"/>
      <c r="C5" s="187" t="s">
        <v>591</v>
      </c>
      <c r="D5" s="187"/>
      <c r="E5" s="187"/>
    </row>
    <row r="6" spans="1:5" ht="19.5" customHeight="1">
      <c r="A6" s="49" t="s">
        <v>330</v>
      </c>
      <c r="B6" s="49" t="s">
        <v>331</v>
      </c>
      <c r="C6" s="49" t="s">
        <v>332</v>
      </c>
      <c r="D6" s="49" t="s">
        <v>333</v>
      </c>
      <c r="E6" s="49" t="s">
        <v>334</v>
      </c>
    </row>
    <row r="7" spans="1:5" s="168" customFormat="1" ht="19.5" customHeight="1">
      <c r="A7" s="164">
        <v>208</v>
      </c>
      <c r="B7" s="165" t="s">
        <v>511</v>
      </c>
      <c r="C7" s="171">
        <f>SUM(D7:E7)</f>
        <v>122.81</v>
      </c>
      <c r="D7" s="171">
        <v>122.81</v>
      </c>
      <c r="E7" s="167"/>
    </row>
    <row r="8" spans="1:5" s="168" customFormat="1" ht="19.5" customHeight="1">
      <c r="A8" s="164">
        <v>20805</v>
      </c>
      <c r="B8" s="165" t="s">
        <v>513</v>
      </c>
      <c r="C8" s="171">
        <f aca="true" t="shared" si="0" ref="C8:C25">SUM(D8:E8)</f>
        <v>122.81</v>
      </c>
      <c r="D8" s="171">
        <v>122.81</v>
      </c>
      <c r="E8" s="167"/>
    </row>
    <row r="9" spans="1:5" ht="19.5" customHeight="1">
      <c r="A9" s="163">
        <v>2080505</v>
      </c>
      <c r="B9" s="161" t="s">
        <v>461</v>
      </c>
      <c r="C9" s="169">
        <f t="shared" si="0"/>
        <v>53.66</v>
      </c>
      <c r="D9" s="160">
        <v>53.66</v>
      </c>
      <c r="E9" s="162"/>
    </row>
    <row r="10" spans="1:5" ht="19.5" customHeight="1">
      <c r="A10" s="163">
        <v>2080506</v>
      </c>
      <c r="B10" s="161" t="s">
        <v>462</v>
      </c>
      <c r="C10" s="169">
        <f t="shared" si="0"/>
        <v>26.83</v>
      </c>
      <c r="D10" s="160">
        <v>26.83</v>
      </c>
      <c r="E10" s="162"/>
    </row>
    <row r="11" spans="1:5" ht="19.5" customHeight="1">
      <c r="A11" s="163">
        <v>2080599</v>
      </c>
      <c r="B11" s="161" t="s">
        <v>512</v>
      </c>
      <c r="C11" s="169">
        <f t="shared" si="0"/>
        <v>42.32</v>
      </c>
      <c r="D11" s="160">
        <v>42.32</v>
      </c>
      <c r="E11" s="162"/>
    </row>
    <row r="12" spans="1:5" s="168" customFormat="1" ht="19.5" customHeight="1">
      <c r="A12" s="164">
        <v>210</v>
      </c>
      <c r="B12" s="165" t="s">
        <v>514</v>
      </c>
      <c r="C12" s="166">
        <f t="shared" si="0"/>
        <v>44.39</v>
      </c>
      <c r="D12" s="166">
        <v>44.39</v>
      </c>
      <c r="E12" s="167"/>
    </row>
    <row r="13" spans="1:5" s="168" customFormat="1" ht="19.5" customHeight="1">
      <c r="A13" s="164">
        <v>21011</v>
      </c>
      <c r="B13" s="165" t="s">
        <v>515</v>
      </c>
      <c r="C13" s="166">
        <f t="shared" si="0"/>
        <v>44.39</v>
      </c>
      <c r="D13" s="166">
        <v>44.39</v>
      </c>
      <c r="E13" s="167"/>
    </row>
    <row r="14" spans="1:5" ht="19.5" customHeight="1">
      <c r="A14" s="163">
        <v>2101101</v>
      </c>
      <c r="B14" s="161" t="s">
        <v>464</v>
      </c>
      <c r="C14" s="169">
        <f t="shared" si="0"/>
        <v>33.67</v>
      </c>
      <c r="D14" s="160">
        <v>33.67</v>
      </c>
      <c r="E14" s="162"/>
    </row>
    <row r="15" spans="1:5" ht="19.5" customHeight="1">
      <c r="A15" s="163">
        <v>2101103</v>
      </c>
      <c r="B15" s="161" t="s">
        <v>467</v>
      </c>
      <c r="C15" s="169">
        <f t="shared" si="0"/>
        <v>10.72</v>
      </c>
      <c r="D15" s="160">
        <v>10.72</v>
      </c>
      <c r="E15" s="162"/>
    </row>
    <row r="16" spans="1:5" s="168" customFormat="1" ht="19.5" customHeight="1">
      <c r="A16" s="164">
        <v>212</v>
      </c>
      <c r="B16" s="165" t="s">
        <v>516</v>
      </c>
      <c r="C16" s="166">
        <f t="shared" si="0"/>
        <v>5070</v>
      </c>
      <c r="D16" s="166"/>
      <c r="E16" s="167">
        <v>5070</v>
      </c>
    </row>
    <row r="17" spans="1:5" s="168" customFormat="1" ht="19.5" customHeight="1">
      <c r="A17" s="164">
        <v>21208</v>
      </c>
      <c r="B17" s="165" t="s">
        <v>518</v>
      </c>
      <c r="C17" s="166">
        <f t="shared" si="0"/>
        <v>5070</v>
      </c>
      <c r="D17" s="166"/>
      <c r="E17" s="167">
        <v>5070</v>
      </c>
    </row>
    <row r="18" spans="1:5" ht="19.5" customHeight="1">
      <c r="A18" s="163">
        <v>2120899</v>
      </c>
      <c r="B18" s="161" t="s">
        <v>517</v>
      </c>
      <c r="C18" s="169">
        <f t="shared" si="0"/>
        <v>5070</v>
      </c>
      <c r="D18" s="160"/>
      <c r="E18" s="162">
        <v>5070</v>
      </c>
    </row>
    <row r="19" spans="1:5" s="168" customFormat="1" ht="19.5" customHeight="1">
      <c r="A19" s="164">
        <v>214</v>
      </c>
      <c r="B19" s="165" t="s">
        <v>519</v>
      </c>
      <c r="C19" s="166">
        <f t="shared" si="0"/>
        <v>990.71</v>
      </c>
      <c r="D19" s="166">
        <v>788.26</v>
      </c>
      <c r="E19" s="167">
        <v>202.45</v>
      </c>
    </row>
    <row r="20" spans="1:5" s="168" customFormat="1" ht="19.5" customHeight="1">
      <c r="A20" s="164">
        <v>21401</v>
      </c>
      <c r="B20" s="165" t="s">
        <v>520</v>
      </c>
      <c r="C20" s="166">
        <f t="shared" si="0"/>
        <v>990.71</v>
      </c>
      <c r="D20" s="166">
        <v>788.26</v>
      </c>
      <c r="E20" s="167">
        <v>202.45</v>
      </c>
    </row>
    <row r="21" spans="1:5" ht="19.5" customHeight="1">
      <c r="A21" s="163">
        <v>2140101</v>
      </c>
      <c r="B21" s="161" t="s">
        <v>469</v>
      </c>
      <c r="C21" s="169">
        <f t="shared" si="0"/>
        <v>788.26</v>
      </c>
      <c r="D21" s="160">
        <v>788.26</v>
      </c>
      <c r="E21" s="162"/>
    </row>
    <row r="22" spans="1:5" ht="19.5" customHeight="1">
      <c r="A22" s="163">
        <v>2140112</v>
      </c>
      <c r="B22" s="161" t="s">
        <v>474</v>
      </c>
      <c r="C22" s="169">
        <f t="shared" si="0"/>
        <v>202.45</v>
      </c>
      <c r="D22" s="160"/>
      <c r="E22" s="162">
        <v>202.45</v>
      </c>
    </row>
    <row r="23" spans="1:5" s="168" customFormat="1" ht="19.5" customHeight="1">
      <c r="A23" s="164">
        <v>221</v>
      </c>
      <c r="B23" s="165" t="s">
        <v>521</v>
      </c>
      <c r="C23" s="166">
        <f t="shared" si="0"/>
        <v>40.25</v>
      </c>
      <c r="D23" s="166">
        <v>40.25</v>
      </c>
      <c r="E23" s="167"/>
    </row>
    <row r="24" spans="1:5" s="168" customFormat="1" ht="19.5" customHeight="1">
      <c r="A24" s="164">
        <v>22102</v>
      </c>
      <c r="B24" s="165" t="s">
        <v>522</v>
      </c>
      <c r="C24" s="166">
        <f t="shared" si="0"/>
        <v>40.25</v>
      </c>
      <c r="D24" s="166">
        <v>40.25</v>
      </c>
      <c r="E24" s="167"/>
    </row>
    <row r="25" spans="1:5" ht="19.5" customHeight="1">
      <c r="A25" s="163">
        <v>2210201</v>
      </c>
      <c r="B25" s="161" t="s">
        <v>479</v>
      </c>
      <c r="C25" s="169">
        <f t="shared" si="0"/>
        <v>40.25</v>
      </c>
      <c r="D25" s="160">
        <v>40.25</v>
      </c>
      <c r="E25" s="162"/>
    </row>
    <row r="26" spans="1:5" ht="19.5" customHeight="1">
      <c r="A26" s="160"/>
      <c r="B26" s="161"/>
      <c r="C26" s="160"/>
      <c r="D26" s="160"/>
      <c r="E26" s="162"/>
    </row>
    <row r="27" spans="1:5" ht="19.5" customHeight="1">
      <c r="A27" s="49"/>
      <c r="B27" s="143"/>
      <c r="C27" s="49"/>
      <c r="D27" s="49"/>
      <c r="E27" s="137"/>
    </row>
    <row r="28" spans="1:5" ht="19.5" customHeight="1">
      <c r="A28" s="49"/>
      <c r="B28" s="143"/>
      <c r="C28" s="49"/>
      <c r="D28" s="49"/>
      <c r="E28" s="137"/>
    </row>
    <row r="29" spans="1:5" ht="19.5" customHeight="1">
      <c r="A29" s="49"/>
      <c r="B29" s="143"/>
      <c r="C29" s="49"/>
      <c r="D29" s="49"/>
      <c r="E29" s="137"/>
    </row>
    <row r="30" spans="1:5" ht="19.5" customHeight="1">
      <c r="A30" s="49"/>
      <c r="B30" s="143"/>
      <c r="C30" s="49"/>
      <c r="D30" s="49"/>
      <c r="E30" s="137"/>
    </row>
    <row r="31" spans="1:5" ht="19.5" customHeight="1">
      <c r="A31" s="49"/>
      <c r="B31" s="143"/>
      <c r="C31" s="49"/>
      <c r="D31" s="49"/>
      <c r="E31" s="137"/>
    </row>
    <row r="32" spans="1:5" ht="19.5" customHeight="1">
      <c r="A32" s="49"/>
      <c r="B32" s="143"/>
      <c r="C32" s="49"/>
      <c r="D32" s="49"/>
      <c r="E32" s="137"/>
    </row>
    <row r="33" spans="1:5" ht="19.5" customHeight="1">
      <c r="A33" s="49"/>
      <c r="B33" s="143"/>
      <c r="C33" s="49"/>
      <c r="D33" s="49"/>
      <c r="E33" s="137"/>
    </row>
    <row r="34" spans="1:5" ht="19.5" customHeight="1">
      <c r="A34" s="49"/>
      <c r="B34" s="143"/>
      <c r="C34" s="49"/>
      <c r="D34" s="49"/>
      <c r="E34" s="137"/>
    </row>
    <row r="35" spans="1:5" ht="19.5" customHeight="1">
      <c r="A35" s="49"/>
      <c r="B35" s="143"/>
      <c r="C35" s="49"/>
      <c r="D35" s="49"/>
      <c r="E35" s="137"/>
    </row>
    <row r="36" spans="1:5" ht="19.5" customHeight="1">
      <c r="A36" s="49"/>
      <c r="B36" s="143"/>
      <c r="C36" s="49"/>
      <c r="D36" s="49"/>
      <c r="E36" s="137"/>
    </row>
    <row r="37" spans="1:5" ht="19.5" customHeight="1">
      <c r="A37" s="49"/>
      <c r="B37" s="143"/>
      <c r="C37" s="49"/>
      <c r="D37" s="49"/>
      <c r="E37" s="137"/>
    </row>
    <row r="38" spans="1:5" ht="19.5" customHeight="1">
      <c r="A38" s="49"/>
      <c r="B38" s="143"/>
      <c r="C38" s="49"/>
      <c r="D38" s="49"/>
      <c r="E38" s="137"/>
    </row>
    <row r="39" spans="1:5" ht="19.5" customHeight="1">
      <c r="A39" s="49"/>
      <c r="B39" s="143"/>
      <c r="C39" s="49"/>
      <c r="D39" s="49"/>
      <c r="E39" s="137"/>
    </row>
    <row r="40" spans="1:5" ht="19.5" customHeight="1">
      <c r="A40" s="49"/>
      <c r="B40" s="143"/>
      <c r="C40" s="49"/>
      <c r="D40" s="49"/>
      <c r="E40" s="137"/>
    </row>
    <row r="41" spans="1:5" ht="19.5" customHeight="1">
      <c r="A41" s="49"/>
      <c r="B41" s="143"/>
      <c r="C41" s="49"/>
      <c r="D41" s="49"/>
      <c r="E41" s="137"/>
    </row>
    <row r="42" spans="1:5" ht="19.5" customHeight="1">
      <c r="A42" s="49"/>
      <c r="B42" s="143"/>
      <c r="C42" s="49"/>
      <c r="D42" s="49"/>
      <c r="E42" s="137"/>
    </row>
    <row r="43" spans="1:5" ht="19.5" customHeight="1">
      <c r="A43" s="49"/>
      <c r="B43" s="143"/>
      <c r="C43" s="49"/>
      <c r="D43" s="49"/>
      <c r="E43" s="137"/>
    </row>
    <row r="44" spans="1:5" ht="19.5" customHeight="1">
      <c r="A44" s="49"/>
      <c r="B44" s="143"/>
      <c r="C44" s="49"/>
      <c r="D44" s="49"/>
      <c r="E44" s="137"/>
    </row>
    <row r="45" spans="1:5" ht="19.5" customHeight="1">
      <c r="A45" s="49"/>
      <c r="B45" s="143"/>
      <c r="C45" s="49"/>
      <c r="D45" s="49"/>
      <c r="E45" s="137"/>
    </row>
    <row r="46" spans="1:5" ht="19.5" customHeight="1">
      <c r="A46" s="49"/>
      <c r="B46" s="143"/>
      <c r="C46" s="49"/>
      <c r="D46" s="49"/>
      <c r="E46" s="137"/>
    </row>
    <row r="47" spans="1:5" ht="19.5" customHeight="1">
      <c r="A47" s="49"/>
      <c r="B47" s="143"/>
      <c r="C47" s="49"/>
      <c r="D47" s="49"/>
      <c r="E47" s="137"/>
    </row>
    <row r="48" spans="1:5" ht="19.5" customHeight="1">
      <c r="A48" s="49"/>
      <c r="B48" s="143"/>
      <c r="C48" s="49"/>
      <c r="D48" s="49"/>
      <c r="E48" s="137"/>
    </row>
    <row r="49" spans="1:5" ht="19.5" customHeight="1">
      <c r="A49" s="49"/>
      <c r="B49" s="143"/>
      <c r="C49" s="49"/>
      <c r="D49" s="49"/>
      <c r="E49" s="137"/>
    </row>
    <row r="50" spans="1:5" ht="19.5" customHeight="1">
      <c r="A50" s="49"/>
      <c r="B50" s="143"/>
      <c r="C50" s="49"/>
      <c r="D50" s="49"/>
      <c r="E50" s="137"/>
    </row>
    <row r="51" spans="1:5" ht="19.5" customHeight="1">
      <c r="A51" s="49"/>
      <c r="B51" s="143"/>
      <c r="C51" s="49"/>
      <c r="D51" s="49"/>
      <c r="E51" s="137"/>
    </row>
    <row r="52" spans="1:5" ht="19.5" customHeight="1">
      <c r="A52" s="49"/>
      <c r="B52" s="143"/>
      <c r="C52" s="49"/>
      <c r="D52" s="49"/>
      <c r="E52" s="137"/>
    </row>
    <row r="53" spans="1:5" ht="19.5" customHeight="1">
      <c r="A53" s="49"/>
      <c r="B53" s="143"/>
      <c r="C53" s="49"/>
      <c r="D53" s="49"/>
      <c r="E53" s="137"/>
    </row>
    <row r="54" spans="1:5" ht="19.5" customHeight="1">
      <c r="A54" s="50"/>
      <c r="B54" s="51"/>
      <c r="C54" s="136"/>
      <c r="D54" s="52"/>
      <c r="E54" s="53"/>
    </row>
    <row r="55" spans="1:5" ht="19.5" customHeight="1">
      <c r="A55" s="140"/>
      <c r="B55" s="141"/>
      <c r="C55" s="142"/>
      <c r="D55" s="142"/>
      <c r="E55" s="142"/>
    </row>
    <row r="56" spans="1:5" ht="19.5" customHeight="1">
      <c r="A56" s="124" t="s">
        <v>440</v>
      </c>
      <c r="B56" s="54"/>
      <c r="C56" s="54"/>
      <c r="D56" s="54"/>
      <c r="E56" s="54"/>
    </row>
    <row r="57" spans="1:5" ht="12.75" customHeight="1">
      <c r="A57" s="54"/>
      <c r="B57" s="54"/>
      <c r="C57" s="54"/>
      <c r="D57" s="54"/>
      <c r="E57" s="54"/>
    </row>
    <row r="58" spans="1:5" ht="12.75" customHeight="1">
      <c r="A58" s="54"/>
      <c r="B58" s="54"/>
      <c r="C58" s="54"/>
      <c r="D58" s="54"/>
      <c r="E58" s="54"/>
    </row>
    <row r="59" spans="1:5" ht="12.75" customHeight="1">
      <c r="A59" s="54"/>
      <c r="B59" s="54"/>
      <c r="C59" s="54"/>
      <c r="D59" s="54"/>
      <c r="E59" s="54"/>
    </row>
    <row r="60" spans="1:5" ht="12.75" customHeight="1">
      <c r="A60" s="54"/>
      <c r="B60" s="54"/>
      <c r="D60" s="54"/>
      <c r="E60" s="54"/>
    </row>
    <row r="61" spans="1:5" ht="12.75" customHeight="1">
      <c r="A61" s="54"/>
      <c r="B61" s="54"/>
      <c r="D61" s="54"/>
      <c r="E61" s="54"/>
    </row>
    <row r="62" s="54" customFormat="1" ht="12.75" customHeight="1"/>
    <row r="63" spans="1:2" ht="12.75" customHeight="1">
      <c r="A63" s="54"/>
      <c r="B63" s="54"/>
    </row>
    <row r="64" spans="1:4" ht="12.75" customHeight="1">
      <c r="A64" s="54"/>
      <c r="B64" s="54"/>
      <c r="D64" s="54"/>
    </row>
    <row r="65" spans="1:2" ht="12.75" customHeight="1">
      <c r="A65" s="54"/>
      <c r="B65" s="54"/>
    </row>
    <row r="66" spans="1:2" ht="12.75" customHeight="1">
      <c r="A66" s="54"/>
      <c r="B66" s="54"/>
    </row>
    <row r="67" spans="2:3" ht="12.75" customHeight="1">
      <c r="B67" s="54"/>
      <c r="C67" s="54"/>
    </row>
    <row r="69" ht="12.75" customHeight="1">
      <c r="A69" s="54"/>
    </row>
    <row r="71" ht="12.75" customHeight="1">
      <c r="B71" s="54"/>
    </row>
    <row r="72" ht="12.75" customHeight="1">
      <c r="B72" s="54"/>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60"/>
  <sheetViews>
    <sheetView showGridLines="0" showZeros="0" zoomScalePageLayoutView="0" workbookViewId="0" topLeftCell="A1">
      <selection activeCell="G54" sqref="G54"/>
    </sheetView>
  </sheetViews>
  <sheetFormatPr defaultColWidth="6.875" defaultRowHeight="19.5" customHeight="1"/>
  <cols>
    <col min="1" max="1" width="14.50390625" style="42" customWidth="1"/>
    <col min="2" max="2" width="33.375" style="42" customWidth="1"/>
    <col min="3" max="5" width="20.625" style="42" customWidth="1"/>
    <col min="6" max="6" width="15.00390625" style="42" customWidth="1"/>
    <col min="7" max="7" width="32.625" style="42" customWidth="1"/>
    <col min="8" max="10" width="15.00390625" style="42" customWidth="1"/>
    <col min="11" max="16384" width="6.875" style="42" customWidth="1"/>
  </cols>
  <sheetData>
    <row r="1" spans="1:5" ht="19.5" customHeight="1">
      <c r="A1" s="41" t="s">
        <v>432</v>
      </c>
      <c r="E1" s="55"/>
    </row>
    <row r="2" spans="1:5" ht="63.75" customHeight="1">
      <c r="A2" s="170" t="s">
        <v>526</v>
      </c>
      <c r="B2" s="56"/>
      <c r="C2" s="56"/>
      <c r="D2" s="56"/>
      <c r="E2" s="56"/>
    </row>
    <row r="3" spans="1:5" ht="19.5" customHeight="1">
      <c r="A3" s="56"/>
      <c r="B3" s="56"/>
      <c r="C3" s="56"/>
      <c r="D3" s="56"/>
      <c r="E3" s="56"/>
    </row>
    <row r="4" spans="1:5" s="58" customFormat="1" ht="19.5" customHeight="1">
      <c r="A4" s="46"/>
      <c r="B4" s="47"/>
      <c r="C4" s="47"/>
      <c r="D4" s="47"/>
      <c r="E4" s="57" t="s">
        <v>311</v>
      </c>
    </row>
    <row r="5" spans="1:5" s="58" customFormat="1" ht="19.5" customHeight="1">
      <c r="A5" s="187" t="s">
        <v>335</v>
      </c>
      <c r="B5" s="187"/>
      <c r="C5" s="187" t="s">
        <v>590</v>
      </c>
      <c r="D5" s="187"/>
      <c r="E5" s="187"/>
    </row>
    <row r="6" spans="1:5" s="58" customFormat="1" ht="19.5" customHeight="1">
      <c r="A6" s="59" t="s">
        <v>330</v>
      </c>
      <c r="B6" s="59" t="s">
        <v>331</v>
      </c>
      <c r="C6" s="59" t="s">
        <v>316</v>
      </c>
      <c r="D6" s="59" t="s">
        <v>336</v>
      </c>
      <c r="E6" s="59" t="s">
        <v>337</v>
      </c>
    </row>
    <row r="7" spans="1:5" s="58" customFormat="1" ht="19.5" customHeight="1">
      <c r="A7" s="60" t="s">
        <v>338</v>
      </c>
      <c r="B7" s="61" t="s">
        <v>339</v>
      </c>
      <c r="C7" s="62">
        <f>SUM(D7:E7)</f>
        <v>995.7100000000002</v>
      </c>
      <c r="D7" s="62">
        <f>D8+D21+D50+D60</f>
        <v>757.2000000000002</v>
      </c>
      <c r="E7" s="62">
        <f>E8+E21+E50+E60</f>
        <v>238.51</v>
      </c>
    </row>
    <row r="8" spans="1:5" s="58" customFormat="1" ht="19.5" customHeight="1">
      <c r="A8" s="64" t="s">
        <v>340</v>
      </c>
      <c r="B8" s="65" t="s">
        <v>341</v>
      </c>
      <c r="C8" s="62">
        <f aca="true" t="shared" si="0" ref="C8:C60">SUM(D8:E8)</f>
        <v>713.1700000000002</v>
      </c>
      <c r="D8" s="66">
        <f>SUM(D9:D20)</f>
        <v>713.1700000000002</v>
      </c>
      <c r="E8" s="62"/>
    </row>
    <row r="9" spans="1:6" s="58" customFormat="1" ht="19.5" customHeight="1">
      <c r="A9" s="64" t="s">
        <v>342</v>
      </c>
      <c r="B9" s="65" t="s">
        <v>343</v>
      </c>
      <c r="C9" s="62">
        <f t="shared" si="0"/>
        <v>167.8</v>
      </c>
      <c r="D9" s="62">
        <v>167.8</v>
      </c>
      <c r="E9" s="62"/>
      <c r="F9" s="63"/>
    </row>
    <row r="10" spans="1:5" s="58" customFormat="1" ht="19.5" customHeight="1">
      <c r="A10" s="64" t="s">
        <v>344</v>
      </c>
      <c r="B10" s="65" t="s">
        <v>345</v>
      </c>
      <c r="C10" s="62">
        <f t="shared" si="0"/>
        <v>137.77</v>
      </c>
      <c r="D10" s="62">
        <v>137.77</v>
      </c>
      <c r="E10" s="62"/>
    </row>
    <row r="11" spans="1:5" s="58" customFormat="1" ht="19.5" customHeight="1">
      <c r="A11" s="64" t="s">
        <v>346</v>
      </c>
      <c r="B11" s="65" t="s">
        <v>347</v>
      </c>
      <c r="C11" s="62">
        <f t="shared" si="0"/>
        <v>147.68</v>
      </c>
      <c r="D11" s="62">
        <v>147.68</v>
      </c>
      <c r="E11" s="62"/>
    </row>
    <row r="12" spans="1:5" s="58" customFormat="1" ht="19.5" customHeight="1">
      <c r="A12" s="64" t="s">
        <v>527</v>
      </c>
      <c r="B12" s="65" t="s">
        <v>528</v>
      </c>
      <c r="C12" s="62">
        <f t="shared" si="0"/>
        <v>0</v>
      </c>
      <c r="D12" s="62"/>
      <c r="E12" s="62"/>
    </row>
    <row r="13" spans="1:6" s="58" customFormat="1" ht="19.5" customHeight="1">
      <c r="A13" s="64" t="s">
        <v>348</v>
      </c>
      <c r="B13" s="65" t="s">
        <v>349</v>
      </c>
      <c r="C13" s="62">
        <f t="shared" si="0"/>
        <v>53.66</v>
      </c>
      <c r="D13" s="62">
        <v>53.66</v>
      </c>
      <c r="E13" s="62"/>
      <c r="F13" s="63"/>
    </row>
    <row r="14" spans="1:6" s="58" customFormat="1" ht="19.5" customHeight="1">
      <c r="A14" s="64" t="s">
        <v>350</v>
      </c>
      <c r="B14" s="65" t="s">
        <v>351</v>
      </c>
      <c r="C14" s="62">
        <f t="shared" si="0"/>
        <v>26.83</v>
      </c>
      <c r="D14" s="62">
        <v>26.83</v>
      </c>
      <c r="E14" s="62"/>
      <c r="F14" s="63"/>
    </row>
    <row r="15" spans="1:6" s="58" customFormat="1" ht="19.5" customHeight="1">
      <c r="A15" s="64" t="s">
        <v>352</v>
      </c>
      <c r="B15" s="65" t="s">
        <v>353</v>
      </c>
      <c r="C15" s="62">
        <f t="shared" si="0"/>
        <v>33.67</v>
      </c>
      <c r="D15" s="62">
        <v>33.67</v>
      </c>
      <c r="E15" s="62"/>
      <c r="F15" s="63"/>
    </row>
    <row r="16" spans="1:6" s="58" customFormat="1" ht="19.5" customHeight="1">
      <c r="A16" s="64" t="s">
        <v>529</v>
      </c>
      <c r="B16" s="65" t="s">
        <v>530</v>
      </c>
      <c r="C16" s="62">
        <f t="shared" si="0"/>
        <v>0</v>
      </c>
      <c r="D16" s="62"/>
      <c r="E16" s="62"/>
      <c r="F16" s="63"/>
    </row>
    <row r="17" spans="1:6" s="58" customFormat="1" ht="19.5" customHeight="1">
      <c r="A17" s="64" t="s">
        <v>354</v>
      </c>
      <c r="B17" s="65" t="s">
        <v>355</v>
      </c>
      <c r="C17" s="62">
        <f t="shared" si="0"/>
        <v>2.69</v>
      </c>
      <c r="D17" s="62">
        <v>2.69</v>
      </c>
      <c r="E17" s="62"/>
      <c r="F17" s="63"/>
    </row>
    <row r="18" spans="1:6" s="58" customFormat="1" ht="19.5" customHeight="1">
      <c r="A18" s="64" t="s">
        <v>356</v>
      </c>
      <c r="B18" s="65" t="s">
        <v>357</v>
      </c>
      <c r="C18" s="62">
        <f t="shared" si="0"/>
        <v>40.25</v>
      </c>
      <c r="D18" s="62">
        <v>40.25</v>
      </c>
      <c r="E18" s="62"/>
      <c r="F18" s="63"/>
    </row>
    <row r="19" spans="1:5" s="58" customFormat="1" ht="19.5" customHeight="1">
      <c r="A19" s="64" t="s">
        <v>358</v>
      </c>
      <c r="B19" s="65" t="s">
        <v>359</v>
      </c>
      <c r="C19" s="62">
        <f t="shared" si="0"/>
        <v>6.72</v>
      </c>
      <c r="D19" s="62">
        <v>6.72</v>
      </c>
      <c r="E19" s="62"/>
    </row>
    <row r="20" spans="1:9" s="58" customFormat="1" ht="19.5" customHeight="1">
      <c r="A20" s="64" t="s">
        <v>360</v>
      </c>
      <c r="B20" s="65" t="s">
        <v>361</v>
      </c>
      <c r="C20" s="62">
        <f t="shared" si="0"/>
        <v>96.1</v>
      </c>
      <c r="D20" s="62">
        <v>96.1</v>
      </c>
      <c r="E20" s="62"/>
      <c r="I20" s="63"/>
    </row>
    <row r="21" spans="1:5" s="58" customFormat="1" ht="19.5" customHeight="1">
      <c r="A21" s="64" t="s">
        <v>362</v>
      </c>
      <c r="B21" s="65" t="s">
        <v>363</v>
      </c>
      <c r="C21" s="62">
        <f t="shared" si="0"/>
        <v>234.31</v>
      </c>
      <c r="D21" s="66"/>
      <c r="E21" s="62">
        <f>SUM(E22:E49)</f>
        <v>234.31</v>
      </c>
    </row>
    <row r="22" spans="1:7" s="58" customFormat="1" ht="19.5" customHeight="1">
      <c r="A22" s="64" t="s">
        <v>364</v>
      </c>
      <c r="B22" s="67" t="s">
        <v>365</v>
      </c>
      <c r="C22" s="62">
        <f t="shared" si="0"/>
        <v>55.7</v>
      </c>
      <c r="D22" s="62"/>
      <c r="E22" s="62">
        <v>55.7</v>
      </c>
      <c r="G22" s="63"/>
    </row>
    <row r="23" spans="1:5" s="58" customFormat="1" ht="19.5" customHeight="1">
      <c r="A23" s="64" t="s">
        <v>531</v>
      </c>
      <c r="B23" s="68" t="s">
        <v>532</v>
      </c>
      <c r="C23" s="62">
        <f t="shared" si="0"/>
        <v>0</v>
      </c>
      <c r="D23" s="62"/>
      <c r="E23" s="62"/>
    </row>
    <row r="24" spans="1:5" s="58" customFormat="1" ht="19.5" customHeight="1">
      <c r="A24" s="64" t="s">
        <v>533</v>
      </c>
      <c r="B24" s="68" t="s">
        <v>534</v>
      </c>
      <c r="C24" s="62">
        <f t="shared" si="0"/>
        <v>0</v>
      </c>
      <c r="D24" s="62"/>
      <c r="E24" s="62"/>
    </row>
    <row r="25" spans="1:5" s="58" customFormat="1" ht="19.5" customHeight="1">
      <c r="A25" s="64" t="s">
        <v>535</v>
      </c>
      <c r="B25" s="68" t="s">
        <v>536</v>
      </c>
      <c r="C25" s="62">
        <f t="shared" si="0"/>
        <v>0</v>
      </c>
      <c r="D25" s="62"/>
      <c r="E25" s="62"/>
    </row>
    <row r="26" spans="1:5" s="58" customFormat="1" ht="19.5" customHeight="1">
      <c r="A26" s="64" t="s">
        <v>366</v>
      </c>
      <c r="B26" s="68" t="s">
        <v>367</v>
      </c>
      <c r="C26" s="62">
        <f t="shared" si="0"/>
        <v>1</v>
      </c>
      <c r="D26" s="62"/>
      <c r="E26" s="62">
        <v>1</v>
      </c>
    </row>
    <row r="27" spans="1:5" s="58" customFormat="1" ht="19.5" customHeight="1">
      <c r="A27" s="64" t="s">
        <v>368</v>
      </c>
      <c r="B27" s="68" t="s">
        <v>369</v>
      </c>
      <c r="C27" s="62">
        <f t="shared" si="0"/>
        <v>10</v>
      </c>
      <c r="D27" s="62"/>
      <c r="E27" s="62">
        <v>10</v>
      </c>
    </row>
    <row r="28" spans="1:5" s="58" customFormat="1" ht="19.5" customHeight="1">
      <c r="A28" s="64" t="s">
        <v>370</v>
      </c>
      <c r="B28" s="68" t="s">
        <v>371</v>
      </c>
      <c r="C28" s="62">
        <f t="shared" si="0"/>
        <v>13.1</v>
      </c>
      <c r="D28" s="62"/>
      <c r="E28" s="62">
        <v>13.1</v>
      </c>
    </row>
    <row r="29" spans="1:11" s="58" customFormat="1" ht="19.5" customHeight="1">
      <c r="A29" s="64" t="s">
        <v>537</v>
      </c>
      <c r="B29" s="68" t="s">
        <v>538</v>
      </c>
      <c r="C29" s="62">
        <f t="shared" si="0"/>
        <v>0</v>
      </c>
      <c r="D29" s="62"/>
      <c r="E29" s="62"/>
      <c r="K29" s="63"/>
    </row>
    <row r="30" spans="1:11" s="58" customFormat="1" ht="19.5" customHeight="1">
      <c r="A30" s="64" t="s">
        <v>539</v>
      </c>
      <c r="B30" s="68" t="s">
        <v>540</v>
      </c>
      <c r="C30" s="62">
        <f t="shared" si="0"/>
        <v>0</v>
      </c>
      <c r="D30" s="62"/>
      <c r="E30" s="62"/>
      <c r="K30" s="63"/>
    </row>
    <row r="31" spans="1:5" s="58" customFormat="1" ht="19.5" customHeight="1">
      <c r="A31" s="64" t="s">
        <v>541</v>
      </c>
      <c r="B31" s="67" t="s">
        <v>542</v>
      </c>
      <c r="C31" s="62">
        <f t="shared" si="0"/>
        <v>75.6</v>
      </c>
      <c r="D31" s="62"/>
      <c r="E31" s="62">
        <v>75.6</v>
      </c>
    </row>
    <row r="32" spans="1:5" s="58" customFormat="1" ht="19.5" customHeight="1">
      <c r="A32" s="64" t="s">
        <v>543</v>
      </c>
      <c r="B32" s="67" t="s">
        <v>544</v>
      </c>
      <c r="C32" s="62">
        <f t="shared" si="0"/>
        <v>0</v>
      </c>
      <c r="D32" s="62"/>
      <c r="E32" s="62"/>
    </row>
    <row r="33" spans="1:5" s="58" customFormat="1" ht="19.5" customHeight="1">
      <c r="A33" s="64" t="s">
        <v>545</v>
      </c>
      <c r="B33" s="68" t="s">
        <v>546</v>
      </c>
      <c r="C33" s="62">
        <f t="shared" si="0"/>
        <v>5</v>
      </c>
      <c r="D33" s="62"/>
      <c r="E33" s="62">
        <v>5</v>
      </c>
    </row>
    <row r="34" spans="1:5" s="58" customFormat="1" ht="19.5" customHeight="1">
      <c r="A34" s="64" t="s">
        <v>547</v>
      </c>
      <c r="B34" s="68" t="s">
        <v>548</v>
      </c>
      <c r="C34" s="62">
        <f t="shared" si="0"/>
        <v>0</v>
      </c>
      <c r="D34" s="62"/>
      <c r="E34" s="62"/>
    </row>
    <row r="35" spans="1:5" s="58" customFormat="1" ht="19.5" customHeight="1">
      <c r="A35" s="64" t="s">
        <v>372</v>
      </c>
      <c r="B35" s="68" t="s">
        <v>373</v>
      </c>
      <c r="C35" s="62">
        <f t="shared" si="0"/>
        <v>3</v>
      </c>
      <c r="D35" s="62"/>
      <c r="E35" s="62">
        <v>3</v>
      </c>
    </row>
    <row r="36" spans="1:5" ht="19.5" customHeight="1">
      <c r="A36" s="64" t="s">
        <v>374</v>
      </c>
      <c r="B36" s="68" t="s">
        <v>375</v>
      </c>
      <c r="C36" s="62">
        <f t="shared" si="0"/>
        <v>4.66</v>
      </c>
      <c r="D36" s="62"/>
      <c r="E36" s="62">
        <v>4.66</v>
      </c>
    </row>
    <row r="37" spans="1:5" ht="19.5" customHeight="1">
      <c r="A37" s="64" t="s">
        <v>376</v>
      </c>
      <c r="B37" s="68" t="s">
        <v>377</v>
      </c>
      <c r="C37" s="62">
        <f t="shared" si="0"/>
        <v>3</v>
      </c>
      <c r="D37" s="62"/>
      <c r="E37" s="62">
        <v>3</v>
      </c>
    </row>
    <row r="38" spans="1:5" ht="19.5" customHeight="1">
      <c r="A38" s="64" t="s">
        <v>549</v>
      </c>
      <c r="B38" s="68" t="s">
        <v>550</v>
      </c>
      <c r="C38" s="62">
        <f t="shared" si="0"/>
        <v>0</v>
      </c>
      <c r="D38" s="62"/>
      <c r="E38" s="62"/>
    </row>
    <row r="39" spans="1:5" ht="19.5" customHeight="1">
      <c r="A39" s="64" t="s">
        <v>551</v>
      </c>
      <c r="B39" s="68" t="s">
        <v>552</v>
      </c>
      <c r="C39" s="62">
        <f t="shared" si="0"/>
        <v>0</v>
      </c>
      <c r="D39" s="62"/>
      <c r="E39" s="62"/>
    </row>
    <row r="40" spans="1:5" ht="19.5" customHeight="1">
      <c r="A40" s="64" t="s">
        <v>553</v>
      </c>
      <c r="B40" s="68" t="s">
        <v>554</v>
      </c>
      <c r="C40" s="62">
        <f t="shared" si="0"/>
        <v>0</v>
      </c>
      <c r="D40" s="62"/>
      <c r="E40" s="62"/>
    </row>
    <row r="41" spans="1:5" ht="19.5" customHeight="1">
      <c r="A41" s="64" t="s">
        <v>555</v>
      </c>
      <c r="B41" s="68" t="s">
        <v>556</v>
      </c>
      <c r="C41" s="62">
        <f t="shared" si="0"/>
        <v>0</v>
      </c>
      <c r="D41" s="62"/>
      <c r="E41" s="62"/>
    </row>
    <row r="42" spans="1:5" ht="19.5" customHeight="1">
      <c r="A42" s="64" t="s">
        <v>557</v>
      </c>
      <c r="B42" s="68" t="s">
        <v>558</v>
      </c>
      <c r="C42" s="62">
        <f t="shared" si="0"/>
        <v>0</v>
      </c>
      <c r="D42" s="62"/>
      <c r="E42" s="62"/>
    </row>
    <row r="43" spans="1:5" ht="19.5" customHeight="1">
      <c r="A43" s="64" t="s">
        <v>559</v>
      </c>
      <c r="B43" s="68" t="s">
        <v>560</v>
      </c>
      <c r="C43" s="62">
        <f t="shared" si="0"/>
        <v>0</v>
      </c>
      <c r="D43" s="62"/>
      <c r="E43" s="62"/>
    </row>
    <row r="44" spans="1:5" ht="19.5" customHeight="1">
      <c r="A44" s="64" t="s">
        <v>378</v>
      </c>
      <c r="B44" s="67" t="s">
        <v>379</v>
      </c>
      <c r="C44" s="62">
        <f t="shared" si="0"/>
        <v>6.21</v>
      </c>
      <c r="D44" s="62"/>
      <c r="E44" s="62">
        <v>6.21</v>
      </c>
    </row>
    <row r="45" spans="1:5" ht="19.5" customHeight="1">
      <c r="A45" s="64" t="s">
        <v>380</v>
      </c>
      <c r="B45" s="68" t="s">
        <v>381</v>
      </c>
      <c r="C45" s="62">
        <f t="shared" si="0"/>
        <v>5.03</v>
      </c>
      <c r="D45" s="62"/>
      <c r="E45" s="62">
        <v>5.03</v>
      </c>
    </row>
    <row r="46" spans="1:5" ht="19.5" customHeight="1">
      <c r="A46" s="64" t="s">
        <v>382</v>
      </c>
      <c r="B46" s="68" t="s">
        <v>383</v>
      </c>
      <c r="C46" s="62">
        <f t="shared" si="0"/>
        <v>17.5</v>
      </c>
      <c r="D46" s="62"/>
      <c r="E46" s="62">
        <v>17.5</v>
      </c>
    </row>
    <row r="47" spans="1:5" ht="19.5" customHeight="1">
      <c r="A47" s="64" t="s">
        <v>384</v>
      </c>
      <c r="B47" s="68" t="s">
        <v>385</v>
      </c>
      <c r="C47" s="62">
        <f t="shared" si="0"/>
        <v>32.2</v>
      </c>
      <c r="D47" s="62"/>
      <c r="E47" s="62">
        <v>32.2</v>
      </c>
    </row>
    <row r="48" spans="1:5" ht="19.5" customHeight="1">
      <c r="A48" s="64" t="s">
        <v>561</v>
      </c>
      <c r="B48" s="68" t="s">
        <v>562</v>
      </c>
      <c r="C48" s="62">
        <f t="shared" si="0"/>
        <v>0</v>
      </c>
      <c r="D48" s="62"/>
      <c r="E48" s="62"/>
    </row>
    <row r="49" spans="1:5" ht="19.5" customHeight="1">
      <c r="A49" s="64" t="s">
        <v>386</v>
      </c>
      <c r="B49" s="68" t="s">
        <v>387</v>
      </c>
      <c r="C49" s="62">
        <f t="shared" si="0"/>
        <v>2.31</v>
      </c>
      <c r="D49" s="62"/>
      <c r="E49" s="62">
        <v>2.31</v>
      </c>
    </row>
    <row r="50" spans="1:5" ht="19.5" customHeight="1">
      <c r="A50" s="64" t="s">
        <v>388</v>
      </c>
      <c r="B50" s="65" t="s">
        <v>389</v>
      </c>
      <c r="C50" s="62">
        <f t="shared" si="0"/>
        <v>44.03</v>
      </c>
      <c r="D50" s="62">
        <f>SUM(D51:D58)</f>
        <v>44.03</v>
      </c>
      <c r="E50" s="62"/>
    </row>
    <row r="51" spans="1:5" ht="19.5" customHeight="1">
      <c r="A51" s="64" t="s">
        <v>563</v>
      </c>
      <c r="B51" s="84" t="s">
        <v>564</v>
      </c>
      <c r="C51" s="62">
        <f t="shared" si="0"/>
        <v>0</v>
      </c>
      <c r="D51" s="66"/>
      <c r="E51" s="62"/>
    </row>
    <row r="52" spans="1:5" ht="19.5" customHeight="1">
      <c r="A52" s="64" t="s">
        <v>565</v>
      </c>
      <c r="B52" s="68" t="s">
        <v>566</v>
      </c>
      <c r="C52" s="62">
        <f t="shared" si="0"/>
        <v>0</v>
      </c>
      <c r="D52" s="62"/>
      <c r="E52" s="62"/>
    </row>
    <row r="53" spans="1:5" ht="19.5" customHeight="1">
      <c r="A53" s="64" t="s">
        <v>567</v>
      </c>
      <c r="B53" s="68" t="s">
        <v>568</v>
      </c>
      <c r="C53" s="62">
        <f t="shared" si="0"/>
        <v>0</v>
      </c>
      <c r="D53" s="62"/>
      <c r="E53" s="62"/>
    </row>
    <row r="54" spans="1:5" ht="19.5" customHeight="1">
      <c r="A54" s="64" t="s">
        <v>390</v>
      </c>
      <c r="B54" s="68" t="s">
        <v>359</v>
      </c>
      <c r="C54" s="62">
        <f t="shared" si="0"/>
        <v>4</v>
      </c>
      <c r="D54" s="62">
        <v>4</v>
      </c>
      <c r="E54" s="62"/>
    </row>
    <row r="55" spans="1:5" ht="19.5" customHeight="1">
      <c r="A55" s="64" t="s">
        <v>569</v>
      </c>
      <c r="B55" s="68" t="s">
        <v>570</v>
      </c>
      <c r="C55" s="62">
        <f t="shared" si="0"/>
        <v>0</v>
      </c>
      <c r="D55" s="62"/>
      <c r="E55" s="62"/>
    </row>
    <row r="56" spans="1:5" ht="19.5" customHeight="1">
      <c r="A56" s="64" t="s">
        <v>391</v>
      </c>
      <c r="B56" s="68" t="s">
        <v>392</v>
      </c>
      <c r="C56" s="62">
        <f t="shared" si="0"/>
        <v>0.03</v>
      </c>
      <c r="D56" s="62">
        <v>0.03</v>
      </c>
      <c r="E56" s="62"/>
    </row>
    <row r="57" spans="1:5" ht="19.5" customHeight="1">
      <c r="A57" s="64" t="s">
        <v>571</v>
      </c>
      <c r="B57" s="68" t="s">
        <v>572</v>
      </c>
      <c r="C57" s="62">
        <f t="shared" si="0"/>
        <v>0</v>
      </c>
      <c r="D57" s="62"/>
      <c r="E57" s="62"/>
    </row>
    <row r="58" spans="1:5" ht="19.5" customHeight="1">
      <c r="A58" s="64" t="s">
        <v>393</v>
      </c>
      <c r="B58" s="68" t="s">
        <v>394</v>
      </c>
      <c r="C58" s="62">
        <f t="shared" si="0"/>
        <v>40</v>
      </c>
      <c r="D58" s="62">
        <v>40</v>
      </c>
      <c r="E58" s="62"/>
    </row>
    <row r="59" spans="1:5" ht="19.5" customHeight="1">
      <c r="A59" s="64" t="s">
        <v>573</v>
      </c>
      <c r="B59" s="68" t="s">
        <v>574</v>
      </c>
      <c r="C59" s="62">
        <f t="shared" si="0"/>
        <v>4.2</v>
      </c>
      <c r="D59" s="62"/>
      <c r="E59" s="62">
        <f>SUM(E60)</f>
        <v>4.2</v>
      </c>
    </row>
    <row r="60" spans="1:5" ht="19.5" customHeight="1">
      <c r="A60" s="64" t="s">
        <v>575</v>
      </c>
      <c r="B60" s="68" t="s">
        <v>576</v>
      </c>
      <c r="C60" s="62">
        <f t="shared" si="0"/>
        <v>4.2</v>
      </c>
      <c r="D60" s="62"/>
      <c r="E60" s="62">
        <v>4.2</v>
      </c>
    </row>
  </sheetData>
  <sheetProtection/>
  <mergeCells count="2">
    <mergeCell ref="A5:B5"/>
    <mergeCell ref="C5:E5"/>
  </mergeCells>
  <printOptions horizontalCentered="1"/>
  <pageMargins left="0" right="0" top="0" bottom="0.7874015748031495" header="0.4999999924907534" footer="0.499999992490753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I8" sqref="I8"/>
    </sheetView>
  </sheetViews>
  <sheetFormatPr defaultColWidth="6.875" defaultRowHeight="12.75" customHeight="1"/>
  <cols>
    <col min="1" max="6" width="11.625" style="42" hidden="1" customWidth="1"/>
    <col min="7" max="12" width="19.625" style="42" customWidth="1"/>
    <col min="13" max="16384" width="6.875" style="42" customWidth="1"/>
  </cols>
  <sheetData>
    <row r="1" spans="1:12" ht="19.5" customHeight="1">
      <c r="A1" s="41" t="s">
        <v>428</v>
      </c>
      <c r="G1" s="135" t="s">
        <v>433</v>
      </c>
      <c r="L1" s="69"/>
    </row>
    <row r="2" spans="1:12" ht="42" customHeight="1">
      <c r="A2" s="70" t="s">
        <v>429</v>
      </c>
      <c r="B2" s="44"/>
      <c r="C2" s="44"/>
      <c r="D2" s="44"/>
      <c r="E2" s="44"/>
      <c r="F2" s="44"/>
      <c r="G2" s="70" t="s">
        <v>577</v>
      </c>
      <c r="H2" s="44"/>
      <c r="I2" s="44"/>
      <c r="J2" s="44"/>
      <c r="K2" s="44"/>
      <c r="L2" s="44"/>
    </row>
    <row r="3" spans="1:12" ht="19.5" customHeight="1">
      <c r="A3" s="45"/>
      <c r="B3" s="44"/>
      <c r="C3" s="44"/>
      <c r="D3" s="44"/>
      <c r="E3" s="44"/>
      <c r="F3" s="44"/>
      <c r="G3" s="44"/>
      <c r="H3" s="44"/>
      <c r="I3" s="44"/>
      <c r="J3" s="44"/>
      <c r="K3" s="44"/>
      <c r="L3" s="44"/>
    </row>
    <row r="4" spans="1:12" ht="19.5" customHeight="1">
      <c r="A4" s="58"/>
      <c r="B4" s="58"/>
      <c r="C4" s="58"/>
      <c r="D4" s="58"/>
      <c r="E4" s="58"/>
      <c r="F4" s="58"/>
      <c r="G4" s="58"/>
      <c r="H4" s="58"/>
      <c r="I4" s="58"/>
      <c r="J4" s="58"/>
      <c r="K4" s="58"/>
      <c r="L4" s="71" t="s">
        <v>311</v>
      </c>
    </row>
    <row r="5" spans="1:12" ht="28.5" customHeight="1">
      <c r="A5" s="187" t="s">
        <v>427</v>
      </c>
      <c r="B5" s="187"/>
      <c r="C5" s="187"/>
      <c r="D5" s="187"/>
      <c r="E5" s="187"/>
      <c r="F5" s="188"/>
      <c r="G5" s="187" t="s">
        <v>591</v>
      </c>
      <c r="H5" s="187"/>
      <c r="I5" s="187"/>
      <c r="J5" s="187"/>
      <c r="K5" s="187"/>
      <c r="L5" s="187"/>
    </row>
    <row r="6" spans="1:12" ht="28.5" customHeight="1">
      <c r="A6" s="189" t="s">
        <v>316</v>
      </c>
      <c r="B6" s="191" t="s">
        <v>395</v>
      </c>
      <c r="C6" s="189" t="s">
        <v>396</v>
      </c>
      <c r="D6" s="189"/>
      <c r="E6" s="189"/>
      <c r="F6" s="193" t="s">
        <v>397</v>
      </c>
      <c r="G6" s="187" t="s">
        <v>316</v>
      </c>
      <c r="H6" s="194" t="s">
        <v>395</v>
      </c>
      <c r="I6" s="187" t="s">
        <v>396</v>
      </c>
      <c r="J6" s="187"/>
      <c r="K6" s="187"/>
      <c r="L6" s="187" t="s">
        <v>397</v>
      </c>
    </row>
    <row r="7" spans="1:12" ht="28.5" customHeight="1">
      <c r="A7" s="190"/>
      <c r="B7" s="192"/>
      <c r="C7" s="72" t="s">
        <v>332</v>
      </c>
      <c r="D7" s="73" t="s">
        <v>398</v>
      </c>
      <c r="E7" s="73" t="s">
        <v>399</v>
      </c>
      <c r="F7" s="190"/>
      <c r="G7" s="187"/>
      <c r="H7" s="194"/>
      <c r="I7" s="59" t="s">
        <v>332</v>
      </c>
      <c r="J7" s="122" t="s">
        <v>398</v>
      </c>
      <c r="K7" s="122" t="s">
        <v>399</v>
      </c>
      <c r="L7" s="187"/>
    </row>
    <row r="8" spans="1:12" ht="28.5" customHeight="1">
      <c r="A8" s="74"/>
      <c r="B8" s="74"/>
      <c r="C8" s="74"/>
      <c r="D8" s="74"/>
      <c r="E8" s="74"/>
      <c r="F8" s="75"/>
      <c r="G8" s="76">
        <f>I8+L8</f>
        <v>20.5</v>
      </c>
      <c r="H8" s="62">
        <v>0</v>
      </c>
      <c r="I8" s="77">
        <f>K8</f>
        <v>17.5</v>
      </c>
      <c r="J8" s="78"/>
      <c r="K8" s="76">
        <v>17.5</v>
      </c>
      <c r="L8" s="62">
        <v>3</v>
      </c>
    </row>
    <row r="9" spans="2:12" ht="22.5" customHeight="1">
      <c r="B9" s="54"/>
      <c r="G9" s="54"/>
      <c r="H9" s="54"/>
      <c r="I9" s="54"/>
      <c r="J9" s="54"/>
      <c r="K9" s="54"/>
      <c r="L9" s="54"/>
    </row>
    <row r="10" spans="7:12" ht="12.75" customHeight="1">
      <c r="G10" s="54"/>
      <c r="H10" s="54"/>
      <c r="I10" s="54"/>
      <c r="J10" s="54"/>
      <c r="K10" s="54"/>
      <c r="L10" s="54"/>
    </row>
    <row r="11" spans="7:12" ht="12.75" customHeight="1">
      <c r="G11" s="54"/>
      <c r="H11" s="54"/>
      <c r="I11" s="54"/>
      <c r="J11" s="54"/>
      <c r="K11" s="54"/>
      <c r="L11" s="54"/>
    </row>
    <row r="12" spans="7:12" ht="12.75" customHeight="1">
      <c r="G12" s="54"/>
      <c r="H12" s="54"/>
      <c r="I12" s="54"/>
      <c r="L12" s="54"/>
    </row>
    <row r="13" spans="6:11" ht="12.75" customHeight="1">
      <c r="F13" s="54"/>
      <c r="G13" s="54"/>
      <c r="H13" s="54"/>
      <c r="I13" s="54"/>
      <c r="J13" s="54"/>
      <c r="K13" s="54"/>
    </row>
    <row r="14" spans="4:9" ht="12.75" customHeight="1">
      <c r="D14" s="54"/>
      <c r="G14" s="54"/>
      <c r="H14" s="54"/>
      <c r="I14" s="54"/>
    </row>
    <row r="15" ht="12.75" customHeight="1">
      <c r="J15" s="54"/>
    </row>
    <row r="16" spans="11:12" ht="12.75" customHeight="1">
      <c r="K16" s="54"/>
      <c r="L16" s="54"/>
    </row>
    <row r="20" ht="12.75" customHeight="1">
      <c r="H20" s="54"/>
    </row>
  </sheetData>
  <sheetProtection/>
  <mergeCells count="10">
    <mergeCell ref="A5:F5"/>
    <mergeCell ref="G5:L5"/>
    <mergeCell ref="A6:A7"/>
    <mergeCell ref="B6:B7"/>
    <mergeCell ref="C6:E6"/>
    <mergeCell ref="F6:F7"/>
    <mergeCell ref="G6:G7"/>
    <mergeCell ref="H6:H7"/>
    <mergeCell ref="I6:K6"/>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C8" sqref="C8"/>
    </sheetView>
  </sheetViews>
  <sheetFormatPr defaultColWidth="6.875" defaultRowHeight="12.75" customHeight="1"/>
  <cols>
    <col min="1" max="1" width="19.50390625" style="42" customWidth="1"/>
    <col min="2" max="2" width="52.50390625" style="42" customWidth="1"/>
    <col min="3" max="5" width="18.25390625" style="42" customWidth="1"/>
    <col min="6" max="16384" width="6.875" style="42" customWidth="1"/>
  </cols>
  <sheetData>
    <row r="1" spans="1:5" ht="19.5" customHeight="1">
      <c r="A1" s="41" t="s">
        <v>434</v>
      </c>
      <c r="E1" s="79"/>
    </row>
    <row r="2" spans="1:5" ht="42.75" customHeight="1">
      <c r="A2" s="70" t="s">
        <v>578</v>
      </c>
      <c r="B2" s="44"/>
      <c r="C2" s="44"/>
      <c r="D2" s="44"/>
      <c r="E2" s="44"/>
    </row>
    <row r="3" spans="1:5" ht="19.5" customHeight="1">
      <c r="A3" s="44"/>
      <c r="B3" s="44"/>
      <c r="C3" s="44"/>
      <c r="D3" s="44"/>
      <c r="E3" s="44"/>
    </row>
    <row r="4" spans="1:5" ht="19.5" customHeight="1">
      <c r="A4" s="80"/>
      <c r="B4" s="81"/>
      <c r="C4" s="81"/>
      <c r="D4" s="81"/>
      <c r="E4" s="82" t="s">
        <v>311</v>
      </c>
    </row>
    <row r="5" spans="1:5" ht="19.5" customHeight="1">
      <c r="A5" s="187" t="s">
        <v>330</v>
      </c>
      <c r="B5" s="188" t="s">
        <v>331</v>
      </c>
      <c r="C5" s="187" t="s">
        <v>400</v>
      </c>
      <c r="D5" s="187"/>
      <c r="E5" s="187"/>
    </row>
    <row r="6" spans="1:5" ht="19.5" customHeight="1">
      <c r="A6" s="190"/>
      <c r="B6" s="190"/>
      <c r="C6" s="72" t="s">
        <v>316</v>
      </c>
      <c r="D6" s="72" t="s">
        <v>333</v>
      </c>
      <c r="E6" s="72" t="s">
        <v>334</v>
      </c>
    </row>
    <row r="7" spans="1:5" ht="19.5" customHeight="1">
      <c r="A7" s="83">
        <v>2120899</v>
      </c>
      <c r="B7" s="84" t="s">
        <v>468</v>
      </c>
      <c r="C7" s="78">
        <v>5070</v>
      </c>
      <c r="D7" s="76"/>
      <c r="E7" s="62">
        <v>5070</v>
      </c>
    </row>
    <row r="8" spans="1:5" ht="20.25" customHeight="1">
      <c r="A8" s="124" t="s">
        <v>415</v>
      </c>
      <c r="B8" s="54"/>
      <c r="C8" s="54"/>
      <c r="D8" s="54"/>
      <c r="E8" s="54"/>
    </row>
    <row r="9" spans="1:5" ht="20.25" customHeight="1">
      <c r="A9" s="54"/>
      <c r="B9" s="54"/>
      <c r="C9" s="54"/>
      <c r="D9" s="54"/>
      <c r="E9" s="54"/>
    </row>
    <row r="10" spans="1:5" ht="12.75" customHeight="1">
      <c r="A10" s="54"/>
      <c r="B10" s="54"/>
      <c r="C10" s="54"/>
      <c r="E10" s="54"/>
    </row>
    <row r="11" spans="1:5" ht="12.75" customHeight="1">
      <c r="A11" s="54"/>
      <c r="B11" s="54"/>
      <c r="C11" s="54"/>
      <c r="D11" s="54"/>
      <c r="E11" s="54"/>
    </row>
    <row r="12" spans="1:5" ht="12.75" customHeight="1">
      <c r="A12" s="54"/>
      <c r="B12" s="54"/>
      <c r="C12" s="54"/>
      <c r="E12" s="54"/>
    </row>
    <row r="13" spans="1:5" ht="12.75" customHeight="1">
      <c r="A13" s="54"/>
      <c r="B13" s="54"/>
      <c r="D13" s="54"/>
      <c r="E13" s="54"/>
    </row>
    <row r="14" spans="1:5" ht="12.75" customHeight="1">
      <c r="A14" s="54"/>
      <c r="E14" s="54"/>
    </row>
    <row r="15" ht="12.75" customHeight="1">
      <c r="B15" s="54"/>
    </row>
    <row r="16" ht="12.75" customHeight="1">
      <c r="B16" s="54"/>
    </row>
    <row r="17" ht="12.75" customHeight="1">
      <c r="B17" s="54"/>
    </row>
    <row r="18" ht="12.75" customHeight="1">
      <c r="B18" s="54"/>
    </row>
    <row r="19" ht="12.75" customHeight="1">
      <c r="B19" s="54"/>
    </row>
    <row r="20" ht="12.75" customHeight="1">
      <c r="B20" s="54"/>
    </row>
    <row r="22" ht="12.75" customHeight="1">
      <c r="B22" s="54"/>
    </row>
    <row r="23" ht="12.75" customHeight="1">
      <c r="B23" s="54"/>
    </row>
    <row r="25" ht="12.75" customHeight="1">
      <c r="B25" s="54"/>
    </row>
    <row r="26" ht="12.75" customHeight="1">
      <c r="B26" s="54"/>
    </row>
    <row r="27" ht="12.75" customHeight="1">
      <c r="D27" s="54"/>
    </row>
  </sheetData>
  <sheetProtection/>
  <mergeCells count="3">
    <mergeCell ref="A5:A6"/>
    <mergeCell ref="B5:B6"/>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39"/>
  <sheetViews>
    <sheetView showGridLines="0" showZeros="0" tabSelected="1" zoomScalePageLayoutView="0" workbookViewId="0" topLeftCell="A4">
      <selection activeCell="A7" sqref="A7"/>
    </sheetView>
  </sheetViews>
  <sheetFormatPr defaultColWidth="6.875" defaultRowHeight="19.5" customHeight="1"/>
  <cols>
    <col min="1" max="4" width="34.50390625" style="42" customWidth="1"/>
    <col min="5" max="159" width="6.75390625" style="42" customWidth="1"/>
    <col min="160" max="16384" width="6.875" style="42" customWidth="1"/>
  </cols>
  <sheetData>
    <row r="1" spans="1:251" ht="19.5" customHeight="1">
      <c r="A1" s="41" t="s">
        <v>435</v>
      </c>
      <c r="B1" s="85"/>
      <c r="C1" s="86"/>
      <c r="D1" s="79"/>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row>
    <row r="2" spans="1:251" ht="38.25" customHeight="1">
      <c r="A2" s="87" t="s">
        <v>579</v>
      </c>
      <c r="B2" s="88"/>
      <c r="C2" s="89"/>
      <c r="D2" s="88"/>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row>
    <row r="3" spans="1:251" ht="12.75" customHeight="1">
      <c r="A3" s="88"/>
      <c r="B3" s="88"/>
      <c r="C3" s="89"/>
      <c r="D3" s="88"/>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row>
    <row r="4" spans="1:251" ht="19.5" customHeight="1">
      <c r="A4" s="46"/>
      <c r="B4" s="90"/>
      <c r="C4" s="91"/>
      <c r="D4" s="71" t="s">
        <v>311</v>
      </c>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c r="IH4" s="63"/>
      <c r="II4" s="63"/>
      <c r="IJ4" s="63"/>
      <c r="IK4" s="63"/>
      <c r="IL4" s="63"/>
      <c r="IM4" s="63"/>
      <c r="IN4" s="63"/>
      <c r="IO4" s="63"/>
      <c r="IP4" s="63"/>
      <c r="IQ4" s="63"/>
    </row>
    <row r="5" spans="1:251" ht="23.25" customHeight="1">
      <c r="A5" s="187" t="s">
        <v>312</v>
      </c>
      <c r="B5" s="187"/>
      <c r="C5" s="187" t="s">
        <v>313</v>
      </c>
      <c r="D5" s="187"/>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row>
    <row r="6" spans="1:251" ht="24" customHeight="1">
      <c r="A6" s="49" t="s">
        <v>314</v>
      </c>
      <c r="B6" s="92" t="s">
        <v>315</v>
      </c>
      <c r="C6" s="49" t="s">
        <v>314</v>
      </c>
      <c r="D6" s="49" t="s">
        <v>315</v>
      </c>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row>
    <row r="7" spans="1:251" ht="19.5" customHeight="1">
      <c r="A7" s="93" t="s">
        <v>740</v>
      </c>
      <c r="B7" s="139">
        <v>1198.16</v>
      </c>
      <c r="C7" s="95" t="s">
        <v>460</v>
      </c>
      <c r="D7" s="139">
        <v>53.66</v>
      </c>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row>
    <row r="8" spans="1:251" ht="19.5" customHeight="1">
      <c r="A8" s="96" t="s">
        <v>401</v>
      </c>
      <c r="B8" s="139">
        <v>5070</v>
      </c>
      <c r="C8" s="97" t="s">
        <v>462</v>
      </c>
      <c r="D8" s="139">
        <v>26.83</v>
      </c>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row>
    <row r="9" spans="1:251" ht="19.5" customHeight="1">
      <c r="A9" s="99" t="s">
        <v>402</v>
      </c>
      <c r="B9" s="94"/>
      <c r="C9" s="97" t="s">
        <v>463</v>
      </c>
      <c r="D9" s="98">
        <v>42.32</v>
      </c>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row>
    <row r="10" spans="1:251" ht="19.5" customHeight="1">
      <c r="A10" s="100" t="s">
        <v>421</v>
      </c>
      <c r="B10" s="101"/>
      <c r="C10" s="97" t="s">
        <v>464</v>
      </c>
      <c r="D10" s="98">
        <v>33.67</v>
      </c>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row>
    <row r="11" spans="1:251" ht="19.5" customHeight="1">
      <c r="A11" s="100" t="s">
        <v>422</v>
      </c>
      <c r="B11" s="101"/>
      <c r="C11" s="97" t="s">
        <v>465</v>
      </c>
      <c r="D11" s="98"/>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row>
    <row r="12" spans="1:251" ht="19.5" customHeight="1">
      <c r="A12" s="100" t="s">
        <v>423</v>
      </c>
      <c r="B12" s="62"/>
      <c r="C12" s="102" t="s">
        <v>467</v>
      </c>
      <c r="D12" s="98">
        <v>10.72</v>
      </c>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row>
    <row r="13" spans="1:251" ht="19.5" customHeight="1">
      <c r="A13" s="100"/>
      <c r="B13" s="103"/>
      <c r="C13" s="102" t="s">
        <v>466</v>
      </c>
      <c r="D13" s="98"/>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row>
    <row r="14" spans="1:251" ht="19.5" customHeight="1">
      <c r="A14" s="100"/>
      <c r="B14" s="66"/>
      <c r="C14" s="97" t="s">
        <v>468</v>
      </c>
      <c r="D14" s="98">
        <v>5070</v>
      </c>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row>
    <row r="15" spans="1:251" ht="19.5" customHeight="1">
      <c r="A15" s="100"/>
      <c r="B15" s="66"/>
      <c r="C15" s="97" t="s">
        <v>469</v>
      </c>
      <c r="D15" s="98">
        <v>788.26</v>
      </c>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row>
    <row r="16" spans="1:251" ht="19.5" customHeight="1">
      <c r="A16" s="100"/>
      <c r="B16" s="66"/>
      <c r="C16" s="97" t="s">
        <v>470</v>
      </c>
      <c r="D16" s="98"/>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row>
    <row r="17" spans="1:251" ht="19.5" customHeight="1">
      <c r="A17" s="100"/>
      <c r="B17" s="66"/>
      <c r="C17" s="97" t="s">
        <v>471</v>
      </c>
      <c r="D17" s="98"/>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row>
    <row r="18" spans="1:251" ht="19.5" customHeight="1">
      <c r="A18" s="100"/>
      <c r="B18" s="66"/>
      <c r="C18" s="97" t="s">
        <v>472</v>
      </c>
      <c r="D18" s="98"/>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row>
    <row r="19" spans="1:251" ht="19.5" customHeight="1">
      <c r="A19" s="100"/>
      <c r="B19" s="66"/>
      <c r="C19" s="97" t="s">
        <v>473</v>
      </c>
      <c r="D19" s="98"/>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row>
    <row r="20" spans="1:251" ht="19.5" customHeight="1">
      <c r="A20" s="100"/>
      <c r="B20" s="66"/>
      <c r="C20" s="97" t="s">
        <v>474</v>
      </c>
      <c r="D20" s="98">
        <v>202.45</v>
      </c>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row>
    <row r="21" spans="1:251" ht="19.5" customHeight="1">
      <c r="A21" s="100"/>
      <c r="B21" s="66"/>
      <c r="C21" s="97" t="s">
        <v>475</v>
      </c>
      <c r="D21" s="98"/>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row>
    <row r="22" spans="1:251" ht="19.5" customHeight="1">
      <c r="A22" s="67"/>
      <c r="B22" s="66"/>
      <c r="C22" s="97" t="s">
        <v>476</v>
      </c>
      <c r="D22" s="98"/>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row>
    <row r="23" spans="1:251" ht="19.5" customHeight="1">
      <c r="A23" s="67"/>
      <c r="B23" s="66"/>
      <c r="C23" s="102" t="s">
        <v>477</v>
      </c>
      <c r="D23" s="98"/>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row>
    <row r="24" spans="1:251" ht="19.5" customHeight="1">
      <c r="A24" s="67"/>
      <c r="B24" s="66"/>
      <c r="C24" s="97" t="s">
        <v>478</v>
      </c>
      <c r="D24" s="98"/>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row>
    <row r="25" spans="1:251" ht="19.5" customHeight="1">
      <c r="A25" s="67"/>
      <c r="B25" s="66"/>
      <c r="C25" s="97" t="s">
        <v>479</v>
      </c>
      <c r="D25" s="98">
        <v>40.25</v>
      </c>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row>
    <row r="26" spans="1:251" ht="19.5" customHeight="1">
      <c r="A26" s="104"/>
      <c r="B26" s="66"/>
      <c r="C26" s="97"/>
      <c r="D26" s="98"/>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row>
    <row r="27" spans="1:251" ht="19.5" customHeight="1">
      <c r="A27" s="104"/>
      <c r="B27" s="66"/>
      <c r="C27" s="97"/>
      <c r="D27" s="98"/>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row>
    <row r="28" spans="1:251" ht="19.5" customHeight="1">
      <c r="A28" s="104"/>
      <c r="B28" s="66"/>
      <c r="C28" s="105"/>
      <c r="D28" s="10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row>
    <row r="29" spans="1:251" ht="19.5" customHeight="1">
      <c r="A29" s="107" t="s">
        <v>403</v>
      </c>
      <c r="B29" s="108">
        <f>SUM(B7:B21)</f>
        <v>6268.16</v>
      </c>
      <c r="C29" s="130" t="s">
        <v>404</v>
      </c>
      <c r="D29" s="106">
        <f>SUM(D7:D28)</f>
        <v>6268.16</v>
      </c>
      <c r="F29" s="54"/>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W29" s="86"/>
      <c r="EX29" s="86"/>
      <c r="EY29" s="86"/>
      <c r="EZ29" s="86"/>
      <c r="FA29" s="86"/>
      <c r="FB29" s="86"/>
      <c r="FC29" s="86"/>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row>
    <row r="30" spans="1:251" ht="19.5" customHeight="1">
      <c r="A30" s="100" t="s">
        <v>405</v>
      </c>
      <c r="B30" s="108"/>
      <c r="C30" s="97" t="s">
        <v>406</v>
      </c>
      <c r="D30" s="106"/>
      <c r="E30" s="54"/>
      <c r="F30" s="54"/>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row>
    <row r="31" spans="1:251" ht="19.5" customHeight="1">
      <c r="A31" s="100" t="s">
        <v>407</v>
      </c>
      <c r="B31" s="62"/>
      <c r="C31" s="102"/>
      <c r="D31" s="10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row>
    <row r="32" spans="1:5" ht="19.5" customHeight="1">
      <c r="A32" s="109" t="s">
        <v>408</v>
      </c>
      <c r="B32" s="110">
        <f>B29</f>
        <v>6268.16</v>
      </c>
      <c r="C32" s="105" t="s">
        <v>409</v>
      </c>
      <c r="D32" s="106">
        <f>D29+D30</f>
        <v>6268.16</v>
      </c>
      <c r="E32" s="54"/>
    </row>
    <row r="39" ht="19.5" customHeight="1">
      <c r="C39" s="54"/>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L25"/>
  <sheetViews>
    <sheetView showGridLines="0" showZeros="0" zoomScalePageLayoutView="0" workbookViewId="0" topLeftCell="A4">
      <selection activeCell="I22" sqref="I22"/>
    </sheetView>
  </sheetViews>
  <sheetFormatPr defaultColWidth="6.875" defaultRowHeight="12.75" customHeight="1"/>
  <cols>
    <col min="1" max="1" width="9.25390625" style="42" customWidth="1"/>
    <col min="2" max="2" width="38.25390625" style="42" customWidth="1"/>
    <col min="3" max="12" width="12.625" style="42" customWidth="1"/>
    <col min="13" max="16384" width="6.875" style="42" customWidth="1"/>
  </cols>
  <sheetData>
    <row r="1" spans="1:12" ht="19.5" customHeight="1">
      <c r="A1" s="41" t="s">
        <v>436</v>
      </c>
      <c r="L1" s="111"/>
    </row>
    <row r="2" spans="1:12" ht="43.5" customHeight="1">
      <c r="A2" s="112" t="s">
        <v>580</v>
      </c>
      <c r="B2" s="113"/>
      <c r="C2" s="113"/>
      <c r="D2" s="113"/>
      <c r="E2" s="113"/>
      <c r="F2" s="113"/>
      <c r="G2" s="113"/>
      <c r="H2" s="113"/>
      <c r="I2" s="113"/>
      <c r="J2" s="113"/>
      <c r="K2" s="113"/>
      <c r="L2" s="113"/>
    </row>
    <row r="3" spans="1:12" ht="19.5" customHeight="1">
      <c r="A3" s="114"/>
      <c r="B3" s="114"/>
      <c r="C3" s="114"/>
      <c r="D3" s="114"/>
      <c r="E3" s="114"/>
      <c r="F3" s="114"/>
      <c r="G3" s="114"/>
      <c r="H3" s="114"/>
      <c r="I3" s="114"/>
      <c r="J3" s="114"/>
      <c r="K3" s="114"/>
      <c r="L3" s="114"/>
    </row>
    <row r="4" spans="1:12" ht="19.5" customHeight="1">
      <c r="A4" s="115"/>
      <c r="B4" s="115"/>
      <c r="C4" s="115"/>
      <c r="D4" s="115"/>
      <c r="E4" s="115"/>
      <c r="F4" s="115"/>
      <c r="G4" s="115"/>
      <c r="H4" s="115"/>
      <c r="I4" s="115"/>
      <c r="J4" s="115"/>
      <c r="K4" s="115"/>
      <c r="L4" s="116" t="s">
        <v>311</v>
      </c>
    </row>
    <row r="5" spans="1:12" ht="24" customHeight="1">
      <c r="A5" s="187" t="s">
        <v>410</v>
      </c>
      <c r="B5" s="187"/>
      <c r="C5" s="196" t="s">
        <v>316</v>
      </c>
      <c r="D5" s="194" t="s">
        <v>407</v>
      </c>
      <c r="E5" s="194" t="s">
        <v>411</v>
      </c>
      <c r="F5" s="194" t="s">
        <v>401</v>
      </c>
      <c r="G5" s="194" t="s">
        <v>402</v>
      </c>
      <c r="H5" s="197" t="s">
        <v>421</v>
      </c>
      <c r="I5" s="196"/>
      <c r="J5" s="194" t="s">
        <v>422</v>
      </c>
      <c r="K5" s="194" t="s">
        <v>423</v>
      </c>
      <c r="L5" s="195" t="s">
        <v>405</v>
      </c>
    </row>
    <row r="6" spans="1:12" ht="42" customHeight="1">
      <c r="A6" s="117" t="s">
        <v>330</v>
      </c>
      <c r="B6" s="118" t="s">
        <v>331</v>
      </c>
      <c r="C6" s="192"/>
      <c r="D6" s="192"/>
      <c r="E6" s="192"/>
      <c r="F6" s="192"/>
      <c r="G6" s="192"/>
      <c r="H6" s="123" t="s">
        <v>424</v>
      </c>
      <c r="I6" s="123" t="s">
        <v>425</v>
      </c>
      <c r="J6" s="192"/>
      <c r="K6" s="192"/>
      <c r="L6" s="192"/>
    </row>
    <row r="7" spans="1:12" s="146" customFormat="1" ht="21.75" customHeight="1">
      <c r="A7" s="147">
        <v>2080505</v>
      </c>
      <c r="B7" s="144" t="s">
        <v>460</v>
      </c>
      <c r="C7" s="145">
        <f>E7+F7</f>
        <v>53.66</v>
      </c>
      <c r="D7" s="145"/>
      <c r="E7" s="145">
        <v>53.66</v>
      </c>
      <c r="F7" s="145"/>
      <c r="G7" s="145"/>
      <c r="H7" s="145"/>
      <c r="I7" s="145"/>
      <c r="J7" s="145"/>
      <c r="K7" s="145"/>
      <c r="L7" s="145"/>
    </row>
    <row r="8" spans="1:12" s="146" customFormat="1" ht="21.75" customHeight="1">
      <c r="A8" s="147">
        <v>2080506</v>
      </c>
      <c r="B8" s="144" t="s">
        <v>462</v>
      </c>
      <c r="C8" s="145">
        <f aca="true" t="shared" si="0" ref="C8:C25">E8+F8</f>
        <v>26.83</v>
      </c>
      <c r="D8" s="145"/>
      <c r="E8" s="145">
        <v>26.83</v>
      </c>
      <c r="F8" s="145"/>
      <c r="G8" s="145"/>
      <c r="H8" s="145"/>
      <c r="I8" s="145"/>
      <c r="J8" s="145"/>
      <c r="K8" s="145"/>
      <c r="L8" s="145"/>
    </row>
    <row r="9" spans="1:12" s="146" customFormat="1" ht="21.75" customHeight="1">
      <c r="A9" s="147">
        <v>2080599</v>
      </c>
      <c r="B9" s="144" t="s">
        <v>463</v>
      </c>
      <c r="C9" s="145">
        <f t="shared" si="0"/>
        <v>42.32</v>
      </c>
      <c r="D9" s="145"/>
      <c r="E9" s="145">
        <v>42.32</v>
      </c>
      <c r="F9" s="145"/>
      <c r="G9" s="145"/>
      <c r="H9" s="145"/>
      <c r="I9" s="145"/>
      <c r="J9" s="145"/>
      <c r="K9" s="145"/>
      <c r="L9" s="145"/>
    </row>
    <row r="10" spans="1:12" s="146" customFormat="1" ht="21.75" customHeight="1">
      <c r="A10" s="147">
        <v>2101101</v>
      </c>
      <c r="B10" s="144" t="s">
        <v>464</v>
      </c>
      <c r="C10" s="145">
        <f t="shared" si="0"/>
        <v>33.67</v>
      </c>
      <c r="D10" s="145"/>
      <c r="E10" s="145">
        <v>33.67</v>
      </c>
      <c r="F10" s="145"/>
      <c r="G10" s="145"/>
      <c r="H10" s="145"/>
      <c r="I10" s="145"/>
      <c r="J10" s="145"/>
      <c r="K10" s="145"/>
      <c r="L10" s="145"/>
    </row>
    <row r="11" spans="1:12" s="146" customFormat="1" ht="21.75" customHeight="1">
      <c r="A11" s="147">
        <v>2101102</v>
      </c>
      <c r="B11" s="144" t="s">
        <v>465</v>
      </c>
      <c r="C11" s="145">
        <f t="shared" si="0"/>
        <v>0</v>
      </c>
      <c r="D11" s="145"/>
      <c r="E11" s="145"/>
      <c r="F11" s="145"/>
      <c r="G11" s="145"/>
      <c r="H11" s="145"/>
      <c r="I11" s="145"/>
      <c r="J11" s="145"/>
      <c r="K11" s="145"/>
      <c r="L11" s="145"/>
    </row>
    <row r="12" spans="1:12" s="146" customFormat="1" ht="21.75" customHeight="1">
      <c r="A12" s="147">
        <v>2101103</v>
      </c>
      <c r="B12" s="144" t="s">
        <v>467</v>
      </c>
      <c r="C12" s="145">
        <f t="shared" si="0"/>
        <v>10.72</v>
      </c>
      <c r="D12" s="145"/>
      <c r="E12" s="145">
        <v>10.72</v>
      </c>
      <c r="F12" s="145"/>
      <c r="G12" s="145"/>
      <c r="H12" s="145"/>
      <c r="I12" s="145"/>
      <c r="J12" s="145"/>
      <c r="K12" s="145"/>
      <c r="L12" s="145"/>
    </row>
    <row r="13" spans="1:12" s="146" customFormat="1" ht="21.75" customHeight="1">
      <c r="A13" s="147">
        <v>2101199</v>
      </c>
      <c r="B13" s="144" t="s">
        <v>466</v>
      </c>
      <c r="C13" s="145">
        <f t="shared" si="0"/>
        <v>0</v>
      </c>
      <c r="D13" s="145"/>
      <c r="E13" s="145"/>
      <c r="F13" s="145"/>
      <c r="G13" s="145"/>
      <c r="H13" s="145"/>
      <c r="I13" s="145"/>
      <c r="J13" s="145"/>
      <c r="K13" s="145"/>
      <c r="L13" s="145"/>
    </row>
    <row r="14" spans="1:12" s="146" customFormat="1" ht="21.75" customHeight="1">
      <c r="A14" s="147">
        <v>2120899</v>
      </c>
      <c r="B14" s="144" t="s">
        <v>468</v>
      </c>
      <c r="C14" s="145">
        <f t="shared" si="0"/>
        <v>5070</v>
      </c>
      <c r="D14" s="145"/>
      <c r="E14" s="145"/>
      <c r="F14" s="145">
        <v>5070</v>
      </c>
      <c r="G14" s="145"/>
      <c r="H14" s="145"/>
      <c r="I14" s="145"/>
      <c r="J14" s="145"/>
      <c r="K14" s="145"/>
      <c r="L14" s="145"/>
    </row>
    <row r="15" spans="1:12" s="146" customFormat="1" ht="21.75" customHeight="1">
      <c r="A15" s="147">
        <v>2140101</v>
      </c>
      <c r="B15" s="144" t="s">
        <v>469</v>
      </c>
      <c r="C15" s="145">
        <f t="shared" si="0"/>
        <v>788.26</v>
      </c>
      <c r="D15" s="145"/>
      <c r="E15" s="145">
        <v>788.26</v>
      </c>
      <c r="F15" s="145"/>
      <c r="G15" s="145"/>
      <c r="H15" s="145"/>
      <c r="I15" s="145"/>
      <c r="J15" s="145"/>
      <c r="K15" s="145"/>
      <c r="L15" s="145"/>
    </row>
    <row r="16" spans="1:12" s="146" customFormat="1" ht="21.75" customHeight="1">
      <c r="A16" s="147">
        <v>2140102</v>
      </c>
      <c r="B16" s="144" t="s">
        <v>470</v>
      </c>
      <c r="C16" s="145">
        <f t="shared" si="0"/>
        <v>0</v>
      </c>
      <c r="D16" s="145"/>
      <c r="E16" s="145"/>
      <c r="F16" s="145"/>
      <c r="G16" s="145"/>
      <c r="H16" s="145"/>
      <c r="I16" s="145"/>
      <c r="J16" s="145"/>
      <c r="K16" s="145"/>
      <c r="L16" s="145"/>
    </row>
    <row r="17" spans="1:12" s="146" customFormat="1" ht="21.75" customHeight="1">
      <c r="A17" s="147">
        <v>2140103</v>
      </c>
      <c r="B17" s="144" t="s">
        <v>471</v>
      </c>
      <c r="C17" s="145">
        <f t="shared" si="0"/>
        <v>0</v>
      </c>
      <c r="D17" s="145"/>
      <c r="E17" s="145"/>
      <c r="F17" s="145"/>
      <c r="G17" s="145"/>
      <c r="H17" s="145"/>
      <c r="I17" s="145"/>
      <c r="J17" s="145"/>
      <c r="K17" s="145"/>
      <c r="L17" s="145"/>
    </row>
    <row r="18" spans="1:12" s="146" customFormat="1" ht="21.75" customHeight="1">
      <c r="A18" s="147">
        <v>2140104</v>
      </c>
      <c r="B18" s="144" t="s">
        <v>472</v>
      </c>
      <c r="C18" s="145">
        <f t="shared" si="0"/>
        <v>0</v>
      </c>
      <c r="D18" s="145"/>
      <c r="E18" s="145"/>
      <c r="F18" s="145"/>
      <c r="G18" s="145"/>
      <c r="H18" s="145"/>
      <c r="I18" s="145"/>
      <c r="J18" s="145"/>
      <c r="K18" s="145"/>
      <c r="L18" s="145"/>
    </row>
    <row r="19" spans="1:12" s="146" customFormat="1" ht="21.75" customHeight="1">
      <c r="A19" s="147">
        <v>2140106</v>
      </c>
      <c r="B19" s="144" t="s">
        <v>473</v>
      </c>
      <c r="C19" s="145">
        <f t="shared" si="0"/>
        <v>0</v>
      </c>
      <c r="D19" s="145"/>
      <c r="E19" s="145"/>
      <c r="F19" s="145"/>
      <c r="G19" s="145"/>
      <c r="H19" s="145"/>
      <c r="I19" s="145"/>
      <c r="J19" s="145"/>
      <c r="K19" s="145"/>
      <c r="L19" s="145"/>
    </row>
    <row r="20" spans="1:12" s="146" customFormat="1" ht="21.75" customHeight="1">
      <c r="A20" s="147">
        <v>2140112</v>
      </c>
      <c r="B20" s="144" t="s">
        <v>474</v>
      </c>
      <c r="C20" s="145">
        <f t="shared" si="0"/>
        <v>202.45</v>
      </c>
      <c r="D20" s="145"/>
      <c r="E20" s="145">
        <v>202.45</v>
      </c>
      <c r="F20" s="145"/>
      <c r="G20" s="145"/>
      <c r="H20" s="145"/>
      <c r="I20" s="145"/>
      <c r="J20" s="145"/>
      <c r="K20" s="145"/>
      <c r="L20" s="145"/>
    </row>
    <row r="21" spans="1:12" s="146" customFormat="1" ht="21.75" customHeight="1">
      <c r="A21" s="147">
        <v>2140123</v>
      </c>
      <c r="B21" s="144" t="s">
        <v>475</v>
      </c>
      <c r="C21" s="145">
        <f t="shared" si="0"/>
        <v>0</v>
      </c>
      <c r="D21" s="145"/>
      <c r="E21" s="145"/>
      <c r="F21" s="145"/>
      <c r="G21" s="145"/>
      <c r="H21" s="145"/>
      <c r="I21" s="145"/>
      <c r="J21" s="145"/>
      <c r="K21" s="145"/>
      <c r="L21" s="145"/>
    </row>
    <row r="22" spans="1:12" s="146" customFormat="1" ht="21.75" customHeight="1">
      <c r="A22" s="147">
        <v>2140131</v>
      </c>
      <c r="B22" s="144" t="s">
        <v>476</v>
      </c>
      <c r="C22" s="145">
        <f t="shared" si="0"/>
        <v>0</v>
      </c>
      <c r="D22" s="145"/>
      <c r="E22" s="145"/>
      <c r="F22" s="145"/>
      <c r="G22" s="145"/>
      <c r="H22" s="145"/>
      <c r="I22" s="145"/>
      <c r="J22" s="145"/>
      <c r="K22" s="145"/>
      <c r="L22" s="145"/>
    </row>
    <row r="23" spans="1:12" s="146" customFormat="1" ht="21.75" customHeight="1">
      <c r="A23" s="147">
        <v>2140136</v>
      </c>
      <c r="B23" s="144" t="s">
        <v>477</v>
      </c>
      <c r="C23" s="145">
        <f t="shared" si="0"/>
        <v>0</v>
      </c>
      <c r="D23" s="145"/>
      <c r="E23" s="145"/>
      <c r="F23" s="145"/>
      <c r="G23" s="145"/>
      <c r="H23" s="145"/>
      <c r="I23" s="145"/>
      <c r="J23" s="145"/>
      <c r="K23" s="145"/>
      <c r="L23" s="145"/>
    </row>
    <row r="24" spans="1:12" s="146" customFormat="1" ht="21.75" customHeight="1">
      <c r="A24" s="147">
        <v>2140199</v>
      </c>
      <c r="B24" s="144" t="s">
        <v>478</v>
      </c>
      <c r="C24" s="145">
        <f t="shared" si="0"/>
        <v>0</v>
      </c>
      <c r="D24" s="145"/>
      <c r="E24" s="145"/>
      <c r="F24" s="145"/>
      <c r="G24" s="145"/>
      <c r="H24" s="145"/>
      <c r="I24" s="145"/>
      <c r="J24" s="145"/>
      <c r="K24" s="145"/>
      <c r="L24" s="145"/>
    </row>
    <row r="25" spans="1:12" s="146" customFormat="1" ht="21.75" customHeight="1">
      <c r="A25" s="147">
        <v>2210201</v>
      </c>
      <c r="B25" s="144" t="s">
        <v>479</v>
      </c>
      <c r="C25" s="145">
        <f t="shared" si="0"/>
        <v>40.25</v>
      </c>
      <c r="D25" s="145"/>
      <c r="E25" s="145">
        <v>40.25</v>
      </c>
      <c r="F25" s="145"/>
      <c r="G25" s="145"/>
      <c r="H25" s="145"/>
      <c r="I25" s="145"/>
      <c r="J25" s="145"/>
      <c r="K25" s="145"/>
      <c r="L25" s="145"/>
    </row>
  </sheetData>
  <sheetProtection/>
  <mergeCells count="10">
    <mergeCell ref="K5:K6"/>
    <mergeCell ref="L5:L6"/>
    <mergeCell ref="F5:F6"/>
    <mergeCell ref="G5:G6"/>
    <mergeCell ref="A5:B5"/>
    <mergeCell ref="C5:C6"/>
    <mergeCell ref="D5:D6"/>
    <mergeCell ref="E5:E6"/>
    <mergeCell ref="H5:I5"/>
    <mergeCell ref="J5:J6"/>
  </mergeCells>
  <printOptions horizontalCentered="1"/>
  <pageMargins left="0" right="0" top="0.9999999849815068" bottom="0.9999999849815068" header="0.4999999924907534" footer="0.4999999924907534"/>
  <pageSetup fitToHeight="1" fitToWidth="1" horizontalDpi="600" verticalDpi="600" orientation="landscape" paperSize="9" scale="81" r:id="rId1"/>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zoomScalePageLayoutView="0" workbookViewId="0" topLeftCell="A1">
      <selection activeCell="A2" sqref="A2:H2"/>
    </sheetView>
  </sheetViews>
  <sheetFormatPr defaultColWidth="6.875" defaultRowHeight="12.75" customHeight="1"/>
  <cols>
    <col min="1" max="1" width="17.125" style="42" customWidth="1"/>
    <col min="2" max="2" width="40.75390625" style="42" customWidth="1"/>
    <col min="3" max="6" width="18.00390625" style="42" customWidth="1"/>
    <col min="7" max="7" width="19.50390625" style="42" customWidth="1"/>
    <col min="8" max="8" width="21.00390625" style="42" customWidth="1"/>
    <col min="9" max="16384" width="6.875" style="42" customWidth="1"/>
  </cols>
  <sheetData>
    <row r="1" spans="1:2" ht="19.5" customHeight="1">
      <c r="A1" s="41" t="s">
        <v>437</v>
      </c>
      <c r="B1" s="54"/>
    </row>
    <row r="2" spans="1:8" ht="44.25" customHeight="1">
      <c r="A2" s="198" t="s">
        <v>581</v>
      </c>
      <c r="B2" s="198"/>
      <c r="C2" s="198"/>
      <c r="D2" s="198"/>
      <c r="E2" s="198"/>
      <c r="F2" s="198"/>
      <c r="G2" s="198"/>
      <c r="H2" s="198"/>
    </row>
    <row r="3" spans="1:8" ht="19.5" customHeight="1">
      <c r="A3" s="120"/>
      <c r="B3" s="121"/>
      <c r="C3" s="119"/>
      <c r="D3" s="119"/>
      <c r="E3" s="119"/>
      <c r="F3" s="119"/>
      <c r="G3" s="119"/>
      <c r="H3" s="113"/>
    </row>
    <row r="4" spans="1:8" ht="25.5" customHeight="1">
      <c r="A4" s="47"/>
      <c r="B4" s="46"/>
      <c r="C4" s="47"/>
      <c r="D4" s="47"/>
      <c r="E4" s="47"/>
      <c r="F4" s="47"/>
      <c r="G4" s="47"/>
      <c r="H4" s="71" t="s">
        <v>311</v>
      </c>
    </row>
    <row r="5" spans="1:8" ht="29.25" customHeight="1">
      <c r="A5" s="123" t="s">
        <v>330</v>
      </c>
      <c r="B5" s="123" t="s">
        <v>331</v>
      </c>
      <c r="C5" s="123" t="s">
        <v>316</v>
      </c>
      <c r="D5" s="123" t="s">
        <v>333</v>
      </c>
      <c r="E5" s="123" t="s">
        <v>334</v>
      </c>
      <c r="F5" s="123" t="s">
        <v>412</v>
      </c>
      <c r="G5" s="123" t="s">
        <v>413</v>
      </c>
      <c r="H5" s="123" t="s">
        <v>414</v>
      </c>
    </row>
    <row r="6" spans="1:8" s="150" customFormat="1" ht="15.75" customHeight="1">
      <c r="A6" s="144">
        <v>2080505</v>
      </c>
      <c r="B6" s="144" t="s">
        <v>460</v>
      </c>
      <c r="C6" s="145">
        <f>D6+E6</f>
        <v>53.66</v>
      </c>
      <c r="D6" s="147">
        <v>53.66</v>
      </c>
      <c r="E6" s="147"/>
      <c r="F6" s="145"/>
      <c r="G6" s="145"/>
      <c r="H6" s="145"/>
    </row>
    <row r="7" spans="1:8" s="150" customFormat="1" ht="15.75" customHeight="1">
      <c r="A7" s="148">
        <v>2080506</v>
      </c>
      <c r="B7" s="148" t="s">
        <v>462</v>
      </c>
      <c r="C7" s="145">
        <f aca="true" t="shared" si="0" ref="C7:C24">D7+E7</f>
        <v>26.83</v>
      </c>
      <c r="D7" s="147">
        <v>26.83</v>
      </c>
      <c r="E7" s="147"/>
      <c r="F7" s="148"/>
      <c r="G7" s="148"/>
      <c r="H7" s="148"/>
    </row>
    <row r="8" spans="1:8" s="150" customFormat="1" ht="15.75" customHeight="1">
      <c r="A8" s="148">
        <v>2080599</v>
      </c>
      <c r="B8" s="148" t="s">
        <v>463</v>
      </c>
      <c r="C8" s="145">
        <f t="shared" si="0"/>
        <v>42.32</v>
      </c>
      <c r="D8" s="147">
        <v>42.32</v>
      </c>
      <c r="E8" s="147"/>
      <c r="F8" s="148"/>
      <c r="G8" s="148"/>
      <c r="H8" s="148"/>
    </row>
    <row r="9" spans="1:8" s="150" customFormat="1" ht="15.75" customHeight="1">
      <c r="A9" s="148">
        <v>2101101</v>
      </c>
      <c r="B9" s="148" t="s">
        <v>464</v>
      </c>
      <c r="C9" s="145">
        <f t="shared" si="0"/>
        <v>33.67</v>
      </c>
      <c r="D9" s="147">
        <v>33.67</v>
      </c>
      <c r="E9" s="147"/>
      <c r="F9" s="148"/>
      <c r="G9" s="148"/>
      <c r="H9" s="148"/>
    </row>
    <row r="10" spans="1:9" s="150" customFormat="1" ht="15.75" customHeight="1">
      <c r="A10" s="148">
        <v>2101102</v>
      </c>
      <c r="B10" s="148" t="s">
        <v>465</v>
      </c>
      <c r="C10" s="145">
        <f t="shared" si="0"/>
        <v>0</v>
      </c>
      <c r="D10" s="147"/>
      <c r="E10" s="147"/>
      <c r="F10" s="148"/>
      <c r="G10" s="148"/>
      <c r="H10" s="148"/>
      <c r="I10" s="151"/>
    </row>
    <row r="11" spans="1:8" s="150" customFormat="1" ht="15.75" customHeight="1">
      <c r="A11" s="148">
        <v>2101103</v>
      </c>
      <c r="B11" s="148" t="s">
        <v>467</v>
      </c>
      <c r="C11" s="145">
        <f t="shared" si="0"/>
        <v>10.72</v>
      </c>
      <c r="D11" s="147">
        <v>10.72</v>
      </c>
      <c r="E11" s="147"/>
      <c r="F11" s="148"/>
      <c r="G11" s="148"/>
      <c r="H11" s="148"/>
    </row>
    <row r="12" spans="1:8" s="150" customFormat="1" ht="15.75" customHeight="1">
      <c r="A12" s="148">
        <v>2101199</v>
      </c>
      <c r="B12" s="148" t="s">
        <v>466</v>
      </c>
      <c r="C12" s="145">
        <f t="shared" si="0"/>
        <v>0</v>
      </c>
      <c r="D12" s="147"/>
      <c r="E12" s="147"/>
      <c r="F12" s="148"/>
      <c r="G12" s="148"/>
      <c r="H12" s="149"/>
    </row>
    <row r="13" spans="1:9" s="150" customFormat="1" ht="15.75" customHeight="1">
      <c r="A13" s="148">
        <v>2120899</v>
      </c>
      <c r="B13" s="148" t="s">
        <v>468</v>
      </c>
      <c r="C13" s="145">
        <f t="shared" si="0"/>
        <v>5070</v>
      </c>
      <c r="D13" s="147"/>
      <c r="E13" s="147">
        <v>5070</v>
      </c>
      <c r="F13" s="148"/>
      <c r="G13" s="148"/>
      <c r="H13" s="149"/>
      <c r="I13" s="151"/>
    </row>
    <row r="14" spans="1:8" s="150" customFormat="1" ht="15.75" customHeight="1">
      <c r="A14" s="149">
        <v>2140101</v>
      </c>
      <c r="B14" s="148" t="s">
        <v>469</v>
      </c>
      <c r="C14" s="145">
        <f t="shared" si="0"/>
        <v>788.26</v>
      </c>
      <c r="D14" s="147">
        <v>788.26</v>
      </c>
      <c r="E14" s="147"/>
      <c r="F14" s="148"/>
      <c r="G14" s="148"/>
      <c r="H14" s="148"/>
    </row>
    <row r="15" spans="1:8" s="150" customFormat="1" ht="15.75" customHeight="1">
      <c r="A15" s="148">
        <v>2140102</v>
      </c>
      <c r="B15" s="148" t="s">
        <v>470</v>
      </c>
      <c r="C15" s="145">
        <f t="shared" si="0"/>
        <v>0</v>
      </c>
      <c r="D15" s="147"/>
      <c r="E15" s="147"/>
      <c r="F15" s="148"/>
      <c r="G15" s="148"/>
      <c r="H15" s="149"/>
    </row>
    <row r="16" spans="1:8" s="150" customFormat="1" ht="15.75" customHeight="1">
      <c r="A16" s="149">
        <v>2140103</v>
      </c>
      <c r="B16" s="148" t="s">
        <v>471</v>
      </c>
      <c r="C16" s="145">
        <f t="shared" si="0"/>
        <v>0</v>
      </c>
      <c r="D16" s="147"/>
      <c r="E16" s="147"/>
      <c r="F16" s="148"/>
      <c r="G16" s="149"/>
      <c r="H16" s="149"/>
    </row>
    <row r="17" spans="1:8" s="150" customFormat="1" ht="15.75" customHeight="1">
      <c r="A17" s="148">
        <v>2140104</v>
      </c>
      <c r="B17" s="148" t="s">
        <v>472</v>
      </c>
      <c r="C17" s="145">
        <f t="shared" si="0"/>
        <v>0</v>
      </c>
      <c r="D17" s="147"/>
      <c r="E17" s="147"/>
      <c r="F17" s="149"/>
      <c r="G17" s="149"/>
      <c r="H17" s="148"/>
    </row>
    <row r="18" spans="1:8" s="150" customFormat="1" ht="15.75" customHeight="1">
      <c r="A18" s="148">
        <v>2140106</v>
      </c>
      <c r="B18" s="148" t="s">
        <v>473</v>
      </c>
      <c r="C18" s="145">
        <f t="shared" si="0"/>
        <v>0</v>
      </c>
      <c r="D18" s="147"/>
      <c r="E18" s="147"/>
      <c r="F18" s="149"/>
      <c r="G18" s="149"/>
      <c r="H18" s="149"/>
    </row>
    <row r="19" spans="1:8" s="150" customFormat="1" ht="15.75" customHeight="1">
      <c r="A19" s="149">
        <v>2140112</v>
      </c>
      <c r="B19" s="149" t="s">
        <v>474</v>
      </c>
      <c r="C19" s="145">
        <f t="shared" si="0"/>
        <v>202.45</v>
      </c>
      <c r="D19" s="147"/>
      <c r="E19" s="147">
        <v>202.45</v>
      </c>
      <c r="F19" s="148"/>
      <c r="G19" s="149"/>
      <c r="H19" s="149"/>
    </row>
    <row r="20" spans="1:8" s="150" customFormat="1" ht="15.75" customHeight="1">
      <c r="A20" s="149">
        <v>2140123</v>
      </c>
      <c r="B20" s="148" t="s">
        <v>475</v>
      </c>
      <c r="C20" s="145">
        <f t="shared" si="0"/>
        <v>0</v>
      </c>
      <c r="D20" s="147"/>
      <c r="E20" s="147"/>
      <c r="F20" s="149"/>
      <c r="G20" s="149"/>
      <c r="H20" s="149"/>
    </row>
    <row r="21" spans="1:8" s="150" customFormat="1" ht="15.75" customHeight="1">
      <c r="A21" s="149">
        <v>2140131</v>
      </c>
      <c r="B21" s="148" t="s">
        <v>476</v>
      </c>
      <c r="C21" s="145">
        <f t="shared" si="0"/>
        <v>0</v>
      </c>
      <c r="D21" s="147"/>
      <c r="E21" s="147"/>
      <c r="F21" s="149"/>
      <c r="G21" s="149"/>
      <c r="H21" s="149"/>
    </row>
    <row r="22" spans="1:8" s="150" customFormat="1" ht="15.75" customHeight="1">
      <c r="A22" s="149">
        <v>2140136</v>
      </c>
      <c r="B22" s="149" t="s">
        <v>477</v>
      </c>
      <c r="C22" s="145">
        <f t="shared" si="0"/>
        <v>0</v>
      </c>
      <c r="D22" s="147"/>
      <c r="E22" s="147"/>
      <c r="F22" s="149"/>
      <c r="G22" s="148"/>
      <c r="H22" s="149"/>
    </row>
    <row r="23" spans="1:8" s="150" customFormat="1" ht="15.75" customHeight="1">
      <c r="A23" s="149">
        <v>2140199</v>
      </c>
      <c r="B23" s="148" t="s">
        <v>478</v>
      </c>
      <c r="C23" s="145">
        <f t="shared" si="0"/>
        <v>0</v>
      </c>
      <c r="D23" s="147"/>
      <c r="E23" s="147"/>
      <c r="F23" s="149"/>
      <c r="G23" s="149"/>
      <c r="H23" s="149"/>
    </row>
    <row r="24" spans="1:8" s="150" customFormat="1" ht="15.75" customHeight="1">
      <c r="A24" s="149">
        <v>2210201</v>
      </c>
      <c r="B24" s="149" t="s">
        <v>479</v>
      </c>
      <c r="C24" s="145">
        <f t="shared" si="0"/>
        <v>40.25</v>
      </c>
      <c r="D24" s="147">
        <v>40.25</v>
      </c>
      <c r="E24" s="147"/>
      <c r="F24" s="149"/>
      <c r="G24" s="148"/>
      <c r="H24" s="149"/>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Micorosoft</cp:lastModifiedBy>
  <dcterms:created xsi:type="dcterms:W3CDTF">2015-06-05T18:19:34Z</dcterms:created>
  <dcterms:modified xsi:type="dcterms:W3CDTF">2023-07-12T07:09:25Z</dcterms:modified>
  <cp:category/>
  <cp:version/>
  <cp:contentType/>
  <cp:contentStatus/>
</cp:coreProperties>
</file>