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345" windowWidth="14070" windowHeight="9945" activeTab="0"/>
  </bookViews>
  <sheets>
    <sheet name="15" sheetId="1" r:id="rId1"/>
  </sheets>
  <definedNames>
    <definedName name="_xlnm.Print_Titles" localSheetId="0">'15'!$2:$4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<sst xmlns="http://schemas.openxmlformats.org/spreadsheetml/2006/main" count="129" uniqueCount="96">
  <si>
    <t>制表：綦江区财政局</t>
  </si>
  <si>
    <t>单位：万元</t>
  </si>
  <si>
    <t>收入</t>
  </si>
  <si>
    <t>执行数</t>
  </si>
  <si>
    <t>支出</t>
  </si>
  <si>
    <t>转移性收入合计</t>
  </si>
  <si>
    <t>转移性支出合计</t>
  </si>
  <si>
    <t>一、上级补助收入</t>
  </si>
  <si>
    <t>一、上解支出</t>
  </si>
  <si>
    <t>（一）返还性收入</t>
  </si>
  <si>
    <t xml:space="preserve">    体制上解支出</t>
  </si>
  <si>
    <t xml:space="preserve">        所得税基数返还收入 </t>
  </si>
  <si>
    <t xml:space="preserve">    专项上解支出</t>
  </si>
  <si>
    <t xml:space="preserve">        成品油税费改革税收返还收入</t>
  </si>
  <si>
    <t>二、补助街镇支出</t>
  </si>
  <si>
    <t xml:space="preserve">        增值税税收返还收入</t>
  </si>
  <si>
    <t>（一）一般性转移支付收入</t>
  </si>
  <si>
    <t xml:space="preserve">        消费税税收返还收入</t>
  </si>
  <si>
    <t xml:space="preserve">        体制补助收入</t>
  </si>
  <si>
    <t xml:space="preserve">        增值税五五分享税收返还收入</t>
  </si>
  <si>
    <t xml:space="preserve">        均衡性转移支付收入</t>
  </si>
  <si>
    <t xml:space="preserve">        其他税收返还收入</t>
  </si>
  <si>
    <t xml:space="preserve">        县级基本财力保障机制奖补资金收入</t>
  </si>
  <si>
    <t>（二）一般性转移支付收入</t>
  </si>
  <si>
    <t xml:space="preserve">        结算补助收入</t>
  </si>
  <si>
    <t xml:space="preserve">        资源枯竭型城市转移支付补助收入</t>
  </si>
  <si>
    <t xml:space="preserve">        企业事业单位划转补助收入</t>
  </si>
  <si>
    <t xml:space="preserve">        成品油税费改革转移支付补助收入</t>
  </si>
  <si>
    <t xml:space="preserve">        基层公检法司转移支付收入</t>
  </si>
  <si>
    <t xml:space="preserve">        城乡义务教育转移支付收入</t>
  </si>
  <si>
    <t xml:space="preserve">        基本养老金转移支付收入</t>
  </si>
  <si>
    <t xml:space="preserve">        产粮（油）大县奖励资金收入</t>
  </si>
  <si>
    <t xml:space="preserve">        城乡居民医疗保险转移支付收入</t>
  </si>
  <si>
    <t xml:space="preserve">        重点生态功能区转移支付收入</t>
  </si>
  <si>
    <t xml:space="preserve">        农村综合改革转移支付收入</t>
  </si>
  <si>
    <t xml:space="preserve">        固定数额补助收入</t>
  </si>
  <si>
    <t xml:space="preserve">        贫困地区转移支付收入</t>
  </si>
  <si>
    <t xml:space="preserve">        公共安全共同财政事权转移支付收入</t>
  </si>
  <si>
    <t xml:space="preserve">        教育共同财政事权转移支付收入</t>
  </si>
  <si>
    <t xml:space="preserve">        革命老区转移支付收入</t>
  </si>
  <si>
    <t xml:space="preserve">        科学技术共同财政事权转移支付收入</t>
  </si>
  <si>
    <t xml:space="preserve">        民族地区转移支付收入</t>
  </si>
  <si>
    <t xml:space="preserve">        文化旅游体育与传媒共同财政事权转移支付收入</t>
  </si>
  <si>
    <t xml:space="preserve">        边疆地区转移支付收入</t>
  </si>
  <si>
    <t xml:space="preserve">        社会保障和就业共同财政事权转移支付收入</t>
  </si>
  <si>
    <t xml:space="preserve">        医疗卫生共同财政事权转移支付收入</t>
  </si>
  <si>
    <t xml:space="preserve">        其他一般性转移支付收入</t>
  </si>
  <si>
    <t xml:space="preserve">        节能环保共同财政事权转移支付收入</t>
  </si>
  <si>
    <t>（二）专项转移支付收入</t>
  </si>
  <si>
    <t xml:space="preserve">        农林水共同财政事权转移支付收入</t>
  </si>
  <si>
    <t xml:space="preserve">        一般公共服务</t>
  </si>
  <si>
    <t xml:space="preserve">        住房保障共同财政事权转移支付收入</t>
  </si>
  <si>
    <t xml:space="preserve">        外交</t>
  </si>
  <si>
    <t xml:space="preserve">        其他共同财政事权转移支付收入</t>
  </si>
  <si>
    <t xml:space="preserve">        国防</t>
  </si>
  <si>
    <t xml:space="preserve">        公共安全</t>
  </si>
  <si>
    <t>（三）专项转移支付收入</t>
  </si>
  <si>
    <t xml:space="preserve">        教育</t>
  </si>
  <si>
    <t xml:space="preserve">        科学技术</t>
  </si>
  <si>
    <t xml:space="preserve">        文化体育与传媒</t>
  </si>
  <si>
    <t xml:space="preserve">        社会保障和就业</t>
  </si>
  <si>
    <t xml:space="preserve">        医疗卫生与计划生育</t>
  </si>
  <si>
    <t xml:space="preserve">        节能环保</t>
  </si>
  <si>
    <t xml:space="preserve">        城乡社区</t>
  </si>
  <si>
    <t xml:space="preserve">        文化旅游体育与传媒</t>
  </si>
  <si>
    <t xml:space="preserve">        农林水</t>
  </si>
  <si>
    <t xml:space="preserve">        交通运输</t>
  </si>
  <si>
    <t xml:space="preserve">        卫生健康</t>
  </si>
  <si>
    <t xml:space="preserve">        资源勘探信息等</t>
  </si>
  <si>
    <t xml:space="preserve">        商业服务业等</t>
  </si>
  <si>
    <t xml:space="preserve">        金融</t>
  </si>
  <si>
    <t xml:space="preserve">        住房保障</t>
  </si>
  <si>
    <t xml:space="preserve">        资源勘探工业信息等</t>
  </si>
  <si>
    <t xml:space="preserve">        粮油物资储备</t>
  </si>
  <si>
    <t xml:space="preserve">        其他收入</t>
  </si>
  <si>
    <t xml:space="preserve"> </t>
  </si>
  <si>
    <t xml:space="preserve">        自然资源海洋气象等</t>
  </si>
  <si>
    <t xml:space="preserve">        灾害防治及应急管理</t>
  </si>
  <si>
    <t>二、街镇上解收入</t>
  </si>
  <si>
    <t>三、调出资金</t>
  </si>
  <si>
    <t>三、调入资金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</si>
  <si>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</si>
  <si>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</si>
  <si>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</si>
  <si>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</si>
  <si>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</si>
  <si>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</si>
  <si>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>四、债券还本支出</t>
  </si>
  <si>
    <t xml:space="preserve">    从其他资金调入</t>
  </si>
  <si>
    <t xml:space="preserve">    地方政府一般债务还本支出</t>
  </si>
  <si>
    <t>四、地方政府债券收入</t>
  </si>
  <si>
    <t xml:space="preserve">  地方政府一般债务收入</t>
  </si>
  <si>
    <t xml:space="preserve">  地方政府一般债务转贷收入</t>
  </si>
  <si>
    <r>
      <t>注：本表详细反映202</t>
    </r>
    <r>
      <rPr>
        <sz val="12"/>
        <rFont val="宋体"/>
        <family val="0"/>
      </rPr>
      <t>1</t>
    </r>
    <r>
      <rPr>
        <sz val="12"/>
        <rFont val="宋体"/>
        <family val="0"/>
      </rPr>
      <t>年一般公共预算转移性收入和转移性支出情况，其中中央补助和补助区县细化到项级科目。补助街镇支出主要为对街镇城乡低保、农村公共服务、基础设施建设等补助支出。</t>
    </r>
  </si>
  <si>
    <r>
      <t>重庆市綦江区</t>
    </r>
    <r>
      <rPr>
        <sz val="18"/>
        <color indexed="8"/>
        <rFont val="方正小标宋_GBK"/>
        <family val="4"/>
      </rPr>
      <t>2021年</t>
    </r>
    <r>
      <rPr>
        <sz val="18"/>
        <rFont val="方正小标宋_GBK"/>
        <family val="4"/>
      </rPr>
      <t>区级一般公共预算转移性收支执行表</t>
    </r>
  </si>
  <si>
    <t>附件23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</si>
</sst>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_);[Red]\(0.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2"/>
      <name val="方正黑体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1" fontId="5" fillId="0" borderId="13" xfId="0" applyNumberFormat="1" applyFont="1" applyFill="1" applyBorder="1" applyAlignment="1" applyProtection="1">
      <alignment horizontal="lef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" fontId="5" fillId="0" borderId="14" xfId="0" applyNumberFormat="1" applyFont="1" applyFill="1" applyBorder="1" applyAlignment="1" applyProtection="1">
      <alignment horizontal="lef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" fontId="5" fillId="0" borderId="13" xfId="0" applyNumberFormat="1" applyFont="1" applyFill="1" applyBorder="1" applyAlignment="1" applyProtection="1">
      <alignment vertical="center"/>
      <protection locked="0"/>
    </xf>
    <xf numFmtId="1" fontId="4" fillId="0" borderId="16" xfId="0" applyNumberFormat="1" applyFont="1" applyFill="1" applyBorder="1" applyAlignment="1" applyProtection="1">
      <alignment horizontal="lef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Alignment="1">
      <alignment vertical="center"/>
    </xf>
    <xf numFmtId="0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vertical="center"/>
    </xf>
    <xf numFmtId="1" fontId="4" fillId="0" borderId="13" xfId="0" applyNumberFormat="1" applyFont="1" applyFill="1" applyBorder="1" applyAlignment="1" applyProtection="1">
      <alignment vertical="center"/>
      <protection locked="0"/>
    </xf>
    <xf numFmtId="1" fontId="5" fillId="0" borderId="14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vertical="center"/>
      <protection locked="0"/>
    </xf>
    <xf numFmtId="1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1" fontId="30" fillId="0" borderId="14" xfId="0" applyNumberFormat="1" applyFont="1" applyFill="1" applyBorder="1" applyAlignment="1" applyProtection="1">
      <alignment vertical="center"/>
      <protection locked="0"/>
    </xf>
    <xf numFmtId="1" fontId="30" fillId="0" borderId="13" xfId="0" applyNumberFormat="1" applyFont="1" applyFill="1" applyBorder="1" applyAlignment="1" applyProtection="1">
      <alignment vertical="center"/>
      <protection locked="0"/>
    </xf>
    <xf numFmtId="0" fontId="30" fillId="0" borderId="14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1" fontId="5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 applyProtection="1">
      <alignment horizontal="right" vertical="center"/>
      <protection locked="0"/>
    </xf>
    <xf numFmtId="1" fontId="30" fillId="0" borderId="16" xfId="0" applyNumberFormat="1" applyFont="1" applyFill="1" applyBorder="1" applyAlignment="1" applyProtection="1">
      <alignment horizontal="right" vertical="center"/>
      <protection locked="0"/>
    </xf>
    <xf numFmtId="1" fontId="5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 applyProtection="1">
      <alignment vertical="center"/>
      <protection locked="0"/>
    </xf>
    <xf numFmtId="1" fontId="30" fillId="0" borderId="1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GridLines="0" showZeros="0" tabSelected="1" zoomScale="90" zoomScaleNormal="90" zoomScalePageLayoutView="0" workbookViewId="0" topLeftCell="A1">
      <selection activeCell="I17" sqref="I17"/>
    </sheetView>
  </sheetViews>
  <sheetFormatPr defaultColWidth="9.00390625" defaultRowHeight="14.25"/>
  <cols>
    <col min="1" max="1" width="38.50390625" style="7" customWidth="1"/>
    <col min="2" max="2" width="10.375" style="58" customWidth="1"/>
    <col min="3" max="3" width="35.75390625" style="7" customWidth="1"/>
    <col min="4" max="4" width="9.75390625" style="7" customWidth="1"/>
    <col min="5" max="16384" width="9.00390625" style="7" customWidth="1"/>
  </cols>
  <sheetData>
    <row r="1" ht="16.5">
      <c r="A1" s="3" t="s">
        <v>95</v>
      </c>
    </row>
    <row r="2" spans="1:4" s="1" customFormat="1" ht="30" customHeight="1">
      <c r="A2" s="67" t="s">
        <v>94</v>
      </c>
      <c r="B2" s="67"/>
      <c r="C2" s="67"/>
      <c r="D2" s="67"/>
    </row>
    <row r="3" spans="1:4" s="2" customFormat="1" ht="20.25" customHeight="1">
      <c r="A3" s="2" t="s">
        <v>0</v>
      </c>
      <c r="B3" s="47"/>
      <c r="D3" s="59" t="s">
        <v>1</v>
      </c>
    </row>
    <row r="4" spans="1:4" s="3" customFormat="1" ht="21.75" customHeight="1">
      <c r="A4" s="8" t="s">
        <v>2</v>
      </c>
      <c r="B4" s="10" t="s">
        <v>3</v>
      </c>
      <c r="C4" s="9" t="s">
        <v>4</v>
      </c>
      <c r="D4" s="10" t="s">
        <v>3</v>
      </c>
    </row>
    <row r="5" spans="1:4" s="4" customFormat="1" ht="19.5" customHeight="1">
      <c r="A5" s="11" t="s">
        <v>5</v>
      </c>
      <c r="B5" s="17">
        <f>B6+B58+B59+B64</f>
        <v>1192744.12</v>
      </c>
      <c r="C5" s="12" t="s">
        <v>6</v>
      </c>
      <c r="D5" s="19">
        <f>D6+D9+D58+D62</f>
        <v>693083.52</v>
      </c>
    </row>
    <row r="6" spans="1:4" s="5" customFormat="1" ht="19.5" customHeight="1">
      <c r="A6" s="13" t="s">
        <v>7</v>
      </c>
      <c r="B6" s="14">
        <f>SUM(B7,B14,B36)</f>
        <v>376345.12000000005</v>
      </c>
      <c r="C6" s="15" t="s">
        <v>8</v>
      </c>
      <c r="D6" s="60">
        <v>62314</v>
      </c>
    </row>
    <row r="7" spans="1:4" s="6" customFormat="1" ht="19.5" customHeight="1">
      <c r="A7" s="16" t="s">
        <v>9</v>
      </c>
      <c r="B7" s="17">
        <f>SUM(B8:B13)</f>
        <v>27503</v>
      </c>
      <c r="C7" s="18" t="s">
        <v>10</v>
      </c>
      <c r="D7" s="19">
        <v>7170</v>
      </c>
    </row>
    <row r="8" spans="1:4" s="6" customFormat="1" ht="19.5" customHeight="1">
      <c r="A8" s="20" t="s">
        <v>11</v>
      </c>
      <c r="B8" s="17">
        <v>1657</v>
      </c>
      <c r="C8" s="18" t="s">
        <v>12</v>
      </c>
      <c r="D8" s="19">
        <v>55144</v>
      </c>
    </row>
    <row r="9" spans="1:4" s="6" customFormat="1" ht="19.5" customHeight="1">
      <c r="A9" s="20" t="s">
        <v>13</v>
      </c>
      <c r="B9" s="17"/>
      <c r="C9" s="21" t="s">
        <v>14</v>
      </c>
      <c r="D9" s="60">
        <f>D10+D31</f>
        <v>120278.51999999999</v>
      </c>
    </row>
    <row r="10" spans="1:6" s="6" customFormat="1" ht="19.5" customHeight="1">
      <c r="A10" s="20" t="s">
        <v>15</v>
      </c>
      <c r="B10" s="22">
        <v>13178</v>
      </c>
      <c r="C10" s="23" t="s">
        <v>16</v>
      </c>
      <c r="D10" s="19">
        <f>SUM(D11:D30)</f>
        <v>95180.2</v>
      </c>
      <c r="F10" s="24"/>
    </row>
    <row r="11" spans="1:4" s="6" customFormat="1" ht="19.5" customHeight="1">
      <c r="A11" s="20" t="s">
        <v>17</v>
      </c>
      <c r="B11" s="22"/>
      <c r="C11" s="23" t="s">
        <v>18</v>
      </c>
      <c r="D11" s="19">
        <v>90216.8</v>
      </c>
    </row>
    <row r="12" spans="1:4" s="6" customFormat="1" ht="19.5" customHeight="1">
      <c r="A12" s="20" t="s">
        <v>19</v>
      </c>
      <c r="B12" s="22">
        <v>12668</v>
      </c>
      <c r="C12" s="25" t="s">
        <v>20</v>
      </c>
      <c r="D12" s="61"/>
    </row>
    <row r="13" spans="1:4" s="6" customFormat="1" ht="19.5" customHeight="1">
      <c r="A13" s="20" t="s">
        <v>21</v>
      </c>
      <c r="B13" s="22"/>
      <c r="C13" s="26" t="s">
        <v>22</v>
      </c>
      <c r="D13" s="62"/>
    </row>
    <row r="14" spans="1:4" s="6" customFormat="1" ht="19.5" customHeight="1">
      <c r="A14" s="20" t="s">
        <v>23</v>
      </c>
      <c r="B14" s="48">
        <f>SUM(B15:B35)</f>
        <v>248866.17</v>
      </c>
      <c r="C14" s="26" t="s">
        <v>24</v>
      </c>
      <c r="D14" s="62"/>
    </row>
    <row r="15" spans="1:4" s="6" customFormat="1" ht="19.5" customHeight="1">
      <c r="A15" s="20" t="s">
        <v>18</v>
      </c>
      <c r="B15" s="48">
        <v>695</v>
      </c>
      <c r="C15" s="26" t="s">
        <v>25</v>
      </c>
      <c r="D15" s="62"/>
    </row>
    <row r="16" spans="1:4" s="6" customFormat="1" ht="19.5" customHeight="1">
      <c r="A16" s="27" t="s">
        <v>20</v>
      </c>
      <c r="B16" s="49">
        <v>57071</v>
      </c>
      <c r="C16" s="26" t="s">
        <v>26</v>
      </c>
      <c r="D16" s="62"/>
    </row>
    <row r="17" spans="1:4" s="6" customFormat="1" ht="19.5" customHeight="1">
      <c r="A17" s="28" t="s">
        <v>22</v>
      </c>
      <c r="B17" s="50">
        <v>38634</v>
      </c>
      <c r="C17" s="26" t="s">
        <v>27</v>
      </c>
      <c r="D17" s="62"/>
    </row>
    <row r="18" spans="1:4" s="6" customFormat="1" ht="19.5" customHeight="1">
      <c r="A18" s="28" t="s">
        <v>24</v>
      </c>
      <c r="B18" s="50">
        <v>5788.77</v>
      </c>
      <c r="C18" s="26" t="s">
        <v>28</v>
      </c>
      <c r="D18" s="62"/>
    </row>
    <row r="19" spans="1:4" s="6" customFormat="1" ht="19.5" customHeight="1">
      <c r="A19" s="28" t="s">
        <v>25</v>
      </c>
      <c r="B19" s="50">
        <v>1259</v>
      </c>
      <c r="C19" s="26" t="s">
        <v>29</v>
      </c>
      <c r="D19" s="62"/>
    </row>
    <row r="20" spans="1:4" s="6" customFormat="1" ht="19.5" customHeight="1">
      <c r="A20" s="28" t="s">
        <v>26</v>
      </c>
      <c r="B20" s="50"/>
      <c r="C20" s="26" t="s">
        <v>30</v>
      </c>
      <c r="D20" s="62"/>
    </row>
    <row r="21" spans="1:4" s="6" customFormat="1" ht="19.5" customHeight="1">
      <c r="A21" s="28" t="s">
        <v>31</v>
      </c>
      <c r="B21" s="50">
        <v>646</v>
      </c>
      <c r="C21" s="25" t="s">
        <v>32</v>
      </c>
      <c r="D21" s="61"/>
    </row>
    <row r="22" spans="1:4" s="6" customFormat="1" ht="19.5" customHeight="1">
      <c r="A22" s="28" t="s">
        <v>33</v>
      </c>
      <c r="B22" s="50"/>
      <c r="C22" s="26" t="s">
        <v>34</v>
      </c>
      <c r="D22" s="62"/>
    </row>
    <row r="23" spans="1:4" s="6" customFormat="1" ht="19.5" customHeight="1">
      <c r="A23" s="28" t="s">
        <v>35</v>
      </c>
      <c r="B23" s="50">
        <v>20548</v>
      </c>
      <c r="C23" s="26" t="s">
        <v>31</v>
      </c>
      <c r="D23" s="62"/>
    </row>
    <row r="24" spans="1:4" s="6" customFormat="1" ht="19.5" customHeight="1">
      <c r="A24" s="28" t="s">
        <v>36</v>
      </c>
      <c r="B24" s="50">
        <v>5091</v>
      </c>
      <c r="C24" s="26" t="s">
        <v>33</v>
      </c>
      <c r="D24" s="62"/>
    </row>
    <row r="25" spans="1:4" s="6" customFormat="1" ht="19.5" customHeight="1">
      <c r="A25" s="27" t="s">
        <v>37</v>
      </c>
      <c r="B25" s="49">
        <v>2569</v>
      </c>
      <c r="C25" s="26" t="s">
        <v>35</v>
      </c>
      <c r="D25" s="62"/>
    </row>
    <row r="26" spans="1:4" s="6" customFormat="1" ht="19.5" customHeight="1">
      <c r="A26" s="30" t="s">
        <v>38</v>
      </c>
      <c r="B26" s="51">
        <v>17305</v>
      </c>
      <c r="C26" s="26" t="s">
        <v>39</v>
      </c>
      <c r="D26" s="62"/>
    </row>
    <row r="27" spans="1:4" s="6" customFormat="1" ht="19.5" customHeight="1">
      <c r="A27" s="30" t="s">
        <v>40</v>
      </c>
      <c r="B27" s="51"/>
      <c r="C27" s="26" t="s">
        <v>41</v>
      </c>
      <c r="D27" s="62"/>
    </row>
    <row r="28" spans="1:4" s="6" customFormat="1" ht="19.5" customHeight="1">
      <c r="A28" s="30" t="s">
        <v>42</v>
      </c>
      <c r="B28" s="51">
        <v>499</v>
      </c>
      <c r="C28" s="26" t="s">
        <v>43</v>
      </c>
      <c r="D28" s="62"/>
    </row>
    <row r="29" spans="1:4" s="6" customFormat="1" ht="19.5" customHeight="1">
      <c r="A29" s="30" t="s">
        <v>44</v>
      </c>
      <c r="B29" s="29">
        <v>38074.8</v>
      </c>
      <c r="C29" s="26" t="s">
        <v>36</v>
      </c>
      <c r="D29" s="62"/>
    </row>
    <row r="30" spans="1:4" s="6" customFormat="1" ht="19.5" customHeight="1">
      <c r="A30" s="30" t="s">
        <v>45</v>
      </c>
      <c r="B30" s="51">
        <v>18258</v>
      </c>
      <c r="C30" s="26" t="s">
        <v>46</v>
      </c>
      <c r="D30" s="62">
        <v>4963.400000000001</v>
      </c>
    </row>
    <row r="31" spans="1:4" s="6" customFormat="1" ht="19.5" customHeight="1">
      <c r="A31" s="30" t="s">
        <v>47</v>
      </c>
      <c r="B31" s="51">
        <v>3060</v>
      </c>
      <c r="C31" s="26" t="s">
        <v>48</v>
      </c>
      <c r="D31" s="62">
        <f>SUM(D32:D52)</f>
        <v>25098.32</v>
      </c>
    </row>
    <row r="32" spans="1:4" s="6" customFormat="1" ht="19.5" customHeight="1">
      <c r="A32" s="30" t="s">
        <v>49</v>
      </c>
      <c r="B32" s="51">
        <v>32908</v>
      </c>
      <c r="C32" s="26" t="s">
        <v>50</v>
      </c>
      <c r="D32" s="62">
        <v>2572.5</v>
      </c>
    </row>
    <row r="33" spans="1:4" s="6" customFormat="1" ht="19.5" customHeight="1">
      <c r="A33" s="30" t="s">
        <v>51</v>
      </c>
      <c r="B33" s="51">
        <v>5666.6</v>
      </c>
      <c r="C33" s="26" t="s">
        <v>52</v>
      </c>
      <c r="D33" s="62"/>
    </row>
    <row r="34" spans="1:4" s="6" customFormat="1" ht="19.5" customHeight="1">
      <c r="A34" s="30" t="s">
        <v>53</v>
      </c>
      <c r="B34" s="51"/>
      <c r="C34" s="26" t="s">
        <v>54</v>
      </c>
      <c r="D34" s="62"/>
    </row>
    <row r="35" spans="1:4" s="6" customFormat="1" ht="19.5" customHeight="1">
      <c r="A35" s="28" t="s">
        <v>46</v>
      </c>
      <c r="B35" s="50">
        <v>793</v>
      </c>
      <c r="C35" s="26" t="s">
        <v>55</v>
      </c>
      <c r="D35" s="62">
        <v>37.9</v>
      </c>
    </row>
    <row r="36" spans="1:4" s="6" customFormat="1" ht="19.5" customHeight="1">
      <c r="A36" s="28" t="s">
        <v>56</v>
      </c>
      <c r="B36" s="50">
        <f>SUM(B37:B57)</f>
        <v>99975.95000000001</v>
      </c>
      <c r="C36" s="26" t="s">
        <v>57</v>
      </c>
      <c r="D36" s="62"/>
    </row>
    <row r="37" spans="1:4" s="6" customFormat="1" ht="19.5" customHeight="1">
      <c r="A37" s="28" t="s">
        <v>50</v>
      </c>
      <c r="B37" s="50">
        <v>80</v>
      </c>
      <c r="C37" s="26" t="s">
        <v>58</v>
      </c>
      <c r="D37" s="62"/>
    </row>
    <row r="38" spans="1:4" s="6" customFormat="1" ht="19.5" customHeight="1">
      <c r="A38" s="28" t="s">
        <v>52</v>
      </c>
      <c r="B38" s="50"/>
      <c r="C38" s="26" t="s">
        <v>59</v>
      </c>
      <c r="D38" s="62">
        <v>335</v>
      </c>
    </row>
    <row r="39" spans="1:4" s="6" customFormat="1" ht="19.5" customHeight="1">
      <c r="A39" s="28" t="s">
        <v>54</v>
      </c>
      <c r="B39" s="50"/>
      <c r="C39" s="26" t="s">
        <v>60</v>
      </c>
      <c r="D39" s="62">
        <v>5157.5</v>
      </c>
    </row>
    <row r="40" spans="1:4" s="6" customFormat="1" ht="19.5" customHeight="1">
      <c r="A40" s="28" t="s">
        <v>55</v>
      </c>
      <c r="B40" s="50"/>
      <c r="C40" s="26" t="s">
        <v>61</v>
      </c>
      <c r="D40" s="62">
        <v>199.2</v>
      </c>
    </row>
    <row r="41" spans="1:4" s="6" customFormat="1" ht="19.5" customHeight="1">
      <c r="A41" s="28" t="s">
        <v>57</v>
      </c>
      <c r="B41" s="50">
        <v>1030</v>
      </c>
      <c r="C41" s="26" t="s">
        <v>62</v>
      </c>
      <c r="D41" s="62">
        <v>1500.4</v>
      </c>
    </row>
    <row r="42" spans="1:4" s="6" customFormat="1" ht="19.5" customHeight="1">
      <c r="A42" s="28" t="s">
        <v>58</v>
      </c>
      <c r="B42" s="50">
        <v>435.21</v>
      </c>
      <c r="C42" s="26" t="s">
        <v>63</v>
      </c>
      <c r="D42" s="62">
        <v>19.4</v>
      </c>
    </row>
    <row r="43" spans="1:4" s="6" customFormat="1" ht="19.5" customHeight="1">
      <c r="A43" s="28" t="s">
        <v>64</v>
      </c>
      <c r="B43" s="50">
        <v>1200</v>
      </c>
      <c r="C43" s="26" t="s">
        <v>65</v>
      </c>
      <c r="D43" s="62">
        <v>13785.49</v>
      </c>
    </row>
    <row r="44" spans="1:4" s="6" customFormat="1" ht="19.5" customHeight="1">
      <c r="A44" s="28" t="s">
        <v>60</v>
      </c>
      <c r="B44" s="50">
        <v>285</v>
      </c>
      <c r="C44" s="26" t="s">
        <v>66</v>
      </c>
      <c r="D44" s="62">
        <v>1033.73</v>
      </c>
    </row>
    <row r="45" spans="1:4" s="6" customFormat="1" ht="19.5" customHeight="1">
      <c r="A45" s="28" t="s">
        <v>67</v>
      </c>
      <c r="B45" s="50">
        <v>5484</v>
      </c>
      <c r="C45" s="26" t="s">
        <v>68</v>
      </c>
      <c r="D45" s="62">
        <v>31.5</v>
      </c>
    </row>
    <row r="46" spans="1:4" s="6" customFormat="1" ht="19.5" customHeight="1">
      <c r="A46" s="28" t="s">
        <v>62</v>
      </c>
      <c r="B46" s="50">
        <v>17595.59</v>
      </c>
      <c r="C46" s="26" t="s">
        <v>69</v>
      </c>
      <c r="D46" s="62"/>
    </row>
    <row r="47" spans="1:4" s="6" customFormat="1" ht="19.5" customHeight="1">
      <c r="A47" s="28" t="s">
        <v>63</v>
      </c>
      <c r="B47" s="50">
        <v>3625</v>
      </c>
      <c r="C47" s="26" t="s">
        <v>70</v>
      </c>
      <c r="D47" s="62"/>
    </row>
    <row r="48" spans="1:4" s="6" customFormat="1" ht="19.5" customHeight="1">
      <c r="A48" s="28" t="s">
        <v>65</v>
      </c>
      <c r="B48" s="50">
        <v>29504</v>
      </c>
      <c r="C48" s="28" t="s">
        <v>76</v>
      </c>
      <c r="D48" s="62">
        <v>77.5</v>
      </c>
    </row>
    <row r="49" spans="1:4" s="6" customFormat="1" ht="19.5" customHeight="1">
      <c r="A49" s="28" t="s">
        <v>66</v>
      </c>
      <c r="B49" s="50">
        <v>11015.6</v>
      </c>
      <c r="C49" s="26" t="s">
        <v>71</v>
      </c>
      <c r="D49" s="62">
        <v>74.5</v>
      </c>
    </row>
    <row r="50" spans="1:4" s="6" customFormat="1" ht="19.5" customHeight="1">
      <c r="A50" s="28" t="s">
        <v>72</v>
      </c>
      <c r="B50" s="50">
        <v>1863.8</v>
      </c>
      <c r="C50" s="26" t="s">
        <v>73</v>
      </c>
      <c r="D50" s="62"/>
    </row>
    <row r="51" spans="1:4" s="6" customFormat="1" ht="19.5" customHeight="1">
      <c r="A51" s="28" t="s">
        <v>69</v>
      </c>
      <c r="B51" s="50">
        <v>891.4</v>
      </c>
      <c r="C51" s="41" t="s">
        <v>77</v>
      </c>
      <c r="D51" s="63">
        <v>203.7</v>
      </c>
    </row>
    <row r="52" spans="1:4" s="6" customFormat="1" ht="19.5" customHeight="1">
      <c r="A52" s="28" t="s">
        <v>70</v>
      </c>
      <c r="B52" s="50"/>
      <c r="C52" s="31" t="s">
        <v>74</v>
      </c>
      <c r="D52" s="64">
        <v>70</v>
      </c>
    </row>
    <row r="53" spans="1:3" s="6" customFormat="1" ht="19.5" customHeight="1">
      <c r="A53" s="28" t="s">
        <v>76</v>
      </c>
      <c r="B53" s="50">
        <v>1399.3500000000001</v>
      </c>
      <c r="C53" s="32" t="s">
        <v>75</v>
      </c>
    </row>
    <row r="54" spans="1:4" s="6" customFormat="1" ht="19.5" customHeight="1">
      <c r="A54" s="28" t="s">
        <v>71</v>
      </c>
      <c r="B54" s="50">
        <v>22020</v>
      </c>
      <c r="C54" s="32" t="s">
        <v>75</v>
      </c>
      <c r="D54" s="62"/>
    </row>
    <row r="55" spans="1:4" s="6" customFormat="1" ht="19.5" customHeight="1">
      <c r="A55" s="28" t="s">
        <v>73</v>
      </c>
      <c r="B55" s="50"/>
      <c r="C55" s="32" t="s">
        <v>75</v>
      </c>
      <c r="D55" s="62"/>
    </row>
    <row r="56" spans="1:4" s="6" customFormat="1" ht="19.5" customHeight="1">
      <c r="A56" s="41" t="s">
        <v>77</v>
      </c>
      <c r="B56" s="52">
        <v>3477</v>
      </c>
      <c r="C56" s="32" t="s">
        <v>75</v>
      </c>
      <c r="D56" s="62"/>
    </row>
    <row r="57" spans="1:4" s="6" customFormat="1" ht="19.5" customHeight="1">
      <c r="A57" s="42" t="s">
        <v>74</v>
      </c>
      <c r="B57" s="53">
        <v>70</v>
      </c>
      <c r="C57" s="32"/>
      <c r="D57" s="62"/>
    </row>
    <row r="58" spans="1:4" s="5" customFormat="1" ht="19.5" customHeight="1">
      <c r="A58" s="33" t="s">
        <v>78</v>
      </c>
      <c r="B58" s="54">
        <v>6006</v>
      </c>
      <c r="C58" s="15" t="s">
        <v>79</v>
      </c>
      <c r="D58" s="60">
        <v>41891</v>
      </c>
    </row>
    <row r="59" spans="1:4" s="6" customFormat="1" ht="19.5" customHeight="1">
      <c r="A59" s="34" t="s">
        <v>80</v>
      </c>
      <c r="B59" s="55">
        <f>SUM(B60:B63)</f>
        <v>311793</v>
      </c>
      <c r="C59" s="35" t="s">
        <v>81</v>
      </c>
      <c r="D59" s="19">
        <v>41891</v>
      </c>
    </row>
    <row r="60" spans="1:4" s="6" customFormat="1" ht="19.5" customHeight="1">
      <c r="A60" s="20" t="s">
        <v>82</v>
      </c>
      <c r="B60" s="48">
        <v>75651</v>
      </c>
      <c r="C60" s="35" t="s">
        <v>83</v>
      </c>
      <c r="D60" s="65"/>
    </row>
    <row r="61" spans="1:4" s="6" customFormat="1" ht="19.5" customHeight="1">
      <c r="A61" s="20" t="s">
        <v>84</v>
      </c>
      <c r="B61" s="48">
        <v>159872</v>
      </c>
      <c r="C61" s="35" t="s">
        <v>85</v>
      </c>
      <c r="D61" s="65"/>
    </row>
    <row r="62" spans="1:4" s="6" customFormat="1" ht="19.5" customHeight="1">
      <c r="A62" s="20" t="s">
        <v>86</v>
      </c>
      <c r="B62" s="48">
        <v>76270</v>
      </c>
      <c r="C62" s="36" t="s">
        <v>87</v>
      </c>
      <c r="D62" s="60">
        <v>468600</v>
      </c>
    </row>
    <row r="63" spans="1:4" s="6" customFormat="1" ht="19.5" customHeight="1">
      <c r="A63" s="20" t="s">
        <v>88</v>
      </c>
      <c r="B63" s="48"/>
      <c r="C63" s="43" t="s">
        <v>89</v>
      </c>
      <c r="D63" s="19">
        <v>468600</v>
      </c>
    </row>
    <row r="64" spans="1:4" s="6" customFormat="1" ht="19.5" customHeight="1">
      <c r="A64" s="34" t="s">
        <v>90</v>
      </c>
      <c r="B64" s="55">
        <v>498600</v>
      </c>
      <c r="C64" s="43"/>
      <c r="D64" s="66"/>
    </row>
    <row r="65" spans="1:4" s="46" customFormat="1" ht="19.5" customHeight="1">
      <c r="A65" s="44" t="s">
        <v>91</v>
      </c>
      <c r="B65" s="56">
        <v>30000</v>
      </c>
      <c r="C65" s="45"/>
      <c r="D65" s="40"/>
    </row>
    <row r="66" spans="1:4" s="6" customFormat="1" ht="19.5" customHeight="1">
      <c r="A66" s="37" t="s">
        <v>92</v>
      </c>
      <c r="B66" s="57">
        <v>468600</v>
      </c>
      <c r="C66" s="38"/>
      <c r="D66" s="39"/>
    </row>
    <row r="67" spans="1:4" ht="37.5" customHeight="1">
      <c r="A67" s="68" t="s">
        <v>93</v>
      </c>
      <c r="B67" s="69"/>
      <c r="C67" s="69"/>
      <c r="D67" s="69"/>
    </row>
    <row r="68" ht="19.5" customHeight="1"/>
    <row r="69" ht="19.5" customHeight="1"/>
    <row r="70" ht="19.5" customHeight="1"/>
    <row r="71" ht="19.5" customHeight="1"/>
  </sheetData>
  <sheetProtection/>
  <mergeCells count="2">
    <mergeCell ref="A2:D2"/>
    <mergeCell ref="A67:D67"/>
  </mergeCells>
  <printOptions horizontalCentered="1"/>
  <pageMargins left="0.47" right="0.47" top="0.59" bottom="0.47" header="0.31" footer="0.3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翁琳琳</cp:lastModifiedBy>
  <cp:lastPrinted>2021-12-31T19:03:20Z</cp:lastPrinted>
  <dcterms:created xsi:type="dcterms:W3CDTF">2006-02-13T05:15:25Z</dcterms:created>
  <dcterms:modified xsi:type="dcterms:W3CDTF">2022-01-17T08:39:51Z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