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913"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一般公共预算支出-无上年数'!$A$1:$E$56</definedName>
    <definedName name="_xlnm.Print_Area" localSheetId="3">'3 一般公共预算财政基本支出'!$A$1:$E$4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<sst xmlns="http://schemas.openxmlformats.org/spreadsheetml/2006/main" count="1933" uniqueCount="689">
  <si>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</si>
  <si>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</si>
  <si>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</si>
  <si>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</si>
  <si>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</si>
  <si>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</si>
  <si>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</si>
  <si>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</si>
  <si>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</si>
  <si>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</si>
  <si>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</si>
  <si>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</si>
  <si>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</si>
  <si>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</si>
  <si>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</si>
  <si>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</si>
  <si>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</si>
  <si>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</si>
  <si>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</si>
  <si>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</si>
  <si>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</si>
  <si>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</si>
  <si>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</si>
  <si>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</si>
  <si>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</si>
  <si>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</si>
  <si>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</si>
  <si>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</si>
  <si>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</si>
  <si>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</si>
  <si>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</si>
  <si>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</si>
  <si>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</si>
  <si>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</si>
  <si>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</si>
  <si>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</si>
  <si>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</si>
  <si>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</si>
  <si>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</si>
  <si>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</si>
  <si>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</si>
  <si>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</si>
  <si>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</si>
  <si>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</si>
  <si>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</si>
  <si>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</si>
  <si>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</si>
  <si>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</si>
  <si>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</si>
  <si>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</si>
  <si>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</si>
  <si>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</si>
  <si>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</si>
  <si>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</si>
  <si>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</si>
  <si>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</si>
  <si>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</si>
  <si>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</si>
  <si>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</si>
  <si>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</si>
  <si>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</si>
  <si>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</si>
  <si>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</si>
  <si>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</si>
  <si>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</si>
  <si>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</si>
  <si>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</si>
  <si>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</si>
  <si>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</si>
  <si>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</si>
  <si>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</si>
  <si>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</si>
  <si>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</si>
  <si>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</si>
  <si>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</si>
  <si>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</si>
  <si>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</si>
  <si>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</si>
  <si>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</si>
  <si>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</si>
  <si>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</si>
  <si>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</si>
  <si>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</si>
  <si>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</si>
  <si>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</si>
  <si>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</si>
  <si>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</si>
  <si>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</si>
  <si>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</si>
  <si>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</si>
  <si>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</si>
  <si>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</si>
  <si>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</si>
  <si>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</si>
  <si>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</si>
  <si>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</si>
  <si>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</si>
  <si>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</si>
  <si>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</si>
  <si>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</si>
  <si>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</si>
  <si>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</si>
  <si>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</si>
  <si>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</si>
  <si>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</si>
  <si>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</si>
  <si>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</si>
  <si>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</si>
  <si>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</si>
  <si>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</si>
  <si>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</si>
  <si>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</si>
  <si>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</si>
  <si>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</si>
  <si>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</si>
  <si>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</si>
  <si>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</si>
  <si>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</si>
  <si>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</si>
  <si>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</si>
  <si>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</si>
  <si>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</si>
  <si>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</si>
  <si>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</si>
  <si>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</si>
  <si>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</si>
  <si>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</si>
  <si>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</si>
  <si>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</si>
  <si>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</si>
  <si>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</si>
  <si>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</si>
  <si>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</si>
  <si>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</si>
  <si>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</si>
  <si>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</si>
  <si>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</si>
  <si>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</si>
  <si>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</si>
  <si>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</si>
  <si>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</si>
  <si>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</si>
  <si>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</si>
  <si>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</si>
  <si>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</si>
  <si>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</si>
  <si>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</si>
  <si>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</si>
  <si>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</si>
  <si>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</si>
  <si>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</si>
  <si>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</si>
  <si>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</si>
  <si>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</si>
  <si>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</si>
  <si>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</si>
  <si>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</si>
  <si>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</si>
  <si>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</si>
  <si>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</si>
  <si>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</si>
  <si>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</si>
  <si>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</si>
  <si>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</si>
  <si>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</si>
  <si>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</si>
  <si>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</si>
  <si>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</si>
  <si>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</si>
  <si>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</si>
  <si>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</si>
  <si>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</si>
  <si>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</si>
  <si>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</si>
  <si>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</si>
  <si>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</si>
  <si>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</si>
  <si>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</si>
  <si>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</si>
  <si>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</si>
  <si>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</si>
  <si>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</si>
  <si>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</si>
  <si>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</si>
  <si>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</si>
  <si>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</si>
  <si>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</si>
  <si>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</si>
  <si>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</si>
  <si>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</si>
  <si>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</si>
  <si>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</si>
  <si>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</si>
  <si>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</si>
  <si>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</si>
  <si>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</si>
  <si>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</si>
  <si>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</si>
  <si>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</si>
  <si>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</si>
  <si>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</si>
  <si>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</si>
  <si>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</si>
  <si>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</si>
  <si>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</si>
  <si>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</si>
  <si>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</si>
  <si>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</si>
  <si>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</si>
  <si>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</si>
  <si>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</si>
  <si>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</si>
  <si>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</si>
  <si>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</si>
  <si>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</si>
  <si>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</si>
  <si>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</si>
  <si>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</si>
  <si>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</si>
  <si>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</si>
  <si>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</si>
  <si>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</si>
  <si>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</si>
  <si>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</si>
  <si>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</si>
  <si>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</si>
  <si>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</si>
  <si>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</si>
  <si>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</si>
  <si>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</si>
  <si>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</si>
  <si>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</si>
  <si>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</si>
  <si>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</si>
  <si>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</si>
  <si>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</si>
  <si>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</si>
  <si>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</si>
  <si>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</si>
  <si>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</si>
  <si>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</si>
  <si>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</si>
  <si>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</si>
  <si>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</si>
  <si>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</si>
  <si>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</si>
  <si>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</si>
  <si>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</si>
  <si>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</si>
  <si>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</si>
  <si>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</si>
  <si>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</si>
  <si>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</si>
  <si>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</si>
  <si>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</si>
  <si>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</si>
  <si>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</si>
  <si>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</si>
  <si>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</si>
  <si>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</si>
  <si>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</si>
  <si>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</si>
  <si>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</si>
  <si>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</si>
  <si>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</si>
  <si>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</si>
  <si>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</si>
  <si>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</si>
  <si>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</si>
  <si>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</si>
  <si>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</si>
  <si>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</si>
  <si>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</si>
  <si>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</si>
  <si>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</si>
  <si>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</si>
  <si>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</si>
  <si>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</si>
  <si>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</si>
  <si>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</si>
  <si>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</si>
  <si>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</si>
  <si>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</si>
  <si>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</si>
  <si>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</si>
  <si>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</si>
  <si>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</si>
  <si>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</si>
  <si>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</si>
  <si>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</si>
  <si>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</si>
  <si>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</si>
  <si>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</si>
  <si>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</si>
  <si>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</si>
  <si>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</si>
  <si>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</si>
  <si>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</si>
  <si>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</si>
  <si>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</si>
  <si>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</si>
  <si>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</si>
  <si>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</si>
  <si>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</si>
  <si>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</si>
  <si>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</si>
  <si>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</si>
  <si>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</si>
  <si>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</si>
  <si>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</si>
  <si>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</si>
  <si>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</si>
  <si>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</si>
  <si>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</si>
  <si>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</si>
  <si>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</si>
  <si>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</si>
  <si>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</si>
  <si>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</si>
  <si>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</si>
  <si>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</si>
  <si>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</si>
  <si>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</si>
  <si>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</si>
  <si>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</si>
  <si>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</si>
  <si>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</si>
  <si>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</si>
  <si>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</si>
  <si>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</si>
  <si>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</si>
  <si>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</si>
  <si>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</si>
  <si>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</si>
  <si>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</si>
  <si>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</si>
  <si>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</si>
  <si>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</si>
  <si>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</si>
  <si>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</si>
  <si>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</si>
  <si>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</si>
  <si>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</si>
  <si>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</si>
  <si>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</si>
  <si>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</si>
  <si>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</si>
  <si>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</si>
  <si>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</si>
  <si>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</si>
  <si>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</si>
  <si>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</si>
  <si>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</si>
  <si>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</si>
  <si>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</si>
  <si>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</si>
  <si>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</si>
  <si>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</si>
  <si>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</si>
  <si>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</si>
  <si>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</si>
  <si>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</si>
  <si>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</si>
  <si>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</si>
  <si>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</si>
  <si>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</si>
  <si>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</si>
  <si>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</si>
  <si>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</si>
  <si>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</si>
  <si>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</si>
  <si>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</si>
  <si>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</si>
  <si>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</si>
  <si>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</si>
  <si>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</si>
  <si>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</si>
  <si>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</si>
  <si>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</si>
  <si>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</si>
  <si>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</si>
  <si>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</si>
  <si>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</si>
  <si>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</si>
  <si>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</si>
  <si>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</si>
  <si>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</si>
  <si>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</si>
  <si>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</si>
  <si>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</si>
  <si>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</si>
  <si>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</si>
  <si>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</si>
  <si>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</si>
  <si>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</si>
  <si>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</si>
  <si>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</si>
  <si>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</si>
  <si>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</si>
  <si>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</si>
  <si>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</si>
  <si>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</si>
  <si>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</si>
  <si>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</si>
  <si>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</si>
  <si>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</si>
  <si>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</si>
  <si>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</si>
  <si>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</si>
  <si>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</si>
  <si>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</si>
  <si>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</si>
  <si>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</si>
  <si>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</si>
  <si>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</si>
  <si>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</si>
  <si>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</si>
  <si>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</si>
  <si>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</si>
  <si>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</si>
  <si>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</si>
  <si>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</si>
  <si>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</si>
  <si>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</si>
  <si>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</si>
  <si>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</si>
  <si>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</si>
  <si>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2020年预算数</t>
  </si>
  <si>
    <t>附件3-4</t>
  </si>
  <si>
    <t>XXXXX（单位全称）一般公共预算“三公”经费支出表</t>
  </si>
  <si>
    <t>附件3-1</t>
  </si>
  <si>
    <t>附件3-2</t>
  </si>
  <si>
    <t>附件3-3</t>
  </si>
  <si>
    <t>附件3-4</t>
  </si>
  <si>
    <t>附件3-5</t>
  </si>
  <si>
    <t>附件3-6</t>
  </si>
  <si>
    <t>附件3-7</t>
  </si>
  <si>
    <t>附件3-8</t>
  </si>
  <si>
    <t>附件3-9</t>
  </si>
  <si>
    <t>附件3-10</t>
  </si>
  <si>
    <t>备注：本表反映2022年当年一般公共预算财政拨款支出情况。</t>
  </si>
  <si>
    <t>2022年预算数</t>
  </si>
  <si>
    <t>2022年财政资金项目支出绩效目标表</t>
  </si>
  <si>
    <t>项目名称</t>
  </si>
  <si>
    <t>项目概况</t>
  </si>
  <si>
    <t>一级指标</t>
  </si>
  <si>
    <t>二级指标</t>
  </si>
  <si>
    <t>指标性质</t>
  </si>
  <si>
    <t>指标值</t>
  </si>
  <si>
    <t>度量单位</t>
  </si>
  <si>
    <t>权重</t>
  </si>
  <si>
    <t>预算支出总额</t>
  </si>
  <si>
    <t>财政拨款</t>
  </si>
  <si>
    <t>专户资金</t>
  </si>
  <si>
    <t>单位资金</t>
  </si>
  <si>
    <t>部
门
整
体
绩
效
情
况</t>
  </si>
  <si>
    <t>整体绩效目标</t>
  </si>
  <si>
    <t>年度绩效指标</t>
  </si>
  <si>
    <t>绩效指标性质</t>
  </si>
  <si>
    <t>绩效指标值</t>
  </si>
  <si>
    <t>绩效度量单位</t>
  </si>
  <si>
    <t>其他说明</t>
  </si>
  <si>
    <t/>
  </si>
  <si>
    <t>机关事业单位基本养老保险缴费支出</t>
  </si>
  <si>
    <t>机关事业单位基本养老保险缴费支出</t>
  </si>
  <si>
    <t>机关事业单位职业年金缴费支出</t>
  </si>
  <si>
    <t>其他行政事业单位养老支出</t>
  </si>
  <si>
    <t>行政单位医疗</t>
  </si>
  <si>
    <t>事业单位医疗</t>
  </si>
  <si>
    <t>其他行政事业单位医疗支出</t>
  </si>
  <si>
    <t>公务员医疗补助</t>
  </si>
  <si>
    <t>其他国有土地使用权出让收入安排的支出</t>
  </si>
  <si>
    <t>行政运行</t>
  </si>
  <si>
    <t>一般行政管理事务</t>
  </si>
  <si>
    <t>机关服务</t>
  </si>
  <si>
    <t>公路建设</t>
  </si>
  <si>
    <t>公路养护</t>
  </si>
  <si>
    <t>公路运输管理</t>
  </si>
  <si>
    <t>航道维护</t>
  </si>
  <si>
    <t>海事管理</t>
  </si>
  <si>
    <t>水路运输管理支出</t>
  </si>
  <si>
    <t>其他公路水路运输支出</t>
  </si>
  <si>
    <t>住房公积金</t>
  </si>
  <si>
    <t>部门（单位）整体支出绩效目标申报表</t>
  </si>
  <si>
    <t>预算年度:2022</t>
  </si>
  <si>
    <t>216-重庆市綦江区交通局</t>
  </si>
  <si>
    <t xml:space="preserve"> 三级指标</t>
  </si>
  <si>
    <t>产出指标</t>
  </si>
  <si>
    <t>数量指标</t>
  </si>
  <si>
    <t>≥</t>
  </si>
  <si>
    <t>20</t>
  </si>
  <si>
    <t>营运车辆补贴</t>
  </si>
  <si>
    <t>516</t>
  </si>
  <si>
    <t>辆</t>
  </si>
  <si>
    <t>履职效能</t>
  </si>
  <si>
    <t>质量指标</t>
  </si>
  <si>
    <t>90</t>
  </si>
  <si>
    <t>%</t>
  </si>
  <si>
    <t>10</t>
  </si>
  <si>
    <t>社会效应</t>
  </si>
  <si>
    <t>社会效益</t>
  </si>
  <si>
    <t>≤</t>
  </si>
  <si>
    <t>万人</t>
  </si>
  <si>
    <t>主管部门</t>
  </si>
  <si>
    <t>实施单位</t>
  </si>
  <si>
    <t>资金总额（万元）</t>
  </si>
  <si>
    <t>项目属性</t>
  </si>
  <si>
    <t>新增</t>
  </si>
  <si>
    <t>项目起始时间</t>
  </si>
  <si>
    <t>2022年</t>
  </si>
  <si>
    <t>项目终止时间</t>
  </si>
  <si>
    <t>长期</t>
  </si>
  <si>
    <t>项目当年绩效目标</t>
  </si>
  <si>
    <t>绩效指标</t>
  </si>
  <si>
    <t>三级指标</t>
  </si>
  <si>
    <t>效益指标</t>
  </si>
  <si>
    <t>社会效益指标</t>
  </si>
  <si>
    <t>满意度指标</t>
  </si>
  <si>
    <t>服务对象满意度指标</t>
  </si>
  <si>
    <t>95</t>
  </si>
  <si>
    <t>＝</t>
  </si>
  <si>
    <t>万元</t>
  </si>
  <si>
    <t>时效指标</t>
  </si>
  <si>
    <t>经济效益指标</t>
  </si>
  <si>
    <t>100</t>
  </si>
  <si>
    <t>可持续发展指标</t>
  </si>
  <si>
    <t>5</t>
  </si>
  <si>
    <t>30</t>
  </si>
  <si>
    <t>人</t>
  </si>
  <si>
    <t>成本指标</t>
  </si>
  <si>
    <t>可持续影响指标</t>
  </si>
  <si>
    <t>15</t>
  </si>
  <si>
    <t>预算年度</t>
  </si>
  <si>
    <t>1</t>
  </si>
  <si>
    <t>98</t>
  </si>
  <si>
    <t>50</t>
  </si>
  <si>
    <t>运行保障率</t>
  </si>
  <si>
    <t>3</t>
  </si>
  <si>
    <t>平方米</t>
  </si>
  <si>
    <t>4</t>
  </si>
  <si>
    <t>人次</t>
  </si>
  <si>
    <t>个</t>
  </si>
  <si>
    <t>支出控制预算内</t>
  </si>
  <si>
    <t>50011022T000000108583-非在编人员（限额类）</t>
  </si>
  <si>
    <t>216002-重庆市綦江区道路运输事务中心</t>
  </si>
  <si>
    <t>保单位基本运转。</t>
  </si>
  <si>
    <t>保单位基本运转</t>
  </si>
  <si>
    <t>限额内非在编人员人数</t>
  </si>
  <si>
    <t>服务群众</t>
  </si>
  <si>
    <t>1000</t>
  </si>
  <si>
    <t>非在编人员稳定率</t>
  </si>
  <si>
    <t>70</t>
  </si>
  <si>
    <t>服务对象满意度</t>
  </si>
  <si>
    <t>96</t>
  </si>
  <si>
    <t>50011022T000000108679-办公楼租金</t>
  </si>
  <si>
    <t xml:space="preserve">区道路运输事务中心（原区运管处）原办公楼在沱湾210国道上，于2016年10月拆迁，拆迁补偿款420万元已全额上缴财政。经区机关事务局批准，现租用峰汇国际写字楼1484平米用作办公楼，区财政局逐年安排经费，用于支付办公楼租金，以及相关的物管费、车库租金，保证单位基本运转。      </t>
  </si>
  <si>
    <t>场所办公人数</t>
  </si>
  <si>
    <t>租用面积</t>
  </si>
  <si>
    <t>1484</t>
  </si>
  <si>
    <t>办公用房面积</t>
  </si>
  <si>
    <t>服务群体</t>
  </si>
  <si>
    <t>3000</t>
  </si>
  <si>
    <t>50011022T000000108748-预备役部队建设专项经费</t>
  </si>
  <si>
    <t>重庆陆军预备役后勤保障旅修理一营修理三连建于2005年，主要依托綦江区运管处，北奔汽车重庆公司和万盛交通局等10余家企业预编，目前有干部11人，战士55人，分三个排，连部设立在綦江运管处（现道路运输事务中心）。主要任务：战时依令转服现役担负西藏方向车辆维修保障工作，平时依令协助地方执行抢险救灾维稳处突。近年大项工作：先后参加四川芦山抗震救灾，理塘高驻高训，西藏羊八井陆空联合演习等任务，被旅多次表彰为先进建设基层单位，在旅组织的各项军事比武竞赛中，取得较好名次，多人被评为优秀预备役军官和优秀士兵。该项目经费用于保障预备役后勤保障旅修理一营修理三连日常建设工作经费需求（物资储备、服饰配置、日常训练、军地共建活动等）。</t>
  </si>
  <si>
    <t>保障预备役后勤保障旅修理一营修理三连日常建设工作经费需求。</t>
  </si>
  <si>
    <t>保障队伍人数</t>
  </si>
  <si>
    <t>建设队伍</t>
  </si>
  <si>
    <t>支</t>
  </si>
  <si>
    <t>行业抗灾抢险、维稳处突出勤率</t>
  </si>
  <si>
    <t>社会满意度</t>
  </si>
  <si>
    <t>50011022T000000108976-独立运行补丁-区道路运输事务中心</t>
  </si>
  <si>
    <t>保障单位基本运转。</t>
  </si>
  <si>
    <t>万人次</t>
  </si>
  <si>
    <t>50011022T000002025508-2022年客运营运补贴</t>
  </si>
  <si>
    <t>根据历年财政补贴金额测算后,对綦江区客运营运实行包干补助，由区政府与客运企业签订补贴协议。</t>
  </si>
  <si>
    <t>对全区所有营运客运车辆按照相关规定给与营运补贴、保险补贴、特殊人群乘车补贴等。</t>
  </si>
  <si>
    <t>补贴营运车辆数</t>
  </si>
  <si>
    <t>552</t>
  </si>
  <si>
    <t>覆盖全区65周岁以上老人等特殊群体人数</t>
  </si>
  <si>
    <t>支付控制预算内</t>
  </si>
  <si>
    <t>5000</t>
  </si>
  <si>
    <t>惠及区域（街、镇）</t>
  </si>
  <si>
    <t>21</t>
  </si>
  <si>
    <t>持续影响区域（街、镇）出行</t>
  </si>
  <si>
    <t>群总满意度</t>
  </si>
  <si>
    <t>50011022T000002027332-2022年运管专网费</t>
  </si>
  <si>
    <t>保障我单位3个办公点（道路运输事务中心机关、市民服务中心、数据中心等）的运管专线网络费用。</t>
  </si>
  <si>
    <t>保障我单位日常办公网络需求。</t>
  </si>
  <si>
    <t>保障办公地点网络数量</t>
  </si>
  <si>
    <t>网络正常运转率</t>
  </si>
  <si>
    <t>26.64</t>
  </si>
  <si>
    <t>业务处理及时率</t>
  </si>
  <si>
    <t>信息传输安全率</t>
  </si>
  <si>
    <t>50011022T000002027363-2022年道路运输交通安全专项工作经费</t>
  </si>
  <si>
    <t>对两类人员（道路运输企业主要负责人和安全管理人员），进行相关法律法规及规章制度培训；对道路运输行业管理人员和从业人员开展培训、普法宣传等事务性工作。</t>
  </si>
  <si>
    <t>保障我区道路运输行业安全培训和普法宣传等相关工作经费需求。</t>
  </si>
  <si>
    <t>组织两类人员安全教育培训</t>
  </si>
  <si>
    <t>＞</t>
  </si>
  <si>
    <t>组织行业驾驶人员培训</t>
  </si>
  <si>
    <t>3.5</t>
  </si>
  <si>
    <t>安全教育培训覆盖人群（在辖区内两类人员占比）</t>
  </si>
  <si>
    <t>开展行业安全例会、普法宣传次数</t>
  </si>
  <si>
    <t>场次</t>
  </si>
  <si>
    <t>社会保障和就业支出</t>
  </si>
  <si>
    <t>其他行政事业单位养老支出</t>
  </si>
  <si>
    <t>行政事业单位养老支出</t>
  </si>
  <si>
    <t>卫生健康支出</t>
  </si>
  <si>
    <t>行政事业单位医疗</t>
  </si>
  <si>
    <t>城乡社区支出</t>
  </si>
  <si>
    <t>其他国有土地使用权出让收入安排的支出</t>
  </si>
  <si>
    <t>国有土地使用权出让收入安排的支出</t>
  </si>
  <si>
    <t>交通运输支出</t>
  </si>
  <si>
    <t>公路水路运输</t>
  </si>
  <si>
    <t>住房保障支出</t>
  </si>
  <si>
    <t>住房改革支出</t>
  </si>
  <si>
    <t>总体资金情况（万元）</t>
  </si>
  <si>
    <t>重庆市綦江区道路运输事务中心财政拨款收支总表</t>
  </si>
  <si>
    <t>重庆市綦江区道路运输事务中心一般公共预算财政拨款支出预算表</t>
  </si>
  <si>
    <t>重庆市綦江区道路运输事务中心
一般公共预算财政拨款基本支出预算表</t>
  </si>
  <si>
    <t>2022年基本支出</t>
  </si>
  <si>
    <t xml:space="preserve">  30107</t>
  </si>
  <si>
    <t xml:space="preserve">  绩效工资</t>
  </si>
  <si>
    <t xml:space="preserve">  30111</t>
  </si>
  <si>
    <t xml:space="preserve">  公务员医疗补助缴费</t>
  </si>
  <si>
    <t xml:space="preserve">  30202</t>
  </si>
  <si>
    <t xml:space="preserve">  印刷费</t>
  </si>
  <si>
    <t xml:space="preserve">  30203</t>
  </si>
  <si>
    <t xml:space="preserve">  咨询费</t>
  </si>
  <si>
    <t xml:space="preserve">  30204</t>
  </si>
  <si>
    <t xml:space="preserve">  手续费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</si>
  <si>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</si>
  <si>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</si>
  <si>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</si>
  <si>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</si>
  <si>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</si>
  <si>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</si>
  <si>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</si>
  <si>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</si>
  <si>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</si>
  <si>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</si>
  <si>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</si>
  <si>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</si>
  <si>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</si>
  <si>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</si>
  <si>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</si>
  <si>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</si>
  <si>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</si>
  <si>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</si>
  <si>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</si>
  <si>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</si>
  <si>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</si>
  <si>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</si>
  <si>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</si>
  <si>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</si>
  <si>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30240</t>
  </si>
  <si>
    <t xml:space="preserve">  税金及附加费用</t>
  </si>
  <si>
    <t>30301</t>
  </si>
  <si>
    <t>离休费</t>
  </si>
  <si>
    <t xml:space="preserve">  30305</t>
  </si>
  <si>
    <t xml:space="preserve">  生活补助</t>
  </si>
  <si>
    <t xml:space="preserve">  30306</t>
  </si>
  <si>
    <t xml:space="preserve">  救济费</t>
  </si>
  <si>
    <t xml:space="preserve">  30308</t>
  </si>
  <si>
    <t xml:space="preserve">  助学金</t>
  </si>
  <si>
    <t xml:space="preserve">  30310</t>
  </si>
  <si>
    <t xml:space="preserve">  生产补贴</t>
  </si>
  <si>
    <t>310</t>
  </si>
  <si>
    <t>资本性支出</t>
  </si>
  <si>
    <t>31002</t>
  </si>
  <si>
    <t>办公设备购置</t>
  </si>
  <si>
    <t>重庆市綦江区道路运输事务中心一般公共预算“三公”经费支出表</t>
  </si>
  <si>
    <t>重庆市綦江区道路运输事务中心政府性基金预算支出表</t>
  </si>
  <si>
    <t xml:space="preserve"> 重庆市綦江区道路运输事务中心部门收支总表</t>
  </si>
  <si>
    <t>重庆市綦江区道路运输事务中心部门收入总表</t>
  </si>
  <si>
    <t>重庆市綦江区道路运输事务中心部门支出总表</t>
  </si>
  <si>
    <t>预算（单位）名称：216001-重庆市綦江区道路运输事务中心</t>
  </si>
  <si>
    <t>对全区65岁以上老人等特殊群体人员乘车进行补贴；对全区营运的街镇公交车、城市公交车辆、农村客运车辆以及对綦江至万盛（高速）线路运行的公交客运车辆按照相关协议要求予以补贴。</t>
  </si>
  <si>
    <t>%</t>
  </si>
  <si>
    <t>客运线路正常运行率</t>
  </si>
  <si>
    <t>群众满意度</t>
  </si>
  <si>
    <t>受益镇街</t>
  </si>
  <si>
    <t>=</t>
  </si>
  <si>
    <t>个</t>
  </si>
  <si>
    <t>行业业户业务指导覆盖率</t>
  </si>
  <si>
    <t>补贴客运企业数</t>
  </si>
  <si>
    <t>=</t>
  </si>
  <si>
    <t>家</t>
  </si>
  <si>
    <t>重庆市綦江区道路运输事务中心政府采购预算明细表</t>
  </si>
  <si>
    <t>一般公共预算拨款收入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</si>
</sst>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 numFmtId="179" formatCode="#,##0.0000000000000_ "/>
  </numFmts>
  <fonts count="69">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b/>
      <sz val="15"/>
      <name val="SimSun"/>
      <family val="0"/>
    </font>
    <font>
      <sz val="9"/>
      <name val="SimSun"/>
      <family val="0"/>
    </font>
    <font>
      <sz val="11"/>
      <color indexed="8"/>
      <name val="宋体"/>
      <family val="0"/>
    </font>
    <font>
      <b/>
      <sz val="11"/>
      <color indexed="10"/>
      <name val="宋体"/>
      <family val="0"/>
    </font>
    <font>
      <b/>
      <sz val="11"/>
      <color indexed="8"/>
      <name val="宋体"/>
      <family val="0"/>
    </font>
    <font>
      <sz val="9"/>
      <name val="simhei"/>
      <family val="3"/>
    </font>
    <font>
      <b/>
      <sz val="9"/>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8"/>
      <color indexed="8"/>
      <name val="等线"/>
      <family val="0"/>
    </font>
    <font>
      <b/>
      <sz val="14"/>
      <color indexed="23"/>
      <name val="微软雅黑"/>
      <family val="2"/>
    </font>
    <font>
      <b/>
      <sz val="16"/>
      <color indexed="23"/>
      <name val="微软雅黑"/>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b/>
      <sz val="8"/>
      <color indexed="8"/>
      <name val="Calibri"/>
      <family val="0"/>
    </font>
    <font>
      <b/>
      <sz val="11"/>
      <color theme="1"/>
      <name val="宋体"/>
      <family val="0"/>
    </font>
    <font>
      <sz val="11"/>
      <color theme="1"/>
      <name val="宋体"/>
      <family val="0"/>
    </font>
    <font>
      <b/>
      <sz val="16"/>
      <color theme="0" tint="-0.4999699890613556"/>
      <name val="微软雅黑"/>
      <family val="2"/>
    </font>
    <font>
      <b/>
      <sz val="12"/>
      <color theme="1"/>
      <name val="宋体"/>
      <family val="0"/>
    </font>
    <font>
      <b/>
      <sz val="14"/>
      <color theme="0" tint="-0.4999699890613556"/>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border>
    <border>
      <left/>
      <right/>
      <top/>
      <bottom style="thin"/>
    </border>
    <border>
      <left/>
      <right style="thin"/>
      <top/>
      <bottom style="thin"/>
    </border>
    <border>
      <left/>
      <right/>
      <top style="thin"/>
      <bottom style="thin"/>
    </border>
    <border>
      <left style="thin"/>
      <right/>
      <top/>
      <bottom style="thin"/>
    </border>
    <border>
      <left style="thin">
        <color rgb="FF000000"/>
      </left>
      <right style="thin">
        <color rgb="FF000000"/>
      </right>
      <top style="thin">
        <color rgb="FF000000"/>
      </top>
      <bottom style="thin">
        <color rgb="FF000000"/>
      </bottom>
    </border>
    <border>
      <left style="thin"/>
      <right/>
      <top/>
      <bottom/>
    </border>
    <border>
      <left/>
      <right style="thin"/>
      <top/>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53" fillId="21" borderId="0" applyNumberFormat="0" applyBorder="0" applyAlignment="0" applyProtection="0"/>
    <xf numFmtId="0" fontId="5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1" fillId="32" borderId="9" applyNumberFormat="0" applyFont="0" applyAlignment="0" applyProtection="0"/>
  </cellStyleXfs>
  <cellXfs count="233">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2"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3" xfId="41" applyFont="1" applyFill="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4" fontId="10" fillId="0" borderId="15" xfId="41" applyNumberFormat="1" applyFont="1" applyBorder="1" applyAlignment="1">
      <alignment horizontal="lef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3"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5"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6"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49" fontId="9" fillId="0" borderId="0" xfId="42" applyNumberFormat="1" applyFont="1" applyFill="1" applyAlignment="1" applyProtection="1">
      <alignment horizontal="centerContinuous"/>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49" fontId="10" fillId="0" borderId="11" xfId="42" applyNumberFormat="1" applyFont="1" applyFill="1" applyBorder="1" applyAlignment="1" applyProtection="1">
      <alignment vertical="center"/>
      <protection/>
    </xf>
    <xf numFmtId="176" fontId="10" fillId="0" borderId="17" xfId="42" applyNumberFormat="1" applyFont="1" applyFill="1" applyBorder="1" applyAlignment="1" applyProtection="1">
      <alignment vertical="center"/>
      <protection/>
    </xf>
    <xf numFmtId="4" fontId="10" fillId="0" borderId="11" xfId="42" applyNumberFormat="1" applyFont="1" applyFill="1" applyBorder="1" applyAlignment="1" applyProtection="1">
      <alignment horizontal="right" vertical="center"/>
      <protection/>
    </xf>
    <xf numFmtId="4" fontId="10" fillId="0" borderId="18" xfId="42" applyNumberFormat="1" applyFont="1" applyFill="1" applyBorder="1" applyAlignment="1" applyProtection="1">
      <alignment horizontal="right"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2"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3" xfId="42" applyNumberFormat="1" applyFont="1" applyFill="1" applyBorder="1" applyAlignment="1" applyProtection="1">
      <alignment/>
      <protection/>
    </xf>
    <xf numFmtId="4" fontId="10" fillId="0" borderId="13"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9"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3"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9"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20"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8" xfId="42" applyFont="1" applyBorder="1" applyAlignment="1">
      <alignment vertical="center" wrapText="1"/>
      <protection/>
    </xf>
    <xf numFmtId="0" fontId="10" fillId="0" borderId="13"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3" xfId="42" applyFont="1" applyBorder="1" applyAlignment="1">
      <alignment horizontal="left" vertical="center"/>
      <protection/>
    </xf>
    <xf numFmtId="0" fontId="10" fillId="0" borderId="13"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9"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17" xfId="42" applyNumberFormat="1" applyFont="1" applyFill="1" applyBorder="1" applyAlignment="1" applyProtection="1">
      <alignment horizontal="right"/>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Alignment="1">
      <alignment vertical="center"/>
      <protection/>
    </xf>
    <xf numFmtId="0" fontId="10" fillId="0" borderId="10" xfId="42" applyNumberFormat="1" applyFont="1" applyFill="1" applyBorder="1" applyAlignment="1" applyProtection="1">
      <alignment horizontal="center" vertical="center" wrapText="1"/>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0" fillId="0" borderId="0" xfId="0" applyAlignment="1">
      <alignment vertical="center"/>
    </xf>
    <xf numFmtId="0" fontId="7" fillId="0" borderId="0" xfId="42" applyFont="1" applyAlignment="1">
      <alignment vertical="center"/>
      <protection/>
    </xf>
    <xf numFmtId="4" fontId="10" fillId="0" borderId="10" xfId="42" applyNumberFormat="1" applyFont="1" applyFill="1" applyBorder="1" applyAlignment="1" applyProtection="1">
      <alignment horizontal="right" vertical="center"/>
      <protection/>
    </xf>
    <xf numFmtId="0" fontId="11" fillId="0" borderId="18" xfId="42" applyNumberFormat="1" applyFont="1" applyFill="1" applyBorder="1" applyAlignment="1" applyProtection="1">
      <alignment horizontal="center" vertical="center"/>
      <protection/>
    </xf>
    <xf numFmtId="0" fontId="22" fillId="0" borderId="21" xfId="0" applyFont="1" applyBorder="1" applyAlignment="1">
      <alignment horizontal="left" vertical="center" wrapText="1"/>
    </xf>
    <xf numFmtId="0" fontId="22" fillId="0" borderId="21" xfId="0" applyFont="1" applyBorder="1" applyAlignment="1">
      <alignment horizontal="center" vertical="center" wrapText="1"/>
    </xf>
    <xf numFmtId="0" fontId="0" fillId="0" borderId="0" xfId="0" applyBorder="1" applyAlignment="1">
      <alignment vertical="center"/>
    </xf>
    <xf numFmtId="178" fontId="63" fillId="0" borderId="10" xfId="0" applyNumberFormat="1" applyFont="1" applyFill="1" applyBorder="1" applyAlignment="1">
      <alignment vertical="center" wrapText="1"/>
    </xf>
    <xf numFmtId="49" fontId="10" fillId="0" borderId="0" xfId="42" applyNumberFormat="1" applyFont="1" applyFill="1" applyBorder="1" applyAlignment="1" applyProtection="1">
      <alignment vertical="center"/>
      <protection/>
    </xf>
    <xf numFmtId="176" fontId="10" fillId="0" borderId="0" xfId="42" applyNumberFormat="1" applyFont="1" applyFill="1" applyBorder="1" applyAlignment="1" applyProtection="1">
      <alignment vertical="center"/>
      <protection/>
    </xf>
    <xf numFmtId="4" fontId="10" fillId="0" borderId="0" xfId="42" applyNumberFormat="1" applyFont="1" applyFill="1" applyBorder="1" applyAlignment="1" applyProtection="1">
      <alignment horizontal="right" vertical="center"/>
      <protection/>
    </xf>
    <xf numFmtId="0" fontId="11" fillId="0" borderId="17" xfId="42" applyNumberFormat="1" applyFont="1" applyFill="1" applyBorder="1" applyAlignment="1" applyProtection="1">
      <alignment horizontal="center" vertical="center"/>
      <protection/>
    </xf>
    <xf numFmtId="0" fontId="10" fillId="0" borderId="10" xfId="42" applyFont="1" applyFill="1" applyBorder="1" applyAlignment="1" applyProtection="1">
      <alignment vertical="center"/>
      <protection/>
    </xf>
    <xf numFmtId="4" fontId="10" fillId="0" borderId="10" xfId="42" applyNumberFormat="1" applyFont="1" applyFill="1" applyBorder="1" applyAlignment="1" applyProtection="1">
      <alignment horizontal="right" vertical="center" wrapText="1"/>
      <protection/>
    </xf>
    <xf numFmtId="0" fontId="10" fillId="0" borderId="0" xfId="42" applyFont="1">
      <alignment/>
      <protection/>
    </xf>
    <xf numFmtId="0" fontId="10" fillId="0" borderId="10" xfId="42" applyNumberFormat="1" applyFont="1" applyFill="1" applyBorder="1" applyAlignment="1" applyProtection="1">
      <alignment horizontal="center" vertical="center"/>
      <protection/>
    </xf>
    <xf numFmtId="0" fontId="10" fillId="0" borderId="10" xfId="42" applyFont="1" applyFill="1" applyBorder="1">
      <alignment/>
      <protection/>
    </xf>
    <xf numFmtId="0" fontId="10" fillId="0" borderId="10" xfId="42" applyFont="1" applyBorder="1">
      <alignment/>
      <protection/>
    </xf>
    <xf numFmtId="0" fontId="6" fillId="0" borderId="0" xfId="42" applyFont="1">
      <alignment/>
      <protection/>
    </xf>
    <xf numFmtId="0" fontId="6" fillId="0" borderId="0" xfId="42" applyFont="1" applyFill="1">
      <alignment/>
      <protection/>
    </xf>
    <xf numFmtId="0" fontId="23" fillId="0" borderId="10" xfId="40" applyFont="1" applyBorder="1" applyAlignment="1">
      <alignment horizontal="center" vertical="center" wrapText="1"/>
      <protection/>
    </xf>
    <xf numFmtId="177" fontId="23" fillId="34" borderId="10" xfId="40" applyNumberFormat="1" applyFont="1" applyFill="1" applyBorder="1" applyAlignment="1">
      <alignment horizontal="right" vertical="center" wrapText="1"/>
      <protection/>
    </xf>
    <xf numFmtId="177" fontId="23" fillId="0" borderId="10" xfId="40" applyNumberFormat="1" applyFont="1" applyBorder="1" applyAlignment="1">
      <alignment horizontal="right" vertical="center" wrapText="1"/>
      <protection/>
    </xf>
    <xf numFmtId="177" fontId="23" fillId="0" borderId="10" xfId="40" applyNumberFormat="1" applyFont="1" applyBorder="1" applyAlignment="1">
      <alignment horizontal="right" vertical="center"/>
      <protection/>
    </xf>
    <xf numFmtId="0" fontId="2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65" fillId="0" borderId="10" xfId="0" applyFont="1" applyFill="1" applyBorder="1" applyAlignment="1">
      <alignment vertical="center" wrapText="1"/>
    </xf>
    <xf numFmtId="0" fontId="26" fillId="0" borderId="0" xfId="0" applyFont="1" applyBorder="1" applyAlignment="1">
      <alignment vertical="center" wrapText="1"/>
    </xf>
    <xf numFmtId="0" fontId="10" fillId="0" borderId="11" xfId="42" applyNumberFormat="1" applyFont="1" applyFill="1" applyBorder="1" applyAlignment="1" applyProtection="1">
      <alignment horizontal="center" vertical="center"/>
      <protection/>
    </xf>
    <xf numFmtId="0" fontId="10" fillId="0" borderId="17" xfId="42" applyNumberFormat="1" applyFont="1" applyFill="1" applyBorder="1" applyAlignment="1" applyProtection="1">
      <alignment horizontal="center" vertical="center"/>
      <protection/>
    </xf>
    <xf numFmtId="0" fontId="10" fillId="0" borderId="18"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left" vertical="center"/>
      <protection/>
    </xf>
    <xf numFmtId="0" fontId="11" fillId="0" borderId="11" xfId="42" applyNumberFormat="1" applyFont="1" applyFill="1" applyBorder="1" applyAlignment="1" applyProtection="1">
      <alignment horizontal="left" vertical="center"/>
      <protection/>
    </xf>
    <xf numFmtId="0" fontId="11" fillId="0" borderId="17"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8" xfId="42" applyNumberFormat="1" applyFont="1" applyFill="1" applyBorder="1" applyAlignment="1" applyProtection="1">
      <alignment horizontal="center" vertical="center"/>
      <protection/>
    </xf>
    <xf numFmtId="0" fontId="27" fillId="0" borderId="0" xfId="42" applyFont="1">
      <alignment/>
      <protection/>
    </xf>
    <xf numFmtId="0" fontId="10" fillId="0" borderId="11" xfId="42" applyNumberFormat="1" applyFont="1" applyFill="1" applyBorder="1" applyAlignment="1" applyProtection="1">
      <alignment horizontal="center" vertical="center"/>
      <protection/>
    </xf>
    <xf numFmtId="49" fontId="9" fillId="0" borderId="0" xfId="42" applyNumberFormat="1" applyFont="1" applyFill="1" applyAlignment="1" applyProtection="1">
      <alignment horizontal="centerContinuous" wrapText="1"/>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3"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2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65" fillId="0" borderId="22" xfId="0" applyFont="1" applyBorder="1" applyAlignment="1">
      <alignment horizontal="center" vertical="center"/>
    </xf>
    <xf numFmtId="0" fontId="65" fillId="0" borderId="0" xfId="0" applyFont="1" applyBorder="1" applyAlignment="1">
      <alignment horizontal="center" vertical="center"/>
    </xf>
    <xf numFmtId="0" fontId="65" fillId="0" borderId="23" xfId="0" applyFont="1" applyBorder="1" applyAlignment="1">
      <alignment horizontal="center" vertical="center"/>
    </xf>
    <xf numFmtId="0" fontId="23" fillId="0" borderId="10" xfId="0" applyFont="1" applyFill="1" applyBorder="1" applyAlignment="1">
      <alignment horizontal="left" vertical="top" wrapText="1"/>
    </xf>
    <xf numFmtId="0" fontId="66" fillId="34" borderId="22"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23" fillId="34" borderId="20" xfId="0" applyFont="1" applyFill="1" applyBorder="1" applyAlignment="1">
      <alignment horizontal="left" vertical="center" wrapText="1"/>
    </xf>
    <xf numFmtId="0" fontId="23" fillId="34" borderId="17" xfId="0" applyFont="1" applyFill="1" applyBorder="1" applyAlignment="1">
      <alignment horizontal="left" vertical="center" wrapText="1"/>
    </xf>
    <xf numFmtId="0" fontId="24" fillId="34" borderId="17" xfId="0" applyFont="1" applyFill="1" applyBorder="1" applyAlignment="1">
      <alignment horizontal="right" vertical="center" wrapText="1"/>
    </xf>
    <xf numFmtId="0" fontId="24" fillId="34" borderId="18" xfId="0" applyFont="1" applyFill="1" applyBorder="1" applyAlignment="1">
      <alignment horizontal="right" vertical="center" wrapText="1"/>
    </xf>
    <xf numFmtId="0" fontId="23" fillId="0" borderId="11"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5" fillId="34" borderId="11" xfId="40" applyFont="1" applyFill="1" applyBorder="1" applyAlignment="1">
      <alignment horizontal="center" vertical="center" wrapText="1"/>
      <protection/>
    </xf>
    <xf numFmtId="0" fontId="25" fillId="34" borderId="10" xfId="40" applyFont="1" applyFill="1" applyBorder="1" applyAlignment="1">
      <alignment horizontal="center" vertical="center" wrapText="1"/>
      <protection/>
    </xf>
    <xf numFmtId="0" fontId="25" fillId="34" borderId="11" xfId="0" applyFont="1" applyFill="1" applyBorder="1" applyAlignment="1">
      <alignment horizontal="center" vertical="center" wrapText="1"/>
    </xf>
    <xf numFmtId="0" fontId="25" fillId="0" borderId="11" xfId="40" applyFont="1" applyBorder="1" applyAlignment="1">
      <alignment horizontal="center" vertical="center" wrapText="1"/>
      <protection/>
    </xf>
    <xf numFmtId="0" fontId="67" fillId="0" borderId="10" xfId="0" applyFont="1" applyBorder="1" applyAlignment="1">
      <alignment horizontal="center" vertical="center" wrapText="1"/>
    </xf>
    <xf numFmtId="0" fontId="67" fillId="0" borderId="10" xfId="0" applyFont="1" applyFill="1" applyBorder="1" applyAlignment="1">
      <alignment horizontal="center" vertical="center"/>
    </xf>
    <xf numFmtId="0" fontId="68" fillId="34" borderId="10"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5" fillId="0" borderId="13" xfId="0" applyFont="1" applyFill="1" applyBorder="1" applyAlignment="1">
      <alignment vertical="center" wrapText="1"/>
    </xf>
    <xf numFmtId="0" fontId="65" fillId="0" borderId="15" xfId="0" applyFont="1" applyFill="1" applyBorder="1" applyAlignment="1">
      <alignment vertical="center" wrapText="1"/>
    </xf>
    <xf numFmtId="0" fontId="65" fillId="0" borderId="10" xfId="0" applyFont="1" applyBorder="1" applyAlignment="1">
      <alignment vertical="center"/>
    </xf>
    <xf numFmtId="0" fontId="21" fillId="0" borderId="0" xfId="0" applyFont="1" applyBorder="1" applyAlignment="1">
      <alignment horizontal="center" vertical="center" wrapText="1"/>
    </xf>
    <xf numFmtId="0" fontId="22" fillId="0" borderId="24" xfId="0" applyFont="1" applyBorder="1" applyAlignment="1">
      <alignment horizontal="righ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6" fillId="0" borderId="31" xfId="0" applyFont="1" applyBorder="1" applyAlignment="1">
      <alignment vertical="center" wrapText="1"/>
    </xf>
    <xf numFmtId="0" fontId="22" fillId="0" borderId="0" xfId="0" applyFont="1" applyBorder="1" applyAlignment="1">
      <alignment horizontal="right" vertical="center" wrapText="1"/>
    </xf>
    <xf numFmtId="0" fontId="22" fillId="0" borderId="21" xfId="0" applyFont="1" applyBorder="1" applyAlignment="1">
      <alignment horizontal="left" vertical="center" wrapText="1"/>
    </xf>
    <xf numFmtId="0" fontId="22" fillId="0" borderId="21" xfId="0" applyFont="1" applyBorder="1" applyAlignment="1">
      <alignment horizontal="center" vertical="center" wrapText="1"/>
    </xf>
    <xf numFmtId="0" fontId="26" fillId="0" borderId="0" xfId="0"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75" t="s">
        <v>0</v>
      </c>
      <c r="B2" s="175"/>
      <c r="C2" s="175"/>
      <c r="D2" s="175"/>
      <c r="E2" s="175"/>
      <c r="F2" s="175"/>
      <c r="G2" s="175"/>
      <c r="H2" s="175"/>
      <c r="I2" s="175"/>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I8" sqref="I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438</v>
      </c>
      <c r="B1" s="125"/>
      <c r="C1" s="125"/>
      <c r="D1" s="125"/>
      <c r="E1" s="125"/>
      <c r="F1" s="125"/>
    </row>
    <row r="2" spans="1:11" ht="40.5" customHeight="1">
      <c r="A2" s="190" t="s">
        <v>687</v>
      </c>
      <c r="B2" s="190"/>
      <c r="C2" s="190"/>
      <c r="D2" s="190"/>
      <c r="E2" s="190"/>
      <c r="F2" s="190"/>
      <c r="G2" s="190"/>
      <c r="H2" s="190"/>
      <c r="I2" s="190"/>
      <c r="J2" s="190"/>
      <c r="K2" s="190"/>
    </row>
    <row r="3" spans="1:11" ht="21.75" customHeight="1">
      <c r="A3" s="125"/>
      <c r="B3" s="125"/>
      <c r="C3" s="125"/>
      <c r="D3" s="125"/>
      <c r="E3" s="125"/>
      <c r="F3" s="125"/>
      <c r="K3" t="s">
        <v>420</v>
      </c>
    </row>
    <row r="4" spans="1:11" ht="22.5" customHeight="1">
      <c r="A4" s="189" t="s">
        <v>419</v>
      </c>
      <c r="B4" s="184" t="s">
        <v>316</v>
      </c>
      <c r="C4" s="184" t="s">
        <v>407</v>
      </c>
      <c r="D4" s="184" t="s">
        <v>411</v>
      </c>
      <c r="E4" s="184" t="s">
        <v>401</v>
      </c>
      <c r="F4" s="184" t="s">
        <v>402</v>
      </c>
      <c r="G4" s="184" t="s">
        <v>421</v>
      </c>
      <c r="H4" s="184"/>
      <c r="I4" s="184" t="s">
        <v>422</v>
      </c>
      <c r="J4" s="184" t="s">
        <v>423</v>
      </c>
      <c r="K4" s="184" t="s">
        <v>405</v>
      </c>
    </row>
    <row r="5" spans="1:11" s="126" customFormat="1" ht="57" customHeight="1">
      <c r="A5" s="189"/>
      <c r="B5" s="184"/>
      <c r="C5" s="184"/>
      <c r="D5" s="184"/>
      <c r="E5" s="184"/>
      <c r="F5" s="184"/>
      <c r="G5" s="122" t="s">
        <v>424</v>
      </c>
      <c r="H5" s="122" t="s">
        <v>426</v>
      </c>
      <c r="I5" s="184"/>
      <c r="J5" s="184"/>
      <c r="K5" s="184"/>
    </row>
    <row r="6" spans="1:11" ht="30" customHeight="1">
      <c r="A6" s="132" t="s">
        <v>316</v>
      </c>
      <c r="B6" s="127"/>
      <c r="C6" s="127"/>
      <c r="D6" s="127"/>
      <c r="E6" s="127"/>
      <c r="F6" s="127"/>
      <c r="G6" s="127"/>
      <c r="H6" s="127"/>
      <c r="I6" s="127"/>
      <c r="J6" s="127"/>
      <c r="K6" s="127"/>
    </row>
    <row r="7" spans="1:11" ht="48" customHeight="1">
      <c r="A7" s="133" t="s">
        <v>418</v>
      </c>
      <c r="B7" s="127"/>
      <c r="C7" s="127"/>
      <c r="D7" s="127"/>
      <c r="E7" s="127"/>
      <c r="F7" s="127"/>
      <c r="G7" s="127"/>
      <c r="H7" s="127"/>
      <c r="I7" s="127"/>
      <c r="J7" s="127"/>
      <c r="K7" s="127"/>
    </row>
    <row r="8" spans="1:11" ht="48" customHeight="1">
      <c r="A8" s="133" t="s">
        <v>417</v>
      </c>
      <c r="B8" s="127"/>
      <c r="C8" s="127"/>
      <c r="D8" s="127"/>
      <c r="E8" s="127"/>
      <c r="F8" s="127"/>
      <c r="G8" s="127"/>
      <c r="H8" s="127"/>
      <c r="I8" s="127"/>
      <c r="J8" s="127"/>
      <c r="K8" s="127"/>
    </row>
    <row r="9" spans="1:11" ht="49.5" customHeight="1">
      <c r="A9" s="133" t="s">
        <v>416</v>
      </c>
      <c r="B9" s="127"/>
      <c r="C9" s="127"/>
      <c r="D9" s="127"/>
      <c r="E9" s="127"/>
      <c r="F9" s="127"/>
      <c r="G9" s="127"/>
      <c r="H9" s="127"/>
      <c r="I9" s="127"/>
      <c r="J9" s="127"/>
      <c r="K9" s="127"/>
    </row>
    <row r="11" ht="14.25" customHeight="1"/>
  </sheetData>
  <sheetProtection/>
  <mergeCells count="11">
    <mergeCell ref="E4:E5"/>
    <mergeCell ref="A4:A5"/>
    <mergeCell ref="A2:K2"/>
    <mergeCell ref="F4:F5"/>
    <mergeCell ref="G4:H4"/>
    <mergeCell ref="I4:I5"/>
    <mergeCell ref="J4:J5"/>
    <mergeCell ref="K4:K5"/>
    <mergeCell ref="B4:B5"/>
    <mergeCell ref="C4:C5"/>
    <mergeCell ref="D4:D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4" sqref="A4:B4"/>
    </sheetView>
  </sheetViews>
  <sheetFormatPr defaultColWidth="1.12109375" defaultRowHeight="14.25"/>
  <cols>
    <col min="1" max="1" width="19.00390625" style="128" customWidth="1"/>
    <col min="2" max="2" width="24.25390625" style="128" customWidth="1"/>
    <col min="3" max="6" width="19.50390625" style="128" customWidth="1"/>
    <col min="7" max="7" width="9.00390625" style="128" customWidth="1"/>
    <col min="8" max="9" width="14.75390625" style="128" customWidth="1"/>
    <col min="10" max="255" width="9.00390625" style="128" customWidth="1"/>
    <col min="256" max="16384" width="1.12109375" style="128" customWidth="1"/>
  </cols>
  <sheetData>
    <row r="1" ht="21" customHeight="1">
      <c r="A1" s="131" t="s">
        <v>439</v>
      </c>
    </row>
    <row r="2" spans="1:11" s="134" customFormat="1" ht="22.5">
      <c r="A2" s="195" t="s">
        <v>483</v>
      </c>
      <c r="B2" s="196"/>
      <c r="C2" s="196"/>
      <c r="D2" s="196"/>
      <c r="E2" s="196"/>
      <c r="F2" s="196"/>
      <c r="G2" s="196"/>
      <c r="H2" s="196"/>
      <c r="I2" s="196"/>
      <c r="J2" s="196"/>
      <c r="K2" s="197"/>
    </row>
    <row r="3" spans="1:11" s="134" customFormat="1" ht="21" customHeight="1">
      <c r="A3" s="191" t="s">
        <v>484</v>
      </c>
      <c r="B3" s="192"/>
      <c r="C3" s="192"/>
      <c r="D3" s="192"/>
      <c r="E3" s="192"/>
      <c r="F3" s="192"/>
      <c r="G3" s="192"/>
      <c r="H3" s="192"/>
      <c r="I3" s="192"/>
      <c r="J3" s="192"/>
      <c r="K3" s="193"/>
    </row>
    <row r="4" spans="1:12" s="134" customFormat="1" ht="25.5" customHeight="1">
      <c r="A4" s="198" t="s">
        <v>675</v>
      </c>
      <c r="B4" s="199"/>
      <c r="C4" s="199"/>
      <c r="D4" s="199"/>
      <c r="E4" s="199"/>
      <c r="F4" s="199"/>
      <c r="G4" s="199"/>
      <c r="H4" s="199"/>
      <c r="I4" s="199"/>
      <c r="J4" s="200"/>
      <c r="K4" s="201"/>
      <c r="L4" s="140"/>
    </row>
    <row r="5" spans="1:12" s="134" customFormat="1" ht="30" customHeight="1">
      <c r="A5" s="202" t="s">
        <v>615</v>
      </c>
      <c r="B5" s="202"/>
      <c r="C5" s="204" t="s">
        <v>451</v>
      </c>
      <c r="D5" s="206" t="s">
        <v>333</v>
      </c>
      <c r="E5" s="206"/>
      <c r="F5" s="206"/>
      <c r="G5" s="206"/>
      <c r="H5" s="207" t="s">
        <v>334</v>
      </c>
      <c r="I5" s="207"/>
      <c r="J5" s="207"/>
      <c r="K5" s="207"/>
      <c r="L5" s="140"/>
    </row>
    <row r="6" spans="1:12" s="134" customFormat="1" ht="30" customHeight="1">
      <c r="A6" s="203"/>
      <c r="B6" s="203"/>
      <c r="C6" s="205"/>
      <c r="D6" s="154" t="s">
        <v>316</v>
      </c>
      <c r="E6" s="154" t="s">
        <v>452</v>
      </c>
      <c r="F6" s="154" t="s">
        <v>453</v>
      </c>
      <c r="G6" s="154" t="s">
        <v>454</v>
      </c>
      <c r="H6" s="154" t="s">
        <v>316</v>
      </c>
      <c r="I6" s="154" t="s">
        <v>452</v>
      </c>
      <c r="J6" s="154" t="s">
        <v>453</v>
      </c>
      <c r="K6" s="154" t="s">
        <v>454</v>
      </c>
      <c r="L6" s="140"/>
    </row>
    <row r="7" spans="1:11" s="134" customFormat="1" ht="30" customHeight="1">
      <c r="A7" s="203"/>
      <c r="B7" s="203"/>
      <c r="C7" s="155">
        <f>D7+H7</f>
        <v>5832.7</v>
      </c>
      <c r="D7" s="156">
        <v>655.16</v>
      </c>
      <c r="E7" s="156">
        <v>655.16</v>
      </c>
      <c r="F7" s="156" t="s">
        <v>462</v>
      </c>
      <c r="G7" s="156" t="s">
        <v>462</v>
      </c>
      <c r="H7" s="156">
        <v>5177.54</v>
      </c>
      <c r="I7" s="157">
        <v>5177.54</v>
      </c>
      <c r="J7" s="156" t="s">
        <v>462</v>
      </c>
      <c r="K7" s="156" t="s">
        <v>462</v>
      </c>
    </row>
    <row r="8" spans="1:11" s="134" customFormat="1" ht="76.5" customHeight="1">
      <c r="A8" s="208" t="s">
        <v>455</v>
      </c>
      <c r="B8" s="158" t="s">
        <v>456</v>
      </c>
      <c r="C8" s="194" t="s">
        <v>676</v>
      </c>
      <c r="D8" s="194"/>
      <c r="E8" s="194"/>
      <c r="F8" s="194"/>
      <c r="G8" s="194"/>
      <c r="H8" s="194"/>
      <c r="I8" s="194"/>
      <c r="J8" s="194"/>
      <c r="K8" s="194"/>
    </row>
    <row r="9" spans="1:11" s="134" customFormat="1" ht="84" customHeight="1">
      <c r="A9" s="208" t="s">
        <v>455</v>
      </c>
      <c r="B9" s="210" t="s">
        <v>457</v>
      </c>
      <c r="C9" s="210"/>
      <c r="D9" s="210"/>
      <c r="E9" s="210"/>
      <c r="F9" s="210"/>
      <c r="G9" s="210"/>
      <c r="H9" s="210"/>
      <c r="I9" s="210"/>
      <c r="J9" s="210"/>
      <c r="K9" s="210"/>
    </row>
    <row r="10" spans="1:11" s="134" customFormat="1" ht="30" customHeight="1">
      <c r="A10" s="208" t="s">
        <v>455</v>
      </c>
      <c r="B10" s="159" t="s">
        <v>445</v>
      </c>
      <c r="C10" s="211" t="s">
        <v>446</v>
      </c>
      <c r="D10" s="212"/>
      <c r="E10" s="211" t="s">
        <v>486</v>
      </c>
      <c r="F10" s="213"/>
      <c r="G10" s="212"/>
      <c r="H10" s="159" t="s">
        <v>458</v>
      </c>
      <c r="I10" s="159" t="s">
        <v>459</v>
      </c>
      <c r="J10" s="159" t="s">
        <v>460</v>
      </c>
      <c r="K10" s="159" t="s">
        <v>450</v>
      </c>
    </row>
    <row r="11" spans="1:11" s="134" customFormat="1" ht="30" customHeight="1">
      <c r="A11" s="209" t="s">
        <v>455</v>
      </c>
      <c r="B11" s="160" t="s">
        <v>487</v>
      </c>
      <c r="C11" s="214" t="s">
        <v>488</v>
      </c>
      <c r="D11" s="215" t="s">
        <v>462</v>
      </c>
      <c r="E11" s="216" t="s">
        <v>684</v>
      </c>
      <c r="F11" s="216" t="s">
        <v>462</v>
      </c>
      <c r="G11" s="216" t="s">
        <v>462</v>
      </c>
      <c r="H11" s="160" t="s">
        <v>685</v>
      </c>
      <c r="I11" s="160">
        <v>2</v>
      </c>
      <c r="J11" s="161" t="s">
        <v>686</v>
      </c>
      <c r="K11" s="162" t="s">
        <v>490</v>
      </c>
    </row>
    <row r="12" spans="1:11" s="134" customFormat="1" ht="30" customHeight="1">
      <c r="A12" s="209" t="s">
        <v>455</v>
      </c>
      <c r="B12" s="160" t="s">
        <v>487</v>
      </c>
      <c r="C12" s="214" t="s">
        <v>488</v>
      </c>
      <c r="D12" s="215"/>
      <c r="E12" s="216" t="s">
        <v>491</v>
      </c>
      <c r="F12" s="216"/>
      <c r="G12" s="216"/>
      <c r="H12" s="160" t="s">
        <v>489</v>
      </c>
      <c r="I12" s="160" t="s">
        <v>492</v>
      </c>
      <c r="J12" s="161" t="s">
        <v>493</v>
      </c>
      <c r="K12" s="162" t="s">
        <v>490</v>
      </c>
    </row>
    <row r="13" spans="1:11" s="134" customFormat="1" ht="30" customHeight="1">
      <c r="A13" s="209" t="s">
        <v>455</v>
      </c>
      <c r="B13" s="160" t="s">
        <v>494</v>
      </c>
      <c r="C13" s="214" t="s">
        <v>488</v>
      </c>
      <c r="D13" s="215"/>
      <c r="E13" s="216" t="s">
        <v>683</v>
      </c>
      <c r="F13" s="216"/>
      <c r="G13" s="216"/>
      <c r="H13" s="160" t="s">
        <v>489</v>
      </c>
      <c r="I13" s="160">
        <v>97</v>
      </c>
      <c r="J13" s="161" t="s">
        <v>677</v>
      </c>
      <c r="K13" s="162" t="s">
        <v>490</v>
      </c>
    </row>
    <row r="14" spans="1:11" s="134" customFormat="1" ht="30" customHeight="1">
      <c r="A14" s="209" t="s">
        <v>455</v>
      </c>
      <c r="B14" s="160" t="s">
        <v>494</v>
      </c>
      <c r="C14" s="214" t="s">
        <v>495</v>
      </c>
      <c r="D14" s="215"/>
      <c r="E14" s="216" t="s">
        <v>678</v>
      </c>
      <c r="F14" s="216"/>
      <c r="G14" s="216"/>
      <c r="H14" s="160" t="s">
        <v>489</v>
      </c>
      <c r="I14" s="160" t="s">
        <v>496</v>
      </c>
      <c r="J14" s="161" t="s">
        <v>497</v>
      </c>
      <c r="K14" s="162" t="s">
        <v>498</v>
      </c>
    </row>
    <row r="15" spans="1:11" s="134" customFormat="1" ht="30" customHeight="1">
      <c r="A15" s="209" t="s">
        <v>455</v>
      </c>
      <c r="B15" s="160" t="s">
        <v>499</v>
      </c>
      <c r="C15" s="214" t="s">
        <v>500</v>
      </c>
      <c r="D15" s="215"/>
      <c r="E15" s="216" t="s">
        <v>679</v>
      </c>
      <c r="F15" s="216"/>
      <c r="G15" s="216"/>
      <c r="H15" s="160" t="s">
        <v>489</v>
      </c>
      <c r="I15" s="160">
        <v>90</v>
      </c>
      <c r="J15" s="161" t="s">
        <v>497</v>
      </c>
      <c r="K15" s="162" t="s">
        <v>498</v>
      </c>
    </row>
    <row r="16" spans="1:11" s="134" customFormat="1" ht="30" customHeight="1">
      <c r="A16" s="209" t="s">
        <v>455</v>
      </c>
      <c r="B16" s="160" t="s">
        <v>499</v>
      </c>
      <c r="C16" s="214" t="s">
        <v>500</v>
      </c>
      <c r="D16" s="215"/>
      <c r="E16" s="216" t="s">
        <v>680</v>
      </c>
      <c r="F16" s="216"/>
      <c r="G16" s="216"/>
      <c r="H16" s="160" t="s">
        <v>681</v>
      </c>
      <c r="I16" s="160">
        <v>21</v>
      </c>
      <c r="J16" s="161" t="s">
        <v>682</v>
      </c>
      <c r="K16" s="162" t="s">
        <v>490</v>
      </c>
    </row>
    <row r="17" spans="1:11" s="134" customFormat="1" ht="84" customHeight="1">
      <c r="A17" s="158" t="s">
        <v>461</v>
      </c>
      <c r="B17" s="194" t="s">
        <v>462</v>
      </c>
      <c r="C17" s="194"/>
      <c r="D17" s="194"/>
      <c r="E17" s="194"/>
      <c r="F17" s="194"/>
      <c r="G17" s="194"/>
      <c r="H17" s="194"/>
      <c r="I17" s="194"/>
      <c r="J17" s="194"/>
      <c r="K17" s="194"/>
    </row>
    <row r="18" spans="2:6" ht="12.75" customHeight="1">
      <c r="B18" s="129"/>
      <c r="C18" s="129"/>
      <c r="D18" s="129"/>
      <c r="E18" s="129"/>
      <c r="F18" s="129"/>
    </row>
    <row r="19" spans="2:6" ht="12.75" customHeight="1">
      <c r="B19" s="129"/>
      <c r="C19" s="129"/>
      <c r="D19" s="129"/>
      <c r="E19" s="129"/>
      <c r="F19" s="129"/>
    </row>
    <row r="20" spans="2:6" ht="12.75" customHeight="1">
      <c r="B20" s="129"/>
      <c r="C20" s="129"/>
      <c r="D20" s="129"/>
      <c r="E20" s="129"/>
      <c r="F20" s="129"/>
    </row>
    <row r="21" spans="2:6" ht="12.75" customHeight="1">
      <c r="B21" s="129"/>
      <c r="C21" s="129"/>
      <c r="D21" s="129"/>
      <c r="E21" s="129"/>
      <c r="F21" s="129"/>
    </row>
  </sheetData>
  <sheetProtection/>
  <mergeCells count="27">
    <mergeCell ref="E13:G13"/>
    <mergeCell ref="C14:D14"/>
    <mergeCell ref="E14:G14"/>
    <mergeCell ref="C15:D15"/>
    <mergeCell ref="E15:G15"/>
    <mergeCell ref="C16:D16"/>
    <mergeCell ref="E16:G16"/>
    <mergeCell ref="A8:A16"/>
    <mergeCell ref="C8:K8"/>
    <mergeCell ref="B9:K9"/>
    <mergeCell ref="C10:D10"/>
    <mergeCell ref="E10:G10"/>
    <mergeCell ref="C11:D11"/>
    <mergeCell ref="E11:G11"/>
    <mergeCell ref="C12:D12"/>
    <mergeCell ref="E12:G12"/>
    <mergeCell ref="C13:D13"/>
    <mergeCell ref="A3:K3"/>
    <mergeCell ref="B17:K17"/>
    <mergeCell ref="A2:K2"/>
    <mergeCell ref="A4:B4"/>
    <mergeCell ref="C4:I4"/>
    <mergeCell ref="J4:K4"/>
    <mergeCell ref="A5:B7"/>
    <mergeCell ref="C5:C6"/>
    <mergeCell ref="D5:G5"/>
    <mergeCell ref="H5: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H108"/>
  <sheetViews>
    <sheetView zoomScalePageLayoutView="0" workbookViewId="0" topLeftCell="A84">
      <selection activeCell="L101" sqref="L101"/>
    </sheetView>
  </sheetViews>
  <sheetFormatPr defaultColWidth="9.00390625" defaultRowHeight="14.25"/>
  <cols>
    <col min="1" max="1" width="13.625" style="134" customWidth="1"/>
    <col min="2" max="2" width="9.75390625" style="134" customWidth="1"/>
    <col min="3" max="3" width="11.00390625" style="134" customWidth="1"/>
    <col min="4" max="5" width="10.25390625" style="134" customWidth="1"/>
    <col min="6" max="6" width="7.75390625" style="134" customWidth="1"/>
    <col min="7" max="7" width="7.375" style="134" customWidth="1"/>
    <col min="8" max="8" width="7.50390625" style="134" customWidth="1"/>
    <col min="9" max="9" width="6.125" style="134" customWidth="1"/>
    <col min="10" max="16384" width="9.00390625" style="134" customWidth="1"/>
  </cols>
  <sheetData>
    <row r="1" spans="1:8" ht="19.5" customHeight="1">
      <c r="A1" s="217" t="s">
        <v>442</v>
      </c>
      <c r="B1" s="217"/>
      <c r="C1" s="217"/>
      <c r="D1" s="217"/>
      <c r="E1" s="217"/>
      <c r="F1" s="217"/>
      <c r="G1" s="217"/>
      <c r="H1" s="217"/>
    </row>
    <row r="2" spans="1:8" ht="13.5" customHeight="1">
      <c r="A2" s="163"/>
      <c r="B2" s="163"/>
      <c r="C2" s="163"/>
      <c r="D2" s="163"/>
      <c r="E2" s="163"/>
      <c r="F2" s="163"/>
      <c r="G2" s="218" t="s">
        <v>311</v>
      </c>
      <c r="H2" s="218"/>
    </row>
    <row r="3" spans="1:8" ht="13.5" customHeight="1">
      <c r="A3" s="139" t="s">
        <v>443</v>
      </c>
      <c r="B3" s="219" t="s">
        <v>543</v>
      </c>
      <c r="C3" s="220"/>
      <c r="D3" s="220"/>
      <c r="E3" s="220"/>
      <c r="F3" s="220"/>
      <c r="G3" s="220"/>
      <c r="H3" s="221"/>
    </row>
    <row r="4" spans="1:8" ht="13.5" customHeight="1">
      <c r="A4" s="139" t="s">
        <v>503</v>
      </c>
      <c r="B4" s="222" t="s">
        <v>485</v>
      </c>
      <c r="C4" s="223"/>
      <c r="D4" s="222" t="s">
        <v>504</v>
      </c>
      <c r="E4" s="223"/>
      <c r="F4" s="222" t="s">
        <v>544</v>
      </c>
      <c r="G4" s="224"/>
      <c r="H4" s="223"/>
    </row>
    <row r="5" spans="1:8" ht="13.5">
      <c r="A5" s="139" t="s">
        <v>505</v>
      </c>
      <c r="B5" s="222">
        <v>21.9</v>
      </c>
      <c r="C5" s="223"/>
      <c r="D5" s="222" t="s">
        <v>506</v>
      </c>
      <c r="E5" s="223"/>
      <c r="F5" s="222" t="s">
        <v>507</v>
      </c>
      <c r="G5" s="224"/>
      <c r="H5" s="223"/>
    </row>
    <row r="6" spans="1:8" ht="13.5">
      <c r="A6" s="139" t="s">
        <v>508</v>
      </c>
      <c r="B6" s="222" t="s">
        <v>509</v>
      </c>
      <c r="C6" s="223"/>
      <c r="D6" s="222" t="s">
        <v>510</v>
      </c>
      <c r="E6" s="223"/>
      <c r="F6" s="222" t="s">
        <v>511</v>
      </c>
      <c r="G6" s="224"/>
      <c r="H6" s="223"/>
    </row>
    <row r="7" spans="1:8" ht="13.5" customHeight="1">
      <c r="A7" s="139" t="s">
        <v>444</v>
      </c>
      <c r="B7" s="219" t="s">
        <v>545</v>
      </c>
      <c r="C7" s="220"/>
      <c r="D7" s="220"/>
      <c r="E7" s="220"/>
      <c r="F7" s="220"/>
      <c r="G7" s="220"/>
      <c r="H7" s="221"/>
    </row>
    <row r="8" spans="1:8" ht="13.5" customHeight="1">
      <c r="A8" s="139" t="s">
        <v>512</v>
      </c>
      <c r="B8" s="219" t="s">
        <v>546</v>
      </c>
      <c r="C8" s="220"/>
      <c r="D8" s="220"/>
      <c r="E8" s="220"/>
      <c r="F8" s="220"/>
      <c r="G8" s="220"/>
      <c r="H8" s="221"/>
    </row>
    <row r="9" spans="1:8" ht="13.5">
      <c r="A9" s="225" t="s">
        <v>513</v>
      </c>
      <c r="B9" s="139" t="s">
        <v>445</v>
      </c>
      <c r="C9" s="139" t="s">
        <v>446</v>
      </c>
      <c r="D9" s="139" t="s">
        <v>514</v>
      </c>
      <c r="E9" s="139" t="s">
        <v>448</v>
      </c>
      <c r="F9" s="139" t="s">
        <v>447</v>
      </c>
      <c r="G9" s="139" t="s">
        <v>449</v>
      </c>
      <c r="H9" s="139" t="s">
        <v>450</v>
      </c>
    </row>
    <row r="10" spans="1:8" ht="22.5">
      <c r="A10" s="226"/>
      <c r="B10" s="139" t="s">
        <v>487</v>
      </c>
      <c r="C10" s="139" t="s">
        <v>488</v>
      </c>
      <c r="D10" s="138" t="s">
        <v>547</v>
      </c>
      <c r="E10" s="139" t="s">
        <v>539</v>
      </c>
      <c r="F10" s="139" t="s">
        <v>520</v>
      </c>
      <c r="G10" s="139" t="s">
        <v>528</v>
      </c>
      <c r="H10" s="139" t="s">
        <v>490</v>
      </c>
    </row>
    <row r="11" spans="1:8" ht="22.5">
      <c r="A11" s="226"/>
      <c r="B11" s="139" t="s">
        <v>487</v>
      </c>
      <c r="C11" s="139" t="s">
        <v>529</v>
      </c>
      <c r="D11" s="138" t="s">
        <v>542</v>
      </c>
      <c r="E11" s="139" t="s">
        <v>524</v>
      </c>
      <c r="F11" s="139" t="s">
        <v>501</v>
      </c>
      <c r="G11" s="139" t="s">
        <v>497</v>
      </c>
      <c r="H11" s="139" t="s">
        <v>490</v>
      </c>
    </row>
    <row r="12" spans="1:8" ht="13.5">
      <c r="A12" s="226"/>
      <c r="B12" s="139" t="s">
        <v>515</v>
      </c>
      <c r="C12" s="139" t="s">
        <v>516</v>
      </c>
      <c r="D12" s="138" t="s">
        <v>548</v>
      </c>
      <c r="E12" s="139" t="s">
        <v>549</v>
      </c>
      <c r="F12" s="139" t="s">
        <v>489</v>
      </c>
      <c r="G12" s="139" t="s">
        <v>540</v>
      </c>
      <c r="H12" s="139" t="s">
        <v>531</v>
      </c>
    </row>
    <row r="13" spans="1:8" ht="22.5">
      <c r="A13" s="226"/>
      <c r="B13" s="139" t="s">
        <v>515</v>
      </c>
      <c r="C13" s="139" t="s">
        <v>530</v>
      </c>
      <c r="D13" s="138" t="s">
        <v>550</v>
      </c>
      <c r="E13" s="139" t="s">
        <v>551</v>
      </c>
      <c r="F13" s="139" t="s">
        <v>489</v>
      </c>
      <c r="G13" s="139" t="s">
        <v>497</v>
      </c>
      <c r="H13" s="139" t="s">
        <v>490</v>
      </c>
    </row>
    <row r="14" spans="1:8" ht="22.5">
      <c r="A14" s="227"/>
      <c r="B14" s="139" t="s">
        <v>517</v>
      </c>
      <c r="C14" s="139" t="s">
        <v>518</v>
      </c>
      <c r="D14" s="138" t="s">
        <v>552</v>
      </c>
      <c r="E14" s="139" t="s">
        <v>553</v>
      </c>
      <c r="F14" s="139" t="s">
        <v>489</v>
      </c>
      <c r="G14" s="139" t="s">
        <v>497</v>
      </c>
      <c r="H14" s="139" t="s">
        <v>531</v>
      </c>
    </row>
    <row r="15" spans="1:8" ht="13.5">
      <c r="A15" s="228"/>
      <c r="B15" s="228"/>
      <c r="C15" s="228"/>
      <c r="D15" s="228"/>
      <c r="E15" s="228"/>
      <c r="F15" s="228"/>
      <c r="G15" s="228"/>
      <c r="H15" s="228"/>
    </row>
    <row r="16" spans="1:8" ht="19.5" customHeight="1">
      <c r="A16" s="217" t="s">
        <v>442</v>
      </c>
      <c r="B16" s="217"/>
      <c r="C16" s="217"/>
      <c r="D16" s="217"/>
      <c r="E16" s="217"/>
      <c r="F16" s="217"/>
      <c r="G16" s="217"/>
      <c r="H16" s="217"/>
    </row>
    <row r="17" spans="1:8" ht="13.5" customHeight="1">
      <c r="A17" s="163"/>
      <c r="B17" s="163"/>
      <c r="C17" s="163"/>
      <c r="D17" s="163"/>
      <c r="E17" s="163"/>
      <c r="F17" s="163"/>
      <c r="G17" s="218" t="s">
        <v>311</v>
      </c>
      <c r="H17" s="218"/>
    </row>
    <row r="18" spans="1:8" ht="13.5" customHeight="1">
      <c r="A18" s="139" t="s">
        <v>443</v>
      </c>
      <c r="B18" s="219" t="s">
        <v>554</v>
      </c>
      <c r="C18" s="220"/>
      <c r="D18" s="220"/>
      <c r="E18" s="220"/>
      <c r="F18" s="220"/>
      <c r="G18" s="220"/>
      <c r="H18" s="221"/>
    </row>
    <row r="19" spans="1:8" ht="13.5" customHeight="1">
      <c r="A19" s="139" t="s">
        <v>503</v>
      </c>
      <c r="B19" s="222" t="s">
        <v>485</v>
      </c>
      <c r="C19" s="223"/>
      <c r="D19" s="222" t="s">
        <v>504</v>
      </c>
      <c r="E19" s="223"/>
      <c r="F19" s="222" t="s">
        <v>544</v>
      </c>
      <c r="G19" s="224"/>
      <c r="H19" s="223"/>
    </row>
    <row r="20" spans="1:8" ht="13.5">
      <c r="A20" s="139" t="s">
        <v>505</v>
      </c>
      <c r="B20" s="222">
        <v>82</v>
      </c>
      <c r="C20" s="223"/>
      <c r="D20" s="222" t="s">
        <v>506</v>
      </c>
      <c r="E20" s="223"/>
      <c r="F20" s="222" t="s">
        <v>507</v>
      </c>
      <c r="G20" s="224"/>
      <c r="H20" s="223"/>
    </row>
    <row r="21" spans="1:8" ht="13.5">
      <c r="A21" s="139" t="s">
        <v>508</v>
      </c>
      <c r="B21" s="222" t="s">
        <v>509</v>
      </c>
      <c r="C21" s="223"/>
      <c r="D21" s="222" t="s">
        <v>510</v>
      </c>
      <c r="E21" s="223"/>
      <c r="F21" s="222" t="s">
        <v>511</v>
      </c>
      <c r="G21" s="224"/>
      <c r="H21" s="223"/>
    </row>
    <row r="22" spans="1:8" ht="13.5" customHeight="1">
      <c r="A22" s="139" t="s">
        <v>444</v>
      </c>
      <c r="B22" s="219" t="s">
        <v>555</v>
      </c>
      <c r="C22" s="220"/>
      <c r="D22" s="220"/>
      <c r="E22" s="220"/>
      <c r="F22" s="220"/>
      <c r="G22" s="220"/>
      <c r="H22" s="221"/>
    </row>
    <row r="23" spans="1:8" ht="13.5" customHeight="1">
      <c r="A23" s="139" t="s">
        <v>512</v>
      </c>
      <c r="B23" s="219" t="s">
        <v>546</v>
      </c>
      <c r="C23" s="220"/>
      <c r="D23" s="220"/>
      <c r="E23" s="220"/>
      <c r="F23" s="220"/>
      <c r="G23" s="220"/>
      <c r="H23" s="221"/>
    </row>
    <row r="24" spans="1:8" ht="13.5">
      <c r="A24" s="225" t="s">
        <v>513</v>
      </c>
      <c r="B24" s="139" t="s">
        <v>445</v>
      </c>
      <c r="C24" s="139" t="s">
        <v>446</v>
      </c>
      <c r="D24" s="139" t="s">
        <v>514</v>
      </c>
      <c r="E24" s="139" t="s">
        <v>448</v>
      </c>
      <c r="F24" s="139" t="s">
        <v>447</v>
      </c>
      <c r="G24" s="139" t="s">
        <v>449</v>
      </c>
      <c r="H24" s="139" t="s">
        <v>450</v>
      </c>
    </row>
    <row r="25" spans="1:8" ht="13.5">
      <c r="A25" s="226"/>
      <c r="B25" s="139" t="s">
        <v>487</v>
      </c>
      <c r="C25" s="139" t="s">
        <v>488</v>
      </c>
      <c r="D25" s="138" t="s">
        <v>556</v>
      </c>
      <c r="E25" s="139" t="s">
        <v>527</v>
      </c>
      <c r="F25" s="139" t="s">
        <v>489</v>
      </c>
      <c r="G25" s="139" t="s">
        <v>528</v>
      </c>
      <c r="H25" s="139" t="s">
        <v>490</v>
      </c>
    </row>
    <row r="26" spans="1:8" ht="13.5">
      <c r="A26" s="226"/>
      <c r="B26" s="139" t="s">
        <v>487</v>
      </c>
      <c r="C26" s="139" t="s">
        <v>488</v>
      </c>
      <c r="D26" s="138" t="s">
        <v>557</v>
      </c>
      <c r="E26" s="139" t="s">
        <v>558</v>
      </c>
      <c r="F26" s="139" t="s">
        <v>520</v>
      </c>
      <c r="G26" s="139" t="s">
        <v>538</v>
      </c>
      <c r="H26" s="139" t="s">
        <v>490</v>
      </c>
    </row>
    <row r="27" spans="1:8" ht="22.5">
      <c r="A27" s="226"/>
      <c r="B27" s="139" t="s">
        <v>487</v>
      </c>
      <c r="C27" s="139" t="s">
        <v>529</v>
      </c>
      <c r="D27" s="138" t="s">
        <v>542</v>
      </c>
      <c r="E27" s="139" t="s">
        <v>524</v>
      </c>
      <c r="F27" s="139" t="s">
        <v>520</v>
      </c>
      <c r="G27" s="139" t="s">
        <v>497</v>
      </c>
      <c r="H27" s="139" t="s">
        <v>498</v>
      </c>
    </row>
    <row r="28" spans="1:8" ht="13.5">
      <c r="A28" s="226"/>
      <c r="B28" s="139" t="s">
        <v>515</v>
      </c>
      <c r="C28" s="139" t="s">
        <v>523</v>
      </c>
      <c r="D28" s="138" t="s">
        <v>559</v>
      </c>
      <c r="E28" s="139" t="s">
        <v>558</v>
      </c>
      <c r="F28" s="139" t="s">
        <v>520</v>
      </c>
      <c r="G28" s="139" t="s">
        <v>538</v>
      </c>
      <c r="H28" s="139" t="s">
        <v>498</v>
      </c>
    </row>
    <row r="29" spans="1:8" ht="13.5">
      <c r="A29" s="226"/>
      <c r="B29" s="139" t="s">
        <v>515</v>
      </c>
      <c r="C29" s="139" t="s">
        <v>516</v>
      </c>
      <c r="D29" s="138" t="s">
        <v>560</v>
      </c>
      <c r="E29" s="139" t="s">
        <v>561</v>
      </c>
      <c r="F29" s="139" t="s">
        <v>489</v>
      </c>
      <c r="G29" s="139" t="s">
        <v>540</v>
      </c>
      <c r="H29" s="139" t="s">
        <v>498</v>
      </c>
    </row>
    <row r="30" spans="1:8" ht="22.5">
      <c r="A30" s="227"/>
      <c r="B30" s="139" t="s">
        <v>517</v>
      </c>
      <c r="C30" s="139" t="s">
        <v>518</v>
      </c>
      <c r="D30" s="138" t="s">
        <v>552</v>
      </c>
      <c r="E30" s="139" t="s">
        <v>553</v>
      </c>
      <c r="F30" s="139" t="s">
        <v>489</v>
      </c>
      <c r="G30" s="139" t="s">
        <v>497</v>
      </c>
      <c r="H30" s="139" t="s">
        <v>490</v>
      </c>
    </row>
    <row r="31" spans="1:8" ht="13.5">
      <c r="A31" s="228"/>
      <c r="B31" s="228"/>
      <c r="C31" s="228"/>
      <c r="D31" s="228"/>
      <c r="E31" s="228"/>
      <c r="F31" s="228"/>
      <c r="G31" s="228"/>
      <c r="H31" s="228"/>
    </row>
    <row r="32" spans="1:8" ht="19.5" customHeight="1">
      <c r="A32" s="217" t="s">
        <v>442</v>
      </c>
      <c r="B32" s="217"/>
      <c r="C32" s="217"/>
      <c r="D32" s="217"/>
      <c r="E32" s="217"/>
      <c r="F32" s="217"/>
      <c r="G32" s="217"/>
      <c r="H32" s="217"/>
    </row>
    <row r="33" spans="1:8" ht="13.5" customHeight="1">
      <c r="A33" s="163"/>
      <c r="B33" s="163"/>
      <c r="C33" s="163"/>
      <c r="D33" s="163"/>
      <c r="E33" s="163"/>
      <c r="F33" s="163"/>
      <c r="G33" s="218" t="s">
        <v>311</v>
      </c>
      <c r="H33" s="218"/>
    </row>
    <row r="34" spans="1:8" ht="13.5" customHeight="1">
      <c r="A34" s="139" t="s">
        <v>443</v>
      </c>
      <c r="B34" s="219" t="s">
        <v>562</v>
      </c>
      <c r="C34" s="220"/>
      <c r="D34" s="220"/>
      <c r="E34" s="220"/>
      <c r="F34" s="220"/>
      <c r="G34" s="220"/>
      <c r="H34" s="221"/>
    </row>
    <row r="35" spans="1:8" ht="13.5" customHeight="1">
      <c r="A35" s="139" t="s">
        <v>503</v>
      </c>
      <c r="B35" s="222" t="s">
        <v>485</v>
      </c>
      <c r="C35" s="223"/>
      <c r="D35" s="222" t="s">
        <v>504</v>
      </c>
      <c r="E35" s="223"/>
      <c r="F35" s="222" t="s">
        <v>544</v>
      </c>
      <c r="G35" s="224"/>
      <c r="H35" s="223"/>
    </row>
    <row r="36" spans="1:8" ht="13.5">
      <c r="A36" s="139" t="s">
        <v>505</v>
      </c>
      <c r="B36" s="222">
        <v>17</v>
      </c>
      <c r="C36" s="223"/>
      <c r="D36" s="222" t="s">
        <v>506</v>
      </c>
      <c r="E36" s="223"/>
      <c r="F36" s="222" t="s">
        <v>507</v>
      </c>
      <c r="G36" s="224"/>
      <c r="H36" s="223"/>
    </row>
    <row r="37" spans="1:8" ht="13.5">
      <c r="A37" s="139" t="s">
        <v>508</v>
      </c>
      <c r="B37" s="222" t="s">
        <v>509</v>
      </c>
      <c r="C37" s="223"/>
      <c r="D37" s="222" t="s">
        <v>510</v>
      </c>
      <c r="E37" s="223"/>
      <c r="F37" s="222" t="s">
        <v>511</v>
      </c>
      <c r="G37" s="224"/>
      <c r="H37" s="223"/>
    </row>
    <row r="38" spans="1:8" ht="13.5" customHeight="1">
      <c r="A38" s="139" t="s">
        <v>444</v>
      </c>
      <c r="B38" s="219" t="s">
        <v>563</v>
      </c>
      <c r="C38" s="220"/>
      <c r="D38" s="220"/>
      <c r="E38" s="220"/>
      <c r="F38" s="220"/>
      <c r="G38" s="220"/>
      <c r="H38" s="221"/>
    </row>
    <row r="39" spans="1:8" ht="13.5" customHeight="1">
      <c r="A39" s="139" t="s">
        <v>512</v>
      </c>
      <c r="B39" s="219" t="s">
        <v>564</v>
      </c>
      <c r="C39" s="220"/>
      <c r="D39" s="220"/>
      <c r="E39" s="220"/>
      <c r="F39" s="220"/>
      <c r="G39" s="220"/>
      <c r="H39" s="221"/>
    </row>
    <row r="40" spans="1:8" ht="13.5">
      <c r="A40" s="225" t="s">
        <v>513</v>
      </c>
      <c r="B40" s="139" t="s">
        <v>445</v>
      </c>
      <c r="C40" s="139" t="s">
        <v>446</v>
      </c>
      <c r="D40" s="139" t="s">
        <v>514</v>
      </c>
      <c r="E40" s="139" t="s">
        <v>448</v>
      </c>
      <c r="F40" s="139" t="s">
        <v>447</v>
      </c>
      <c r="G40" s="139" t="s">
        <v>449</v>
      </c>
      <c r="H40" s="139" t="s">
        <v>450</v>
      </c>
    </row>
    <row r="41" spans="1:8" ht="13.5">
      <c r="A41" s="226"/>
      <c r="B41" s="139" t="s">
        <v>487</v>
      </c>
      <c r="C41" s="139" t="s">
        <v>488</v>
      </c>
      <c r="D41" s="138" t="s">
        <v>565</v>
      </c>
      <c r="E41" s="139" t="s">
        <v>535</v>
      </c>
      <c r="F41" s="139" t="s">
        <v>489</v>
      </c>
      <c r="G41" s="139" t="s">
        <v>528</v>
      </c>
      <c r="H41" s="139" t="s">
        <v>490</v>
      </c>
    </row>
    <row r="42" spans="1:8" ht="22.5">
      <c r="A42" s="226"/>
      <c r="B42" s="139" t="s">
        <v>487</v>
      </c>
      <c r="C42" s="139" t="s">
        <v>529</v>
      </c>
      <c r="D42" s="138" t="s">
        <v>542</v>
      </c>
      <c r="E42" s="139" t="s">
        <v>490</v>
      </c>
      <c r="F42" s="139" t="s">
        <v>501</v>
      </c>
      <c r="G42" s="139" t="s">
        <v>521</v>
      </c>
      <c r="H42" s="139" t="s">
        <v>490</v>
      </c>
    </row>
    <row r="43" spans="1:8" ht="13.5">
      <c r="A43" s="226"/>
      <c r="B43" s="139" t="s">
        <v>515</v>
      </c>
      <c r="C43" s="139" t="s">
        <v>516</v>
      </c>
      <c r="D43" s="138" t="s">
        <v>566</v>
      </c>
      <c r="E43" s="139" t="s">
        <v>533</v>
      </c>
      <c r="F43" s="139" t="s">
        <v>520</v>
      </c>
      <c r="G43" s="139" t="s">
        <v>567</v>
      </c>
      <c r="H43" s="139" t="s">
        <v>490</v>
      </c>
    </row>
    <row r="44" spans="1:8" ht="33.75">
      <c r="A44" s="226"/>
      <c r="B44" s="139" t="s">
        <v>515</v>
      </c>
      <c r="C44" s="139" t="s">
        <v>516</v>
      </c>
      <c r="D44" s="138" t="s">
        <v>568</v>
      </c>
      <c r="E44" s="139" t="s">
        <v>496</v>
      </c>
      <c r="F44" s="139" t="s">
        <v>489</v>
      </c>
      <c r="G44" s="139" t="s">
        <v>497</v>
      </c>
      <c r="H44" s="139" t="s">
        <v>531</v>
      </c>
    </row>
    <row r="45" spans="1:8" ht="22.5">
      <c r="A45" s="227"/>
      <c r="B45" s="139" t="s">
        <v>517</v>
      </c>
      <c r="C45" s="139" t="s">
        <v>518</v>
      </c>
      <c r="D45" s="138" t="s">
        <v>569</v>
      </c>
      <c r="E45" s="139" t="s">
        <v>496</v>
      </c>
      <c r="F45" s="139" t="s">
        <v>489</v>
      </c>
      <c r="G45" s="139" t="s">
        <v>497</v>
      </c>
      <c r="H45" s="139" t="s">
        <v>531</v>
      </c>
    </row>
    <row r="46" spans="1:8" ht="13.5">
      <c r="A46" s="228"/>
      <c r="B46" s="228"/>
      <c r="C46" s="228"/>
      <c r="D46" s="228"/>
      <c r="E46" s="228"/>
      <c r="F46" s="228"/>
      <c r="G46" s="228"/>
      <c r="H46" s="228"/>
    </row>
    <row r="47" spans="1:8" ht="19.5">
      <c r="A47" s="217" t="s">
        <v>442</v>
      </c>
      <c r="B47" s="217"/>
      <c r="C47" s="217"/>
      <c r="D47" s="217"/>
      <c r="E47" s="217"/>
      <c r="F47" s="217"/>
      <c r="G47" s="217"/>
      <c r="H47" s="217"/>
    </row>
    <row r="48" spans="1:8" ht="13.5">
      <c r="A48" s="163"/>
      <c r="B48" s="163"/>
      <c r="C48" s="163"/>
      <c r="D48" s="163"/>
      <c r="E48" s="163"/>
      <c r="F48" s="163"/>
      <c r="G48" s="229" t="s">
        <v>311</v>
      </c>
      <c r="H48" s="229"/>
    </row>
    <row r="49" spans="1:8" ht="13.5">
      <c r="A49" s="139" t="s">
        <v>443</v>
      </c>
      <c r="B49" s="230" t="s">
        <v>570</v>
      </c>
      <c r="C49" s="230"/>
      <c r="D49" s="230"/>
      <c r="E49" s="230"/>
      <c r="F49" s="230"/>
      <c r="G49" s="230"/>
      <c r="H49" s="230"/>
    </row>
    <row r="50" spans="1:8" ht="13.5">
      <c r="A50" s="139" t="s">
        <v>503</v>
      </c>
      <c r="B50" s="231" t="s">
        <v>485</v>
      </c>
      <c r="C50" s="231"/>
      <c r="D50" s="231" t="s">
        <v>504</v>
      </c>
      <c r="E50" s="231"/>
      <c r="F50" s="231" t="s">
        <v>544</v>
      </c>
      <c r="G50" s="231"/>
      <c r="H50" s="231"/>
    </row>
    <row r="51" spans="1:8" ht="13.5">
      <c r="A51" s="139" t="s">
        <v>505</v>
      </c>
      <c r="B51" s="231">
        <v>10</v>
      </c>
      <c r="C51" s="231"/>
      <c r="D51" s="231" t="s">
        <v>506</v>
      </c>
      <c r="E51" s="231"/>
      <c r="F51" s="231" t="s">
        <v>507</v>
      </c>
      <c r="G51" s="231"/>
      <c r="H51" s="231"/>
    </row>
    <row r="52" spans="1:8" ht="13.5">
      <c r="A52" s="139" t="s">
        <v>508</v>
      </c>
      <c r="B52" s="231" t="s">
        <v>509</v>
      </c>
      <c r="C52" s="231"/>
      <c r="D52" s="231" t="s">
        <v>510</v>
      </c>
      <c r="E52" s="231"/>
      <c r="F52" s="231" t="s">
        <v>511</v>
      </c>
      <c r="G52" s="231"/>
      <c r="H52" s="231"/>
    </row>
    <row r="53" spans="1:8" ht="13.5">
      <c r="A53" s="139" t="s">
        <v>444</v>
      </c>
      <c r="B53" s="230" t="s">
        <v>545</v>
      </c>
      <c r="C53" s="230"/>
      <c r="D53" s="230"/>
      <c r="E53" s="230"/>
      <c r="F53" s="230"/>
      <c r="G53" s="230"/>
      <c r="H53" s="230"/>
    </row>
    <row r="54" spans="1:8" ht="13.5">
      <c r="A54" s="139" t="s">
        <v>512</v>
      </c>
      <c r="B54" s="230" t="s">
        <v>571</v>
      </c>
      <c r="C54" s="230"/>
      <c r="D54" s="230"/>
      <c r="E54" s="230"/>
      <c r="F54" s="230"/>
      <c r="G54" s="230"/>
      <c r="H54" s="230"/>
    </row>
    <row r="55" spans="1:8" ht="13.5">
      <c r="A55" s="231" t="s">
        <v>513</v>
      </c>
      <c r="B55" s="139" t="s">
        <v>445</v>
      </c>
      <c r="C55" s="139" t="s">
        <v>446</v>
      </c>
      <c r="D55" s="139" t="s">
        <v>514</v>
      </c>
      <c r="E55" s="139" t="s">
        <v>448</v>
      </c>
      <c r="F55" s="139" t="s">
        <v>447</v>
      </c>
      <c r="G55" s="139" t="s">
        <v>449</v>
      </c>
      <c r="H55" s="139" t="s">
        <v>450</v>
      </c>
    </row>
    <row r="56" spans="1:8" ht="13.5">
      <c r="A56" s="231"/>
      <c r="B56" s="139" t="s">
        <v>487</v>
      </c>
      <c r="C56" s="139" t="s">
        <v>522</v>
      </c>
      <c r="D56" s="138" t="s">
        <v>532</v>
      </c>
      <c r="E56" s="139" t="s">
        <v>533</v>
      </c>
      <c r="F56" s="139" t="s">
        <v>520</v>
      </c>
      <c r="G56" s="139" t="s">
        <v>497</v>
      </c>
      <c r="H56" s="139" t="s">
        <v>490</v>
      </c>
    </row>
    <row r="57" spans="1:8" ht="22.5">
      <c r="A57" s="231"/>
      <c r="B57" s="139" t="s">
        <v>487</v>
      </c>
      <c r="C57" s="139" t="s">
        <v>529</v>
      </c>
      <c r="D57" s="138" t="s">
        <v>542</v>
      </c>
      <c r="E57" s="139" t="s">
        <v>498</v>
      </c>
      <c r="F57" s="139" t="s">
        <v>501</v>
      </c>
      <c r="G57" s="139" t="s">
        <v>521</v>
      </c>
      <c r="H57" s="139" t="s">
        <v>490</v>
      </c>
    </row>
    <row r="58" spans="1:8" ht="13.5">
      <c r="A58" s="231"/>
      <c r="B58" s="139" t="s">
        <v>515</v>
      </c>
      <c r="C58" s="139" t="s">
        <v>516</v>
      </c>
      <c r="D58" s="138" t="s">
        <v>548</v>
      </c>
      <c r="E58" s="139" t="s">
        <v>537</v>
      </c>
      <c r="F58" s="139" t="s">
        <v>489</v>
      </c>
      <c r="G58" s="139" t="s">
        <v>572</v>
      </c>
      <c r="H58" s="139" t="s">
        <v>531</v>
      </c>
    </row>
    <row r="59" spans="1:8" ht="22.5">
      <c r="A59" s="231"/>
      <c r="B59" s="139" t="s">
        <v>515</v>
      </c>
      <c r="C59" s="139" t="s">
        <v>530</v>
      </c>
      <c r="D59" s="138" t="s">
        <v>536</v>
      </c>
      <c r="E59" s="139" t="s">
        <v>526</v>
      </c>
      <c r="F59" s="139" t="s">
        <v>489</v>
      </c>
      <c r="G59" s="139" t="s">
        <v>497</v>
      </c>
      <c r="H59" s="139" t="s">
        <v>531</v>
      </c>
    </row>
    <row r="60" spans="1:8" ht="22.5">
      <c r="A60" s="231"/>
      <c r="B60" s="139" t="s">
        <v>517</v>
      </c>
      <c r="C60" s="139" t="s">
        <v>518</v>
      </c>
      <c r="D60" s="138" t="s">
        <v>552</v>
      </c>
      <c r="E60" s="139" t="s">
        <v>553</v>
      </c>
      <c r="F60" s="139" t="s">
        <v>489</v>
      </c>
      <c r="G60" s="139" t="s">
        <v>497</v>
      </c>
      <c r="H60" s="139" t="s">
        <v>490</v>
      </c>
    </row>
    <row r="61" spans="1:8" ht="13.5">
      <c r="A61" s="232"/>
      <c r="B61" s="232"/>
      <c r="C61" s="232"/>
      <c r="D61" s="232"/>
      <c r="E61" s="232"/>
      <c r="F61" s="232"/>
      <c r="G61" s="232"/>
      <c r="H61" s="232"/>
    </row>
    <row r="62" spans="1:8" ht="19.5">
      <c r="A62" s="217" t="s">
        <v>442</v>
      </c>
      <c r="B62" s="217"/>
      <c r="C62" s="217"/>
      <c r="D62" s="217"/>
      <c r="E62" s="217"/>
      <c r="F62" s="217"/>
      <c r="G62" s="217"/>
      <c r="H62" s="217"/>
    </row>
    <row r="63" spans="1:8" ht="13.5">
      <c r="A63" s="163"/>
      <c r="B63" s="163"/>
      <c r="C63" s="163"/>
      <c r="D63" s="163"/>
      <c r="E63" s="163"/>
      <c r="F63" s="163"/>
      <c r="G63" s="229" t="s">
        <v>311</v>
      </c>
      <c r="H63" s="229"/>
    </row>
    <row r="64" spans="1:8" ht="13.5">
      <c r="A64" s="139" t="s">
        <v>443</v>
      </c>
      <c r="B64" s="230" t="s">
        <v>573</v>
      </c>
      <c r="C64" s="230"/>
      <c r="D64" s="230"/>
      <c r="E64" s="230"/>
      <c r="F64" s="230"/>
      <c r="G64" s="230"/>
      <c r="H64" s="230"/>
    </row>
    <row r="65" spans="1:8" ht="13.5">
      <c r="A65" s="139" t="s">
        <v>503</v>
      </c>
      <c r="B65" s="231" t="s">
        <v>485</v>
      </c>
      <c r="C65" s="231"/>
      <c r="D65" s="231" t="s">
        <v>504</v>
      </c>
      <c r="E65" s="231"/>
      <c r="F65" s="231" t="s">
        <v>544</v>
      </c>
      <c r="G65" s="231"/>
      <c r="H65" s="231"/>
    </row>
    <row r="66" spans="1:8" ht="13.5">
      <c r="A66" s="139" t="s">
        <v>505</v>
      </c>
      <c r="B66" s="231">
        <v>5000</v>
      </c>
      <c r="C66" s="231"/>
      <c r="D66" s="231" t="s">
        <v>506</v>
      </c>
      <c r="E66" s="231"/>
      <c r="F66" s="231" t="s">
        <v>507</v>
      </c>
      <c r="G66" s="231"/>
      <c r="H66" s="231"/>
    </row>
    <row r="67" spans="1:8" ht="13.5">
      <c r="A67" s="139" t="s">
        <v>508</v>
      </c>
      <c r="B67" s="231" t="s">
        <v>509</v>
      </c>
      <c r="C67" s="231"/>
      <c r="D67" s="231" t="s">
        <v>510</v>
      </c>
      <c r="E67" s="231"/>
      <c r="F67" s="231" t="s">
        <v>511</v>
      </c>
      <c r="G67" s="231"/>
      <c r="H67" s="231"/>
    </row>
    <row r="68" spans="1:8" ht="13.5">
      <c r="A68" s="139" t="s">
        <v>444</v>
      </c>
      <c r="B68" s="230" t="s">
        <v>574</v>
      </c>
      <c r="C68" s="230"/>
      <c r="D68" s="230"/>
      <c r="E68" s="230"/>
      <c r="F68" s="230"/>
      <c r="G68" s="230"/>
      <c r="H68" s="230"/>
    </row>
    <row r="69" spans="1:8" ht="13.5">
      <c r="A69" s="139" t="s">
        <v>512</v>
      </c>
      <c r="B69" s="230" t="s">
        <v>575</v>
      </c>
      <c r="C69" s="230"/>
      <c r="D69" s="230"/>
      <c r="E69" s="230"/>
      <c r="F69" s="230"/>
      <c r="G69" s="230"/>
      <c r="H69" s="230"/>
    </row>
    <row r="70" spans="1:8" ht="13.5">
      <c r="A70" s="231" t="s">
        <v>513</v>
      </c>
      <c r="B70" s="139" t="s">
        <v>445</v>
      </c>
      <c r="C70" s="139" t="s">
        <v>446</v>
      </c>
      <c r="D70" s="139" t="s">
        <v>514</v>
      </c>
      <c r="E70" s="139" t="s">
        <v>448</v>
      </c>
      <c r="F70" s="139" t="s">
        <v>447</v>
      </c>
      <c r="G70" s="139" t="s">
        <v>449</v>
      </c>
      <c r="H70" s="139" t="s">
        <v>450</v>
      </c>
    </row>
    <row r="71" spans="1:8" ht="22.5">
      <c r="A71" s="231"/>
      <c r="B71" s="139" t="s">
        <v>487</v>
      </c>
      <c r="C71" s="139" t="s">
        <v>488</v>
      </c>
      <c r="D71" s="138" t="s">
        <v>576</v>
      </c>
      <c r="E71" s="139" t="s">
        <v>577</v>
      </c>
      <c r="F71" s="139" t="s">
        <v>520</v>
      </c>
      <c r="G71" s="139" t="s">
        <v>493</v>
      </c>
      <c r="H71" s="139" t="s">
        <v>490</v>
      </c>
    </row>
    <row r="72" spans="1:8" ht="33.75">
      <c r="A72" s="231"/>
      <c r="B72" s="139" t="s">
        <v>487</v>
      </c>
      <c r="C72" s="139" t="s">
        <v>488</v>
      </c>
      <c r="D72" s="138" t="s">
        <v>578</v>
      </c>
      <c r="E72" s="139" t="s">
        <v>531</v>
      </c>
      <c r="F72" s="139" t="s">
        <v>489</v>
      </c>
      <c r="G72" s="139" t="s">
        <v>502</v>
      </c>
      <c r="H72" s="139" t="s">
        <v>498</v>
      </c>
    </row>
    <row r="73" spans="1:8" ht="22.5">
      <c r="A73" s="231"/>
      <c r="B73" s="139" t="s">
        <v>487</v>
      </c>
      <c r="C73" s="139" t="s">
        <v>529</v>
      </c>
      <c r="D73" s="138" t="s">
        <v>579</v>
      </c>
      <c r="E73" s="139" t="s">
        <v>580</v>
      </c>
      <c r="F73" s="139" t="s">
        <v>520</v>
      </c>
      <c r="G73" s="139" t="s">
        <v>521</v>
      </c>
      <c r="H73" s="139" t="s">
        <v>490</v>
      </c>
    </row>
    <row r="74" spans="1:8" ht="22.5">
      <c r="A74" s="231"/>
      <c r="B74" s="139" t="s">
        <v>515</v>
      </c>
      <c r="C74" s="139" t="s">
        <v>516</v>
      </c>
      <c r="D74" s="138" t="s">
        <v>581</v>
      </c>
      <c r="E74" s="139" t="s">
        <v>582</v>
      </c>
      <c r="F74" s="139" t="s">
        <v>520</v>
      </c>
      <c r="G74" s="139" t="s">
        <v>541</v>
      </c>
      <c r="H74" s="139" t="s">
        <v>498</v>
      </c>
    </row>
    <row r="75" spans="1:8" ht="33.75">
      <c r="A75" s="231"/>
      <c r="B75" s="139" t="s">
        <v>515</v>
      </c>
      <c r="C75" s="139" t="s">
        <v>530</v>
      </c>
      <c r="D75" s="138" t="s">
        <v>583</v>
      </c>
      <c r="E75" s="139" t="s">
        <v>582</v>
      </c>
      <c r="F75" s="139" t="s">
        <v>520</v>
      </c>
      <c r="G75" s="139" t="s">
        <v>541</v>
      </c>
      <c r="H75" s="139" t="s">
        <v>498</v>
      </c>
    </row>
    <row r="76" spans="1:8" ht="22.5">
      <c r="A76" s="231"/>
      <c r="B76" s="139" t="s">
        <v>517</v>
      </c>
      <c r="C76" s="139" t="s">
        <v>518</v>
      </c>
      <c r="D76" s="138" t="s">
        <v>584</v>
      </c>
      <c r="E76" s="139" t="s">
        <v>553</v>
      </c>
      <c r="F76" s="139" t="s">
        <v>489</v>
      </c>
      <c r="G76" s="139" t="s">
        <v>497</v>
      </c>
      <c r="H76" s="139" t="s">
        <v>490</v>
      </c>
    </row>
    <row r="77" spans="1:8" ht="13.5">
      <c r="A77" s="232"/>
      <c r="B77" s="232"/>
      <c r="C77" s="232"/>
      <c r="D77" s="232"/>
      <c r="E77" s="232"/>
      <c r="F77" s="232"/>
      <c r="G77" s="232"/>
      <c r="H77" s="232"/>
    </row>
    <row r="78" spans="1:8" ht="19.5">
      <c r="A78" s="217" t="s">
        <v>442</v>
      </c>
      <c r="B78" s="217"/>
      <c r="C78" s="217"/>
      <c r="D78" s="217"/>
      <c r="E78" s="217"/>
      <c r="F78" s="217"/>
      <c r="G78" s="217"/>
      <c r="H78" s="217"/>
    </row>
    <row r="79" spans="1:8" ht="13.5">
      <c r="A79" s="163"/>
      <c r="B79" s="163"/>
      <c r="C79" s="163"/>
      <c r="D79" s="163"/>
      <c r="E79" s="163"/>
      <c r="F79" s="163"/>
      <c r="G79" s="229" t="s">
        <v>311</v>
      </c>
      <c r="H79" s="229"/>
    </row>
    <row r="80" spans="1:8" ht="13.5">
      <c r="A80" s="139" t="s">
        <v>443</v>
      </c>
      <c r="B80" s="230" t="s">
        <v>585</v>
      </c>
      <c r="C80" s="230"/>
      <c r="D80" s="230"/>
      <c r="E80" s="230"/>
      <c r="F80" s="230"/>
      <c r="G80" s="230"/>
      <c r="H80" s="230"/>
    </row>
    <row r="81" spans="1:8" ht="13.5">
      <c r="A81" s="139" t="s">
        <v>503</v>
      </c>
      <c r="B81" s="231" t="s">
        <v>485</v>
      </c>
      <c r="C81" s="231"/>
      <c r="D81" s="231" t="s">
        <v>504</v>
      </c>
      <c r="E81" s="231"/>
      <c r="F81" s="231" t="s">
        <v>544</v>
      </c>
      <c r="G81" s="231"/>
      <c r="H81" s="231"/>
    </row>
    <row r="82" spans="1:8" ht="13.5">
      <c r="A82" s="139" t="s">
        <v>505</v>
      </c>
      <c r="B82" s="231">
        <v>26.64</v>
      </c>
      <c r="C82" s="231"/>
      <c r="D82" s="231" t="s">
        <v>506</v>
      </c>
      <c r="E82" s="231"/>
      <c r="F82" s="231" t="s">
        <v>507</v>
      </c>
      <c r="G82" s="231"/>
      <c r="H82" s="231"/>
    </row>
    <row r="83" spans="1:8" ht="13.5">
      <c r="A83" s="139" t="s">
        <v>508</v>
      </c>
      <c r="B83" s="231" t="s">
        <v>509</v>
      </c>
      <c r="C83" s="231"/>
      <c r="D83" s="231" t="s">
        <v>510</v>
      </c>
      <c r="E83" s="231"/>
      <c r="F83" s="231" t="s">
        <v>511</v>
      </c>
      <c r="G83" s="231"/>
      <c r="H83" s="231"/>
    </row>
    <row r="84" spans="1:8" ht="13.5">
      <c r="A84" s="139" t="s">
        <v>444</v>
      </c>
      <c r="B84" s="230" t="s">
        <v>586</v>
      </c>
      <c r="C84" s="230"/>
      <c r="D84" s="230"/>
      <c r="E84" s="230"/>
      <c r="F84" s="230"/>
      <c r="G84" s="230"/>
      <c r="H84" s="230"/>
    </row>
    <row r="85" spans="1:8" ht="13.5">
      <c r="A85" s="139" t="s">
        <v>512</v>
      </c>
      <c r="B85" s="230" t="s">
        <v>587</v>
      </c>
      <c r="C85" s="230"/>
      <c r="D85" s="230"/>
      <c r="E85" s="230"/>
      <c r="F85" s="230"/>
      <c r="G85" s="230"/>
      <c r="H85" s="230"/>
    </row>
    <row r="86" spans="1:8" ht="13.5">
      <c r="A86" s="231" t="s">
        <v>513</v>
      </c>
      <c r="B86" s="139" t="s">
        <v>445</v>
      </c>
      <c r="C86" s="139" t="s">
        <v>446</v>
      </c>
      <c r="D86" s="139" t="s">
        <v>514</v>
      </c>
      <c r="E86" s="139" t="s">
        <v>448</v>
      </c>
      <c r="F86" s="139" t="s">
        <v>447</v>
      </c>
      <c r="G86" s="139" t="s">
        <v>449</v>
      </c>
      <c r="H86" s="139" t="s">
        <v>450</v>
      </c>
    </row>
    <row r="87" spans="1:8" ht="22.5">
      <c r="A87" s="231"/>
      <c r="B87" s="139" t="s">
        <v>487</v>
      </c>
      <c r="C87" s="139" t="s">
        <v>488</v>
      </c>
      <c r="D87" s="138" t="s">
        <v>588</v>
      </c>
      <c r="E87" s="139" t="s">
        <v>537</v>
      </c>
      <c r="F87" s="139" t="s">
        <v>520</v>
      </c>
      <c r="G87" s="139" t="s">
        <v>541</v>
      </c>
      <c r="H87" s="139" t="s">
        <v>490</v>
      </c>
    </row>
    <row r="88" spans="1:8" ht="22.5">
      <c r="A88" s="231"/>
      <c r="B88" s="139" t="s">
        <v>487</v>
      </c>
      <c r="C88" s="139" t="s">
        <v>495</v>
      </c>
      <c r="D88" s="138" t="s">
        <v>589</v>
      </c>
      <c r="E88" s="139" t="s">
        <v>496</v>
      </c>
      <c r="F88" s="139" t="s">
        <v>489</v>
      </c>
      <c r="G88" s="139" t="s">
        <v>497</v>
      </c>
      <c r="H88" s="139" t="s">
        <v>531</v>
      </c>
    </row>
    <row r="89" spans="1:8" ht="22.5">
      <c r="A89" s="231"/>
      <c r="B89" s="139" t="s">
        <v>487</v>
      </c>
      <c r="C89" s="139" t="s">
        <v>529</v>
      </c>
      <c r="D89" s="138" t="s">
        <v>542</v>
      </c>
      <c r="E89" s="139" t="s">
        <v>590</v>
      </c>
      <c r="F89" s="139" t="s">
        <v>501</v>
      </c>
      <c r="G89" s="139" t="s">
        <v>521</v>
      </c>
      <c r="H89" s="139" t="s">
        <v>531</v>
      </c>
    </row>
    <row r="90" spans="1:8" ht="22.5">
      <c r="A90" s="231"/>
      <c r="B90" s="139" t="s">
        <v>515</v>
      </c>
      <c r="C90" s="139" t="s">
        <v>525</v>
      </c>
      <c r="D90" s="138" t="s">
        <v>591</v>
      </c>
      <c r="E90" s="139" t="s">
        <v>534</v>
      </c>
      <c r="F90" s="139" t="s">
        <v>489</v>
      </c>
      <c r="G90" s="139" t="s">
        <v>497</v>
      </c>
      <c r="H90" s="139" t="s">
        <v>531</v>
      </c>
    </row>
    <row r="91" spans="1:8" ht="22.5">
      <c r="A91" s="231"/>
      <c r="B91" s="139" t="s">
        <v>515</v>
      </c>
      <c r="C91" s="139" t="s">
        <v>530</v>
      </c>
      <c r="D91" s="138" t="s">
        <v>592</v>
      </c>
      <c r="E91" s="139" t="s">
        <v>519</v>
      </c>
      <c r="F91" s="139" t="s">
        <v>489</v>
      </c>
      <c r="G91" s="139" t="s">
        <v>497</v>
      </c>
      <c r="H91" s="139" t="s">
        <v>531</v>
      </c>
    </row>
    <row r="92" spans="1:8" ht="22.5">
      <c r="A92" s="231"/>
      <c r="B92" s="139" t="s">
        <v>517</v>
      </c>
      <c r="C92" s="139" t="s">
        <v>518</v>
      </c>
      <c r="D92" s="138" t="s">
        <v>552</v>
      </c>
      <c r="E92" s="139" t="s">
        <v>553</v>
      </c>
      <c r="F92" s="139" t="s">
        <v>489</v>
      </c>
      <c r="G92" s="139" t="s">
        <v>497</v>
      </c>
      <c r="H92" s="139" t="s">
        <v>498</v>
      </c>
    </row>
    <row r="93" spans="1:8" ht="13.5">
      <c r="A93" s="232"/>
      <c r="B93" s="232"/>
      <c r="C93" s="232"/>
      <c r="D93" s="232"/>
      <c r="E93" s="232"/>
      <c r="F93" s="232"/>
      <c r="G93" s="232"/>
      <c r="H93" s="232"/>
    </row>
    <row r="94" spans="1:8" ht="19.5">
      <c r="A94" s="217" t="s">
        <v>442</v>
      </c>
      <c r="B94" s="217"/>
      <c r="C94" s="217"/>
      <c r="D94" s="217"/>
      <c r="E94" s="217"/>
      <c r="F94" s="217"/>
      <c r="G94" s="217"/>
      <c r="H94" s="217"/>
    </row>
    <row r="95" spans="1:8" ht="13.5">
      <c r="A95" s="163"/>
      <c r="B95" s="163"/>
      <c r="C95" s="163"/>
      <c r="D95" s="163"/>
      <c r="E95" s="163"/>
      <c r="F95" s="163"/>
      <c r="G95" s="229" t="s">
        <v>311</v>
      </c>
      <c r="H95" s="229"/>
    </row>
    <row r="96" spans="1:8" ht="13.5">
      <c r="A96" s="139" t="s">
        <v>443</v>
      </c>
      <c r="B96" s="230" t="s">
        <v>593</v>
      </c>
      <c r="C96" s="230"/>
      <c r="D96" s="230"/>
      <c r="E96" s="230"/>
      <c r="F96" s="230"/>
      <c r="G96" s="230"/>
      <c r="H96" s="230"/>
    </row>
    <row r="97" spans="1:8" ht="13.5">
      <c r="A97" s="139" t="s">
        <v>503</v>
      </c>
      <c r="B97" s="231" t="s">
        <v>485</v>
      </c>
      <c r="C97" s="231"/>
      <c r="D97" s="231" t="s">
        <v>504</v>
      </c>
      <c r="E97" s="231"/>
      <c r="F97" s="231" t="s">
        <v>544</v>
      </c>
      <c r="G97" s="231"/>
      <c r="H97" s="231"/>
    </row>
    <row r="98" spans="1:8" ht="13.5">
      <c r="A98" s="139" t="s">
        <v>505</v>
      </c>
      <c r="B98" s="231">
        <v>20</v>
      </c>
      <c r="C98" s="231"/>
      <c r="D98" s="231" t="s">
        <v>506</v>
      </c>
      <c r="E98" s="231"/>
      <c r="F98" s="231" t="s">
        <v>507</v>
      </c>
      <c r="G98" s="231"/>
      <c r="H98" s="231"/>
    </row>
    <row r="99" spans="1:8" ht="13.5">
      <c r="A99" s="139" t="s">
        <v>508</v>
      </c>
      <c r="B99" s="231" t="s">
        <v>509</v>
      </c>
      <c r="C99" s="231"/>
      <c r="D99" s="231" t="s">
        <v>510</v>
      </c>
      <c r="E99" s="231"/>
      <c r="F99" s="231" t="s">
        <v>511</v>
      </c>
      <c r="G99" s="231"/>
      <c r="H99" s="231"/>
    </row>
    <row r="100" spans="1:8" ht="13.5">
      <c r="A100" s="139" t="s">
        <v>444</v>
      </c>
      <c r="B100" s="230" t="s">
        <v>594</v>
      </c>
      <c r="C100" s="230"/>
      <c r="D100" s="230"/>
      <c r="E100" s="230"/>
      <c r="F100" s="230"/>
      <c r="G100" s="230"/>
      <c r="H100" s="230"/>
    </row>
    <row r="101" spans="1:8" ht="13.5">
      <c r="A101" s="139" t="s">
        <v>512</v>
      </c>
      <c r="B101" s="230" t="s">
        <v>595</v>
      </c>
      <c r="C101" s="230"/>
      <c r="D101" s="230"/>
      <c r="E101" s="230"/>
      <c r="F101" s="230"/>
      <c r="G101" s="230"/>
      <c r="H101" s="230"/>
    </row>
    <row r="102" spans="1:8" ht="13.5">
      <c r="A102" s="231" t="s">
        <v>513</v>
      </c>
      <c r="B102" s="139" t="s">
        <v>445</v>
      </c>
      <c r="C102" s="139" t="s">
        <v>446</v>
      </c>
      <c r="D102" s="139" t="s">
        <v>514</v>
      </c>
      <c r="E102" s="139" t="s">
        <v>448</v>
      </c>
      <c r="F102" s="139" t="s">
        <v>447</v>
      </c>
      <c r="G102" s="139" t="s">
        <v>449</v>
      </c>
      <c r="H102" s="139" t="s">
        <v>450</v>
      </c>
    </row>
    <row r="103" spans="1:8" ht="22.5">
      <c r="A103" s="231"/>
      <c r="B103" s="139" t="s">
        <v>487</v>
      </c>
      <c r="C103" s="139" t="s">
        <v>488</v>
      </c>
      <c r="D103" s="138" t="s">
        <v>596</v>
      </c>
      <c r="E103" s="139" t="s">
        <v>549</v>
      </c>
      <c r="F103" s="139" t="s">
        <v>597</v>
      </c>
      <c r="G103" s="139" t="s">
        <v>540</v>
      </c>
      <c r="H103" s="139" t="s">
        <v>490</v>
      </c>
    </row>
    <row r="104" spans="1:8" ht="22.5">
      <c r="A104" s="231"/>
      <c r="B104" s="139" t="s">
        <v>487</v>
      </c>
      <c r="C104" s="139" t="s">
        <v>488</v>
      </c>
      <c r="D104" s="138" t="s">
        <v>598</v>
      </c>
      <c r="E104" s="139" t="s">
        <v>599</v>
      </c>
      <c r="F104" s="139" t="s">
        <v>597</v>
      </c>
      <c r="G104" s="139" t="s">
        <v>572</v>
      </c>
      <c r="H104" s="139" t="s">
        <v>490</v>
      </c>
    </row>
    <row r="105" spans="1:8" ht="22.5">
      <c r="A105" s="231"/>
      <c r="B105" s="139" t="s">
        <v>487</v>
      </c>
      <c r="C105" s="139" t="s">
        <v>529</v>
      </c>
      <c r="D105" s="138" t="s">
        <v>542</v>
      </c>
      <c r="E105" s="139" t="s">
        <v>490</v>
      </c>
      <c r="F105" s="139" t="s">
        <v>501</v>
      </c>
      <c r="G105" s="139" t="s">
        <v>521</v>
      </c>
      <c r="H105" s="139" t="s">
        <v>490</v>
      </c>
    </row>
    <row r="106" spans="1:8" ht="45">
      <c r="A106" s="231"/>
      <c r="B106" s="139" t="s">
        <v>515</v>
      </c>
      <c r="C106" s="139" t="s">
        <v>516</v>
      </c>
      <c r="D106" s="138" t="s">
        <v>600</v>
      </c>
      <c r="E106" s="139" t="s">
        <v>524</v>
      </c>
      <c r="F106" s="139" t="s">
        <v>520</v>
      </c>
      <c r="G106" s="139" t="s">
        <v>497</v>
      </c>
      <c r="H106" s="139" t="s">
        <v>498</v>
      </c>
    </row>
    <row r="107" spans="1:8" ht="33.75">
      <c r="A107" s="231"/>
      <c r="B107" s="139" t="s">
        <v>515</v>
      </c>
      <c r="C107" s="139" t="s">
        <v>516</v>
      </c>
      <c r="D107" s="138" t="s">
        <v>601</v>
      </c>
      <c r="E107" s="139" t="s">
        <v>539</v>
      </c>
      <c r="F107" s="139" t="s">
        <v>489</v>
      </c>
      <c r="G107" s="139" t="s">
        <v>602</v>
      </c>
      <c r="H107" s="139" t="s">
        <v>498</v>
      </c>
    </row>
    <row r="108" spans="1:8" ht="22.5">
      <c r="A108" s="231"/>
      <c r="B108" s="139" t="s">
        <v>517</v>
      </c>
      <c r="C108" s="139" t="s">
        <v>518</v>
      </c>
      <c r="D108" s="138" t="s">
        <v>552</v>
      </c>
      <c r="E108" s="139" t="s">
        <v>553</v>
      </c>
      <c r="F108" s="139" t="s">
        <v>489</v>
      </c>
      <c r="G108" s="139" t="s">
        <v>497</v>
      </c>
      <c r="H108" s="139" t="s">
        <v>498</v>
      </c>
    </row>
  </sheetData>
  <sheetProtection/>
  <mergeCells count="111">
    <mergeCell ref="B100:H100"/>
    <mergeCell ref="B101:H101"/>
    <mergeCell ref="A102:A108"/>
    <mergeCell ref="B98:C98"/>
    <mergeCell ref="D98:E98"/>
    <mergeCell ref="F98:H98"/>
    <mergeCell ref="B99:C99"/>
    <mergeCell ref="D99:E99"/>
    <mergeCell ref="F99:H99"/>
    <mergeCell ref="A93:H93"/>
    <mergeCell ref="A94:H94"/>
    <mergeCell ref="G95:H95"/>
    <mergeCell ref="B96:H96"/>
    <mergeCell ref="B97:C97"/>
    <mergeCell ref="D97:E97"/>
    <mergeCell ref="F97:H97"/>
    <mergeCell ref="B83:C83"/>
    <mergeCell ref="D83:E83"/>
    <mergeCell ref="F83:H83"/>
    <mergeCell ref="B84:H84"/>
    <mergeCell ref="B85:H85"/>
    <mergeCell ref="A86:A92"/>
    <mergeCell ref="B80:H80"/>
    <mergeCell ref="B81:C81"/>
    <mergeCell ref="D81:E81"/>
    <mergeCell ref="F81:H81"/>
    <mergeCell ref="B82:C82"/>
    <mergeCell ref="D82:E82"/>
    <mergeCell ref="F82:H82"/>
    <mergeCell ref="B68:H68"/>
    <mergeCell ref="B69:H69"/>
    <mergeCell ref="A70:A76"/>
    <mergeCell ref="A77:H77"/>
    <mergeCell ref="A78:H78"/>
    <mergeCell ref="G79:H79"/>
    <mergeCell ref="B66:C66"/>
    <mergeCell ref="D66:E66"/>
    <mergeCell ref="F66:H66"/>
    <mergeCell ref="B67:C67"/>
    <mergeCell ref="D67:E67"/>
    <mergeCell ref="F67:H67"/>
    <mergeCell ref="A61:H61"/>
    <mergeCell ref="A62:H62"/>
    <mergeCell ref="G63:H63"/>
    <mergeCell ref="B64:H64"/>
    <mergeCell ref="B65:C65"/>
    <mergeCell ref="D65:E65"/>
    <mergeCell ref="F65:H65"/>
    <mergeCell ref="B52:C52"/>
    <mergeCell ref="D52:E52"/>
    <mergeCell ref="F52:H52"/>
    <mergeCell ref="B53:H53"/>
    <mergeCell ref="B54:H54"/>
    <mergeCell ref="A55:A60"/>
    <mergeCell ref="B49:H49"/>
    <mergeCell ref="B50:C50"/>
    <mergeCell ref="D50:E50"/>
    <mergeCell ref="F50:H50"/>
    <mergeCell ref="B51:C51"/>
    <mergeCell ref="D51:E51"/>
    <mergeCell ref="F51:H51"/>
    <mergeCell ref="B38:H38"/>
    <mergeCell ref="B39:H39"/>
    <mergeCell ref="A40:A45"/>
    <mergeCell ref="A46:H46"/>
    <mergeCell ref="A47:H47"/>
    <mergeCell ref="G48:H48"/>
    <mergeCell ref="B36:C36"/>
    <mergeCell ref="D36:E36"/>
    <mergeCell ref="F36:H36"/>
    <mergeCell ref="B37:C37"/>
    <mergeCell ref="D37:E37"/>
    <mergeCell ref="F37:H37"/>
    <mergeCell ref="A31:H31"/>
    <mergeCell ref="A32:H32"/>
    <mergeCell ref="G33:H33"/>
    <mergeCell ref="B34:H34"/>
    <mergeCell ref="B35:C35"/>
    <mergeCell ref="D35:E35"/>
    <mergeCell ref="F35:H35"/>
    <mergeCell ref="B21:C21"/>
    <mergeCell ref="D21:E21"/>
    <mergeCell ref="F21:H21"/>
    <mergeCell ref="B22:H22"/>
    <mergeCell ref="B23:H23"/>
    <mergeCell ref="A24:A30"/>
    <mergeCell ref="B18:H18"/>
    <mergeCell ref="B19:C19"/>
    <mergeCell ref="D19:E19"/>
    <mergeCell ref="F19:H19"/>
    <mergeCell ref="B20:C20"/>
    <mergeCell ref="D20:E20"/>
    <mergeCell ref="F20:H20"/>
    <mergeCell ref="B7:H7"/>
    <mergeCell ref="B8:H8"/>
    <mergeCell ref="A9:A14"/>
    <mergeCell ref="A15:H15"/>
    <mergeCell ref="A16:H16"/>
    <mergeCell ref="G17:H17"/>
    <mergeCell ref="B5:C5"/>
    <mergeCell ref="D5:E5"/>
    <mergeCell ref="F5:H5"/>
    <mergeCell ref="B6:C6"/>
    <mergeCell ref="D6:E6"/>
    <mergeCell ref="F6:H6"/>
    <mergeCell ref="A1:H1"/>
    <mergeCell ref="G2:H2"/>
    <mergeCell ref="B3:H3"/>
    <mergeCell ref="B4:C4"/>
    <mergeCell ref="D4:E4"/>
    <mergeCell ref="F4:H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22" sqref="C22"/>
    </sheetView>
  </sheetViews>
  <sheetFormatPr defaultColWidth="6.875" defaultRowHeight="19.5" customHeight="1"/>
  <cols>
    <col min="1" max="1" width="22.875" style="39" customWidth="1"/>
    <col min="2" max="2" width="19.00390625" style="39" customWidth="1"/>
    <col min="3" max="3" width="20.50390625" style="39" customWidth="1"/>
    <col min="4" max="7" width="19.00390625" style="39" customWidth="1"/>
    <col min="8" max="16384" width="6.875" style="40" customWidth="1"/>
  </cols>
  <sheetData>
    <row r="1" spans="1:7" s="9" customFormat="1" ht="19.5" customHeight="1">
      <c r="A1" s="7" t="s">
        <v>430</v>
      </c>
      <c r="B1" s="8"/>
      <c r="C1" s="8"/>
      <c r="D1" s="8"/>
      <c r="E1" s="8"/>
      <c r="F1" s="8"/>
      <c r="G1" s="8"/>
    </row>
    <row r="2" spans="1:7" s="9" customFormat="1" ht="38.25" customHeight="1">
      <c r="A2" s="10" t="s">
        <v>616</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76" t="s">
        <v>312</v>
      </c>
      <c r="B5" s="176"/>
      <c r="C5" s="176" t="s">
        <v>313</v>
      </c>
      <c r="D5" s="176"/>
      <c r="E5" s="176"/>
      <c r="F5" s="176"/>
      <c r="G5" s="176"/>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8">
        <f>B8+B9</f>
        <v>5832.7</v>
      </c>
      <c r="C7" s="19" t="s">
        <v>321</v>
      </c>
      <c r="D7" s="20">
        <f>E7+F7</f>
        <v>5832.7</v>
      </c>
      <c r="E7" s="141">
        <v>832.7</v>
      </c>
      <c r="F7" s="141">
        <v>5000</v>
      </c>
      <c r="G7" s="20"/>
    </row>
    <row r="8" spans="1:7" s="9" customFormat="1" ht="19.5" customHeight="1">
      <c r="A8" s="21" t="s">
        <v>322</v>
      </c>
      <c r="B8" s="141">
        <v>832.7</v>
      </c>
      <c r="C8" s="23"/>
      <c r="D8" s="24"/>
      <c r="E8" s="141"/>
      <c r="F8" s="24"/>
      <c r="G8" s="24"/>
    </row>
    <row r="9" spans="1:7" s="9" customFormat="1" ht="19.5" customHeight="1">
      <c r="A9" s="21" t="s">
        <v>323</v>
      </c>
      <c r="B9" s="141">
        <v>5000</v>
      </c>
      <c r="C9" s="23"/>
      <c r="D9" s="24"/>
      <c r="E9" s="24"/>
      <c r="F9" s="24"/>
      <c r="G9" s="24"/>
    </row>
    <row r="10" spans="1:7" s="9" customFormat="1" ht="19.5" customHeight="1">
      <c r="A10" s="26" t="s">
        <v>324</v>
      </c>
      <c r="B10" s="27"/>
      <c r="C10" s="28"/>
      <c r="D10" s="24"/>
      <c r="E10" s="24"/>
      <c r="F10" s="24"/>
      <c r="G10" s="24"/>
    </row>
    <row r="11" spans="1:7" s="9" customFormat="1" ht="19.5" customHeight="1">
      <c r="A11" s="29" t="s">
        <v>325</v>
      </c>
      <c r="B11" s="18"/>
      <c r="C11" s="30"/>
      <c r="D11" s="24"/>
      <c r="E11" s="24"/>
      <c r="F11" s="24"/>
      <c r="G11" s="24"/>
    </row>
    <row r="12" spans="1:7" s="9" customFormat="1" ht="19.5" customHeight="1">
      <c r="A12" s="26" t="s">
        <v>322</v>
      </c>
      <c r="B12" s="22"/>
      <c r="C12" s="28"/>
      <c r="D12" s="24"/>
      <c r="E12" s="24"/>
      <c r="F12" s="24"/>
      <c r="G12" s="24"/>
    </row>
    <row r="13" spans="1:7" s="9" customFormat="1" ht="19.5" customHeight="1">
      <c r="A13" s="26" t="s">
        <v>323</v>
      </c>
      <c r="B13" s="25"/>
      <c r="C13" s="28"/>
      <c r="D13" s="24"/>
      <c r="E13" s="24"/>
      <c r="F13" s="24"/>
      <c r="G13" s="24"/>
    </row>
    <row r="14" spans="1:13" s="9" customFormat="1" ht="19.5" customHeight="1">
      <c r="A14" s="21" t="s">
        <v>324</v>
      </c>
      <c r="B14" s="27"/>
      <c r="C14" s="28"/>
      <c r="D14" s="24"/>
      <c r="E14" s="24"/>
      <c r="F14" s="24"/>
      <c r="G14" s="24"/>
      <c r="M14" s="31"/>
    </row>
    <row r="15" spans="1:7" s="9" customFormat="1" ht="19.5" customHeight="1">
      <c r="A15" s="29"/>
      <c r="B15" s="34"/>
      <c r="C15" s="30"/>
      <c r="D15" s="33"/>
      <c r="E15" s="33"/>
      <c r="F15" s="33"/>
      <c r="G15" s="33"/>
    </row>
    <row r="16" spans="1:7" s="9" customFormat="1" ht="19.5" customHeight="1">
      <c r="A16" s="29"/>
      <c r="B16" s="34"/>
      <c r="C16" s="34" t="s">
        <v>326</v>
      </c>
      <c r="D16" s="35">
        <f>E16+F16+G16</f>
        <v>0</v>
      </c>
      <c r="E16" s="36">
        <f>B8+B12-E7</f>
        <v>0</v>
      </c>
      <c r="F16" s="36">
        <f>B9+B13-F7</f>
        <v>0</v>
      </c>
      <c r="G16" s="36">
        <f>B10+B14-G7</f>
        <v>0</v>
      </c>
    </row>
    <row r="17" spans="1:7" s="9" customFormat="1" ht="19.5" customHeight="1">
      <c r="A17" s="29"/>
      <c r="B17" s="34"/>
      <c r="C17" s="34"/>
      <c r="D17" s="36"/>
      <c r="E17" s="36"/>
      <c r="F17" s="36"/>
      <c r="G17" s="37"/>
    </row>
    <row r="18" spans="1:7" s="9" customFormat="1" ht="19.5" customHeight="1">
      <c r="A18" s="29" t="s">
        <v>327</v>
      </c>
      <c r="B18" s="32">
        <f>B7+B11</f>
        <v>5832.7</v>
      </c>
      <c r="C18" s="32" t="s">
        <v>328</v>
      </c>
      <c r="D18" s="36">
        <f>SUM(D7+D16)</f>
        <v>5832.7</v>
      </c>
      <c r="E18" s="36">
        <f>SUM(E7+E16)</f>
        <v>832.7</v>
      </c>
      <c r="F18" s="36">
        <f>SUM(F7+F16)</f>
        <v>5000</v>
      </c>
      <c r="G18" s="36">
        <f>SUM(G7+G16)</f>
        <v>0</v>
      </c>
    </row>
    <row r="19" spans="1:6" ht="19.5" customHeight="1">
      <c r="A19" s="38"/>
      <c r="B19" s="38"/>
      <c r="C19" s="38"/>
      <c r="D19" s="38"/>
      <c r="E19" s="38"/>
      <c r="F19" s="38"/>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72"/>
  <sheetViews>
    <sheetView showGridLines="0" showZeros="0" zoomScalePageLayoutView="0" workbookViewId="0" topLeftCell="A1">
      <selection activeCell="D23" activeCellId="3" sqref="D7 D12 D19 D23"/>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16384" width="23.625" style="42" customWidth="1"/>
  </cols>
  <sheetData>
    <row r="1" ht="19.5" customHeight="1">
      <c r="A1" s="41" t="s">
        <v>431</v>
      </c>
    </row>
    <row r="2" spans="1:5" ht="36" customHeight="1">
      <c r="A2" s="43" t="s">
        <v>617</v>
      </c>
      <c r="B2" s="44"/>
      <c r="C2" s="44"/>
      <c r="D2" s="44"/>
      <c r="E2" s="44"/>
    </row>
    <row r="3" spans="1:5" ht="19.5" customHeight="1">
      <c r="A3" s="45"/>
      <c r="B3" s="44"/>
      <c r="C3" s="44"/>
      <c r="D3" s="44"/>
      <c r="E3" s="44"/>
    </row>
    <row r="4" spans="1:5" ht="19.5" customHeight="1">
      <c r="A4" s="46"/>
      <c r="B4" s="47"/>
      <c r="C4" s="47"/>
      <c r="D4" s="47"/>
      <c r="E4" s="48" t="s">
        <v>311</v>
      </c>
    </row>
    <row r="5" spans="1:5" ht="19.5" customHeight="1">
      <c r="A5" s="177" t="s">
        <v>329</v>
      </c>
      <c r="B5" s="177"/>
      <c r="C5" s="177" t="s">
        <v>441</v>
      </c>
      <c r="D5" s="177"/>
      <c r="E5" s="177"/>
    </row>
    <row r="6" spans="1:5" ht="19.5" customHeight="1">
      <c r="A6" s="49" t="s">
        <v>330</v>
      </c>
      <c r="B6" s="49" t="s">
        <v>331</v>
      </c>
      <c r="C6" s="49" t="s">
        <v>332</v>
      </c>
      <c r="D6" s="49" t="s">
        <v>333</v>
      </c>
      <c r="E6" s="49" t="s">
        <v>334</v>
      </c>
    </row>
    <row r="7" spans="1:5" s="172" customFormat="1" ht="19.5" customHeight="1">
      <c r="A7" s="168">
        <v>208</v>
      </c>
      <c r="B7" s="169" t="s">
        <v>603</v>
      </c>
      <c r="C7" s="170">
        <f>SUM(D7:E7)</f>
        <v>101.66</v>
      </c>
      <c r="D7" s="170">
        <v>101.66</v>
      </c>
      <c r="E7" s="171"/>
    </row>
    <row r="8" spans="1:5" s="172" customFormat="1" ht="19.5" customHeight="1">
      <c r="A8" s="168">
        <v>20805</v>
      </c>
      <c r="B8" s="169" t="s">
        <v>605</v>
      </c>
      <c r="C8" s="170">
        <f aca="true" t="shared" si="0" ref="C8:C25">SUM(D8:E8)</f>
        <v>101.66</v>
      </c>
      <c r="D8" s="170">
        <v>101.66</v>
      </c>
      <c r="E8" s="171"/>
    </row>
    <row r="9" spans="1:5" ht="19.5" customHeight="1">
      <c r="A9" s="167">
        <v>2080505</v>
      </c>
      <c r="B9" s="165" t="s">
        <v>464</v>
      </c>
      <c r="C9" s="173">
        <f t="shared" si="0"/>
        <v>35.85</v>
      </c>
      <c r="D9" s="164">
        <v>35.85</v>
      </c>
      <c r="E9" s="166"/>
    </row>
    <row r="10" spans="1:5" ht="19.5" customHeight="1">
      <c r="A10" s="167">
        <v>2080506</v>
      </c>
      <c r="B10" s="165" t="s">
        <v>465</v>
      </c>
      <c r="C10" s="173">
        <f t="shared" si="0"/>
        <v>17.92</v>
      </c>
      <c r="D10" s="164">
        <v>17.92</v>
      </c>
      <c r="E10" s="166"/>
    </row>
    <row r="11" spans="1:5" ht="19.5" customHeight="1">
      <c r="A11" s="167">
        <v>2080599</v>
      </c>
      <c r="B11" s="165" t="s">
        <v>604</v>
      </c>
      <c r="C11" s="173">
        <f t="shared" si="0"/>
        <v>47.89</v>
      </c>
      <c r="D11" s="164">
        <v>47.89</v>
      </c>
      <c r="E11" s="166"/>
    </row>
    <row r="12" spans="1:5" s="172" customFormat="1" ht="19.5" customHeight="1">
      <c r="A12" s="168">
        <v>210</v>
      </c>
      <c r="B12" s="169" t="s">
        <v>606</v>
      </c>
      <c r="C12" s="170">
        <f t="shared" si="0"/>
        <v>31.54</v>
      </c>
      <c r="D12" s="170">
        <v>31.54</v>
      </c>
      <c r="E12" s="171"/>
    </row>
    <row r="13" spans="1:5" s="172" customFormat="1" ht="19.5" customHeight="1">
      <c r="A13" s="168">
        <v>21011</v>
      </c>
      <c r="B13" s="169" t="s">
        <v>607</v>
      </c>
      <c r="C13" s="170">
        <f t="shared" si="0"/>
        <v>31.54</v>
      </c>
      <c r="D13" s="170">
        <v>31.54</v>
      </c>
      <c r="E13" s="171"/>
    </row>
    <row r="14" spans="1:5" ht="19.5" customHeight="1">
      <c r="A14" s="167">
        <v>2101101</v>
      </c>
      <c r="B14" s="165" t="s">
        <v>467</v>
      </c>
      <c r="C14" s="173">
        <f t="shared" si="0"/>
        <v>23.06</v>
      </c>
      <c r="D14" s="164">
        <v>23.06</v>
      </c>
      <c r="E14" s="166"/>
    </row>
    <row r="15" spans="1:5" ht="19.5" customHeight="1">
      <c r="A15" s="167">
        <v>2101103</v>
      </c>
      <c r="B15" s="165" t="s">
        <v>470</v>
      </c>
      <c r="C15" s="173">
        <f t="shared" si="0"/>
        <v>8.48</v>
      </c>
      <c r="D15" s="164">
        <v>8.48</v>
      </c>
      <c r="E15" s="166"/>
    </row>
    <row r="16" spans="1:5" s="172" customFormat="1" ht="19.5" customHeight="1">
      <c r="A16" s="168">
        <v>212</v>
      </c>
      <c r="B16" s="169" t="s">
        <v>608</v>
      </c>
      <c r="C16" s="170">
        <f t="shared" si="0"/>
        <v>5000</v>
      </c>
      <c r="D16" s="170"/>
      <c r="E16" s="171">
        <v>5000</v>
      </c>
    </row>
    <row r="17" spans="1:5" s="172" customFormat="1" ht="19.5" customHeight="1">
      <c r="A17" s="168">
        <v>21208</v>
      </c>
      <c r="B17" s="169" t="s">
        <v>610</v>
      </c>
      <c r="C17" s="170">
        <f t="shared" si="0"/>
        <v>5000</v>
      </c>
      <c r="D17" s="170"/>
      <c r="E17" s="171">
        <v>5000</v>
      </c>
    </row>
    <row r="18" spans="1:5" ht="19.5" customHeight="1">
      <c r="A18" s="167">
        <v>2120899</v>
      </c>
      <c r="B18" s="165" t="s">
        <v>609</v>
      </c>
      <c r="C18" s="173">
        <f t="shared" si="0"/>
        <v>5000</v>
      </c>
      <c r="D18" s="164"/>
      <c r="E18" s="166">
        <v>5000</v>
      </c>
    </row>
    <row r="19" spans="1:5" s="172" customFormat="1" ht="19.5" customHeight="1">
      <c r="A19" s="168">
        <v>214</v>
      </c>
      <c r="B19" s="169" t="s">
        <v>611</v>
      </c>
      <c r="C19" s="170">
        <f t="shared" si="0"/>
        <v>672.61</v>
      </c>
      <c r="D19" s="170">
        <v>495.07</v>
      </c>
      <c r="E19" s="171">
        <v>177.54</v>
      </c>
    </row>
    <row r="20" spans="1:5" s="172" customFormat="1" ht="19.5" customHeight="1">
      <c r="A20" s="168">
        <v>21401</v>
      </c>
      <c r="B20" s="169" t="s">
        <v>612</v>
      </c>
      <c r="C20" s="170">
        <f t="shared" si="0"/>
        <v>672.61</v>
      </c>
      <c r="D20" s="170">
        <v>495.07</v>
      </c>
      <c r="E20" s="171">
        <v>177.54</v>
      </c>
    </row>
    <row r="21" spans="1:5" ht="19.5" customHeight="1">
      <c r="A21" s="167">
        <v>2140101</v>
      </c>
      <c r="B21" s="165" t="s">
        <v>472</v>
      </c>
      <c r="C21" s="173">
        <f t="shared" si="0"/>
        <v>495.07</v>
      </c>
      <c r="D21" s="164">
        <v>495.07</v>
      </c>
      <c r="E21" s="166"/>
    </row>
    <row r="22" spans="1:5" ht="19.5" customHeight="1">
      <c r="A22" s="167">
        <v>2140112</v>
      </c>
      <c r="B22" s="165" t="s">
        <v>477</v>
      </c>
      <c r="C22" s="173">
        <f t="shared" si="0"/>
        <v>177.54</v>
      </c>
      <c r="D22" s="164"/>
      <c r="E22" s="166">
        <v>177.54</v>
      </c>
    </row>
    <row r="23" spans="1:5" s="172" customFormat="1" ht="19.5" customHeight="1">
      <c r="A23" s="168">
        <v>221</v>
      </c>
      <c r="B23" s="169" t="s">
        <v>613</v>
      </c>
      <c r="C23" s="170">
        <f t="shared" si="0"/>
        <v>26.89</v>
      </c>
      <c r="D23" s="170">
        <v>26.89</v>
      </c>
      <c r="E23" s="171"/>
    </row>
    <row r="24" spans="1:5" s="172" customFormat="1" ht="19.5" customHeight="1">
      <c r="A24" s="168">
        <v>22102</v>
      </c>
      <c r="B24" s="169" t="s">
        <v>614</v>
      </c>
      <c r="C24" s="170">
        <f t="shared" si="0"/>
        <v>26.89</v>
      </c>
      <c r="D24" s="170">
        <v>26.89</v>
      </c>
      <c r="E24" s="171"/>
    </row>
    <row r="25" spans="1:5" ht="19.5" customHeight="1">
      <c r="A25" s="167">
        <v>2210201</v>
      </c>
      <c r="B25" s="165" t="s">
        <v>482</v>
      </c>
      <c r="C25" s="173">
        <f t="shared" si="0"/>
        <v>26.89</v>
      </c>
      <c r="D25" s="164">
        <v>26.89</v>
      </c>
      <c r="E25" s="166"/>
    </row>
    <row r="26" spans="1:5" ht="19.5" customHeight="1">
      <c r="A26" s="164"/>
      <c r="B26" s="165"/>
      <c r="C26" s="164"/>
      <c r="D26" s="164"/>
      <c r="E26" s="166"/>
    </row>
    <row r="27" spans="1:5" ht="19.5" customHeight="1">
      <c r="A27" s="49"/>
      <c r="B27" s="145"/>
      <c r="C27" s="49"/>
      <c r="D27" s="49"/>
      <c r="E27" s="137"/>
    </row>
    <row r="28" spans="1:5" ht="19.5" customHeight="1">
      <c r="A28" s="49"/>
      <c r="B28" s="145"/>
      <c r="C28" s="49"/>
      <c r="D28" s="49"/>
      <c r="E28" s="137"/>
    </row>
    <row r="29" spans="1:5" ht="19.5" customHeight="1">
      <c r="A29" s="49"/>
      <c r="B29" s="145"/>
      <c r="C29" s="49"/>
      <c r="D29" s="49"/>
      <c r="E29" s="137"/>
    </row>
    <row r="30" spans="1:5" ht="19.5" customHeight="1">
      <c r="A30" s="49"/>
      <c r="B30" s="145"/>
      <c r="C30" s="49"/>
      <c r="D30" s="49"/>
      <c r="E30" s="137"/>
    </row>
    <row r="31" spans="1:5" ht="19.5" customHeight="1">
      <c r="A31" s="49"/>
      <c r="B31" s="145"/>
      <c r="C31" s="49"/>
      <c r="D31" s="49"/>
      <c r="E31" s="137"/>
    </row>
    <row r="32" spans="1:5" ht="19.5" customHeight="1">
      <c r="A32" s="49"/>
      <c r="B32" s="145"/>
      <c r="C32" s="49"/>
      <c r="D32" s="49"/>
      <c r="E32" s="137"/>
    </row>
    <row r="33" spans="1:5" ht="19.5" customHeight="1">
      <c r="A33" s="49"/>
      <c r="B33" s="145"/>
      <c r="C33" s="49"/>
      <c r="D33" s="49"/>
      <c r="E33" s="137"/>
    </row>
    <row r="34" spans="1:5" ht="19.5" customHeight="1">
      <c r="A34" s="49"/>
      <c r="B34" s="145"/>
      <c r="C34" s="49"/>
      <c r="D34" s="49"/>
      <c r="E34" s="137"/>
    </row>
    <row r="35" spans="1:5" ht="19.5" customHeight="1">
      <c r="A35" s="49"/>
      <c r="B35" s="145"/>
      <c r="C35" s="49"/>
      <c r="D35" s="49"/>
      <c r="E35" s="137"/>
    </row>
    <row r="36" spans="1:5" ht="19.5" customHeight="1">
      <c r="A36" s="49"/>
      <c r="B36" s="145"/>
      <c r="C36" s="49"/>
      <c r="D36" s="49"/>
      <c r="E36" s="137"/>
    </row>
    <row r="37" spans="1:5" ht="19.5" customHeight="1">
      <c r="A37" s="49"/>
      <c r="B37" s="145"/>
      <c r="C37" s="49"/>
      <c r="D37" s="49"/>
      <c r="E37" s="137"/>
    </row>
    <row r="38" spans="1:5" ht="19.5" customHeight="1">
      <c r="A38" s="49"/>
      <c r="B38" s="145"/>
      <c r="C38" s="49"/>
      <c r="D38" s="49"/>
      <c r="E38" s="137"/>
    </row>
    <row r="39" spans="1:5" ht="19.5" customHeight="1">
      <c r="A39" s="49"/>
      <c r="B39" s="145"/>
      <c r="C39" s="49"/>
      <c r="D39" s="49"/>
      <c r="E39" s="137"/>
    </row>
    <row r="40" spans="1:5" ht="19.5" customHeight="1">
      <c r="A40" s="49"/>
      <c r="B40" s="145"/>
      <c r="C40" s="49"/>
      <c r="D40" s="49"/>
      <c r="E40" s="137"/>
    </row>
    <row r="41" spans="1:5" ht="19.5" customHeight="1">
      <c r="A41" s="49"/>
      <c r="B41" s="145"/>
      <c r="C41" s="49"/>
      <c r="D41" s="49"/>
      <c r="E41" s="137"/>
    </row>
    <row r="42" spans="1:5" ht="19.5" customHeight="1">
      <c r="A42" s="49"/>
      <c r="B42" s="145"/>
      <c r="C42" s="49"/>
      <c r="D42" s="49"/>
      <c r="E42" s="137"/>
    </row>
    <row r="43" spans="1:5" ht="19.5" customHeight="1">
      <c r="A43" s="49"/>
      <c r="B43" s="145"/>
      <c r="C43" s="49"/>
      <c r="D43" s="49"/>
      <c r="E43" s="137"/>
    </row>
    <row r="44" spans="1:5" ht="19.5" customHeight="1">
      <c r="A44" s="49"/>
      <c r="B44" s="145"/>
      <c r="C44" s="49"/>
      <c r="D44" s="49"/>
      <c r="E44" s="137"/>
    </row>
    <row r="45" spans="1:5" ht="19.5" customHeight="1">
      <c r="A45" s="49"/>
      <c r="B45" s="145"/>
      <c r="C45" s="49"/>
      <c r="D45" s="49"/>
      <c r="E45" s="137"/>
    </row>
    <row r="46" spans="1:5" ht="19.5" customHeight="1">
      <c r="A46" s="49"/>
      <c r="B46" s="145"/>
      <c r="C46" s="49"/>
      <c r="D46" s="49"/>
      <c r="E46" s="137"/>
    </row>
    <row r="47" spans="1:5" ht="19.5" customHeight="1">
      <c r="A47" s="49"/>
      <c r="B47" s="145"/>
      <c r="C47" s="49"/>
      <c r="D47" s="49"/>
      <c r="E47" s="137"/>
    </row>
    <row r="48" spans="1:5" ht="19.5" customHeight="1">
      <c r="A48" s="49"/>
      <c r="B48" s="145"/>
      <c r="C48" s="49"/>
      <c r="D48" s="49"/>
      <c r="E48" s="137"/>
    </row>
    <row r="49" spans="1:5" ht="19.5" customHeight="1">
      <c r="A49" s="49"/>
      <c r="B49" s="145"/>
      <c r="C49" s="49"/>
      <c r="D49" s="49"/>
      <c r="E49" s="137"/>
    </row>
    <row r="50" spans="1:5" ht="19.5" customHeight="1">
      <c r="A50" s="49"/>
      <c r="B50" s="145"/>
      <c r="C50" s="49"/>
      <c r="D50" s="49"/>
      <c r="E50" s="137"/>
    </row>
    <row r="51" spans="1:5" ht="19.5" customHeight="1">
      <c r="A51" s="49"/>
      <c r="B51" s="145"/>
      <c r="C51" s="49"/>
      <c r="D51" s="49"/>
      <c r="E51" s="137"/>
    </row>
    <row r="52" spans="1:5" ht="19.5" customHeight="1">
      <c r="A52" s="49"/>
      <c r="B52" s="145"/>
      <c r="C52" s="49"/>
      <c r="D52" s="49"/>
      <c r="E52" s="137"/>
    </row>
    <row r="53" spans="1:5" ht="19.5" customHeight="1">
      <c r="A53" s="49"/>
      <c r="B53" s="145"/>
      <c r="C53" s="49"/>
      <c r="D53" s="49"/>
      <c r="E53" s="137"/>
    </row>
    <row r="54" spans="1:5" ht="19.5" customHeight="1">
      <c r="A54" s="50"/>
      <c r="B54" s="51"/>
      <c r="C54" s="136"/>
      <c r="D54" s="52"/>
      <c r="E54" s="53"/>
    </row>
    <row r="55" spans="1:5" ht="19.5" customHeight="1">
      <c r="A55" s="142"/>
      <c r="B55" s="143"/>
      <c r="C55" s="144"/>
      <c r="D55" s="144"/>
      <c r="E55" s="144"/>
    </row>
    <row r="56" spans="1:5" ht="19.5" customHeight="1">
      <c r="A56" s="124" t="s">
        <v>440</v>
      </c>
      <c r="B56" s="54"/>
      <c r="C56" s="54"/>
      <c r="D56" s="54"/>
      <c r="E56" s="54"/>
    </row>
    <row r="57" spans="1:5" ht="12.75" customHeight="1">
      <c r="A57" s="54"/>
      <c r="B57" s="54"/>
      <c r="C57" s="54"/>
      <c r="D57" s="54"/>
      <c r="E57" s="54"/>
    </row>
    <row r="58" spans="1:5" ht="12.75" customHeight="1">
      <c r="A58" s="54"/>
      <c r="B58" s="54"/>
      <c r="C58" s="54"/>
      <c r="D58" s="54"/>
      <c r="E58" s="54"/>
    </row>
    <row r="59" spans="1:5" ht="12.75" customHeight="1">
      <c r="A59" s="54"/>
      <c r="B59" s="54"/>
      <c r="C59" s="54"/>
      <c r="D59" s="54"/>
      <c r="E59" s="54"/>
    </row>
    <row r="60" spans="1:5" ht="12.75" customHeight="1">
      <c r="A60" s="54"/>
      <c r="B60" s="54"/>
      <c r="D60" s="54"/>
      <c r="E60" s="54"/>
    </row>
    <row r="61" spans="1:5" ht="12.75" customHeight="1">
      <c r="A61" s="54"/>
      <c r="B61" s="54"/>
      <c r="D61" s="54"/>
      <c r="E61" s="54"/>
    </row>
    <row r="62" s="54" customFormat="1" ht="12.75" customHeight="1"/>
    <row r="63" spans="1:2" ht="12.75" customHeight="1">
      <c r="A63" s="54"/>
      <c r="B63" s="54"/>
    </row>
    <row r="64" spans="1:4" ht="12.75" customHeight="1">
      <c r="A64" s="54"/>
      <c r="B64" s="54"/>
      <c r="D64" s="54"/>
    </row>
    <row r="65" spans="1:2" ht="12.75" customHeight="1">
      <c r="A65" s="54"/>
      <c r="B65" s="54"/>
    </row>
    <row r="66" spans="1:2" ht="12.75" customHeight="1">
      <c r="A66" s="54"/>
      <c r="B66" s="54"/>
    </row>
    <row r="67" spans="2:3" ht="12.75" customHeight="1">
      <c r="B67" s="54"/>
      <c r="C67" s="54"/>
    </row>
    <row r="69" ht="12.75" customHeight="1">
      <c r="A69" s="54"/>
    </row>
    <row r="71" ht="12.75" customHeight="1">
      <c r="B71" s="54"/>
    </row>
    <row r="72" ht="12.75" customHeight="1">
      <c r="B72" s="54"/>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60"/>
  <sheetViews>
    <sheetView showGridLines="0" showZeros="0" zoomScalePageLayoutView="0" workbookViewId="0" topLeftCell="A1">
      <selection activeCell="F14" sqref="F14"/>
    </sheetView>
  </sheetViews>
  <sheetFormatPr defaultColWidth="6.875" defaultRowHeight="19.5" customHeight="1"/>
  <cols>
    <col min="1" max="1" width="14.50390625" style="42" customWidth="1"/>
    <col min="2" max="2" width="33.375" style="42" customWidth="1"/>
    <col min="3" max="5" width="20.625" style="42" customWidth="1"/>
    <col min="6" max="6" width="15.00390625" style="42" customWidth="1"/>
    <col min="7" max="7" width="32.625" style="42" customWidth="1"/>
    <col min="8" max="10" width="15.00390625" style="42" customWidth="1"/>
    <col min="11" max="16384" width="6.875" style="42" customWidth="1"/>
  </cols>
  <sheetData>
    <row r="1" spans="1:5" ht="19.5" customHeight="1">
      <c r="A1" s="41" t="s">
        <v>432</v>
      </c>
      <c r="E1" s="55"/>
    </row>
    <row r="2" spans="1:5" ht="63.75" customHeight="1">
      <c r="A2" s="174" t="s">
        <v>618</v>
      </c>
      <c r="B2" s="56"/>
      <c r="C2" s="56"/>
      <c r="D2" s="56"/>
      <c r="E2" s="56"/>
    </row>
    <row r="3" spans="1:5" ht="19.5" customHeight="1">
      <c r="A3" s="56"/>
      <c r="B3" s="56"/>
      <c r="C3" s="56"/>
      <c r="D3" s="56"/>
      <c r="E3" s="56"/>
    </row>
    <row r="4" spans="1:5" s="58" customFormat="1" ht="19.5" customHeight="1">
      <c r="A4" s="46"/>
      <c r="B4" s="47"/>
      <c r="C4" s="47"/>
      <c r="D4" s="47"/>
      <c r="E4" s="57" t="s">
        <v>311</v>
      </c>
    </row>
    <row r="5" spans="1:5" s="58" customFormat="1" ht="19.5" customHeight="1">
      <c r="A5" s="177" t="s">
        <v>335</v>
      </c>
      <c r="B5" s="177"/>
      <c r="C5" s="177" t="s">
        <v>619</v>
      </c>
      <c r="D5" s="177"/>
      <c r="E5" s="177"/>
    </row>
    <row r="6" spans="1:5" s="58" customFormat="1" ht="19.5" customHeight="1">
      <c r="A6" s="59" t="s">
        <v>330</v>
      </c>
      <c r="B6" s="59" t="s">
        <v>331</v>
      </c>
      <c r="C6" s="59" t="s">
        <v>316</v>
      </c>
      <c r="D6" s="59" t="s">
        <v>336</v>
      </c>
      <c r="E6" s="59" t="s">
        <v>337</v>
      </c>
    </row>
    <row r="7" spans="1:5" s="58" customFormat="1" ht="19.5" customHeight="1">
      <c r="A7" s="60" t="s">
        <v>338</v>
      </c>
      <c r="B7" s="61" t="s">
        <v>339</v>
      </c>
      <c r="C7" s="62">
        <f>SUM(D7:E7)</f>
        <v>655.1600000000001</v>
      </c>
      <c r="D7" s="62">
        <f>D8+D21+D50+D60</f>
        <v>541.2900000000001</v>
      </c>
      <c r="E7" s="62">
        <f>E8+E21+E50+E60</f>
        <v>113.87</v>
      </c>
    </row>
    <row r="8" spans="1:5" s="58" customFormat="1" ht="19.5" customHeight="1">
      <c r="A8" s="64" t="s">
        <v>340</v>
      </c>
      <c r="B8" s="65" t="s">
        <v>341</v>
      </c>
      <c r="C8" s="62">
        <f aca="true" t="shared" si="0" ref="C8:C60">SUM(D8:E8)</f>
        <v>491.2800000000001</v>
      </c>
      <c r="D8" s="66">
        <f>SUM(D9:D20)</f>
        <v>491.2800000000001</v>
      </c>
      <c r="E8" s="62"/>
    </row>
    <row r="9" spans="1:6" s="58" customFormat="1" ht="19.5" customHeight="1">
      <c r="A9" s="64" t="s">
        <v>342</v>
      </c>
      <c r="B9" s="65" t="s">
        <v>343</v>
      </c>
      <c r="C9" s="62">
        <f t="shared" si="0"/>
        <v>113.8</v>
      </c>
      <c r="D9" s="62">
        <v>113.8</v>
      </c>
      <c r="E9" s="62"/>
      <c r="F9" s="63"/>
    </row>
    <row r="10" spans="1:5" s="58" customFormat="1" ht="19.5" customHeight="1">
      <c r="A10" s="64" t="s">
        <v>344</v>
      </c>
      <c r="B10" s="65" t="s">
        <v>345</v>
      </c>
      <c r="C10" s="62">
        <f t="shared" si="0"/>
        <v>93.18</v>
      </c>
      <c r="D10" s="62">
        <v>93.18</v>
      </c>
      <c r="E10" s="62"/>
    </row>
    <row r="11" spans="1:5" s="58" customFormat="1" ht="19.5" customHeight="1">
      <c r="A11" s="64" t="s">
        <v>346</v>
      </c>
      <c r="B11" s="65" t="s">
        <v>347</v>
      </c>
      <c r="C11" s="62">
        <f t="shared" si="0"/>
        <v>104.69</v>
      </c>
      <c r="D11" s="62">
        <v>104.69</v>
      </c>
      <c r="E11" s="62"/>
    </row>
    <row r="12" spans="1:5" s="58" customFormat="1" ht="19.5" customHeight="1">
      <c r="A12" s="64" t="s">
        <v>620</v>
      </c>
      <c r="B12" s="65" t="s">
        <v>621</v>
      </c>
      <c r="C12" s="62">
        <f t="shared" si="0"/>
        <v>35.85</v>
      </c>
      <c r="D12" s="62">
        <v>35.85</v>
      </c>
      <c r="E12" s="62"/>
    </row>
    <row r="13" spans="1:6" s="58" customFormat="1" ht="19.5" customHeight="1">
      <c r="A13" s="64" t="s">
        <v>348</v>
      </c>
      <c r="B13" s="65" t="s">
        <v>349</v>
      </c>
      <c r="C13" s="62">
        <f t="shared" si="0"/>
        <v>17.92</v>
      </c>
      <c r="D13" s="62">
        <v>17.92</v>
      </c>
      <c r="E13" s="62"/>
      <c r="F13" s="63"/>
    </row>
    <row r="14" spans="1:6" s="58" customFormat="1" ht="19.5" customHeight="1">
      <c r="A14" s="64" t="s">
        <v>350</v>
      </c>
      <c r="B14" s="65" t="s">
        <v>351</v>
      </c>
      <c r="C14" s="62">
        <f t="shared" si="0"/>
        <v>23.06</v>
      </c>
      <c r="D14" s="62">
        <v>23.06</v>
      </c>
      <c r="E14" s="62"/>
      <c r="F14" s="63"/>
    </row>
    <row r="15" spans="1:6" s="58" customFormat="1" ht="19.5" customHeight="1">
      <c r="A15" s="64" t="s">
        <v>352</v>
      </c>
      <c r="B15" s="65" t="s">
        <v>353</v>
      </c>
      <c r="C15" s="62">
        <f t="shared" si="0"/>
        <v>5.99</v>
      </c>
      <c r="D15" s="62">
        <v>5.99</v>
      </c>
      <c r="E15" s="62"/>
      <c r="F15" s="63"/>
    </row>
    <row r="16" spans="1:6" s="58" customFormat="1" ht="19.5" customHeight="1">
      <c r="A16" s="64" t="s">
        <v>622</v>
      </c>
      <c r="B16" s="65" t="s">
        <v>623</v>
      </c>
      <c r="C16" s="62">
        <f t="shared" si="0"/>
        <v>26.89</v>
      </c>
      <c r="D16" s="62">
        <v>26.89</v>
      </c>
      <c r="E16" s="62"/>
      <c r="F16" s="63"/>
    </row>
    <row r="17" spans="1:6" s="58" customFormat="1" ht="19.5" customHeight="1">
      <c r="A17" s="64" t="s">
        <v>354</v>
      </c>
      <c r="B17" s="65" t="s">
        <v>355</v>
      </c>
      <c r="C17" s="62">
        <f t="shared" si="0"/>
        <v>4.47</v>
      </c>
      <c r="D17" s="62">
        <v>4.47</v>
      </c>
      <c r="E17" s="62"/>
      <c r="F17" s="63"/>
    </row>
    <row r="18" spans="1:6" s="58" customFormat="1" ht="19.5" customHeight="1">
      <c r="A18" s="64" t="s">
        <v>356</v>
      </c>
      <c r="B18" s="65" t="s">
        <v>357</v>
      </c>
      <c r="C18" s="62">
        <f t="shared" si="0"/>
        <v>65.43</v>
      </c>
      <c r="D18" s="62">
        <v>65.43</v>
      </c>
      <c r="E18" s="62"/>
      <c r="F18" s="63"/>
    </row>
    <row r="19" spans="1:5" s="58" customFormat="1" ht="19.5" customHeight="1">
      <c r="A19" s="64" t="s">
        <v>358</v>
      </c>
      <c r="B19" s="65" t="s">
        <v>359</v>
      </c>
      <c r="C19" s="62">
        <f t="shared" si="0"/>
        <v>0</v>
      </c>
      <c r="D19" s="62"/>
      <c r="E19" s="62"/>
    </row>
    <row r="20" spans="1:9" s="58" customFormat="1" ht="19.5" customHeight="1">
      <c r="A20" s="64" t="s">
        <v>360</v>
      </c>
      <c r="B20" s="65" t="s">
        <v>361</v>
      </c>
      <c r="C20" s="62">
        <f t="shared" si="0"/>
        <v>0</v>
      </c>
      <c r="D20" s="62"/>
      <c r="E20" s="62"/>
      <c r="I20" s="63"/>
    </row>
    <row r="21" spans="1:5" s="58" customFormat="1" ht="19.5" customHeight="1">
      <c r="A21" s="64" t="s">
        <v>362</v>
      </c>
      <c r="B21" s="65" t="s">
        <v>363</v>
      </c>
      <c r="C21" s="62">
        <f t="shared" si="0"/>
        <v>113.87</v>
      </c>
      <c r="D21" s="66"/>
      <c r="E21" s="62">
        <v>113.87</v>
      </c>
    </row>
    <row r="22" spans="1:7" s="58" customFormat="1" ht="19.5" customHeight="1">
      <c r="A22" s="64" t="s">
        <v>364</v>
      </c>
      <c r="B22" s="67" t="s">
        <v>365</v>
      </c>
      <c r="C22" s="62">
        <f t="shared" si="0"/>
        <v>49.8</v>
      </c>
      <c r="D22" s="62"/>
      <c r="E22" s="62">
        <v>49.8</v>
      </c>
      <c r="G22" s="63"/>
    </row>
    <row r="23" spans="1:5" s="58" customFormat="1" ht="19.5" customHeight="1">
      <c r="A23" s="64" t="s">
        <v>624</v>
      </c>
      <c r="B23" s="68" t="s">
        <v>625</v>
      </c>
      <c r="C23" s="62">
        <f t="shared" si="0"/>
        <v>0</v>
      </c>
      <c r="D23" s="62"/>
      <c r="E23" s="62"/>
    </row>
    <row r="24" spans="1:5" s="58" customFormat="1" ht="19.5" customHeight="1">
      <c r="A24" s="64" t="s">
        <v>626</v>
      </c>
      <c r="B24" s="68" t="s">
        <v>627</v>
      </c>
      <c r="C24" s="62">
        <f t="shared" si="0"/>
        <v>0</v>
      </c>
      <c r="D24" s="62"/>
      <c r="E24" s="62"/>
    </row>
    <row r="25" spans="1:5" s="58" customFormat="1" ht="19.5" customHeight="1">
      <c r="A25" s="64" t="s">
        <v>628</v>
      </c>
      <c r="B25" s="68" t="s">
        <v>629</v>
      </c>
      <c r="C25" s="62">
        <f t="shared" si="0"/>
        <v>0</v>
      </c>
      <c r="D25" s="62"/>
      <c r="E25" s="62"/>
    </row>
    <row r="26" spans="1:5" s="58" customFormat="1" ht="19.5" customHeight="1">
      <c r="A26" s="64" t="s">
        <v>366</v>
      </c>
      <c r="B26" s="68" t="s">
        <v>367</v>
      </c>
      <c r="C26" s="62">
        <f t="shared" si="0"/>
        <v>0.8</v>
      </c>
      <c r="D26" s="62"/>
      <c r="E26" s="62">
        <v>0.8</v>
      </c>
    </row>
    <row r="27" spans="1:5" s="58" customFormat="1" ht="19.5" customHeight="1">
      <c r="A27" s="64" t="s">
        <v>368</v>
      </c>
      <c r="B27" s="68" t="s">
        <v>369</v>
      </c>
      <c r="C27" s="62">
        <f t="shared" si="0"/>
        <v>7.8</v>
      </c>
      <c r="D27" s="62"/>
      <c r="E27" s="62">
        <v>7.8</v>
      </c>
    </row>
    <row r="28" spans="1:5" s="58" customFormat="1" ht="19.5" customHeight="1">
      <c r="A28" s="64" t="s">
        <v>370</v>
      </c>
      <c r="B28" s="68" t="s">
        <v>371</v>
      </c>
      <c r="C28" s="62">
        <f t="shared" si="0"/>
        <v>8.74</v>
      </c>
      <c r="D28" s="62"/>
      <c r="E28" s="62">
        <v>8.74</v>
      </c>
    </row>
    <row r="29" spans="1:11" s="58" customFormat="1" ht="19.5" customHeight="1">
      <c r="A29" s="64" t="s">
        <v>630</v>
      </c>
      <c r="B29" s="68" t="s">
        <v>631</v>
      </c>
      <c r="C29" s="62">
        <f t="shared" si="0"/>
        <v>0</v>
      </c>
      <c r="D29" s="62"/>
      <c r="E29" s="62"/>
      <c r="K29" s="63"/>
    </row>
    <row r="30" spans="1:11" s="58" customFormat="1" ht="19.5" customHeight="1">
      <c r="A30" s="64" t="s">
        <v>632</v>
      </c>
      <c r="B30" s="68" t="s">
        <v>633</v>
      </c>
      <c r="C30" s="62">
        <f t="shared" si="0"/>
        <v>0</v>
      </c>
      <c r="D30" s="62"/>
      <c r="E30" s="62"/>
      <c r="K30" s="63"/>
    </row>
    <row r="31" spans="1:5" s="58" customFormat="1" ht="19.5" customHeight="1">
      <c r="A31" s="64" t="s">
        <v>634</v>
      </c>
      <c r="B31" s="67" t="s">
        <v>635</v>
      </c>
      <c r="C31" s="62">
        <f t="shared" si="0"/>
        <v>0</v>
      </c>
      <c r="D31" s="62"/>
      <c r="E31" s="62"/>
    </row>
    <row r="32" spans="1:5" s="58" customFormat="1" ht="19.5" customHeight="1">
      <c r="A32" s="64" t="s">
        <v>636</v>
      </c>
      <c r="B32" s="67" t="s">
        <v>637</v>
      </c>
      <c r="C32" s="62">
        <f t="shared" si="0"/>
        <v>0</v>
      </c>
      <c r="D32" s="62"/>
      <c r="E32" s="62"/>
    </row>
    <row r="33" spans="1:5" s="58" customFormat="1" ht="19.5" customHeight="1">
      <c r="A33" s="64" t="s">
        <v>638</v>
      </c>
      <c r="B33" s="68" t="s">
        <v>639</v>
      </c>
      <c r="C33" s="62">
        <f t="shared" si="0"/>
        <v>0</v>
      </c>
      <c r="D33" s="62"/>
      <c r="E33" s="62"/>
    </row>
    <row r="34" spans="1:5" s="58" customFormat="1" ht="19.5" customHeight="1">
      <c r="A34" s="64" t="s">
        <v>640</v>
      </c>
      <c r="B34" s="68" t="s">
        <v>641</v>
      </c>
      <c r="C34" s="62">
        <f t="shared" si="0"/>
        <v>0</v>
      </c>
      <c r="D34" s="62"/>
      <c r="E34" s="62"/>
    </row>
    <row r="35" spans="1:5" s="58" customFormat="1" ht="19.5" customHeight="1">
      <c r="A35" s="64" t="s">
        <v>372</v>
      </c>
      <c r="B35" s="68" t="s">
        <v>373</v>
      </c>
      <c r="C35" s="62">
        <f t="shared" si="0"/>
        <v>3</v>
      </c>
      <c r="D35" s="62"/>
      <c r="E35" s="62">
        <v>3</v>
      </c>
    </row>
    <row r="36" spans="1:5" ht="19.5" customHeight="1">
      <c r="A36" s="64" t="s">
        <v>374</v>
      </c>
      <c r="B36" s="68" t="s">
        <v>375</v>
      </c>
      <c r="C36" s="62">
        <f t="shared" si="0"/>
        <v>3.11</v>
      </c>
      <c r="D36" s="62"/>
      <c r="E36" s="62">
        <v>3.11</v>
      </c>
    </row>
    <row r="37" spans="1:5" ht="19.5" customHeight="1">
      <c r="A37" s="64" t="s">
        <v>376</v>
      </c>
      <c r="B37" s="68" t="s">
        <v>377</v>
      </c>
      <c r="C37" s="62">
        <f t="shared" si="0"/>
        <v>3</v>
      </c>
      <c r="D37" s="62"/>
      <c r="E37" s="62">
        <v>3</v>
      </c>
    </row>
    <row r="38" spans="1:5" ht="19.5" customHeight="1">
      <c r="A38" s="64" t="s">
        <v>642</v>
      </c>
      <c r="B38" s="68" t="s">
        <v>643</v>
      </c>
      <c r="C38" s="62">
        <f t="shared" si="0"/>
        <v>0</v>
      </c>
      <c r="D38" s="62"/>
      <c r="E38" s="62"/>
    </row>
    <row r="39" spans="1:5" ht="19.5" customHeight="1">
      <c r="A39" s="64" t="s">
        <v>644</v>
      </c>
      <c r="B39" s="68" t="s">
        <v>645</v>
      </c>
      <c r="C39" s="62">
        <f t="shared" si="0"/>
        <v>0</v>
      </c>
      <c r="D39" s="62"/>
      <c r="E39" s="62"/>
    </row>
    <row r="40" spans="1:5" ht="19.5" customHeight="1">
      <c r="A40" s="64" t="s">
        <v>646</v>
      </c>
      <c r="B40" s="68" t="s">
        <v>647</v>
      </c>
      <c r="C40" s="62">
        <f t="shared" si="0"/>
        <v>0</v>
      </c>
      <c r="D40" s="62"/>
      <c r="E40" s="62"/>
    </row>
    <row r="41" spans="1:5" ht="19.5" customHeight="1">
      <c r="A41" s="64" t="s">
        <v>648</v>
      </c>
      <c r="B41" s="68" t="s">
        <v>649</v>
      </c>
      <c r="C41" s="62">
        <f t="shared" si="0"/>
        <v>0</v>
      </c>
      <c r="D41" s="62"/>
      <c r="E41" s="62"/>
    </row>
    <row r="42" spans="1:5" ht="19.5" customHeight="1">
      <c r="A42" s="64" t="s">
        <v>650</v>
      </c>
      <c r="B42" s="68" t="s">
        <v>651</v>
      </c>
      <c r="C42" s="62">
        <f t="shared" si="0"/>
        <v>0</v>
      </c>
      <c r="D42" s="62"/>
      <c r="E42" s="62"/>
    </row>
    <row r="43" spans="1:5" ht="19.5" customHeight="1">
      <c r="A43" s="64" t="s">
        <v>652</v>
      </c>
      <c r="B43" s="68" t="s">
        <v>653</v>
      </c>
      <c r="C43" s="62">
        <f t="shared" si="0"/>
        <v>0</v>
      </c>
      <c r="D43" s="62"/>
      <c r="E43" s="62"/>
    </row>
    <row r="44" spans="1:5" ht="19.5" customHeight="1">
      <c r="A44" s="64" t="s">
        <v>378</v>
      </c>
      <c r="B44" s="67" t="s">
        <v>379</v>
      </c>
      <c r="C44" s="62">
        <f t="shared" si="0"/>
        <v>4.15</v>
      </c>
      <c r="D44" s="62"/>
      <c r="E44" s="62">
        <v>4.15</v>
      </c>
    </row>
    <row r="45" spans="1:5" ht="19.5" customHeight="1">
      <c r="A45" s="64" t="s">
        <v>380</v>
      </c>
      <c r="B45" s="68" t="s">
        <v>381</v>
      </c>
      <c r="C45" s="62">
        <f t="shared" si="0"/>
        <v>3.41</v>
      </c>
      <c r="D45" s="62"/>
      <c r="E45" s="62">
        <v>3.41</v>
      </c>
    </row>
    <row r="46" spans="1:5" ht="19.5" customHeight="1">
      <c r="A46" s="64" t="s">
        <v>382</v>
      </c>
      <c r="B46" s="68" t="s">
        <v>383</v>
      </c>
      <c r="C46" s="62">
        <f t="shared" si="0"/>
        <v>7</v>
      </c>
      <c r="D46" s="62"/>
      <c r="E46" s="62">
        <v>7</v>
      </c>
    </row>
    <row r="47" spans="1:5" ht="19.5" customHeight="1">
      <c r="A47" s="64" t="s">
        <v>384</v>
      </c>
      <c r="B47" s="68" t="s">
        <v>385</v>
      </c>
      <c r="C47" s="62">
        <f t="shared" si="0"/>
        <v>21.17</v>
      </c>
      <c r="D47" s="62"/>
      <c r="E47" s="62">
        <v>21.17</v>
      </c>
    </row>
    <row r="48" spans="1:5" ht="19.5" customHeight="1">
      <c r="A48" s="64" t="s">
        <v>654</v>
      </c>
      <c r="B48" s="68" t="s">
        <v>655</v>
      </c>
      <c r="C48" s="62">
        <f t="shared" si="0"/>
        <v>0</v>
      </c>
      <c r="D48" s="62"/>
      <c r="E48" s="62"/>
    </row>
    <row r="49" spans="1:5" ht="19.5" customHeight="1">
      <c r="A49" s="64" t="s">
        <v>386</v>
      </c>
      <c r="B49" s="68" t="s">
        <v>387</v>
      </c>
      <c r="C49" s="62">
        <f t="shared" si="0"/>
        <v>1.89</v>
      </c>
      <c r="D49" s="62"/>
      <c r="E49" s="62">
        <v>1.89</v>
      </c>
    </row>
    <row r="50" spans="1:5" ht="19.5" customHeight="1">
      <c r="A50" s="64" t="s">
        <v>388</v>
      </c>
      <c r="B50" s="65" t="s">
        <v>389</v>
      </c>
      <c r="C50" s="62">
        <f t="shared" si="0"/>
        <v>50.01</v>
      </c>
      <c r="D50" s="62">
        <f>SUM(D51:D58)</f>
        <v>50.01</v>
      </c>
      <c r="E50" s="62"/>
    </row>
    <row r="51" spans="1:5" ht="19.5" customHeight="1">
      <c r="A51" s="64" t="s">
        <v>656</v>
      </c>
      <c r="B51" s="84" t="s">
        <v>657</v>
      </c>
      <c r="C51" s="62">
        <f t="shared" si="0"/>
        <v>0</v>
      </c>
      <c r="D51" s="66"/>
      <c r="E51" s="62"/>
    </row>
    <row r="52" spans="1:5" ht="19.5" customHeight="1">
      <c r="A52" s="64" t="s">
        <v>658</v>
      </c>
      <c r="B52" s="68" t="s">
        <v>659</v>
      </c>
      <c r="C52" s="62">
        <f t="shared" si="0"/>
        <v>0</v>
      </c>
      <c r="D52" s="62"/>
      <c r="E52" s="62"/>
    </row>
    <row r="53" spans="1:5" ht="19.5" customHeight="1">
      <c r="A53" s="64" t="s">
        <v>660</v>
      </c>
      <c r="B53" s="68" t="s">
        <v>661</v>
      </c>
      <c r="C53" s="62">
        <f t="shared" si="0"/>
        <v>0</v>
      </c>
      <c r="D53" s="62"/>
      <c r="E53" s="62"/>
    </row>
    <row r="54" spans="1:5" ht="19.5" customHeight="1">
      <c r="A54" s="64" t="s">
        <v>390</v>
      </c>
      <c r="B54" s="68" t="s">
        <v>359</v>
      </c>
      <c r="C54" s="62">
        <f t="shared" si="0"/>
        <v>4</v>
      </c>
      <c r="D54" s="62">
        <v>4</v>
      </c>
      <c r="E54" s="62"/>
    </row>
    <row r="55" spans="1:5" ht="19.5" customHeight="1">
      <c r="A55" s="64" t="s">
        <v>662</v>
      </c>
      <c r="B55" s="68" t="s">
        <v>663</v>
      </c>
      <c r="C55" s="62">
        <f t="shared" si="0"/>
        <v>0</v>
      </c>
      <c r="D55" s="62"/>
      <c r="E55" s="62"/>
    </row>
    <row r="56" spans="1:5" ht="19.5" customHeight="1">
      <c r="A56" s="64" t="s">
        <v>391</v>
      </c>
      <c r="B56" s="68" t="s">
        <v>392</v>
      </c>
      <c r="C56" s="62">
        <f t="shared" si="0"/>
        <v>0.01</v>
      </c>
      <c r="D56" s="62">
        <v>0.01</v>
      </c>
      <c r="E56" s="62"/>
    </row>
    <row r="57" spans="1:5" ht="19.5" customHeight="1">
      <c r="A57" s="64" t="s">
        <v>664</v>
      </c>
      <c r="B57" s="68" t="s">
        <v>665</v>
      </c>
      <c r="C57" s="62">
        <f t="shared" si="0"/>
        <v>0</v>
      </c>
      <c r="D57" s="62"/>
      <c r="E57" s="62"/>
    </row>
    <row r="58" spans="1:5" ht="19.5" customHeight="1">
      <c r="A58" s="64" t="s">
        <v>393</v>
      </c>
      <c r="B58" s="68" t="s">
        <v>394</v>
      </c>
      <c r="C58" s="62">
        <f t="shared" si="0"/>
        <v>46</v>
      </c>
      <c r="D58" s="62">
        <v>46</v>
      </c>
      <c r="E58" s="62"/>
    </row>
    <row r="59" spans="1:5" ht="19.5" customHeight="1">
      <c r="A59" s="64" t="s">
        <v>666</v>
      </c>
      <c r="B59" s="68" t="s">
        <v>667</v>
      </c>
      <c r="C59" s="62">
        <f t="shared" si="0"/>
        <v>0</v>
      </c>
      <c r="D59" s="62"/>
      <c r="E59" s="62"/>
    </row>
    <row r="60" spans="1:5" ht="19.5" customHeight="1">
      <c r="A60" s="64" t="s">
        <v>668</v>
      </c>
      <c r="B60" s="68" t="s">
        <v>669</v>
      </c>
      <c r="C60" s="62">
        <f t="shared" si="0"/>
        <v>0</v>
      </c>
      <c r="D60" s="62"/>
      <c r="E60" s="62"/>
    </row>
  </sheetData>
  <sheetProtection/>
  <mergeCells count="2">
    <mergeCell ref="A5:B5"/>
    <mergeCell ref="C5:E5"/>
  </mergeCells>
  <printOptions horizontalCentered="1"/>
  <pageMargins left="0" right="0" top="0" bottom="0.7874015748031495"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K9" sqref="K9"/>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41" t="s">
        <v>428</v>
      </c>
      <c r="G1" s="135" t="s">
        <v>433</v>
      </c>
      <c r="L1" s="69"/>
    </row>
    <row r="2" spans="1:12" ht="42" customHeight="1">
      <c r="A2" s="70" t="s">
        <v>429</v>
      </c>
      <c r="B2" s="44"/>
      <c r="C2" s="44"/>
      <c r="D2" s="44"/>
      <c r="E2" s="44"/>
      <c r="F2" s="44"/>
      <c r="G2" s="70" t="s">
        <v>670</v>
      </c>
      <c r="H2" s="44"/>
      <c r="I2" s="44"/>
      <c r="J2" s="44"/>
      <c r="K2" s="44"/>
      <c r="L2" s="44"/>
    </row>
    <row r="3" spans="1:12" ht="19.5" customHeight="1">
      <c r="A3" s="45"/>
      <c r="B3" s="44"/>
      <c r="C3" s="44"/>
      <c r="D3" s="44"/>
      <c r="E3" s="44"/>
      <c r="F3" s="44"/>
      <c r="G3" s="44"/>
      <c r="H3" s="44"/>
      <c r="I3" s="44"/>
      <c r="J3" s="44"/>
      <c r="K3" s="44"/>
      <c r="L3" s="44"/>
    </row>
    <row r="4" spans="1:12" ht="19.5" customHeight="1">
      <c r="A4" s="58"/>
      <c r="B4" s="58"/>
      <c r="C4" s="58"/>
      <c r="D4" s="58"/>
      <c r="E4" s="58"/>
      <c r="F4" s="58"/>
      <c r="G4" s="58"/>
      <c r="H4" s="58"/>
      <c r="I4" s="58"/>
      <c r="J4" s="58"/>
      <c r="K4" s="58"/>
      <c r="L4" s="71" t="s">
        <v>311</v>
      </c>
    </row>
    <row r="5" spans="1:12" ht="28.5" customHeight="1">
      <c r="A5" s="177" t="s">
        <v>427</v>
      </c>
      <c r="B5" s="177"/>
      <c r="C5" s="177"/>
      <c r="D5" s="177"/>
      <c r="E5" s="177"/>
      <c r="F5" s="178"/>
      <c r="G5" s="177" t="s">
        <v>441</v>
      </c>
      <c r="H5" s="177"/>
      <c r="I5" s="177"/>
      <c r="J5" s="177"/>
      <c r="K5" s="177"/>
      <c r="L5" s="177"/>
    </row>
    <row r="6" spans="1:12" ht="28.5" customHeight="1">
      <c r="A6" s="179" t="s">
        <v>316</v>
      </c>
      <c r="B6" s="181" t="s">
        <v>395</v>
      </c>
      <c r="C6" s="179" t="s">
        <v>396</v>
      </c>
      <c r="D6" s="179"/>
      <c r="E6" s="179"/>
      <c r="F6" s="183" t="s">
        <v>397</v>
      </c>
      <c r="G6" s="177" t="s">
        <v>316</v>
      </c>
      <c r="H6" s="184" t="s">
        <v>395</v>
      </c>
      <c r="I6" s="177" t="s">
        <v>396</v>
      </c>
      <c r="J6" s="177"/>
      <c r="K6" s="177"/>
      <c r="L6" s="177" t="s">
        <v>397</v>
      </c>
    </row>
    <row r="7" spans="1:12" ht="28.5" customHeight="1">
      <c r="A7" s="180"/>
      <c r="B7" s="182"/>
      <c r="C7" s="72" t="s">
        <v>332</v>
      </c>
      <c r="D7" s="73" t="s">
        <v>398</v>
      </c>
      <c r="E7" s="73" t="s">
        <v>399</v>
      </c>
      <c r="F7" s="180"/>
      <c r="G7" s="177"/>
      <c r="H7" s="184"/>
      <c r="I7" s="59" t="s">
        <v>332</v>
      </c>
      <c r="J7" s="122" t="s">
        <v>398</v>
      </c>
      <c r="K7" s="122" t="s">
        <v>399</v>
      </c>
      <c r="L7" s="177"/>
    </row>
    <row r="8" spans="1:12" ht="28.5" customHeight="1">
      <c r="A8" s="74"/>
      <c r="B8" s="74"/>
      <c r="C8" s="74"/>
      <c r="D8" s="74"/>
      <c r="E8" s="74"/>
      <c r="F8" s="75"/>
      <c r="G8" s="76">
        <f>I8+L8</f>
        <v>10</v>
      </c>
      <c r="H8" s="62">
        <v>0</v>
      </c>
      <c r="I8" s="77">
        <f>K8</f>
        <v>7</v>
      </c>
      <c r="J8" s="78"/>
      <c r="K8" s="76">
        <v>7</v>
      </c>
      <c r="L8" s="62">
        <v>3</v>
      </c>
    </row>
    <row r="9" spans="2:12" ht="22.5" customHeight="1">
      <c r="B9" s="54"/>
      <c r="G9" s="54"/>
      <c r="H9" s="54"/>
      <c r="I9" s="54"/>
      <c r="J9" s="54"/>
      <c r="K9" s="54"/>
      <c r="L9" s="54"/>
    </row>
    <row r="10" spans="7:12" ht="12.75" customHeight="1">
      <c r="G10" s="54"/>
      <c r="H10" s="54"/>
      <c r="I10" s="54"/>
      <c r="J10" s="54"/>
      <c r="K10" s="54"/>
      <c r="L10" s="54"/>
    </row>
    <row r="11" spans="7:12" ht="12.75" customHeight="1">
      <c r="G11" s="54"/>
      <c r="H11" s="54"/>
      <c r="I11" s="54"/>
      <c r="J11" s="54"/>
      <c r="K11" s="54"/>
      <c r="L11" s="54"/>
    </row>
    <row r="12" spans="7:12" ht="12.75" customHeight="1">
      <c r="G12" s="54"/>
      <c r="H12" s="54"/>
      <c r="I12" s="54"/>
      <c r="L12" s="54"/>
    </row>
    <row r="13" spans="6:11" ht="12.75" customHeight="1">
      <c r="F13" s="54"/>
      <c r="G13" s="54"/>
      <c r="H13" s="54"/>
      <c r="I13" s="54"/>
      <c r="J13" s="54"/>
      <c r="K13" s="54"/>
    </row>
    <row r="14" spans="4:9" ht="12.75" customHeight="1">
      <c r="D14" s="54"/>
      <c r="G14" s="54"/>
      <c r="H14" s="54"/>
      <c r="I14" s="54"/>
    </row>
    <row r="15" ht="12.75" customHeight="1">
      <c r="J15" s="54"/>
    </row>
    <row r="16" spans="11:12" ht="12.75" customHeight="1">
      <c r="K16" s="54"/>
      <c r="L16" s="54"/>
    </row>
    <row r="20" ht="12.75" customHeight="1">
      <c r="H20" s="54"/>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3" sqref="A3"/>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41" t="s">
        <v>434</v>
      </c>
      <c r="E1" s="79"/>
    </row>
    <row r="2" spans="1:5" ht="42.75" customHeight="1">
      <c r="A2" s="70" t="s">
        <v>671</v>
      </c>
      <c r="B2" s="44"/>
      <c r="C2" s="44"/>
      <c r="D2" s="44"/>
      <c r="E2" s="44"/>
    </row>
    <row r="3" spans="1:5" ht="19.5" customHeight="1">
      <c r="A3" s="44"/>
      <c r="B3" s="44"/>
      <c r="C3" s="44"/>
      <c r="D3" s="44"/>
      <c r="E3" s="44"/>
    </row>
    <row r="4" spans="1:5" ht="19.5" customHeight="1">
      <c r="A4" s="80"/>
      <c r="B4" s="81"/>
      <c r="C4" s="81"/>
      <c r="D4" s="81"/>
      <c r="E4" s="82" t="s">
        <v>311</v>
      </c>
    </row>
    <row r="5" spans="1:5" ht="19.5" customHeight="1">
      <c r="A5" s="177" t="s">
        <v>330</v>
      </c>
      <c r="B5" s="178" t="s">
        <v>331</v>
      </c>
      <c r="C5" s="177" t="s">
        <v>400</v>
      </c>
      <c r="D5" s="177"/>
      <c r="E5" s="177"/>
    </row>
    <row r="6" spans="1:5" ht="19.5" customHeight="1">
      <c r="A6" s="180"/>
      <c r="B6" s="180"/>
      <c r="C6" s="72" t="s">
        <v>316</v>
      </c>
      <c r="D6" s="72" t="s">
        <v>333</v>
      </c>
      <c r="E6" s="72" t="s">
        <v>334</v>
      </c>
    </row>
    <row r="7" spans="1:5" ht="19.5" customHeight="1">
      <c r="A7" s="83">
        <v>2120899</v>
      </c>
      <c r="B7" s="84" t="s">
        <v>471</v>
      </c>
      <c r="C7" s="78">
        <v>5000</v>
      </c>
      <c r="D7" s="76"/>
      <c r="E7" s="62">
        <v>5000</v>
      </c>
    </row>
    <row r="8" spans="1:5" ht="20.25" customHeight="1">
      <c r="A8" s="124" t="s">
        <v>415</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9"/>
  <sheetViews>
    <sheetView showGridLines="0" showZeros="0" tabSelected="1" zoomScalePageLayoutView="0" workbookViewId="0" topLeftCell="A7">
      <selection activeCell="A7" sqref="A7"/>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41" t="s">
        <v>435</v>
      </c>
      <c r="B1" s="85"/>
      <c r="C1" s="86"/>
      <c r="D1" s="79"/>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row>
    <row r="2" spans="1:251" ht="38.25" customHeight="1">
      <c r="A2" s="87" t="s">
        <v>672</v>
      </c>
      <c r="B2" s="88"/>
      <c r="C2" s="89"/>
      <c r="D2" s="8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row>
    <row r="3" spans="1:251" ht="12.75" customHeight="1">
      <c r="A3" s="88"/>
      <c r="B3" s="88"/>
      <c r="C3" s="89"/>
      <c r="D3" s="88"/>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row>
    <row r="4" spans="1:251" ht="19.5" customHeight="1">
      <c r="A4" s="46"/>
      <c r="B4" s="90"/>
      <c r="C4" s="91"/>
      <c r="D4" s="71" t="s">
        <v>311</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row>
    <row r="5" spans="1:251" ht="23.25" customHeight="1">
      <c r="A5" s="177" t="s">
        <v>312</v>
      </c>
      <c r="B5" s="177"/>
      <c r="C5" s="177" t="s">
        <v>313</v>
      </c>
      <c r="D5" s="177"/>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row>
    <row r="6" spans="1:251" ht="24" customHeight="1">
      <c r="A6" s="49" t="s">
        <v>314</v>
      </c>
      <c r="B6" s="92" t="s">
        <v>315</v>
      </c>
      <c r="C6" s="49" t="s">
        <v>314</v>
      </c>
      <c r="D6" s="49" t="s">
        <v>315</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row>
    <row r="7" spans="1:251" ht="19.5" customHeight="1">
      <c r="A7" s="93" t="s">
        <v>688</v>
      </c>
      <c r="B7" s="141">
        <v>832.7</v>
      </c>
      <c r="C7" s="95" t="s">
        <v>463</v>
      </c>
      <c r="D7" s="141">
        <v>35.85</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row>
    <row r="8" spans="1:251" ht="19.5" customHeight="1">
      <c r="A8" s="96" t="s">
        <v>401</v>
      </c>
      <c r="B8" s="141">
        <v>5000</v>
      </c>
      <c r="C8" s="97" t="s">
        <v>465</v>
      </c>
      <c r="D8" s="141">
        <v>17.92</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row>
    <row r="9" spans="1:251" ht="19.5" customHeight="1">
      <c r="A9" s="99" t="s">
        <v>402</v>
      </c>
      <c r="B9" s="94"/>
      <c r="C9" s="97" t="s">
        <v>466</v>
      </c>
      <c r="D9" s="98">
        <v>47.89</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row>
    <row r="10" spans="1:251" ht="19.5" customHeight="1">
      <c r="A10" s="100" t="s">
        <v>421</v>
      </c>
      <c r="B10" s="101"/>
      <c r="C10" s="97" t="s">
        <v>467</v>
      </c>
      <c r="D10" s="98">
        <v>23.06</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row>
    <row r="11" spans="1:251" ht="19.5" customHeight="1">
      <c r="A11" s="100" t="s">
        <v>422</v>
      </c>
      <c r="B11" s="101"/>
      <c r="C11" s="97" t="s">
        <v>468</v>
      </c>
      <c r="D11" s="98"/>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row>
    <row r="12" spans="1:251" ht="19.5" customHeight="1">
      <c r="A12" s="100" t="s">
        <v>423</v>
      </c>
      <c r="B12" s="62"/>
      <c r="C12" s="102" t="s">
        <v>470</v>
      </c>
      <c r="D12" s="98">
        <v>8.48</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row>
    <row r="13" spans="1:251" ht="19.5" customHeight="1">
      <c r="A13" s="100"/>
      <c r="B13" s="103"/>
      <c r="C13" s="102" t="s">
        <v>469</v>
      </c>
      <c r="D13" s="98"/>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row>
    <row r="14" spans="1:251" ht="19.5" customHeight="1">
      <c r="A14" s="100"/>
      <c r="B14" s="66"/>
      <c r="C14" s="97" t="s">
        <v>471</v>
      </c>
      <c r="D14" s="98">
        <v>5000</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row>
    <row r="15" spans="1:251" ht="19.5" customHeight="1">
      <c r="A15" s="100"/>
      <c r="B15" s="66"/>
      <c r="C15" s="97" t="s">
        <v>472</v>
      </c>
      <c r="D15" s="98">
        <v>495.07</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row>
    <row r="16" spans="1:251" ht="19.5" customHeight="1">
      <c r="A16" s="100"/>
      <c r="B16" s="66"/>
      <c r="C16" s="97" t="s">
        <v>473</v>
      </c>
      <c r="D16" s="98"/>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row>
    <row r="17" spans="1:251" ht="19.5" customHeight="1">
      <c r="A17" s="100"/>
      <c r="B17" s="66"/>
      <c r="C17" s="97" t="s">
        <v>474</v>
      </c>
      <c r="D17" s="98"/>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row>
    <row r="18" spans="1:251" ht="19.5" customHeight="1">
      <c r="A18" s="100"/>
      <c r="B18" s="66"/>
      <c r="C18" s="97" t="s">
        <v>475</v>
      </c>
      <c r="D18" s="98"/>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row>
    <row r="19" spans="1:251" ht="19.5" customHeight="1">
      <c r="A19" s="100"/>
      <c r="B19" s="66"/>
      <c r="C19" s="97" t="s">
        <v>476</v>
      </c>
      <c r="D19" s="98"/>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row>
    <row r="20" spans="1:251" ht="19.5" customHeight="1">
      <c r="A20" s="100"/>
      <c r="B20" s="66"/>
      <c r="C20" s="97" t="s">
        <v>477</v>
      </c>
      <c r="D20" s="98">
        <v>177.54</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row>
    <row r="21" spans="1:251" ht="19.5" customHeight="1">
      <c r="A21" s="100"/>
      <c r="B21" s="66"/>
      <c r="C21" s="97" t="s">
        <v>478</v>
      </c>
      <c r="D21" s="98"/>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row>
    <row r="22" spans="1:251" ht="19.5" customHeight="1">
      <c r="A22" s="67"/>
      <c r="B22" s="66"/>
      <c r="C22" s="97" t="s">
        <v>479</v>
      </c>
      <c r="D22" s="98"/>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row>
    <row r="23" spans="1:251" ht="19.5" customHeight="1">
      <c r="A23" s="67"/>
      <c r="B23" s="66"/>
      <c r="C23" s="102" t="s">
        <v>480</v>
      </c>
      <c r="D23" s="98"/>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row>
    <row r="24" spans="1:251" ht="19.5" customHeight="1">
      <c r="A24" s="67"/>
      <c r="B24" s="66"/>
      <c r="C24" s="97" t="s">
        <v>481</v>
      </c>
      <c r="D24" s="98"/>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row>
    <row r="25" spans="1:251" ht="19.5" customHeight="1">
      <c r="A25" s="67"/>
      <c r="B25" s="66"/>
      <c r="C25" s="97" t="s">
        <v>482</v>
      </c>
      <c r="D25" s="98">
        <v>26.89</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row>
    <row r="26" spans="1:251" ht="19.5" customHeight="1">
      <c r="A26" s="104"/>
      <c r="B26" s="66"/>
      <c r="C26" s="97"/>
      <c r="D26" s="98"/>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row>
    <row r="27" spans="1:251" ht="19.5" customHeight="1">
      <c r="A27" s="104"/>
      <c r="B27" s="66"/>
      <c r="C27" s="97"/>
      <c r="D27" s="98"/>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row>
    <row r="28" spans="1:251" ht="19.5" customHeight="1">
      <c r="A28" s="104"/>
      <c r="B28" s="66"/>
      <c r="C28" s="105"/>
      <c r="D28" s="10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row>
    <row r="29" spans="1:251" ht="19.5" customHeight="1">
      <c r="A29" s="107" t="s">
        <v>403</v>
      </c>
      <c r="B29" s="108">
        <f>SUM(B7:B21)</f>
        <v>5832.7</v>
      </c>
      <c r="C29" s="130" t="s">
        <v>404</v>
      </c>
      <c r="D29" s="106">
        <f>SUM(D7:D28)</f>
        <v>5832.7</v>
      </c>
      <c r="F29" s="54"/>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row>
    <row r="30" spans="1:251" ht="19.5" customHeight="1">
      <c r="A30" s="100" t="s">
        <v>405</v>
      </c>
      <c r="B30" s="108"/>
      <c r="C30" s="97" t="s">
        <v>406</v>
      </c>
      <c r="D30" s="106"/>
      <c r="E30" s="54"/>
      <c r="F30" s="54"/>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row>
    <row r="31" spans="1:251" ht="19.5" customHeight="1">
      <c r="A31" s="100" t="s">
        <v>407</v>
      </c>
      <c r="B31" s="62"/>
      <c r="C31" s="102"/>
      <c r="D31" s="10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row>
    <row r="32" spans="1:5" ht="19.5" customHeight="1">
      <c r="A32" s="109" t="s">
        <v>408</v>
      </c>
      <c r="B32" s="110">
        <f>B29</f>
        <v>5832.7</v>
      </c>
      <c r="C32" s="105" t="s">
        <v>409</v>
      </c>
      <c r="D32" s="106">
        <f>D29+D30</f>
        <v>5832.7</v>
      </c>
      <c r="E32" s="54"/>
    </row>
    <row r="39" ht="19.5" customHeight="1">
      <c r="C39" s="5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zoomScalePageLayoutView="0" workbookViewId="0" topLeftCell="A1">
      <selection activeCell="H20" sqref="H20"/>
    </sheetView>
  </sheetViews>
  <sheetFormatPr defaultColWidth="6.875" defaultRowHeight="12.75" customHeight="1"/>
  <cols>
    <col min="1" max="1" width="9.25390625" style="42" customWidth="1"/>
    <col min="2" max="2" width="38.25390625" style="42" customWidth="1"/>
    <col min="3" max="12" width="12.625" style="42" customWidth="1"/>
    <col min="13" max="16384" width="6.875" style="42" customWidth="1"/>
  </cols>
  <sheetData>
    <row r="1" spans="1:12" ht="19.5" customHeight="1">
      <c r="A1" s="41" t="s">
        <v>436</v>
      </c>
      <c r="L1" s="111"/>
    </row>
    <row r="2" spans="1:12" ht="43.5" customHeight="1">
      <c r="A2" s="112" t="s">
        <v>673</v>
      </c>
      <c r="B2" s="113"/>
      <c r="C2" s="113"/>
      <c r="D2" s="113"/>
      <c r="E2" s="113"/>
      <c r="F2" s="113"/>
      <c r="G2" s="113"/>
      <c r="H2" s="113"/>
      <c r="I2" s="113"/>
      <c r="J2" s="113"/>
      <c r="K2" s="113"/>
      <c r="L2" s="113"/>
    </row>
    <row r="3" spans="1:12" ht="19.5" customHeight="1">
      <c r="A3" s="114"/>
      <c r="B3" s="114"/>
      <c r="C3" s="114"/>
      <c r="D3" s="114"/>
      <c r="E3" s="114"/>
      <c r="F3" s="114"/>
      <c r="G3" s="114"/>
      <c r="H3" s="114"/>
      <c r="I3" s="114"/>
      <c r="J3" s="114"/>
      <c r="K3" s="114"/>
      <c r="L3" s="114"/>
    </row>
    <row r="4" spans="1:12" ht="19.5" customHeight="1">
      <c r="A4" s="115"/>
      <c r="B4" s="115"/>
      <c r="C4" s="115"/>
      <c r="D4" s="115"/>
      <c r="E4" s="115"/>
      <c r="F4" s="115"/>
      <c r="G4" s="115"/>
      <c r="H4" s="115"/>
      <c r="I4" s="115"/>
      <c r="J4" s="115"/>
      <c r="K4" s="115"/>
      <c r="L4" s="116" t="s">
        <v>311</v>
      </c>
    </row>
    <row r="5" spans="1:12" ht="24" customHeight="1">
      <c r="A5" s="177" t="s">
        <v>410</v>
      </c>
      <c r="B5" s="177"/>
      <c r="C5" s="186" t="s">
        <v>316</v>
      </c>
      <c r="D5" s="184" t="s">
        <v>407</v>
      </c>
      <c r="E5" s="184" t="s">
        <v>411</v>
      </c>
      <c r="F5" s="184" t="s">
        <v>401</v>
      </c>
      <c r="G5" s="184" t="s">
        <v>402</v>
      </c>
      <c r="H5" s="187" t="s">
        <v>421</v>
      </c>
      <c r="I5" s="186"/>
      <c r="J5" s="184" t="s">
        <v>422</v>
      </c>
      <c r="K5" s="184" t="s">
        <v>423</v>
      </c>
      <c r="L5" s="185" t="s">
        <v>405</v>
      </c>
    </row>
    <row r="6" spans="1:12" ht="42" customHeight="1">
      <c r="A6" s="117" t="s">
        <v>330</v>
      </c>
      <c r="B6" s="118" t="s">
        <v>331</v>
      </c>
      <c r="C6" s="182"/>
      <c r="D6" s="182"/>
      <c r="E6" s="182"/>
      <c r="F6" s="182"/>
      <c r="G6" s="182"/>
      <c r="H6" s="123" t="s">
        <v>424</v>
      </c>
      <c r="I6" s="123" t="s">
        <v>425</v>
      </c>
      <c r="J6" s="182"/>
      <c r="K6" s="182"/>
      <c r="L6" s="182"/>
    </row>
    <row r="7" spans="1:12" s="148" customFormat="1" ht="21.75" customHeight="1">
      <c r="A7" s="149">
        <v>2080505</v>
      </c>
      <c r="B7" s="146" t="s">
        <v>463</v>
      </c>
      <c r="C7" s="147">
        <f>E7+F7</f>
        <v>35.85</v>
      </c>
      <c r="D7" s="147"/>
      <c r="E7" s="147">
        <v>35.85</v>
      </c>
      <c r="F7" s="147"/>
      <c r="G7" s="147"/>
      <c r="H7" s="147"/>
      <c r="I7" s="147"/>
      <c r="J7" s="147"/>
      <c r="K7" s="147"/>
      <c r="L7" s="147"/>
    </row>
    <row r="8" spans="1:12" s="148" customFormat="1" ht="21.75" customHeight="1">
      <c r="A8" s="149">
        <v>2080506</v>
      </c>
      <c r="B8" s="146" t="s">
        <v>465</v>
      </c>
      <c r="C8" s="147">
        <f aca="true" t="shared" si="0" ref="C8:C25">E8+F8</f>
        <v>17.92</v>
      </c>
      <c r="D8" s="147"/>
      <c r="E8" s="147">
        <v>17.92</v>
      </c>
      <c r="F8" s="147"/>
      <c r="G8" s="147"/>
      <c r="H8" s="147"/>
      <c r="I8" s="147"/>
      <c r="J8" s="147"/>
      <c r="K8" s="147"/>
      <c r="L8" s="147"/>
    </row>
    <row r="9" spans="1:12" s="148" customFormat="1" ht="21.75" customHeight="1">
      <c r="A9" s="149">
        <v>2080599</v>
      </c>
      <c r="B9" s="146" t="s">
        <v>466</v>
      </c>
      <c r="C9" s="147">
        <f t="shared" si="0"/>
        <v>47.89</v>
      </c>
      <c r="D9" s="147"/>
      <c r="E9" s="147">
        <v>47.89</v>
      </c>
      <c r="F9" s="147"/>
      <c r="G9" s="147"/>
      <c r="H9" s="147"/>
      <c r="I9" s="147"/>
      <c r="J9" s="147"/>
      <c r="K9" s="147"/>
      <c r="L9" s="147"/>
    </row>
    <row r="10" spans="1:12" s="148" customFormat="1" ht="21.75" customHeight="1">
      <c r="A10" s="149">
        <v>2101101</v>
      </c>
      <c r="B10" s="146" t="s">
        <v>467</v>
      </c>
      <c r="C10" s="147">
        <f t="shared" si="0"/>
        <v>23.06</v>
      </c>
      <c r="D10" s="147"/>
      <c r="E10" s="147">
        <v>23.06</v>
      </c>
      <c r="F10" s="147"/>
      <c r="G10" s="147"/>
      <c r="H10" s="147"/>
      <c r="I10" s="147"/>
      <c r="J10" s="147"/>
      <c r="K10" s="147"/>
      <c r="L10" s="147"/>
    </row>
    <row r="11" spans="1:12" s="148" customFormat="1" ht="21.75" customHeight="1">
      <c r="A11" s="149">
        <v>2101102</v>
      </c>
      <c r="B11" s="146" t="s">
        <v>468</v>
      </c>
      <c r="C11" s="147">
        <f t="shared" si="0"/>
        <v>0</v>
      </c>
      <c r="D11" s="147"/>
      <c r="E11" s="147"/>
      <c r="F11" s="147"/>
      <c r="G11" s="147"/>
      <c r="H11" s="147"/>
      <c r="I11" s="147"/>
      <c r="J11" s="147"/>
      <c r="K11" s="147"/>
      <c r="L11" s="147"/>
    </row>
    <row r="12" spans="1:12" s="148" customFormat="1" ht="21.75" customHeight="1">
      <c r="A12" s="149">
        <v>2101103</v>
      </c>
      <c r="B12" s="146" t="s">
        <v>470</v>
      </c>
      <c r="C12" s="147">
        <f t="shared" si="0"/>
        <v>8.48</v>
      </c>
      <c r="D12" s="147"/>
      <c r="E12" s="147">
        <v>8.48</v>
      </c>
      <c r="F12" s="147"/>
      <c r="G12" s="147"/>
      <c r="H12" s="147"/>
      <c r="I12" s="147"/>
      <c r="J12" s="147"/>
      <c r="K12" s="147"/>
      <c r="L12" s="147"/>
    </row>
    <row r="13" spans="1:12" s="148" customFormat="1" ht="21.75" customHeight="1">
      <c r="A13" s="149">
        <v>2101199</v>
      </c>
      <c r="B13" s="146" t="s">
        <v>469</v>
      </c>
      <c r="C13" s="147">
        <f t="shared" si="0"/>
        <v>0</v>
      </c>
      <c r="D13" s="147"/>
      <c r="E13" s="147"/>
      <c r="F13" s="147"/>
      <c r="G13" s="147"/>
      <c r="H13" s="147"/>
      <c r="I13" s="147"/>
      <c r="J13" s="147"/>
      <c r="K13" s="147"/>
      <c r="L13" s="147"/>
    </row>
    <row r="14" spans="1:12" s="148" customFormat="1" ht="21.75" customHeight="1">
      <c r="A14" s="149">
        <v>2120899</v>
      </c>
      <c r="B14" s="146" t="s">
        <v>471</v>
      </c>
      <c r="C14" s="147">
        <f t="shared" si="0"/>
        <v>5000</v>
      </c>
      <c r="D14" s="147"/>
      <c r="E14" s="147"/>
      <c r="F14" s="147">
        <v>5000</v>
      </c>
      <c r="G14" s="147"/>
      <c r="H14" s="147"/>
      <c r="I14" s="147"/>
      <c r="J14" s="147"/>
      <c r="K14" s="147"/>
      <c r="L14" s="147"/>
    </row>
    <row r="15" spans="1:12" s="148" customFormat="1" ht="21.75" customHeight="1">
      <c r="A15" s="149">
        <v>2140101</v>
      </c>
      <c r="B15" s="146" t="s">
        <v>472</v>
      </c>
      <c r="C15" s="147">
        <f t="shared" si="0"/>
        <v>495.07</v>
      </c>
      <c r="D15" s="147"/>
      <c r="E15" s="147">
        <v>495.07</v>
      </c>
      <c r="F15" s="147"/>
      <c r="G15" s="147"/>
      <c r="H15" s="147"/>
      <c r="I15" s="147"/>
      <c r="J15" s="147"/>
      <c r="K15" s="147"/>
      <c r="L15" s="147"/>
    </row>
    <row r="16" spans="1:12" s="148" customFormat="1" ht="21.75" customHeight="1">
      <c r="A16" s="149">
        <v>2140102</v>
      </c>
      <c r="B16" s="146" t="s">
        <v>473</v>
      </c>
      <c r="C16" s="147">
        <f t="shared" si="0"/>
        <v>0</v>
      </c>
      <c r="D16" s="147"/>
      <c r="E16" s="147"/>
      <c r="F16" s="147"/>
      <c r="G16" s="147"/>
      <c r="H16" s="147"/>
      <c r="I16" s="147"/>
      <c r="J16" s="147"/>
      <c r="K16" s="147"/>
      <c r="L16" s="147"/>
    </row>
    <row r="17" spans="1:12" s="148" customFormat="1" ht="21.75" customHeight="1">
      <c r="A17" s="149">
        <v>2140103</v>
      </c>
      <c r="B17" s="146" t="s">
        <v>474</v>
      </c>
      <c r="C17" s="147">
        <f t="shared" si="0"/>
        <v>0</v>
      </c>
      <c r="D17" s="147"/>
      <c r="E17" s="147"/>
      <c r="F17" s="147"/>
      <c r="G17" s="147"/>
      <c r="H17" s="147"/>
      <c r="I17" s="147"/>
      <c r="J17" s="147"/>
      <c r="K17" s="147"/>
      <c r="L17" s="147"/>
    </row>
    <row r="18" spans="1:12" s="148" customFormat="1" ht="21.75" customHeight="1">
      <c r="A18" s="149">
        <v>2140104</v>
      </c>
      <c r="B18" s="146" t="s">
        <v>475</v>
      </c>
      <c r="C18" s="147">
        <f t="shared" si="0"/>
        <v>0</v>
      </c>
      <c r="D18" s="147"/>
      <c r="E18" s="147"/>
      <c r="F18" s="147"/>
      <c r="G18" s="147"/>
      <c r="H18" s="147"/>
      <c r="I18" s="147"/>
      <c r="J18" s="147"/>
      <c r="K18" s="147"/>
      <c r="L18" s="147"/>
    </row>
    <row r="19" spans="1:12" s="148" customFormat="1" ht="21.75" customHeight="1">
      <c r="A19" s="149">
        <v>2140106</v>
      </c>
      <c r="B19" s="146" t="s">
        <v>476</v>
      </c>
      <c r="C19" s="147">
        <f t="shared" si="0"/>
        <v>0</v>
      </c>
      <c r="D19" s="147"/>
      <c r="E19" s="147"/>
      <c r="F19" s="147"/>
      <c r="G19" s="147"/>
      <c r="H19" s="147"/>
      <c r="I19" s="147"/>
      <c r="J19" s="147"/>
      <c r="K19" s="147"/>
      <c r="L19" s="147"/>
    </row>
    <row r="20" spans="1:12" s="148" customFormat="1" ht="21.75" customHeight="1">
      <c r="A20" s="149">
        <v>2140112</v>
      </c>
      <c r="B20" s="146" t="s">
        <v>477</v>
      </c>
      <c r="C20" s="147">
        <f t="shared" si="0"/>
        <v>177.54</v>
      </c>
      <c r="D20" s="147"/>
      <c r="E20" s="147">
        <v>177.54</v>
      </c>
      <c r="F20" s="147"/>
      <c r="G20" s="147"/>
      <c r="H20" s="147"/>
      <c r="I20" s="147"/>
      <c r="J20" s="147"/>
      <c r="K20" s="147"/>
      <c r="L20" s="147"/>
    </row>
    <row r="21" spans="1:12" s="148" customFormat="1" ht="21.75" customHeight="1">
      <c r="A21" s="149">
        <v>2140123</v>
      </c>
      <c r="B21" s="146" t="s">
        <v>478</v>
      </c>
      <c r="C21" s="147">
        <f t="shared" si="0"/>
        <v>0</v>
      </c>
      <c r="D21" s="147"/>
      <c r="E21" s="147"/>
      <c r="F21" s="147"/>
      <c r="G21" s="147"/>
      <c r="H21" s="147"/>
      <c r="I21" s="147"/>
      <c r="J21" s="147"/>
      <c r="K21" s="147"/>
      <c r="L21" s="147"/>
    </row>
    <row r="22" spans="1:12" s="148" customFormat="1" ht="21.75" customHeight="1">
      <c r="A22" s="149">
        <v>2140131</v>
      </c>
      <c r="B22" s="146" t="s">
        <v>479</v>
      </c>
      <c r="C22" s="147">
        <f t="shared" si="0"/>
        <v>0</v>
      </c>
      <c r="D22" s="147"/>
      <c r="E22" s="147"/>
      <c r="F22" s="147"/>
      <c r="G22" s="147"/>
      <c r="H22" s="147"/>
      <c r="I22" s="147"/>
      <c r="J22" s="147"/>
      <c r="K22" s="147"/>
      <c r="L22" s="147"/>
    </row>
    <row r="23" spans="1:12" s="148" customFormat="1" ht="21.75" customHeight="1">
      <c r="A23" s="149">
        <v>2140136</v>
      </c>
      <c r="B23" s="146" t="s">
        <v>480</v>
      </c>
      <c r="C23" s="147">
        <f t="shared" si="0"/>
        <v>0</v>
      </c>
      <c r="D23" s="147"/>
      <c r="E23" s="147"/>
      <c r="F23" s="147"/>
      <c r="G23" s="147"/>
      <c r="H23" s="147"/>
      <c r="I23" s="147"/>
      <c r="J23" s="147"/>
      <c r="K23" s="147"/>
      <c r="L23" s="147"/>
    </row>
    <row r="24" spans="1:12" s="148" customFormat="1" ht="21.75" customHeight="1">
      <c r="A24" s="149">
        <v>2140199</v>
      </c>
      <c r="B24" s="146" t="s">
        <v>481</v>
      </c>
      <c r="C24" s="147">
        <f t="shared" si="0"/>
        <v>0</v>
      </c>
      <c r="D24" s="147"/>
      <c r="E24" s="147"/>
      <c r="F24" s="147"/>
      <c r="G24" s="147"/>
      <c r="H24" s="147"/>
      <c r="I24" s="147"/>
      <c r="J24" s="147"/>
      <c r="K24" s="147"/>
      <c r="L24" s="147"/>
    </row>
    <row r="25" spans="1:12" s="148" customFormat="1" ht="21.75" customHeight="1">
      <c r="A25" s="149">
        <v>2210201</v>
      </c>
      <c r="B25" s="146" t="s">
        <v>482</v>
      </c>
      <c r="C25" s="147">
        <f t="shared" si="0"/>
        <v>26.89</v>
      </c>
      <c r="D25" s="147"/>
      <c r="E25" s="147">
        <v>26.89</v>
      </c>
      <c r="F25" s="147"/>
      <c r="G25" s="147"/>
      <c r="H25" s="147"/>
      <c r="I25" s="147"/>
      <c r="J25" s="147"/>
      <c r="K25" s="147"/>
      <c r="L25" s="147"/>
    </row>
  </sheetData>
  <sheetProtection/>
  <mergeCells count="10">
    <mergeCell ref="K5:K6"/>
    <mergeCell ref="L5:L6"/>
    <mergeCell ref="F5:F6"/>
    <mergeCell ref="G5:G6"/>
    <mergeCell ref="A5:B5"/>
    <mergeCell ref="C5:C6"/>
    <mergeCell ref="D5:D6"/>
    <mergeCell ref="E5:E6"/>
    <mergeCell ref="H5:I5"/>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1">
      <selection activeCell="A2" sqref="A2:H2"/>
    </sheetView>
  </sheetViews>
  <sheetFormatPr defaultColWidth="6.875" defaultRowHeight="12.75" customHeight="1"/>
  <cols>
    <col min="1" max="1" width="17.125" style="42" customWidth="1"/>
    <col min="2" max="2" width="40.75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41" t="s">
        <v>437</v>
      </c>
      <c r="B1" s="54"/>
    </row>
    <row r="2" spans="1:8" ht="44.25" customHeight="1">
      <c r="A2" s="188" t="s">
        <v>674</v>
      </c>
      <c r="B2" s="188"/>
      <c r="C2" s="188"/>
      <c r="D2" s="188"/>
      <c r="E2" s="188"/>
      <c r="F2" s="188"/>
      <c r="G2" s="188"/>
      <c r="H2" s="188"/>
    </row>
    <row r="3" spans="1:8" ht="19.5" customHeight="1">
      <c r="A3" s="120"/>
      <c r="B3" s="121"/>
      <c r="C3" s="119"/>
      <c r="D3" s="119"/>
      <c r="E3" s="119"/>
      <c r="F3" s="119"/>
      <c r="G3" s="119"/>
      <c r="H3" s="113"/>
    </row>
    <row r="4" spans="1:8" ht="25.5" customHeight="1">
      <c r="A4" s="47"/>
      <c r="B4" s="46"/>
      <c r="C4" s="47"/>
      <c r="D4" s="47"/>
      <c r="E4" s="47"/>
      <c r="F4" s="47"/>
      <c r="G4" s="47"/>
      <c r="H4" s="71" t="s">
        <v>311</v>
      </c>
    </row>
    <row r="5" spans="1:8" ht="29.25" customHeight="1">
      <c r="A5" s="123" t="s">
        <v>330</v>
      </c>
      <c r="B5" s="123" t="s">
        <v>331</v>
      </c>
      <c r="C5" s="123" t="s">
        <v>316</v>
      </c>
      <c r="D5" s="123" t="s">
        <v>333</v>
      </c>
      <c r="E5" s="123" t="s">
        <v>334</v>
      </c>
      <c r="F5" s="123" t="s">
        <v>412</v>
      </c>
      <c r="G5" s="123" t="s">
        <v>413</v>
      </c>
      <c r="H5" s="123" t="s">
        <v>414</v>
      </c>
    </row>
    <row r="6" spans="1:8" s="152" customFormat="1" ht="15.75" customHeight="1">
      <c r="A6" s="146">
        <v>2080505</v>
      </c>
      <c r="B6" s="146" t="s">
        <v>463</v>
      </c>
      <c r="C6" s="147">
        <f>D6+E6</f>
        <v>35.85</v>
      </c>
      <c r="D6" s="149">
        <v>35.85</v>
      </c>
      <c r="E6" s="149"/>
      <c r="F6" s="147"/>
      <c r="G6" s="147"/>
      <c r="H6" s="147"/>
    </row>
    <row r="7" spans="1:8" s="152" customFormat="1" ht="15.75" customHeight="1">
      <c r="A7" s="150">
        <v>2080506</v>
      </c>
      <c r="B7" s="150" t="s">
        <v>465</v>
      </c>
      <c r="C7" s="147">
        <f aca="true" t="shared" si="0" ref="C7:C24">D7+E7</f>
        <v>17.92</v>
      </c>
      <c r="D7" s="149">
        <v>17.92</v>
      </c>
      <c r="E7" s="149"/>
      <c r="F7" s="150"/>
      <c r="G7" s="150"/>
      <c r="H7" s="150"/>
    </row>
    <row r="8" spans="1:8" s="152" customFormat="1" ht="15.75" customHeight="1">
      <c r="A8" s="150">
        <v>2080599</v>
      </c>
      <c r="B8" s="150" t="s">
        <v>466</v>
      </c>
      <c r="C8" s="147">
        <f t="shared" si="0"/>
        <v>47.89</v>
      </c>
      <c r="D8" s="149">
        <v>47.89</v>
      </c>
      <c r="E8" s="149"/>
      <c r="F8" s="150"/>
      <c r="G8" s="150"/>
      <c r="H8" s="150"/>
    </row>
    <row r="9" spans="1:8" s="152" customFormat="1" ht="15.75" customHeight="1">
      <c r="A9" s="150">
        <v>2101101</v>
      </c>
      <c r="B9" s="150" t="s">
        <v>467</v>
      </c>
      <c r="C9" s="147">
        <f t="shared" si="0"/>
        <v>23.06</v>
      </c>
      <c r="D9" s="149">
        <v>23.06</v>
      </c>
      <c r="E9" s="149"/>
      <c r="F9" s="150"/>
      <c r="G9" s="150"/>
      <c r="H9" s="150"/>
    </row>
    <row r="10" spans="1:9" s="152" customFormat="1" ht="15.75" customHeight="1">
      <c r="A10" s="150">
        <v>2101102</v>
      </c>
      <c r="B10" s="150" t="s">
        <v>468</v>
      </c>
      <c r="C10" s="147">
        <f t="shared" si="0"/>
        <v>0</v>
      </c>
      <c r="D10" s="149"/>
      <c r="E10" s="149"/>
      <c r="F10" s="150"/>
      <c r="G10" s="150"/>
      <c r="H10" s="150"/>
      <c r="I10" s="153"/>
    </row>
    <row r="11" spans="1:8" s="152" customFormat="1" ht="15.75" customHeight="1">
      <c r="A11" s="150">
        <v>2101103</v>
      </c>
      <c r="B11" s="150" t="s">
        <v>470</v>
      </c>
      <c r="C11" s="147">
        <f t="shared" si="0"/>
        <v>8.48</v>
      </c>
      <c r="D11" s="149">
        <v>8.48</v>
      </c>
      <c r="E11" s="149"/>
      <c r="F11" s="150"/>
      <c r="G11" s="150"/>
      <c r="H11" s="150"/>
    </row>
    <row r="12" spans="1:8" s="152" customFormat="1" ht="15.75" customHeight="1">
      <c r="A12" s="150">
        <v>2101199</v>
      </c>
      <c r="B12" s="150" t="s">
        <v>469</v>
      </c>
      <c r="C12" s="147">
        <f t="shared" si="0"/>
        <v>0</v>
      </c>
      <c r="D12" s="149"/>
      <c r="E12" s="149"/>
      <c r="F12" s="150"/>
      <c r="G12" s="150"/>
      <c r="H12" s="151"/>
    </row>
    <row r="13" spans="1:9" s="152" customFormat="1" ht="15.75" customHeight="1">
      <c r="A13" s="150">
        <v>2120899</v>
      </c>
      <c r="B13" s="150" t="s">
        <v>471</v>
      </c>
      <c r="C13" s="147">
        <f t="shared" si="0"/>
        <v>5000</v>
      </c>
      <c r="D13" s="149"/>
      <c r="E13" s="149">
        <v>5000</v>
      </c>
      <c r="F13" s="150"/>
      <c r="G13" s="150"/>
      <c r="H13" s="151"/>
      <c r="I13" s="153"/>
    </row>
    <row r="14" spans="1:8" s="152" customFormat="1" ht="15.75" customHeight="1">
      <c r="A14" s="151">
        <v>2140101</v>
      </c>
      <c r="B14" s="150" t="s">
        <v>472</v>
      </c>
      <c r="C14" s="147">
        <f t="shared" si="0"/>
        <v>495.07</v>
      </c>
      <c r="D14" s="149">
        <v>495.07</v>
      </c>
      <c r="E14" s="149"/>
      <c r="F14" s="150"/>
      <c r="G14" s="150"/>
      <c r="H14" s="150"/>
    </row>
    <row r="15" spans="1:8" s="152" customFormat="1" ht="15.75" customHeight="1">
      <c r="A15" s="150">
        <v>2140102</v>
      </c>
      <c r="B15" s="150" t="s">
        <v>473</v>
      </c>
      <c r="C15" s="147">
        <f t="shared" si="0"/>
        <v>0</v>
      </c>
      <c r="D15" s="149"/>
      <c r="E15" s="149"/>
      <c r="F15" s="150"/>
      <c r="G15" s="150"/>
      <c r="H15" s="151"/>
    </row>
    <row r="16" spans="1:8" s="152" customFormat="1" ht="15.75" customHeight="1">
      <c r="A16" s="151">
        <v>2140103</v>
      </c>
      <c r="B16" s="150" t="s">
        <v>474</v>
      </c>
      <c r="C16" s="147">
        <f t="shared" si="0"/>
        <v>0</v>
      </c>
      <c r="D16" s="149"/>
      <c r="E16" s="149"/>
      <c r="F16" s="150"/>
      <c r="G16" s="151"/>
      <c r="H16" s="151"/>
    </row>
    <row r="17" spans="1:8" s="152" customFormat="1" ht="15.75" customHeight="1">
      <c r="A17" s="150">
        <v>2140104</v>
      </c>
      <c r="B17" s="150" t="s">
        <v>475</v>
      </c>
      <c r="C17" s="147">
        <f t="shared" si="0"/>
        <v>0</v>
      </c>
      <c r="D17" s="149"/>
      <c r="E17" s="149"/>
      <c r="F17" s="151"/>
      <c r="G17" s="151"/>
      <c r="H17" s="150"/>
    </row>
    <row r="18" spans="1:8" s="152" customFormat="1" ht="15.75" customHeight="1">
      <c r="A18" s="150">
        <v>2140106</v>
      </c>
      <c r="B18" s="150" t="s">
        <v>476</v>
      </c>
      <c r="C18" s="147">
        <f t="shared" si="0"/>
        <v>0</v>
      </c>
      <c r="D18" s="149"/>
      <c r="E18" s="149"/>
      <c r="F18" s="151"/>
      <c r="G18" s="151"/>
      <c r="H18" s="151"/>
    </row>
    <row r="19" spans="1:8" s="152" customFormat="1" ht="15.75" customHeight="1">
      <c r="A19" s="151">
        <v>2140112</v>
      </c>
      <c r="B19" s="151" t="s">
        <v>477</v>
      </c>
      <c r="C19" s="147">
        <f t="shared" si="0"/>
        <v>177.54</v>
      </c>
      <c r="D19" s="149"/>
      <c r="E19" s="149">
        <v>177.54</v>
      </c>
      <c r="F19" s="150"/>
      <c r="G19" s="151"/>
      <c r="H19" s="151"/>
    </row>
    <row r="20" spans="1:8" s="152" customFormat="1" ht="15.75" customHeight="1">
      <c r="A20" s="151">
        <v>2140123</v>
      </c>
      <c r="B20" s="150" t="s">
        <v>478</v>
      </c>
      <c r="C20" s="147">
        <f t="shared" si="0"/>
        <v>0</v>
      </c>
      <c r="D20" s="149"/>
      <c r="E20" s="149"/>
      <c r="F20" s="151"/>
      <c r="G20" s="151"/>
      <c r="H20" s="151"/>
    </row>
    <row r="21" spans="1:8" s="152" customFormat="1" ht="15.75" customHeight="1">
      <c r="A21" s="151">
        <v>2140131</v>
      </c>
      <c r="B21" s="150" t="s">
        <v>479</v>
      </c>
      <c r="C21" s="147">
        <f t="shared" si="0"/>
        <v>0</v>
      </c>
      <c r="D21" s="149"/>
      <c r="E21" s="149"/>
      <c r="F21" s="151"/>
      <c r="G21" s="151"/>
      <c r="H21" s="151"/>
    </row>
    <row r="22" spans="1:8" s="152" customFormat="1" ht="15.75" customHeight="1">
      <c r="A22" s="151">
        <v>2140136</v>
      </c>
      <c r="B22" s="151" t="s">
        <v>480</v>
      </c>
      <c r="C22" s="147">
        <f t="shared" si="0"/>
        <v>0</v>
      </c>
      <c r="D22" s="149"/>
      <c r="E22" s="149"/>
      <c r="F22" s="151"/>
      <c r="G22" s="150"/>
      <c r="H22" s="151"/>
    </row>
    <row r="23" spans="1:8" s="152" customFormat="1" ht="15.75" customHeight="1">
      <c r="A23" s="151">
        <v>2140199</v>
      </c>
      <c r="B23" s="150" t="s">
        <v>481</v>
      </c>
      <c r="C23" s="147">
        <f t="shared" si="0"/>
        <v>0</v>
      </c>
      <c r="D23" s="149"/>
      <c r="E23" s="149"/>
      <c r="F23" s="151"/>
      <c r="G23" s="151"/>
      <c r="H23" s="151"/>
    </row>
    <row r="24" spans="1:8" s="152" customFormat="1" ht="15.75" customHeight="1">
      <c r="A24" s="151">
        <v>2210201</v>
      </c>
      <c r="B24" s="151" t="s">
        <v>482</v>
      </c>
      <c r="C24" s="147">
        <f t="shared" si="0"/>
        <v>26.89</v>
      </c>
      <c r="D24" s="149">
        <v>26.89</v>
      </c>
      <c r="E24" s="149"/>
      <c r="F24" s="151"/>
      <c r="G24" s="150"/>
      <c r="H24" s="151"/>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dcterms:created xsi:type="dcterms:W3CDTF">2015-06-05T18:19:34Z</dcterms:created>
  <dcterms:modified xsi:type="dcterms:W3CDTF">2023-07-12T07:40:20Z</dcterms:modified>
  <cp:category/>
  <cp:version/>
  <cp:contentType/>
  <cp:contentStatus/>
</cp:coreProperties>
</file>