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tabRatio="913" firstSheet="3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<sst xmlns="http://schemas.openxmlformats.org/spreadsheetml/2006/main" count="1472" uniqueCount="623">
  <si>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</si>
  <si>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</si>
  <si>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</si>
  <si>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</si>
  <si>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</si>
  <si>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</si>
  <si>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</si>
  <si>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</si>
  <si>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</si>
  <si>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</si>
  <si>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</si>
  <si>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</si>
  <si>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</si>
  <si>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</si>
  <si>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</si>
  <si>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</si>
  <si>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</si>
  <si>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</si>
  <si>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</si>
  <si>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</si>
  <si>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</si>
  <si>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</si>
  <si>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</si>
  <si>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</si>
  <si>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</si>
  <si>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</si>
  <si>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</si>
  <si>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</si>
  <si>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</si>
  <si>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</si>
  <si>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</si>
  <si>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</si>
  <si>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</si>
  <si>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</si>
  <si>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</si>
  <si>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</si>
  <si>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</si>
  <si>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</si>
  <si>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</si>
  <si>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</si>
  <si>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</si>
  <si>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</si>
  <si>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</si>
  <si>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</si>
  <si>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</si>
  <si>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</si>
  <si>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</si>
  <si>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</si>
  <si>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</si>
  <si>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</si>
  <si>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</si>
  <si>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</si>
  <si>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</si>
  <si>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</si>
  <si>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</si>
  <si>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</si>
  <si>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</si>
  <si>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</si>
  <si>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</si>
  <si>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</si>
  <si>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</si>
  <si>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</si>
  <si>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</si>
  <si>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</si>
  <si>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</si>
  <si>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</si>
  <si>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</si>
  <si>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</si>
  <si>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</si>
  <si>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</si>
  <si>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</si>
  <si>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</si>
  <si>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</si>
  <si>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</si>
  <si>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</si>
  <si>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</si>
  <si>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</si>
  <si>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</si>
  <si>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</si>
  <si>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</si>
  <si>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</si>
  <si>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</si>
  <si>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</si>
  <si>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</si>
  <si>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</si>
  <si>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</si>
  <si>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</si>
  <si>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</si>
  <si>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</si>
  <si>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</si>
  <si>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</si>
  <si>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</si>
  <si>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</si>
  <si>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</si>
  <si>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</si>
  <si>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</si>
  <si>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</si>
  <si>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</si>
  <si>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</si>
  <si>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</si>
  <si>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</si>
  <si>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</si>
  <si>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</si>
  <si>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</si>
  <si>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</si>
  <si>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</si>
  <si>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</si>
  <si>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</si>
  <si>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</si>
  <si>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</si>
  <si>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</si>
  <si>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</si>
  <si>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</si>
  <si>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</si>
  <si>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</si>
  <si>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</si>
  <si>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</si>
  <si>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</si>
  <si>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</si>
  <si>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</si>
  <si>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</si>
  <si>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</si>
  <si>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</si>
  <si>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</si>
  <si>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</si>
  <si>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</si>
  <si>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</si>
  <si>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</si>
  <si>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</si>
  <si>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</si>
  <si>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</si>
  <si>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</si>
  <si>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</si>
  <si>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</si>
  <si>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</si>
  <si>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</si>
  <si>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</si>
  <si>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</si>
  <si>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</si>
  <si>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</si>
  <si>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</si>
  <si>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</si>
  <si>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</si>
  <si>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</si>
  <si>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</si>
  <si>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</si>
  <si>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</si>
  <si>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</si>
  <si>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</si>
  <si>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</si>
  <si>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</si>
  <si>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</si>
  <si>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</si>
  <si>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</si>
  <si>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</si>
  <si>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</si>
  <si>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</si>
  <si>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</si>
  <si>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</si>
  <si>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</si>
  <si>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</si>
  <si>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</si>
  <si>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</si>
  <si>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</si>
  <si>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</si>
  <si>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</si>
  <si>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</si>
  <si>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</si>
  <si>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</si>
  <si>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</si>
  <si>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</si>
  <si>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</si>
  <si>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</si>
  <si>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</si>
  <si>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</si>
  <si>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</si>
  <si>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</si>
  <si>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</si>
  <si>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</si>
  <si>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</si>
  <si>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</si>
  <si>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</si>
  <si>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</si>
  <si>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</si>
  <si>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</si>
  <si>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</si>
  <si>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</si>
  <si>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</si>
  <si>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</si>
  <si>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</si>
  <si>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</si>
  <si>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</si>
  <si>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</si>
  <si>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</si>
  <si>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</si>
  <si>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</si>
  <si>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</si>
  <si>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</si>
  <si>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</si>
  <si>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</si>
  <si>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</si>
  <si>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</si>
  <si>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</si>
  <si>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</si>
  <si>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</si>
  <si>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</si>
  <si>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</si>
  <si>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</si>
  <si>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</si>
  <si>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</si>
  <si>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</si>
  <si>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</si>
  <si>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</si>
  <si>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</si>
  <si>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</si>
  <si>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</si>
  <si>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</si>
  <si>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</si>
  <si>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</si>
  <si>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</si>
  <si>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</si>
  <si>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</si>
  <si>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</si>
  <si>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</si>
  <si>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</si>
  <si>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</si>
  <si>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</si>
  <si>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</si>
  <si>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</si>
  <si>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</si>
  <si>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</si>
  <si>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</si>
  <si>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</si>
  <si>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</si>
  <si>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</si>
  <si>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</si>
  <si>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</si>
  <si>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</si>
  <si>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</si>
  <si>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</si>
  <si>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</si>
  <si>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</si>
  <si>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</si>
  <si>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</si>
  <si>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</si>
  <si>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</si>
  <si>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</si>
  <si>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</si>
  <si>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</si>
  <si>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</si>
  <si>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</si>
  <si>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</si>
  <si>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</si>
  <si>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</si>
  <si>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</si>
  <si>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</si>
  <si>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</si>
  <si>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</si>
  <si>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</si>
  <si>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</si>
  <si>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</si>
  <si>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</si>
  <si>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</si>
  <si>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</si>
  <si>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</si>
  <si>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</si>
  <si>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</si>
  <si>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</si>
  <si>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</si>
  <si>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</si>
  <si>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</si>
  <si>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</si>
  <si>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</si>
  <si>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</si>
  <si>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</si>
  <si>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</si>
  <si>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</si>
  <si>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</si>
  <si>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</si>
  <si>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</si>
  <si>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</si>
  <si>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</si>
  <si>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</si>
  <si>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</si>
  <si>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</si>
  <si>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</si>
  <si>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</si>
  <si>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</si>
  <si>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</si>
  <si>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</si>
  <si>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</si>
  <si>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</si>
  <si>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</si>
  <si>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</si>
  <si>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</si>
  <si>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</si>
  <si>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</si>
  <si>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</si>
  <si>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</si>
  <si>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</si>
  <si>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</si>
  <si>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</si>
  <si>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</si>
  <si>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</si>
  <si>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</si>
  <si>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</si>
  <si>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</si>
  <si>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</si>
  <si>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</si>
  <si>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</si>
  <si>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</si>
  <si>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</si>
  <si>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重庆市綦江区登瀛学校财政拨款收支总表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</si>
  <si>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</si>
  <si>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</si>
  <si>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</si>
  <si>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</si>
  <si>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</si>
  <si>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</si>
  <si>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</si>
  <si>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</si>
  <si>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</si>
  <si>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</si>
  <si>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</si>
  <si>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</si>
  <si>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</si>
  <si>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</si>
  <si>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</si>
  <si>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</si>
  <si>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</si>
  <si>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</si>
  <si>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</si>
  <si>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</si>
  <si>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</si>
  <si>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</si>
  <si>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</si>
  <si>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重庆市綦江区登瀛学校一般公共预算财政拨款支出预算表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</si>
  <si>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</si>
  <si>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</si>
  <si>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</si>
  <si>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</si>
  <si>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</si>
  <si>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</si>
  <si>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</si>
  <si>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</si>
  <si>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family val="4"/>
      </rPr>
      <t> 20502</t>
    </r>
  </si>
  <si>
    <r>
      <rPr>
        <sz val="10"/>
        <rFont val="方正仿宋_GBK"/>
        <family val="4"/>
      </rPr>
      <t> 普通教育</t>
    </r>
  </si>
  <si>
    <r>
      <rPr>
        <sz val="10"/>
        <rFont val="方正仿宋_GBK"/>
        <family val="4"/>
      </rPr>
      <t>  2050201</t>
    </r>
  </si>
  <si>
    <r>
      <rPr>
        <sz val="10"/>
        <rFont val="方正仿宋_GBK"/>
        <family val="4"/>
      </rPr>
      <t>  学前教育</t>
    </r>
  </si>
  <si>
    <r>
      <rPr>
        <sz val="10"/>
        <rFont val="方正仿宋_GBK"/>
        <family val="4"/>
      </rPr>
      <t>  2050202</t>
    </r>
  </si>
  <si>
    <r>
      <rPr>
        <sz val="10"/>
        <rFont val="方正仿宋_GBK"/>
        <family val="4"/>
      </rPr>
      <t>  小学教育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</si>
  <si>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</si>
  <si>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</si>
  <si>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</si>
  <si>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</si>
  <si>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</si>
  <si>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</si>
  <si>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</si>
  <si>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r>
      <rPr>
        <sz val="10"/>
        <rFont val="方正仿宋_GBK"/>
        <family val="4"/>
      </rPr>
      <t>  2080599</t>
    </r>
  </si>
  <si>
    <r>
      <rPr>
        <sz val="10"/>
        <rFont val="方正仿宋_GBK"/>
        <family val="4"/>
      </rPr>
      <t>  其他行政事业单位养老支出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</si>
  <si>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</si>
  <si>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</si>
  <si>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</si>
  <si>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</si>
  <si>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</si>
  <si>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r>
      <rPr>
        <sz val="10"/>
        <rFont val="方正仿宋_GBK"/>
        <family val="4"/>
      </rPr>
      <t>  2101199</t>
    </r>
  </si>
  <si>
    <r>
      <rPr>
        <sz val="10"/>
        <rFont val="方正仿宋_GBK"/>
        <family val="4"/>
      </rPr>
      <t>  其他行政事业单位医疗支出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</si>
  <si>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</si>
  <si>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</si>
  <si>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</si>
  <si>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</si>
  <si>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</si>
  <si>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</si>
  <si>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</si>
  <si>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重庆市綦江区登瀛学校一般公共预算财政拨款基本支出预算表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</si>
  <si>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</si>
  <si>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</si>
  <si>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</si>
  <si>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</si>
  <si>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</si>
  <si>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</si>
  <si>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</si>
  <si>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</si>
  <si>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</si>
  <si>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</si>
  <si>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</si>
  <si>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</si>
  <si>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</si>
  <si>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</si>
  <si>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</si>
  <si>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</si>
  <si>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</si>
  <si>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</si>
  <si>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</si>
  <si>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</si>
  <si>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</si>
  <si>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</si>
  <si>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</si>
  <si>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</si>
  <si>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</si>
  <si>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</si>
  <si>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</si>
  <si>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</si>
  <si>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</si>
  <si>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</si>
  <si>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</si>
  <si>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</si>
  <si>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</si>
  <si>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</si>
  <si>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</si>
  <si>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</si>
  <si>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</si>
  <si>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</si>
  <si>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</si>
  <si>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</si>
  <si>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</si>
  <si>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</si>
  <si>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</si>
  <si>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</si>
  <si>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</si>
  <si>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</si>
  <si>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</si>
  <si>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</si>
  <si>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</si>
  <si>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</si>
  <si>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</si>
  <si>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</si>
  <si>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</si>
  <si>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</si>
  <si>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</si>
  <si>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</si>
  <si>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</si>
  <si>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</si>
  <si>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</si>
  <si>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</si>
  <si>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</si>
  <si>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</si>
  <si>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</si>
  <si>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</si>
  <si>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</si>
  <si>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</si>
  <si>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</si>
  <si>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</si>
  <si>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</si>
  <si>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</si>
  <si>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</si>
  <si>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</si>
  <si>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</si>
  <si>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</si>
  <si>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</si>
  <si>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</si>
  <si>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</si>
  <si>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</si>
  <si>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</si>
  <si>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</si>
  <si>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</si>
  <si>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</si>
  <si>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</si>
  <si>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</si>
  <si>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</si>
  <si>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</si>
  <si>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</si>
  <si>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</si>
  <si>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</si>
  <si>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</si>
  <si>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</si>
  <si>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</si>
  <si>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</si>
  <si>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</si>
  <si>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</si>
  <si>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</si>
  <si>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</si>
  <si>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</si>
  <si>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</si>
  <si>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</si>
  <si>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</si>
  <si>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</si>
  <si>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</si>
  <si>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</si>
  <si>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</si>
  <si>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</si>
  <si>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</si>
  <si>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</si>
  <si>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重庆市綦江区登瀛学校一般公共预算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</si>
  <si>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</si>
  <si>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</si>
  <si>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</si>
  <si>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</si>
  <si>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</si>
  <si>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</si>
  <si>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（备注：本单位未预算“三公”经费，故此表无数据。）</t>
  </si>
  <si>
    <t>附件4-5</t>
  </si>
  <si>
    <t>重庆市綦江区登瀛学校政府性基金预算支出表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</si>
  <si>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</si>
  <si>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</si>
  <si>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</si>
  <si>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方正小标宋_GBK"/>
        <family val="4"/>
      </rPr>
      <t>重庆市綦江区登瀛学校部门收支总表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</si>
  <si>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</si>
  <si>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</si>
  <si>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</si>
  <si>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</si>
  <si>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</si>
  <si>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</si>
  <si>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</si>
  <si>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</si>
  <si>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</si>
  <si>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</si>
  <si>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</si>
  <si>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</si>
  <si>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</si>
  <si>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</si>
  <si>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重庆市綦江区登瀛学校部门收入总表</t>
  </si>
  <si>
    <t>科目</t>
  </si>
  <si>
    <t>非教育收费收入预算</t>
  </si>
  <si>
    <t>教育收费收预算入</t>
  </si>
  <si>
    <t>总计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</si>
  <si>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</si>
  <si>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</si>
  <si>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2050201</t>
    </r>
  </si>
  <si>
    <r>
      <rPr>
        <sz val="9"/>
        <color indexed="8"/>
        <rFont val="方正仿宋_GBK"/>
        <family val="4"/>
      </rPr>
      <t>  学前教育</t>
    </r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</si>
  <si>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</si>
  <si>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</si>
  <si>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</si>
  <si>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</si>
  <si>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</si>
  <si>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</si>
  <si>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</si>
  <si>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</si>
  <si>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</si>
  <si>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</si>
  <si>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</si>
  <si>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</si>
  <si>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</si>
  <si>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</si>
  <si>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</si>
  <si>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</si>
  <si>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</si>
  <si>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</si>
  <si>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</si>
  <si>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</si>
  <si>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</si>
  <si>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重庆市綦江区登瀛学校部门支出总表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</si>
  <si>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</si>
  <si>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</si>
  <si>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</si>
  <si>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</si>
  <si>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</si>
  <si>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</si>
  <si>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</si>
  <si>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</si>
  <si>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</si>
  <si>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</si>
  <si>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</si>
  <si>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</si>
  <si>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</si>
  <si>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</si>
  <si>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</si>
  <si>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</si>
  <si>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</si>
  <si>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</si>
  <si>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</si>
  <si>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</si>
  <si>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</si>
  <si>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</si>
  <si>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</si>
  <si>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</si>
  <si>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</si>
  <si>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</si>
  <si>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</si>
  <si>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</si>
  <si>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重庆市綦江区登瀛学校政府采购预算明细表</t>
  </si>
  <si>
    <t>教育收费收入预算</t>
  </si>
  <si>
    <t>货物类</t>
  </si>
  <si>
    <t>服务类</t>
  </si>
  <si>
    <t>工程类</t>
  </si>
  <si>
    <t>（备注：本单位本年未预算政府采购，故此表无数据。）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</si>
  <si>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</si>
  <si>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</si>
  <si>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</si>
  <si>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重庆市綦江区登瀛学校</t>
  </si>
  <si>
    <t>项目编码</t>
  </si>
  <si>
    <t>项目名称</t>
  </si>
  <si>
    <t>学前教育普惠幼儿园公用经费区级补助资金2023年安排2023年春普惠性幼儿园生均公用经费</t>
  </si>
  <si>
    <t>项目类型</t>
  </si>
  <si>
    <t>常年性项目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</si>
  <si>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</si>
  <si>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</si>
  <si>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</si>
  <si>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</si>
  <si>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</si>
  <si>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</si>
  <si>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</si>
  <si>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按政策要求每生每期补助300元</t>
  </si>
  <si>
    <t>立项依据</t>
  </si>
  <si>
    <t>文件要求</t>
  </si>
  <si>
    <t>当年实施进度计划</t>
  </si>
  <si>
    <t>按常规实施支付</t>
  </si>
  <si>
    <t>当年整体绩效目标</t>
  </si>
  <si>
    <t>学前教育普惠幼儿园公用经费区级补助资金2023年安排2023年春普惠性幼儿园生均公用经费，促进学前教育优质普惠发展。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</si>
  <si>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</si>
  <si>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</si>
  <si>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</si>
  <si>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</si>
  <si>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</si>
  <si>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</si>
  <si>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</si>
  <si>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</si>
  <si>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产出指标</t>
  </si>
  <si>
    <t>质量指标</t>
  </si>
  <si>
    <t>教育优质率</t>
  </si>
  <si>
    <t>≥</t>
  </si>
  <si>
    <t>%</t>
  </si>
  <si>
    <t>安全指标</t>
  </si>
  <si>
    <t>合理运用掌控度</t>
  </si>
  <si>
    <t>数量指标</t>
  </si>
  <si>
    <t>幼儿人数</t>
  </si>
  <si>
    <t>人/次</t>
  </si>
  <si>
    <t>效益指标</t>
  </si>
  <si>
    <t>可持续发展指标</t>
  </si>
  <si>
    <t>发展需要满足率</t>
  </si>
  <si>
    <t>满意度指标</t>
  </si>
  <si>
    <t>服务对象满意度指标</t>
  </si>
  <si>
    <t>师生满意度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</si>
</sst>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name val="宋体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sz val="22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2"/>
      <color indexed="8"/>
      <name val="方正仿宋_GBK"/>
      <family val="4"/>
    </font>
    <font>
      <sz val="9"/>
      <color indexed="8"/>
      <name val="方正仿宋_GBK"/>
      <family val="4"/>
    </font>
    <font>
      <sz val="10"/>
      <name val="方正仿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2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9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0" borderId="0" applyNumberFormat="0" applyFill="0" applyBorder="0" applyAlignment="0" applyProtection="0"/>
    <xf numFmtId="0" fontId="25" fillId="32" borderId="9" applyNumberFormat="0" applyFont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1" xfId="41" applyFont="1" applyFill="1" applyBorder="1" applyAlignment="1">
      <alignment horizontal="left" vertical="center" indent="2"/>
      <protection/>
    </xf>
    <xf numFmtId="0" fontId="0" fillId="0" borderId="0" xfId="0" applyAlignment="1">
      <alignment horizontal="center"/>
    </xf>
    <xf numFmtId="0" fontId="5" fillId="0" borderId="0" xfId="42">
      <alignment/>
      <protection/>
    </xf>
    <xf numFmtId="0" fontId="5" fillId="0" borderId="0" xfId="42" applyAlignment="1">
      <alignment horizontal="center" vertical="center"/>
      <protection/>
    </xf>
    <xf numFmtId="0" fontId="5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5" fillId="0" borderId="0" xfId="42" applyFill="1" applyAlignment="1">
      <alignment horizontal="centerContinuous"/>
      <protection/>
    </xf>
    <xf numFmtId="0" fontId="5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center" vertical="center"/>
      <protection/>
    </xf>
    <xf numFmtId="0" fontId="11" fillId="0" borderId="0" xfId="42" applyFont="1" applyAlignment="1">
      <alignment horizontal="right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0" fontId="72" fillId="0" borderId="11" xfId="43" applyFont="1" applyBorder="1" applyAlignment="1">
      <alignment horizontal="left" vertical="center"/>
      <protection/>
    </xf>
    <xf numFmtId="0" fontId="72" fillId="0" borderId="11" xfId="43" applyFont="1" applyBorder="1" applyAlignment="1">
      <alignment vertical="center"/>
      <protection/>
    </xf>
    <xf numFmtId="176" fontId="11" fillId="0" borderId="11" xfId="42" applyNumberFormat="1" applyFont="1" applyFill="1" applyBorder="1" applyAlignment="1" applyProtection="1">
      <alignment horizontal="center" vertical="center" wrapText="1"/>
      <protection/>
    </xf>
    <xf numFmtId="4" fontId="73" fillId="0" borderId="11" xfId="43" applyNumberFormat="1" applyFont="1" applyBorder="1" applyAlignment="1">
      <alignment horizontal="center" vertical="center" wrapText="1"/>
      <protection/>
    </xf>
    <xf numFmtId="0" fontId="5" fillId="0" borderId="11" xfId="42" applyFill="1" applyBorder="1">
      <alignment/>
      <protection/>
    </xf>
    <xf numFmtId="0" fontId="72" fillId="0" borderId="11" xfId="43" applyFont="1" applyBorder="1" applyAlignment="1">
      <alignment horizontal="left" vertical="center" wrapText="1"/>
      <protection/>
    </xf>
    <xf numFmtId="0" fontId="72" fillId="0" borderId="11" xfId="43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0" borderId="11" xfId="42" applyBorder="1">
      <alignment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0" xfId="42" applyFill="1" applyAlignment="1">
      <alignment horizontal="center" vertical="center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3" xfId="42" applyFont="1" applyBorder="1" applyAlignment="1">
      <alignment horizontal="center" vertical="center" wrapText="1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4" fontId="74" fillId="0" borderId="10" xfId="43" applyNumberFormat="1" applyFont="1" applyBorder="1" applyAlignment="1">
      <alignment horizontal="right" vertical="center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4" fontId="11" fillId="0" borderId="16" xfId="42" applyNumberFormat="1" applyFont="1" applyFill="1" applyBorder="1" applyAlignment="1" applyProtection="1">
      <alignment horizontal="right" vertical="center" wrapText="1"/>
      <protection/>
    </xf>
    <xf numFmtId="0" fontId="75" fillId="0" borderId="10" xfId="43" applyFont="1" applyBorder="1" applyAlignment="1">
      <alignment horizontal="left" vertical="center"/>
      <protection/>
    </xf>
    <xf numFmtId="0" fontId="75" fillId="0" borderId="10" xfId="43" applyFont="1" applyBorder="1" applyAlignment="1">
      <alignment vertical="center"/>
      <protection/>
    </xf>
    <xf numFmtId="0" fontId="75" fillId="0" borderId="10" xfId="43" applyFont="1" applyBorder="1" applyAlignment="1">
      <alignment horizontal="left" vertical="center" wrapText="1"/>
      <protection/>
    </xf>
    <xf numFmtId="0" fontId="75" fillId="0" borderId="10" xfId="43" applyFont="1" applyBorder="1" applyAlignment="1">
      <alignment vertical="center" wrapText="1"/>
      <protection/>
    </xf>
    <xf numFmtId="0" fontId="75" fillId="0" borderId="17" xfId="43" applyFont="1" applyBorder="1" applyAlignment="1">
      <alignment vertical="center"/>
      <protection/>
    </xf>
    <xf numFmtId="4" fontId="74" fillId="0" borderId="17" xfId="43" applyNumberFormat="1" applyFont="1" applyBorder="1" applyAlignment="1">
      <alignment horizontal="right" vertical="center"/>
      <protection/>
    </xf>
    <xf numFmtId="4" fontId="11" fillId="0" borderId="18" xfId="42" applyNumberFormat="1" applyFont="1" applyFill="1" applyBorder="1" applyAlignment="1" applyProtection="1">
      <alignment horizontal="right" vertical="center" wrapText="1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4" fontId="11" fillId="0" borderId="19" xfId="42" applyNumberFormat="1" applyFont="1" applyFill="1" applyBorder="1" applyAlignment="1" applyProtection="1">
      <alignment horizontal="right" vertical="center" wrapText="1"/>
      <protection/>
    </xf>
    <xf numFmtId="4" fontId="11" fillId="0" borderId="20" xfId="42" applyNumberFormat="1" applyFont="1" applyFill="1" applyBorder="1" applyAlignment="1" applyProtection="1">
      <alignment horizontal="right" vertical="center" wrapText="1"/>
      <protection/>
    </xf>
    <xf numFmtId="0" fontId="75" fillId="0" borderId="21" xfId="43" applyFont="1" applyBorder="1" applyAlignment="1">
      <alignment horizontal="left" vertical="center" wrapText="1"/>
      <protection/>
    </xf>
    <xf numFmtId="0" fontId="75" fillId="0" borderId="11" xfId="43" applyFont="1" applyBorder="1" applyAlignment="1">
      <alignment vertical="center" wrapText="1"/>
      <protection/>
    </xf>
    <xf numFmtId="4" fontId="74" fillId="0" borderId="11" xfId="43" applyNumberFormat="1" applyFont="1" applyBorder="1" applyAlignment="1">
      <alignment horizontal="right" vertical="center"/>
      <protection/>
    </xf>
    <xf numFmtId="0" fontId="15" fillId="0" borderId="0" xfId="42" applyFont="1" applyFill="1" applyAlignment="1">
      <alignment horizontal="right"/>
      <protection/>
    </xf>
    <xf numFmtId="0" fontId="11" fillId="0" borderId="22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23" xfId="42" applyNumberFormat="1" applyFont="1" applyFill="1" applyBorder="1" applyAlignment="1" applyProtection="1">
      <alignment horizontal="center" vertical="center"/>
      <protection/>
    </xf>
    <xf numFmtId="0" fontId="10" fillId="0" borderId="23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24" xfId="42" applyFont="1" applyFill="1" applyBorder="1" applyAlignment="1">
      <alignment vertical="center"/>
      <protection/>
    </xf>
    <xf numFmtId="4" fontId="11" fillId="0" borderId="13" xfId="42" applyNumberFormat="1" applyFont="1" applyFill="1" applyBorder="1" applyAlignment="1" applyProtection="1">
      <alignment horizontal="right" vertical="center" wrapText="1"/>
      <protection/>
    </xf>
    <xf numFmtId="0" fontId="72" fillId="0" borderId="10" xfId="43" applyFont="1" applyBorder="1" applyAlignment="1">
      <alignment vertical="center"/>
      <protection/>
    </xf>
    <xf numFmtId="4" fontId="73" fillId="0" borderId="10" xfId="43" applyNumberFormat="1" applyFont="1" applyBorder="1" applyAlignment="1">
      <alignment horizontal="right" vertical="center"/>
      <protection/>
    </xf>
    <xf numFmtId="0" fontId="11" fillId="0" borderId="16" xfId="42" applyFont="1" applyBorder="1" applyAlignment="1">
      <alignment vertical="center"/>
      <protection/>
    </xf>
    <xf numFmtId="0" fontId="11" fillId="0" borderId="16" xfId="42" applyFont="1" applyBorder="1" applyAlignment="1">
      <alignment horizontal="left" vertical="center"/>
      <protection/>
    </xf>
    <xf numFmtId="0" fontId="11" fillId="0" borderId="16" xfId="42" applyFont="1" applyFill="1" applyBorder="1" applyAlignment="1">
      <alignment vertical="center"/>
      <protection/>
    </xf>
    <xf numFmtId="0" fontId="11" fillId="0" borderId="14" xfId="42" applyFont="1" applyBorder="1" applyAlignment="1">
      <alignment vertical="center" wrapText="1"/>
      <protection/>
    </xf>
    <xf numFmtId="4" fontId="11" fillId="0" borderId="14" xfId="42" applyNumberFormat="1" applyFont="1" applyBorder="1" applyAlignment="1">
      <alignment vertical="center" wrapText="1"/>
      <protection/>
    </xf>
    <xf numFmtId="0" fontId="11" fillId="0" borderId="14" xfId="42" applyFont="1" applyFill="1" applyBorder="1" applyAlignment="1">
      <alignment vertical="center" wrapText="1"/>
      <protection/>
    </xf>
    <xf numFmtId="4" fontId="11" fillId="0" borderId="23" xfId="42" applyNumberFormat="1" applyFont="1" applyFill="1" applyBorder="1" applyAlignment="1" applyProtection="1">
      <alignment horizontal="right" vertical="center" wrapText="1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vertical="center"/>
      <protection/>
    </xf>
    <xf numFmtId="0" fontId="11" fillId="0" borderId="11" xfId="42" applyFont="1" applyBorder="1">
      <alignment/>
      <protection/>
    </xf>
    <xf numFmtId="0" fontId="11" fillId="0" borderId="11" xfId="42" applyFont="1" applyFill="1" applyBorder="1" applyAlignment="1">
      <alignment vertical="center" wrapText="1"/>
      <protection/>
    </xf>
    <xf numFmtId="4" fontId="11" fillId="0" borderId="11" xfId="42" applyNumberFormat="1" applyFont="1" applyBorder="1" applyAlignment="1">
      <alignment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1" fillId="0" borderId="11" xfId="42" applyFont="1" applyFill="1" applyBorder="1" applyAlignment="1">
      <alignment horizontal="center" vertical="center"/>
      <protection/>
    </xf>
    <xf numFmtId="4" fontId="11" fillId="0" borderId="23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49" fontId="11" fillId="0" borderId="16" xfId="42" applyNumberFormat="1" applyFont="1" applyFill="1" applyBorder="1" applyAlignment="1" applyProtection="1">
      <alignment horizontal="left" vertical="center"/>
      <protection/>
    </xf>
    <xf numFmtId="177" fontId="11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25" xfId="42" applyNumberFormat="1" applyFont="1" applyFill="1" applyBorder="1" applyAlignment="1" applyProtection="1">
      <alignment horizontal="center" vertical="center"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1" xfId="42" applyNumberFormat="1" applyFont="1" applyFill="1" applyBorder="1" applyAlignment="1" applyProtection="1">
      <alignment/>
      <protection/>
    </xf>
    <xf numFmtId="4" fontId="11" fillId="0" borderId="16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1" xfId="42" applyNumberFormat="1" applyFont="1" applyFill="1" applyBorder="1" applyAlignment="1" applyProtection="1">
      <alignment/>
      <protection/>
    </xf>
    <xf numFmtId="177" fontId="11" fillId="0" borderId="11" xfId="42" applyNumberFormat="1" applyFont="1" applyFill="1" applyBorder="1" applyAlignment="1" applyProtection="1">
      <alignment horizontal="center" vertical="center"/>
      <protection/>
    </xf>
    <xf numFmtId="49" fontId="11" fillId="0" borderId="11" xfId="42" applyNumberFormat="1" applyFont="1" applyFill="1" applyBorder="1" applyAlignment="1" applyProtection="1">
      <alignment vertical="center"/>
      <protection/>
    </xf>
    <xf numFmtId="177" fontId="11" fillId="0" borderId="11" xfId="42" applyNumberFormat="1" applyFont="1" applyFill="1" applyBorder="1" applyAlignment="1" applyProtection="1">
      <alignment vertical="center"/>
      <protection/>
    </xf>
    <xf numFmtId="0" fontId="11" fillId="0" borderId="11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76" fillId="0" borderId="10" xfId="43" applyFont="1" applyBorder="1" applyAlignment="1">
      <alignment horizontal="left" vertical="center"/>
      <protection/>
    </xf>
    <xf numFmtId="0" fontId="76" fillId="0" borderId="21" xfId="43" applyFont="1" applyBorder="1" applyAlignment="1">
      <alignment vertical="center"/>
      <protection/>
    </xf>
    <xf numFmtId="4" fontId="77" fillId="0" borderId="11" xfId="43" applyNumberFormat="1" applyFont="1" applyBorder="1" applyAlignment="1">
      <alignment horizontal="right" vertical="center" wrapText="1"/>
      <protection/>
    </xf>
    <xf numFmtId="4" fontId="77" fillId="0" borderId="10" xfId="43" applyNumberFormat="1" applyFont="1" applyBorder="1" applyAlignment="1">
      <alignment horizontal="right" vertical="center" wrapText="1"/>
      <protection/>
    </xf>
    <xf numFmtId="0" fontId="76" fillId="0" borderId="10" xfId="43" applyFont="1" applyBorder="1" applyAlignment="1">
      <alignment horizontal="left" vertical="center" wrapText="1"/>
      <protection/>
    </xf>
    <xf numFmtId="0" fontId="76" fillId="0" borderId="10" xfId="43" applyFont="1" applyBorder="1" applyAlignment="1">
      <alignment vertical="center" wrapText="1"/>
      <protection/>
    </xf>
    <xf numFmtId="4" fontId="77" fillId="0" borderId="26" xfId="43" applyNumberFormat="1" applyFont="1" applyBorder="1" applyAlignment="1">
      <alignment horizontal="right" vertical="center" wrapText="1"/>
      <protection/>
    </xf>
    <xf numFmtId="0" fontId="76" fillId="0" borderId="10" xfId="43" applyFont="1" applyBorder="1" applyAlignment="1">
      <alignment vertical="center"/>
      <protection/>
    </xf>
    <xf numFmtId="4" fontId="11" fillId="0" borderId="25" xfId="42" applyNumberFormat="1" applyFont="1" applyFill="1" applyBorder="1" applyAlignment="1" applyProtection="1">
      <alignment horizontal="right" vertical="center"/>
      <protection/>
    </xf>
    <xf numFmtId="0" fontId="16" fillId="0" borderId="0" xfId="41" applyFont="1">
      <alignment/>
      <protection/>
    </xf>
    <xf numFmtId="0" fontId="5" fillId="0" borderId="0" xfId="41" applyAlignment="1">
      <alignment wrapText="1"/>
      <protection/>
    </xf>
    <xf numFmtId="0" fontId="5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23" xfId="41" applyNumberFormat="1" applyFont="1" applyFill="1" applyBorder="1" applyAlignment="1" applyProtection="1">
      <alignment horizontal="center" vertical="center" wrapText="1"/>
      <protection/>
    </xf>
    <xf numFmtId="0" fontId="11" fillId="0" borderId="23" xfId="41" applyFont="1" applyBorder="1" applyAlignment="1">
      <alignment horizontal="center" vertical="center"/>
      <protection/>
    </xf>
    <xf numFmtId="4" fontId="11" fillId="0" borderId="12" xfId="41" applyNumberFormat="1" applyFont="1" applyFill="1" applyBorder="1" applyAlignment="1" applyProtection="1">
      <alignment horizontal="right" vertical="center" wrapText="1"/>
      <protection/>
    </xf>
    <xf numFmtId="4" fontId="11" fillId="0" borderId="23" xfId="41" applyNumberFormat="1" applyFont="1" applyBorder="1" applyAlignment="1">
      <alignment horizontal="left" vertical="center"/>
      <protection/>
    </xf>
    <xf numFmtId="4" fontId="11" fillId="0" borderId="23" xfId="41" applyNumberFormat="1" applyFont="1" applyBorder="1" applyAlignment="1">
      <alignment horizontal="right" vertical="center"/>
      <protection/>
    </xf>
    <xf numFmtId="0" fontId="11" fillId="0" borderId="16" xfId="41" applyFont="1" applyFill="1" applyBorder="1" applyAlignment="1">
      <alignment horizontal="left" vertical="center"/>
      <protection/>
    </xf>
    <xf numFmtId="4" fontId="11" fillId="0" borderId="11" xfId="41" applyNumberFormat="1" applyFont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 wrapText="1"/>
      <protection/>
    </xf>
    <xf numFmtId="0" fontId="11" fillId="0" borderId="16" xfId="41" applyFont="1" applyBorder="1" applyAlignment="1">
      <alignment horizontal="left" vertical="center"/>
      <protection/>
    </xf>
    <xf numFmtId="4" fontId="11" fillId="0" borderId="23" xfId="41" applyNumberFormat="1" applyFont="1" applyFill="1" applyBorder="1" applyAlignment="1" applyProtection="1">
      <alignment horizontal="right" vertical="center" wrapText="1"/>
      <protection/>
    </xf>
    <xf numFmtId="0" fontId="11" fillId="0" borderId="11" xfId="41" applyFont="1" applyBorder="1" applyAlignment="1">
      <alignment horizontal="center" vertical="center"/>
      <protection/>
    </xf>
    <xf numFmtId="4" fontId="11" fillId="0" borderId="14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Border="1" applyAlignment="1">
      <alignment horizontal="center" vertical="center"/>
      <protection/>
    </xf>
    <xf numFmtId="4" fontId="11" fillId="0" borderId="11" xfId="41" applyNumberFormat="1" applyFont="1" applyFill="1" applyBorder="1" applyAlignment="1">
      <alignment horizontal="left" vertical="center" wrapText="1"/>
      <protection/>
    </xf>
    <xf numFmtId="4" fontId="11" fillId="0" borderId="11" xfId="41" applyNumberFormat="1" applyFont="1" applyFill="1" applyBorder="1" applyAlignment="1">
      <alignment horizontal="right" vertical="center" wrapText="1"/>
      <protection/>
    </xf>
    <xf numFmtId="4" fontId="11" fillId="0" borderId="11" xfId="41" applyNumberFormat="1" applyFont="1" applyFill="1" applyBorder="1" applyAlignment="1" applyProtection="1">
      <alignment horizontal="right" vertical="center"/>
      <protection/>
    </xf>
    <xf numFmtId="4" fontId="11" fillId="0" borderId="11" xfId="41" applyNumberFormat="1" applyFont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right" vertical="center"/>
      <protection/>
    </xf>
    <xf numFmtId="4" fontId="11" fillId="0" borderId="11" xfId="41" applyNumberFormat="1" applyFont="1" applyFill="1" applyBorder="1" applyAlignment="1">
      <alignment horizontal="center" vertical="center"/>
      <protection/>
    </xf>
    <xf numFmtId="0" fontId="5" fillId="0" borderId="19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27" xfId="42" applyNumberFormat="1" applyFont="1" applyFill="1" applyBorder="1" applyAlignment="1" applyProtection="1">
      <alignment horizontal="center" vertical="center"/>
      <protection/>
    </xf>
    <xf numFmtId="0" fontId="10" fillId="0" borderId="28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0" fillId="0" borderId="16" xfId="42" applyNumberFormat="1" applyFont="1" applyFill="1" applyBorder="1" applyAlignment="1" applyProtection="1">
      <alignment horizontal="center" vertical="center"/>
      <protection/>
    </xf>
    <xf numFmtId="0" fontId="10" fillId="0" borderId="23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24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25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10" fillId="0" borderId="14" xfId="42" applyNumberFormat="1" applyFont="1" applyFill="1" applyBorder="1" applyAlignment="1" applyProtection="1">
      <alignment horizontal="center" vertical="center" wrapText="1"/>
      <protection/>
    </xf>
    <xf numFmtId="0" fontId="75" fillId="0" borderId="21" xfId="43" applyFont="1" applyBorder="1" applyAlignment="1">
      <alignment horizontal="center" vertical="center"/>
      <protection/>
    </xf>
    <xf numFmtId="0" fontId="75" fillId="0" borderId="29" xfId="43" applyFont="1" applyBorder="1" applyAlignment="1">
      <alignment horizontal="center" vertical="center"/>
      <protection/>
    </xf>
    <xf numFmtId="0" fontId="10" fillId="0" borderId="2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center" vertical="center"/>
      <protection/>
    </xf>
    <xf numFmtId="49" fontId="10" fillId="0" borderId="16" xfId="42" applyNumberFormat="1" applyFont="1" applyFill="1" applyBorder="1" applyAlignment="1" applyProtection="1">
      <alignment horizontal="center" vertical="center"/>
      <protection/>
    </xf>
    <xf numFmtId="49" fontId="10" fillId="0" borderId="14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2" hidden="1" customWidth="1"/>
    <col min="2" max="2" width="15.375" style="12" customWidth="1"/>
    <col min="3" max="3" width="59.75390625" style="0" customWidth="1"/>
    <col min="4" max="4" width="13.00390625" style="12" customWidth="1"/>
    <col min="5" max="5" width="101.50390625" style="0" customWidth="1"/>
    <col min="6" max="6" width="29.25390625" style="0" customWidth="1"/>
    <col min="7" max="7" width="30.75390625" style="12" customWidth="1"/>
    <col min="8" max="8" width="28.50390625" style="12" customWidth="1"/>
    <col min="9" max="9" width="72.875" style="0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2.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2.5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2.5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2.5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2.5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2.5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2.5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2.5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2.5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2.5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2.5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2.5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2.5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2.5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2.5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2.5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2.5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2.5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2.5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2.5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2.5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2.5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2.5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2.5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2.5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2.5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2.5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2.5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2.5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2.5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2.5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2.5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2.5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2.5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2.5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2.5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2.5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2.5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2.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2.5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2.5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2.5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2.5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2.5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2.5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2.5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2.5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2.5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2.5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2.5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2.5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2.5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2.5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2.5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2.5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2.5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2.5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2.5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2.5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2.5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2.5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2.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2.5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2.5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2.5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2.5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2.5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2.5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2.5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2.5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2.5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2.5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2.5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2.5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2.5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2.5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2.5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2.5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2.5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2.5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2.5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2.5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2.5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2.5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2.5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2.5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2.5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2.5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2.5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2.5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2.5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2.5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2.5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2.5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2.5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2.5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2.5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2.5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2.5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2.5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2.5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2.5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2.5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2.5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2.5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2.5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2.5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2.5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2.5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2.5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2.5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2.5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2.5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2.5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2.5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2.5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2.5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2.5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2.5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2.5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2.5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2.5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2.5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2.5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2.5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2.5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2.5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2.5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2.5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2.5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2.5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2.5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2.5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2.5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2.5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2.5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2.5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2.5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2.5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2.5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2.5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2.5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2.5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2.5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2.5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2.5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2.5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2.5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2.5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2.5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2.5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2.5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2.5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2.5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2.5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2.5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2.5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2.5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2.5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2.5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2.5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2.5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2.5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2.5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2.5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2.5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2.5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2.5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2.5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2.5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2.5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2.5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2.5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2.5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2.5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2.5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2.5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2.5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2.5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2.5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2.5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2.5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2.5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2.5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2.5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2.5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2.5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2.5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2.5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2.5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2.5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2.5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2.5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2.5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2.5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2.5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2.5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2.5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2.5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2.5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2.5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2.5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2.5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2.5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2.5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2.5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2.5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2.5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2.5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2.5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2.5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2.5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2.5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2.5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2.5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2.5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2.5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2.5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2.5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2.5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2.5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2.5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2.5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2.5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2.5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2.5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2.5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2.5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2.5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2.5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2.5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2.5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2.5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2.5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2.5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2.5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2.5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2.5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2.5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2.5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2.5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2.5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2.5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2.5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2.5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2.5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2.5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2.5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2.5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2.5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2.5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2.5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2.5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2.5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2.5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A11" sqref="A11:C11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569</v>
      </c>
      <c r="B1" s="7"/>
      <c r="C1" s="7"/>
      <c r="D1" s="7"/>
      <c r="E1" s="7"/>
      <c r="F1" s="7"/>
    </row>
    <row r="2" spans="1:11" ht="40.5" customHeight="1">
      <c r="A2" s="194" t="s">
        <v>570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1.75" customHeight="1">
      <c r="A3" s="7"/>
      <c r="B3" s="7"/>
      <c r="C3" s="7"/>
      <c r="D3" s="7"/>
      <c r="E3" s="7"/>
      <c r="F3" s="7"/>
      <c r="K3" t="s">
        <v>313</v>
      </c>
    </row>
    <row r="4" spans="1:11" ht="22.5" customHeight="1">
      <c r="A4" s="197" t="s">
        <v>316</v>
      </c>
      <c r="B4" s="181" t="s">
        <v>318</v>
      </c>
      <c r="C4" s="181" t="s">
        <v>507</v>
      </c>
      <c r="D4" s="181" t="s">
        <v>497</v>
      </c>
      <c r="E4" s="181" t="s">
        <v>498</v>
      </c>
      <c r="F4" s="181" t="s">
        <v>499</v>
      </c>
      <c r="G4" s="181" t="s">
        <v>500</v>
      </c>
      <c r="H4" s="181"/>
      <c r="I4" s="181" t="s">
        <v>501</v>
      </c>
      <c r="J4" s="181" t="s">
        <v>502</v>
      </c>
      <c r="K4" s="181" t="s">
        <v>505</v>
      </c>
    </row>
    <row r="5" spans="1:11" s="6" customFormat="1" ht="57" customHeight="1">
      <c r="A5" s="197"/>
      <c r="B5" s="181"/>
      <c r="C5" s="181"/>
      <c r="D5" s="181"/>
      <c r="E5" s="181"/>
      <c r="F5" s="181"/>
      <c r="G5" s="8" t="s">
        <v>513</v>
      </c>
      <c r="H5" s="8" t="s">
        <v>571</v>
      </c>
      <c r="I5" s="181"/>
      <c r="J5" s="181"/>
      <c r="K5" s="181"/>
    </row>
    <row r="6" spans="1:11" ht="30" customHeight="1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8" customHeight="1">
      <c r="A7" s="11" t="s">
        <v>572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8" customHeight="1">
      <c r="A8" s="11" t="s">
        <v>573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9.5" customHeight="1">
      <c r="A9" s="11" t="s">
        <v>574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spans="1:3" ht="14.25" customHeight="1">
      <c r="A11" s="196" t="s">
        <v>575</v>
      </c>
      <c r="B11" s="196"/>
      <c r="C11" s="196"/>
    </row>
  </sheetData>
  <sheetProtection/>
  <mergeCells count="12">
    <mergeCell ref="J4:J5"/>
    <mergeCell ref="K4:K5"/>
    <mergeCell ref="A2:K2"/>
    <mergeCell ref="G4:H4"/>
    <mergeCell ref="A11:C11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0">
      <selection activeCell="M17" sqref="M17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9.00390625" style="1" bestFit="1" customWidth="1"/>
    <col min="11" max="16384" width="9.00390625" style="1" customWidth="1"/>
  </cols>
  <sheetData>
    <row r="1" ht="24.75" customHeight="1">
      <c r="A1" s="2" t="s">
        <v>576</v>
      </c>
    </row>
    <row r="2" spans="1:9" ht="33" customHeight="1">
      <c r="A2" s="198" t="s">
        <v>577</v>
      </c>
      <c r="B2" s="198"/>
      <c r="C2" s="198"/>
      <c r="D2" s="198"/>
      <c r="E2" s="198"/>
      <c r="F2" s="198"/>
      <c r="G2" s="198"/>
      <c r="H2" s="198"/>
      <c r="I2" s="198"/>
    </row>
    <row r="3" spans="1:9" ht="13.5">
      <c r="A3" s="199" t="s">
        <v>313</v>
      </c>
      <c r="B3" s="199"/>
      <c r="C3" s="199"/>
      <c r="D3" s="199"/>
      <c r="E3" s="199"/>
      <c r="F3" s="199"/>
      <c r="G3" s="199"/>
      <c r="H3" s="199"/>
      <c r="I3" s="199"/>
    </row>
    <row r="4" spans="1:9" ht="13.5">
      <c r="A4" s="201" t="s">
        <v>578</v>
      </c>
      <c r="B4" s="200" t="s">
        <v>579</v>
      </c>
      <c r="C4" s="200"/>
      <c r="D4" s="200"/>
      <c r="E4" s="200"/>
      <c r="F4" s="201" t="s">
        <v>580</v>
      </c>
      <c r="G4" s="201"/>
      <c r="H4" s="201"/>
      <c r="I4" s="201"/>
    </row>
    <row r="5" spans="1:9" ht="13.5">
      <c r="A5" s="201"/>
      <c r="B5" s="200"/>
      <c r="C5" s="200"/>
      <c r="D5" s="200"/>
      <c r="E5" s="200"/>
      <c r="F5" s="201"/>
      <c r="G5" s="201"/>
      <c r="H5" s="201"/>
      <c r="I5" s="201"/>
    </row>
    <row r="6" spans="1:9" ht="21.75" customHeight="1">
      <c r="A6" s="3" t="s">
        <v>581</v>
      </c>
      <c r="B6" s="200" t="s">
        <v>582</v>
      </c>
      <c r="C6" s="200"/>
      <c r="D6" s="200"/>
      <c r="E6" s="200"/>
      <c r="F6" s="200"/>
      <c r="G6" s="200"/>
      <c r="H6" s="200"/>
      <c r="I6" s="200"/>
    </row>
    <row r="7" spans="1:9" ht="19.5" customHeight="1">
      <c r="A7" s="3" t="s">
        <v>583</v>
      </c>
      <c r="B7" s="201" t="s">
        <v>584</v>
      </c>
      <c r="C7" s="201"/>
      <c r="D7" s="201"/>
      <c r="E7" s="3" t="s">
        <v>585</v>
      </c>
      <c r="F7" s="3"/>
      <c r="G7" s="3" t="s">
        <v>586</v>
      </c>
      <c r="H7" s="201"/>
      <c r="I7" s="201"/>
    </row>
    <row r="8" spans="1:9" ht="30.75" customHeight="1">
      <c r="A8" s="201" t="s">
        <v>587</v>
      </c>
      <c r="B8" s="202">
        <v>0.78</v>
      </c>
      <c r="C8" s="202"/>
      <c r="D8" s="202"/>
      <c r="E8" s="201" t="s">
        <v>588</v>
      </c>
      <c r="F8" s="201"/>
      <c r="G8" s="202"/>
      <c r="H8" s="202"/>
      <c r="I8" s="202"/>
    </row>
    <row r="9" spans="1:9" ht="30.75" customHeight="1">
      <c r="A9" s="201"/>
      <c r="B9" s="202"/>
      <c r="C9" s="202"/>
      <c r="D9" s="202"/>
      <c r="E9" s="201" t="s">
        <v>589</v>
      </c>
      <c r="F9" s="201"/>
      <c r="G9" s="202">
        <v>0.78</v>
      </c>
      <c r="H9" s="202"/>
      <c r="I9" s="202"/>
    </row>
    <row r="10" spans="1:9" ht="30.75" customHeight="1">
      <c r="A10" s="201"/>
      <c r="B10" s="202"/>
      <c r="C10" s="202"/>
      <c r="D10" s="202"/>
      <c r="E10" s="201" t="s">
        <v>590</v>
      </c>
      <c r="F10" s="201"/>
      <c r="G10" s="202"/>
      <c r="H10" s="202"/>
      <c r="I10" s="202"/>
    </row>
    <row r="11" spans="1:9" ht="30.75" customHeight="1">
      <c r="A11" s="3" t="s">
        <v>591</v>
      </c>
      <c r="B11" s="200" t="s">
        <v>592</v>
      </c>
      <c r="C11" s="200"/>
      <c r="D11" s="200"/>
      <c r="E11" s="200"/>
      <c r="F11" s="200"/>
      <c r="G11" s="200"/>
      <c r="H11" s="200"/>
      <c r="I11" s="200"/>
    </row>
    <row r="12" spans="1:9" ht="30.75" customHeight="1">
      <c r="A12" s="3" t="s">
        <v>593</v>
      </c>
      <c r="B12" s="200" t="s">
        <v>594</v>
      </c>
      <c r="C12" s="200"/>
      <c r="D12" s="200"/>
      <c r="E12" s="200"/>
      <c r="F12" s="200"/>
      <c r="G12" s="200"/>
      <c r="H12" s="200"/>
      <c r="I12" s="200"/>
    </row>
    <row r="13" spans="1:9" ht="30.75" customHeight="1">
      <c r="A13" s="3" t="s">
        <v>595</v>
      </c>
      <c r="B13" s="200" t="s">
        <v>596</v>
      </c>
      <c r="C13" s="200"/>
      <c r="D13" s="200"/>
      <c r="E13" s="200"/>
      <c r="F13" s="200"/>
      <c r="G13" s="200"/>
      <c r="H13" s="200"/>
      <c r="I13" s="200"/>
    </row>
    <row r="14" spans="1:9" ht="30.75" customHeight="1">
      <c r="A14" s="201" t="s">
        <v>597</v>
      </c>
      <c r="B14" s="203" t="s">
        <v>598</v>
      </c>
      <c r="C14" s="203"/>
      <c r="D14" s="203"/>
      <c r="E14" s="203"/>
      <c r="F14" s="203"/>
      <c r="G14" s="203"/>
      <c r="H14" s="203"/>
      <c r="I14" s="203"/>
    </row>
    <row r="15" spans="1:9" ht="30.75" customHeight="1">
      <c r="A15" s="201"/>
      <c r="B15" s="203"/>
      <c r="C15" s="203"/>
      <c r="D15" s="203"/>
      <c r="E15" s="203"/>
      <c r="F15" s="203"/>
      <c r="G15" s="203"/>
      <c r="H15" s="203"/>
      <c r="I15" s="203"/>
    </row>
    <row r="16" spans="1:9" ht="30.75" customHeight="1">
      <c r="A16" s="201" t="s">
        <v>599</v>
      </c>
      <c r="B16" s="3" t="s">
        <v>600</v>
      </c>
      <c r="C16" s="3" t="s">
        <v>601</v>
      </c>
      <c r="D16" s="201" t="s">
        <v>602</v>
      </c>
      <c r="E16" s="201"/>
      <c r="F16" s="3" t="s">
        <v>603</v>
      </c>
      <c r="G16" s="3" t="s">
        <v>604</v>
      </c>
      <c r="H16" s="3" t="s">
        <v>605</v>
      </c>
      <c r="I16" s="3" t="s">
        <v>606</v>
      </c>
    </row>
    <row r="17" spans="1:9" ht="30.75" customHeight="1">
      <c r="A17" s="201"/>
      <c r="B17" s="3" t="s">
        <v>607</v>
      </c>
      <c r="C17" s="3" t="s">
        <v>608</v>
      </c>
      <c r="D17" s="201" t="s">
        <v>609</v>
      </c>
      <c r="E17" s="201"/>
      <c r="F17" s="5" t="s">
        <v>610</v>
      </c>
      <c r="G17" s="3">
        <v>100</v>
      </c>
      <c r="H17" s="5" t="s">
        <v>611</v>
      </c>
      <c r="I17" s="3">
        <v>20</v>
      </c>
    </row>
    <row r="18" spans="1:9" ht="30.75" customHeight="1">
      <c r="A18" s="201"/>
      <c r="B18" s="3" t="s">
        <v>607</v>
      </c>
      <c r="C18" s="3" t="s">
        <v>612</v>
      </c>
      <c r="D18" s="201" t="s">
        <v>613</v>
      </c>
      <c r="E18" s="201"/>
      <c r="F18" s="5" t="s">
        <v>610</v>
      </c>
      <c r="G18" s="3">
        <v>100</v>
      </c>
      <c r="H18" s="5" t="s">
        <v>611</v>
      </c>
      <c r="I18" s="3">
        <v>20</v>
      </c>
    </row>
    <row r="19" spans="1:15" ht="30.75" customHeight="1">
      <c r="A19" s="201"/>
      <c r="B19" s="3" t="s">
        <v>607</v>
      </c>
      <c r="C19" s="3" t="s">
        <v>614</v>
      </c>
      <c r="D19" s="201" t="s">
        <v>615</v>
      </c>
      <c r="E19" s="201"/>
      <c r="F19" s="5" t="s">
        <v>610</v>
      </c>
      <c r="G19" s="3">
        <v>30</v>
      </c>
      <c r="H19" s="3" t="s">
        <v>616</v>
      </c>
      <c r="I19" s="3">
        <v>20</v>
      </c>
      <c r="O19" s="2"/>
    </row>
    <row r="20" spans="1:9" ht="30.75" customHeight="1">
      <c r="A20" s="201"/>
      <c r="B20" s="3" t="s">
        <v>617</v>
      </c>
      <c r="C20" s="3" t="s">
        <v>618</v>
      </c>
      <c r="D20" s="201" t="s">
        <v>619</v>
      </c>
      <c r="E20" s="201"/>
      <c r="F20" s="5" t="s">
        <v>610</v>
      </c>
      <c r="G20" s="3">
        <v>100</v>
      </c>
      <c r="H20" s="5" t="s">
        <v>611</v>
      </c>
      <c r="I20" s="3">
        <v>20</v>
      </c>
    </row>
    <row r="21" spans="1:9" ht="30.75" customHeight="1">
      <c r="A21" s="201"/>
      <c r="B21" s="3" t="s">
        <v>620</v>
      </c>
      <c r="C21" s="3" t="s">
        <v>621</v>
      </c>
      <c r="D21" s="201" t="s">
        <v>622</v>
      </c>
      <c r="E21" s="201"/>
      <c r="F21" s="5" t="s">
        <v>610</v>
      </c>
      <c r="G21" s="3">
        <v>100</v>
      </c>
      <c r="H21" s="5" t="s">
        <v>611</v>
      </c>
      <c r="I21" s="3">
        <v>10</v>
      </c>
    </row>
    <row r="22" spans="1:9" ht="30.75" customHeight="1">
      <c r="A22" s="201"/>
      <c r="B22" s="4"/>
      <c r="C22" s="4"/>
      <c r="D22" s="203"/>
      <c r="E22" s="203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G4:I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3">
      <selection activeCell="I3" sqref="I3"/>
    </sheetView>
  </sheetViews>
  <sheetFormatPr defaultColWidth="6.875" defaultRowHeight="19.5" customHeight="1"/>
  <cols>
    <col min="1" max="1" width="22.875" style="131" customWidth="1"/>
    <col min="2" max="2" width="19.00390625" style="131" customWidth="1"/>
    <col min="3" max="3" width="20.50390625" style="131" customWidth="1"/>
    <col min="4" max="7" width="19.00390625" style="131" customWidth="1"/>
    <col min="8" max="16384" width="6.875" style="132" customWidth="1"/>
  </cols>
  <sheetData>
    <row r="1" spans="1:7" s="130" customFormat="1" ht="19.5" customHeight="1">
      <c r="A1" s="2" t="s">
        <v>311</v>
      </c>
      <c r="B1" s="133"/>
      <c r="C1" s="133"/>
      <c r="D1" s="133"/>
      <c r="E1" s="133"/>
      <c r="F1" s="133"/>
      <c r="G1" s="133"/>
    </row>
    <row r="2" spans="1:7" s="130" customFormat="1" ht="38.25" customHeight="1">
      <c r="A2" s="165" t="s">
        <v>312</v>
      </c>
      <c r="B2" s="166"/>
      <c r="C2" s="166"/>
      <c r="D2" s="166"/>
      <c r="E2" s="166"/>
      <c r="F2" s="166"/>
      <c r="G2" s="166"/>
    </row>
    <row r="3" spans="1:7" s="130" customFormat="1" ht="19.5" customHeight="1">
      <c r="A3" s="134"/>
      <c r="B3" s="133"/>
      <c r="C3" s="133"/>
      <c r="D3" s="133"/>
      <c r="E3" s="133"/>
      <c r="F3" s="133"/>
      <c r="G3" s="133"/>
    </row>
    <row r="4" spans="1:7" s="130" customFormat="1" ht="19.5" customHeight="1">
      <c r="A4" s="135"/>
      <c r="B4" s="136"/>
      <c r="C4" s="136"/>
      <c r="D4" s="136"/>
      <c r="E4" s="136"/>
      <c r="F4" s="136"/>
      <c r="G4" s="137" t="s">
        <v>313</v>
      </c>
    </row>
    <row r="5" spans="1:7" s="130" customFormat="1" ht="19.5" customHeight="1">
      <c r="A5" s="167" t="s">
        <v>314</v>
      </c>
      <c r="B5" s="167"/>
      <c r="C5" s="167" t="s">
        <v>315</v>
      </c>
      <c r="D5" s="167"/>
      <c r="E5" s="167"/>
      <c r="F5" s="167"/>
      <c r="G5" s="167"/>
    </row>
    <row r="6" spans="1:7" s="130" customFormat="1" ht="45" customHeight="1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pans="1:7" s="130" customFormat="1" ht="19.5" customHeight="1">
      <c r="A7" s="139" t="s">
        <v>322</v>
      </c>
      <c r="B7" s="140">
        <v>728.04</v>
      </c>
      <c r="C7" s="141" t="s">
        <v>323</v>
      </c>
      <c r="D7" s="142">
        <v>752.17</v>
      </c>
      <c r="E7" s="142">
        <v>752.17</v>
      </c>
      <c r="F7" s="142"/>
      <c r="G7" s="142"/>
    </row>
    <row r="8" spans="1:7" s="130" customFormat="1" ht="19.5" customHeight="1">
      <c r="A8" s="143" t="s">
        <v>324</v>
      </c>
      <c r="B8" s="140">
        <v>728.04</v>
      </c>
      <c r="C8" s="76" t="s">
        <v>325</v>
      </c>
      <c r="D8" s="144">
        <v>482.6</v>
      </c>
      <c r="E8" s="144">
        <v>482.6</v>
      </c>
      <c r="F8" s="144"/>
      <c r="G8" s="144"/>
    </row>
    <row r="9" spans="1:7" s="130" customFormat="1" ht="19.5" customHeight="1">
      <c r="A9" s="143" t="s">
        <v>326</v>
      </c>
      <c r="B9" s="145"/>
      <c r="C9" s="76" t="s">
        <v>327</v>
      </c>
      <c r="D9" s="144">
        <v>199.95</v>
      </c>
      <c r="E9" s="144">
        <v>199.95</v>
      </c>
      <c r="F9" s="144"/>
      <c r="G9" s="144"/>
    </row>
    <row r="10" spans="1:7" s="130" customFormat="1" ht="19.5" customHeight="1">
      <c r="A10" s="146" t="s">
        <v>328</v>
      </c>
      <c r="B10" s="147"/>
      <c r="C10" s="76" t="s">
        <v>329</v>
      </c>
      <c r="D10" s="144">
        <v>36.63</v>
      </c>
      <c r="E10" s="144">
        <v>36.63</v>
      </c>
      <c r="F10" s="144"/>
      <c r="G10" s="144"/>
    </row>
    <row r="11" spans="1:7" s="130" customFormat="1" ht="19.5" customHeight="1">
      <c r="A11" s="148" t="s">
        <v>330</v>
      </c>
      <c r="B11" s="140">
        <v>24.13</v>
      </c>
      <c r="C11" s="76" t="s">
        <v>331</v>
      </c>
      <c r="D11" s="144">
        <v>32.99</v>
      </c>
      <c r="E11" s="144">
        <v>32.99</v>
      </c>
      <c r="F11" s="144"/>
      <c r="G11" s="144"/>
    </row>
    <row r="12" spans="1:7" s="130" customFormat="1" ht="19.5" customHeight="1">
      <c r="A12" s="146" t="s">
        <v>324</v>
      </c>
      <c r="B12" s="140">
        <v>24.13</v>
      </c>
      <c r="C12" s="149"/>
      <c r="D12" s="144"/>
      <c r="E12" s="144"/>
      <c r="F12" s="144"/>
      <c r="G12" s="144"/>
    </row>
    <row r="13" spans="1:7" s="130" customFormat="1" ht="19.5" customHeight="1">
      <c r="A13" s="146" t="s">
        <v>326</v>
      </c>
      <c r="B13" s="145"/>
      <c r="C13" s="149"/>
      <c r="D13" s="144"/>
      <c r="E13" s="144"/>
      <c r="F13" s="144"/>
      <c r="G13" s="144"/>
    </row>
    <row r="14" spans="1:13" s="130" customFormat="1" ht="19.5" customHeight="1">
      <c r="A14" s="143" t="s">
        <v>328</v>
      </c>
      <c r="B14" s="147"/>
      <c r="C14" s="149"/>
      <c r="D14" s="144"/>
      <c r="E14" s="144"/>
      <c r="F14" s="144"/>
      <c r="G14" s="144"/>
      <c r="M14" s="158"/>
    </row>
    <row r="15" spans="1:7" s="130" customFormat="1" ht="19.5" customHeight="1">
      <c r="A15" s="148"/>
      <c r="B15" s="150"/>
      <c r="C15" s="151"/>
      <c r="D15" s="152"/>
      <c r="E15" s="152"/>
      <c r="F15" s="152"/>
      <c r="G15" s="152"/>
    </row>
    <row r="16" spans="1:7" s="130" customFormat="1" ht="19.5" customHeight="1">
      <c r="A16" s="148"/>
      <c r="B16" s="150"/>
      <c r="C16" s="150" t="s">
        <v>332</v>
      </c>
      <c r="D16" s="153">
        <f>E16+F16+G16</f>
        <v>0</v>
      </c>
      <c r="E16" s="154">
        <f>B8+B12-E7</f>
        <v>0</v>
      </c>
      <c r="F16" s="154">
        <f>B9+B13-F7</f>
        <v>0</v>
      </c>
      <c r="G16" s="154">
        <f>B10+B14-G7</f>
        <v>0</v>
      </c>
    </row>
    <row r="17" spans="1:7" s="130" customFormat="1" ht="19.5" customHeight="1">
      <c r="A17" s="148"/>
      <c r="B17" s="150"/>
      <c r="C17" s="150"/>
      <c r="D17" s="154"/>
      <c r="E17" s="154"/>
      <c r="F17" s="154"/>
      <c r="G17" s="155"/>
    </row>
    <row r="18" spans="1:7" s="130" customFormat="1" ht="19.5" customHeight="1">
      <c r="A18" s="148" t="s">
        <v>333</v>
      </c>
      <c r="B18" s="156">
        <f>B7+B11</f>
        <v>752.17</v>
      </c>
      <c r="C18" s="156" t="s">
        <v>334</v>
      </c>
      <c r="D18" s="154">
        <f>SUM(D7+D16)</f>
        <v>752.17</v>
      </c>
      <c r="E18" s="154">
        <f>SUM(E7+E16)</f>
        <v>752.17</v>
      </c>
      <c r="F18" s="154">
        <f>SUM(F7+F16)</f>
        <v>0</v>
      </c>
      <c r="G18" s="154">
        <f>SUM(G7+G16)</f>
        <v>0</v>
      </c>
    </row>
    <row r="19" spans="1:6" ht="19.5" customHeight="1">
      <c r="A19" s="157"/>
      <c r="B19" s="157"/>
      <c r="C19" s="157"/>
      <c r="D19" s="157"/>
      <c r="E19" s="157"/>
      <c r="F19" s="15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4">
      <selection activeCell="E13" sqref="E13"/>
    </sheetView>
  </sheetViews>
  <sheetFormatPr defaultColWidth="23.625" defaultRowHeight="12.75" customHeight="1"/>
  <cols>
    <col min="1" max="1" width="23.625" style="13" customWidth="1"/>
    <col min="2" max="2" width="44.625" style="13" customWidth="1"/>
    <col min="3" max="5" width="15.375" style="13" customWidth="1"/>
    <col min="6" max="255" width="6.875" style="13" customWidth="1"/>
    <col min="256" max="16384" width="23.625" style="13" customWidth="1"/>
  </cols>
  <sheetData>
    <row r="1" ht="19.5" customHeight="1">
      <c r="A1" s="2" t="s">
        <v>335</v>
      </c>
    </row>
    <row r="2" spans="1:5" ht="36" customHeight="1">
      <c r="A2" s="168" t="s">
        <v>336</v>
      </c>
      <c r="B2" s="168"/>
      <c r="C2" s="168"/>
      <c r="D2" s="168"/>
      <c r="E2" s="168"/>
    </row>
    <row r="3" spans="1:5" ht="19.5" customHeight="1">
      <c r="A3" s="105"/>
      <c r="B3" s="95"/>
      <c r="C3" s="95"/>
      <c r="D3" s="95"/>
      <c r="E3" s="95"/>
    </row>
    <row r="4" spans="1:5" ht="19.5" customHeight="1">
      <c r="A4" s="21"/>
      <c r="B4" s="20"/>
      <c r="C4" s="20"/>
      <c r="D4" s="20"/>
      <c r="E4" s="120" t="s">
        <v>313</v>
      </c>
    </row>
    <row r="5" spans="1:5" ht="19.5" customHeight="1">
      <c r="A5" s="169" t="s">
        <v>337</v>
      </c>
      <c r="B5" s="169"/>
      <c r="C5" s="169" t="s">
        <v>338</v>
      </c>
      <c r="D5" s="169"/>
      <c r="E5" s="169"/>
    </row>
    <row r="6" spans="1:5" ht="19.5" customHeight="1">
      <c r="A6" s="72" t="s">
        <v>339</v>
      </c>
      <c r="B6" s="72" t="s">
        <v>340</v>
      </c>
      <c r="C6" s="72" t="s">
        <v>341</v>
      </c>
      <c r="D6" s="72" t="s">
        <v>342</v>
      </c>
      <c r="E6" s="72" t="s">
        <v>343</v>
      </c>
    </row>
    <row r="7" spans="1:5" ht="15.75" customHeight="1">
      <c r="A7" s="170" t="s">
        <v>318</v>
      </c>
      <c r="B7" s="171"/>
      <c r="C7" s="72">
        <f>C8+C12+C17+C21</f>
        <v>752.17</v>
      </c>
      <c r="D7" s="72">
        <f>D8+D12+D17+D21</f>
        <v>751.39</v>
      </c>
      <c r="E7" s="72">
        <v>0.78</v>
      </c>
    </row>
    <row r="8" spans="1:256" ht="13.5">
      <c r="A8" s="121" t="s">
        <v>344</v>
      </c>
      <c r="B8" s="122" t="s">
        <v>325</v>
      </c>
      <c r="C8" s="123">
        <v>482.6</v>
      </c>
      <c r="D8" s="124">
        <v>481.82</v>
      </c>
      <c r="E8" s="124">
        <v>0.78</v>
      </c>
      <c r="IR8"/>
      <c r="IS8"/>
      <c r="IT8"/>
      <c r="IU8"/>
      <c r="IV8"/>
    </row>
    <row r="9" spans="1:256" ht="13.5">
      <c r="A9" s="125" t="s">
        <v>345</v>
      </c>
      <c r="B9" s="126" t="s">
        <v>346</v>
      </c>
      <c r="C9" s="127">
        <v>482.6</v>
      </c>
      <c r="D9" s="124">
        <v>481.82</v>
      </c>
      <c r="E9" s="124">
        <v>0.78</v>
      </c>
      <c r="IR9"/>
      <c r="IS9"/>
      <c r="IT9"/>
      <c r="IU9"/>
      <c r="IV9"/>
    </row>
    <row r="10" spans="1:256" ht="13.5">
      <c r="A10" s="125" t="s">
        <v>347</v>
      </c>
      <c r="B10" s="126" t="s">
        <v>348</v>
      </c>
      <c r="C10" s="124">
        <v>0.78</v>
      </c>
      <c r="D10" s="124"/>
      <c r="E10" s="124">
        <v>0.78</v>
      </c>
      <c r="IR10"/>
      <c r="IS10"/>
      <c r="IT10"/>
      <c r="IU10"/>
      <c r="IV10"/>
    </row>
    <row r="11" spans="1:256" ht="13.5">
      <c r="A11" s="125" t="s">
        <v>349</v>
      </c>
      <c r="B11" s="126" t="s">
        <v>350</v>
      </c>
      <c r="C11" s="124">
        <v>481.82</v>
      </c>
      <c r="D11" s="124">
        <v>481.82</v>
      </c>
      <c r="E11" s="124"/>
      <c r="IR11"/>
      <c r="IS11"/>
      <c r="IT11"/>
      <c r="IU11"/>
      <c r="IV11"/>
    </row>
    <row r="12" spans="1:256" ht="14.25">
      <c r="A12" s="121" t="s">
        <v>351</v>
      </c>
      <c r="B12" s="128" t="s">
        <v>327</v>
      </c>
      <c r="C12" s="124">
        <v>199.95</v>
      </c>
      <c r="D12" s="124">
        <v>199.95</v>
      </c>
      <c r="E12" s="107"/>
      <c r="IR12"/>
      <c r="IS12"/>
      <c r="IT12"/>
      <c r="IU12"/>
      <c r="IV12"/>
    </row>
    <row r="13" spans="1:256" ht="14.25">
      <c r="A13" s="125" t="s">
        <v>352</v>
      </c>
      <c r="B13" s="126" t="s">
        <v>353</v>
      </c>
      <c r="C13" s="124">
        <v>199.95</v>
      </c>
      <c r="D13" s="124">
        <v>199.95</v>
      </c>
      <c r="E13" s="72"/>
      <c r="IR13"/>
      <c r="IS13"/>
      <c r="IT13"/>
      <c r="IU13"/>
      <c r="IV13"/>
    </row>
    <row r="14" spans="1:256" ht="14.25">
      <c r="A14" s="125" t="s">
        <v>354</v>
      </c>
      <c r="B14" s="126" t="s">
        <v>355</v>
      </c>
      <c r="C14" s="124">
        <v>43.98</v>
      </c>
      <c r="D14" s="124">
        <v>43.98</v>
      </c>
      <c r="E14" s="107"/>
      <c r="IR14"/>
      <c r="IS14"/>
      <c r="IT14"/>
      <c r="IU14"/>
      <c r="IV14"/>
    </row>
    <row r="15" spans="1:256" ht="14.25">
      <c r="A15" s="125" t="s">
        <v>356</v>
      </c>
      <c r="B15" s="126" t="s">
        <v>357</v>
      </c>
      <c r="C15" s="124">
        <v>21.99</v>
      </c>
      <c r="D15" s="124">
        <v>21.99</v>
      </c>
      <c r="E15" s="107"/>
      <c r="IR15"/>
      <c r="IS15"/>
      <c r="IT15"/>
      <c r="IU15"/>
      <c r="IV15"/>
    </row>
    <row r="16" spans="1:256" ht="14.25">
      <c r="A16" s="125" t="s">
        <v>358</v>
      </c>
      <c r="B16" s="126" t="s">
        <v>359</v>
      </c>
      <c r="C16" s="124">
        <v>133.98</v>
      </c>
      <c r="D16" s="124">
        <v>133.98</v>
      </c>
      <c r="E16" s="107"/>
      <c r="IR16"/>
      <c r="IS16"/>
      <c r="IT16"/>
      <c r="IU16"/>
      <c r="IV16"/>
    </row>
    <row r="17" spans="1:5" s="15" customFormat="1" ht="14.25">
      <c r="A17" s="121" t="s">
        <v>360</v>
      </c>
      <c r="B17" s="128" t="s">
        <v>329</v>
      </c>
      <c r="C17" s="124">
        <v>36.63</v>
      </c>
      <c r="D17" s="124">
        <v>36.63</v>
      </c>
      <c r="E17" s="107"/>
    </row>
    <row r="18" spans="1:256" ht="14.25">
      <c r="A18" s="125" t="s">
        <v>361</v>
      </c>
      <c r="B18" s="126" t="s">
        <v>362</v>
      </c>
      <c r="C18" s="124">
        <v>36.63</v>
      </c>
      <c r="D18" s="124">
        <v>36.63</v>
      </c>
      <c r="E18" s="107"/>
      <c r="IR18"/>
      <c r="IS18"/>
      <c r="IT18"/>
      <c r="IU18"/>
      <c r="IV18"/>
    </row>
    <row r="19" spans="1:256" ht="14.25">
      <c r="A19" s="125" t="s">
        <v>363</v>
      </c>
      <c r="B19" s="126" t="s">
        <v>364</v>
      </c>
      <c r="C19" s="124">
        <v>31.99</v>
      </c>
      <c r="D19" s="124">
        <v>31.99</v>
      </c>
      <c r="E19" s="107"/>
      <c r="IR19"/>
      <c r="IS19"/>
      <c r="IT19"/>
      <c r="IU19"/>
      <c r="IV19"/>
    </row>
    <row r="20" spans="1:256" ht="14.25">
      <c r="A20" s="125" t="s">
        <v>365</v>
      </c>
      <c r="B20" s="126" t="s">
        <v>366</v>
      </c>
      <c r="C20" s="124">
        <v>4.64</v>
      </c>
      <c r="D20" s="124">
        <v>4.64</v>
      </c>
      <c r="E20" s="107"/>
      <c r="IR20"/>
      <c r="IS20"/>
      <c r="IT20"/>
      <c r="IU20"/>
      <c r="IV20"/>
    </row>
    <row r="21" spans="1:256" ht="14.25">
      <c r="A21" s="121" t="s">
        <v>367</v>
      </c>
      <c r="B21" s="128" t="s">
        <v>331</v>
      </c>
      <c r="C21" s="124">
        <v>32.99</v>
      </c>
      <c r="D21" s="124">
        <v>32.99</v>
      </c>
      <c r="E21" s="107"/>
      <c r="IR21"/>
      <c r="IS21"/>
      <c r="IT21"/>
      <c r="IU21"/>
      <c r="IV21"/>
    </row>
    <row r="22" spans="1:256" ht="14.25">
      <c r="A22" s="125" t="s">
        <v>368</v>
      </c>
      <c r="B22" s="126" t="s">
        <v>369</v>
      </c>
      <c r="C22" s="124">
        <v>32.99</v>
      </c>
      <c r="D22" s="124">
        <v>32.99</v>
      </c>
      <c r="E22" s="107"/>
      <c r="IR22"/>
      <c r="IS22"/>
      <c r="IT22"/>
      <c r="IU22"/>
      <c r="IV22"/>
    </row>
    <row r="23" spans="1:5" ht="14.25">
      <c r="A23" s="125" t="s">
        <v>370</v>
      </c>
      <c r="B23" s="126" t="s">
        <v>371</v>
      </c>
      <c r="C23" s="124">
        <v>32.99</v>
      </c>
      <c r="D23" s="124">
        <v>32.99</v>
      </c>
      <c r="E23" s="129"/>
    </row>
    <row r="24" spans="1:5" ht="12.75" customHeight="1">
      <c r="A24" s="102" t="s">
        <v>372</v>
      </c>
      <c r="B24" s="15"/>
      <c r="C24" s="15"/>
      <c r="D24" s="15"/>
      <c r="E24" s="15"/>
    </row>
    <row r="25" spans="1:5" ht="12.75" customHeight="1">
      <c r="A25" s="15"/>
      <c r="B25" s="15"/>
      <c r="C25" s="15"/>
      <c r="D25" s="15"/>
      <c r="E25" s="15"/>
    </row>
    <row r="26" spans="1:5" ht="12.75" customHeight="1">
      <c r="A26" s="15"/>
      <c r="B26" s="15"/>
      <c r="C26" s="15"/>
      <c r="D26" s="15"/>
      <c r="E26" s="15"/>
    </row>
    <row r="27" spans="1:5" ht="12.75" customHeight="1">
      <c r="A27" s="15"/>
      <c r="B27" s="15"/>
      <c r="C27" s="15"/>
      <c r="D27" s="15"/>
      <c r="E27" s="15"/>
    </row>
    <row r="28" spans="1:5" ht="12.75" customHeight="1">
      <c r="A28" s="15"/>
      <c r="B28" s="15"/>
      <c r="D28" s="15"/>
      <c r="E28" s="15"/>
    </row>
    <row r="29" spans="1:5" ht="12.75" customHeight="1">
      <c r="A29" s="15"/>
      <c r="B29" s="15"/>
      <c r="D29" s="15"/>
      <c r="E29" s="15"/>
    </row>
    <row r="30" spans="1:5" ht="12.75" customHeight="1">
      <c r="A30" s="15"/>
      <c r="B30" s="15"/>
      <c r="C30" s="15"/>
      <c r="D30" s="15"/>
      <c r="E30" s="15"/>
    </row>
    <row r="31" spans="1:2" ht="12.75" customHeight="1">
      <c r="A31" s="15"/>
      <c r="B31" s="15"/>
    </row>
    <row r="32" spans="1:4" ht="12.75" customHeight="1">
      <c r="A32" s="15"/>
      <c r="B32" s="15"/>
      <c r="D32" s="15"/>
    </row>
    <row r="33" spans="1:2" ht="12.75" customHeight="1">
      <c r="A33" s="15"/>
      <c r="B33" s="15"/>
    </row>
    <row r="34" spans="1:2" ht="12.75" customHeight="1">
      <c r="A34" s="15"/>
      <c r="B34" s="15"/>
    </row>
    <row r="35" spans="2:3" ht="12.75" customHeight="1">
      <c r="B35" s="15"/>
      <c r="C35" s="15"/>
    </row>
    <row r="37" ht="12.75" customHeight="1">
      <c r="A37" s="15"/>
    </row>
    <row r="39" ht="12.75" customHeight="1">
      <c r="B39" s="15"/>
    </row>
    <row r="40" ht="12.75" customHeight="1">
      <c r="B40" s="1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13" customWidth="1"/>
    <col min="2" max="2" width="33.375" style="13" customWidth="1"/>
    <col min="3" max="5" width="20.625" style="13" customWidth="1"/>
    <col min="6" max="16384" width="6.875" style="13" customWidth="1"/>
  </cols>
  <sheetData>
    <row r="1" spans="1:5" ht="19.5" customHeight="1">
      <c r="A1" s="2" t="s">
        <v>373</v>
      </c>
      <c r="E1" s="112"/>
    </row>
    <row r="2" spans="1:5" ht="44.25" customHeight="1">
      <c r="A2" s="172" t="s">
        <v>374</v>
      </c>
      <c r="B2" s="173"/>
      <c r="C2" s="173"/>
      <c r="D2" s="173"/>
      <c r="E2" s="173"/>
    </row>
    <row r="3" spans="1:5" ht="19.5" customHeight="1">
      <c r="A3" s="113"/>
      <c r="B3" s="113"/>
      <c r="C3" s="113"/>
      <c r="D3" s="113"/>
      <c r="E3" s="113"/>
    </row>
    <row r="4" spans="1:5" s="106" customFormat="1" ht="19.5" customHeight="1">
      <c r="A4" s="21"/>
      <c r="B4" s="20"/>
      <c r="C4" s="20"/>
      <c r="D4" s="20"/>
      <c r="E4" s="114" t="s">
        <v>313</v>
      </c>
    </row>
    <row r="5" spans="1:5" s="106" customFormat="1" ht="19.5" customHeight="1">
      <c r="A5" s="169" t="s">
        <v>375</v>
      </c>
      <c r="B5" s="169"/>
      <c r="C5" s="169" t="s">
        <v>376</v>
      </c>
      <c r="D5" s="169"/>
      <c r="E5" s="169"/>
    </row>
    <row r="6" spans="1:5" s="106" customFormat="1" ht="19.5" customHeight="1">
      <c r="A6" s="43" t="s">
        <v>339</v>
      </c>
      <c r="B6" s="43" t="s">
        <v>340</v>
      </c>
      <c r="C6" s="43" t="s">
        <v>318</v>
      </c>
      <c r="D6" s="43" t="s">
        <v>377</v>
      </c>
      <c r="E6" s="43" t="s">
        <v>378</v>
      </c>
    </row>
    <row r="7" spans="1:10" s="106" customFormat="1" ht="19.5" customHeight="1">
      <c r="A7" s="115" t="s">
        <v>379</v>
      </c>
      <c r="B7" s="116" t="s">
        <v>380</v>
      </c>
      <c r="C7" s="26">
        <f>SUM(C8,C21,C50)</f>
        <v>751.39</v>
      </c>
      <c r="D7" s="26">
        <f>SUM(D8,D21,D50)</f>
        <v>720.81</v>
      </c>
      <c r="E7" s="26">
        <f>SUM(E8,E21,E50)</f>
        <v>30.58</v>
      </c>
      <c r="J7" s="94"/>
    </row>
    <row r="8" spans="1:7" s="106" customFormat="1" ht="19.5" customHeight="1">
      <c r="A8" s="117" t="s">
        <v>381</v>
      </c>
      <c r="B8" s="118" t="s">
        <v>382</v>
      </c>
      <c r="C8" s="85">
        <v>589.56</v>
      </c>
      <c r="D8" s="85">
        <v>589.56</v>
      </c>
      <c r="E8" s="26"/>
      <c r="G8" s="94"/>
    </row>
    <row r="9" spans="1:11" s="106" customFormat="1" ht="19.5" customHeight="1">
      <c r="A9" s="117" t="s">
        <v>383</v>
      </c>
      <c r="B9" s="118" t="s">
        <v>384</v>
      </c>
      <c r="C9" s="26">
        <v>164.15</v>
      </c>
      <c r="D9" s="26">
        <v>164.15</v>
      </c>
      <c r="E9" s="26"/>
      <c r="F9" s="94"/>
      <c r="G9" s="94"/>
      <c r="K9" s="94"/>
    </row>
    <row r="10" spans="1:8" s="106" customFormat="1" ht="19.5" customHeight="1">
      <c r="A10" s="117" t="s">
        <v>385</v>
      </c>
      <c r="B10" s="118" t="s">
        <v>386</v>
      </c>
      <c r="C10" s="26">
        <v>4.81</v>
      </c>
      <c r="D10" s="26">
        <v>4.81</v>
      </c>
      <c r="E10" s="26"/>
      <c r="F10" s="94"/>
      <c r="H10" s="94"/>
    </row>
    <row r="11" spans="1:8" s="106" customFormat="1" ht="19.5" customHeight="1">
      <c r="A11" s="117" t="s">
        <v>387</v>
      </c>
      <c r="B11" s="118" t="s">
        <v>388</v>
      </c>
      <c r="C11" s="26"/>
      <c r="D11" s="26"/>
      <c r="E11" s="26"/>
      <c r="F11" s="94"/>
      <c r="H11" s="94"/>
    </row>
    <row r="12" spans="1:8" s="106" customFormat="1" ht="19.5" customHeight="1">
      <c r="A12" s="117" t="s">
        <v>389</v>
      </c>
      <c r="B12" s="118" t="s">
        <v>390</v>
      </c>
      <c r="C12" s="26">
        <v>278.46</v>
      </c>
      <c r="D12" s="26">
        <v>278.46</v>
      </c>
      <c r="E12" s="26"/>
      <c r="F12" s="94"/>
      <c r="G12" s="94"/>
      <c r="H12" s="94"/>
    </row>
    <row r="13" spans="1:10" s="106" customFormat="1" ht="19.5" customHeight="1">
      <c r="A13" s="117" t="s">
        <v>391</v>
      </c>
      <c r="B13" s="118" t="s">
        <v>392</v>
      </c>
      <c r="C13" s="26">
        <v>43.98</v>
      </c>
      <c r="D13" s="26">
        <v>43.98</v>
      </c>
      <c r="E13" s="26"/>
      <c r="F13" s="94"/>
      <c r="J13" s="94"/>
    </row>
    <row r="14" spans="1:11" s="106" customFormat="1" ht="19.5" customHeight="1">
      <c r="A14" s="117" t="s">
        <v>393</v>
      </c>
      <c r="B14" s="118" t="s">
        <v>394</v>
      </c>
      <c r="C14" s="26">
        <v>21.99</v>
      </c>
      <c r="D14" s="26">
        <v>21.99</v>
      </c>
      <c r="E14" s="26"/>
      <c r="F14" s="94"/>
      <c r="G14" s="94"/>
      <c r="K14" s="94"/>
    </row>
    <row r="15" spans="1:11" s="106" customFormat="1" ht="19.5" customHeight="1">
      <c r="A15" s="117" t="s">
        <v>395</v>
      </c>
      <c r="B15" s="118" t="s">
        <v>396</v>
      </c>
      <c r="C15" s="26">
        <v>31.99</v>
      </c>
      <c r="D15" s="26">
        <v>31.99</v>
      </c>
      <c r="E15" s="26"/>
      <c r="F15" s="94"/>
      <c r="G15" s="94"/>
      <c r="H15" s="94"/>
      <c r="K15" s="94"/>
    </row>
    <row r="16" spans="1:11" s="106" customFormat="1" ht="19.5" customHeight="1">
      <c r="A16" s="117" t="s">
        <v>397</v>
      </c>
      <c r="B16" s="118" t="s">
        <v>398</v>
      </c>
      <c r="C16" s="26"/>
      <c r="D16" s="26"/>
      <c r="E16" s="26"/>
      <c r="F16" s="94"/>
      <c r="G16" s="94"/>
      <c r="K16" s="94"/>
    </row>
    <row r="17" spans="1:11" s="106" customFormat="1" ht="19.5" customHeight="1">
      <c r="A17" s="117" t="s">
        <v>399</v>
      </c>
      <c r="B17" s="118" t="s">
        <v>400</v>
      </c>
      <c r="C17" s="26">
        <v>6.55</v>
      </c>
      <c r="D17" s="26">
        <v>6.55</v>
      </c>
      <c r="E17" s="26"/>
      <c r="F17" s="94"/>
      <c r="G17" s="94"/>
      <c r="K17" s="94"/>
    </row>
    <row r="18" spans="1:11" s="106" customFormat="1" ht="19.5" customHeight="1">
      <c r="A18" s="117" t="s">
        <v>401</v>
      </c>
      <c r="B18" s="118" t="s">
        <v>402</v>
      </c>
      <c r="C18" s="26">
        <v>32.99</v>
      </c>
      <c r="D18" s="26">
        <v>32.99</v>
      </c>
      <c r="E18" s="26"/>
      <c r="F18" s="94"/>
      <c r="G18" s="94"/>
      <c r="K18" s="94"/>
    </row>
    <row r="19" spans="1:11" s="106" customFormat="1" ht="19.5" customHeight="1">
      <c r="A19" s="117" t="s">
        <v>403</v>
      </c>
      <c r="B19" s="118" t="s">
        <v>404</v>
      </c>
      <c r="C19" s="26">
        <v>4.64</v>
      </c>
      <c r="D19" s="26">
        <v>4.64</v>
      </c>
      <c r="E19" s="26"/>
      <c r="F19" s="94"/>
      <c r="G19" s="94"/>
      <c r="I19" s="94"/>
      <c r="K19" s="94"/>
    </row>
    <row r="20" spans="1:11" s="106" customFormat="1" ht="19.5" customHeight="1">
      <c r="A20" s="117" t="s">
        <v>405</v>
      </c>
      <c r="B20" s="118" t="s">
        <v>406</v>
      </c>
      <c r="C20" s="26"/>
      <c r="D20" s="26"/>
      <c r="E20" s="26"/>
      <c r="F20" s="94"/>
      <c r="G20" s="94"/>
      <c r="K20" s="94"/>
    </row>
    <row r="21" spans="1:7" s="106" customFormat="1" ht="19.5" customHeight="1">
      <c r="A21" s="117" t="s">
        <v>407</v>
      </c>
      <c r="B21" s="118" t="s">
        <v>408</v>
      </c>
      <c r="C21" s="85">
        <v>30.58</v>
      </c>
      <c r="D21" s="85"/>
      <c r="E21" s="26">
        <v>30.58</v>
      </c>
      <c r="F21" s="94"/>
      <c r="G21" s="94"/>
    </row>
    <row r="22" spans="1:14" s="106" customFormat="1" ht="19.5" customHeight="1">
      <c r="A22" s="117" t="s">
        <v>409</v>
      </c>
      <c r="B22" s="86" t="s">
        <v>410</v>
      </c>
      <c r="C22" s="26">
        <v>1.01</v>
      </c>
      <c r="D22" s="26"/>
      <c r="E22" s="26">
        <v>1.01</v>
      </c>
      <c r="F22" s="94"/>
      <c r="G22" s="94"/>
      <c r="H22" s="94"/>
      <c r="N22" s="94"/>
    </row>
    <row r="23" spans="1:7" s="106" customFormat="1" ht="19.5" customHeight="1">
      <c r="A23" s="117" t="s">
        <v>411</v>
      </c>
      <c r="B23" s="119" t="s">
        <v>412</v>
      </c>
      <c r="C23" s="26"/>
      <c r="D23" s="26"/>
      <c r="E23" s="26"/>
      <c r="F23" s="94"/>
      <c r="G23" s="94"/>
    </row>
    <row r="24" spans="1:10" s="106" customFormat="1" ht="19.5" customHeight="1">
      <c r="A24" s="117" t="s">
        <v>413</v>
      </c>
      <c r="B24" s="119" t="s">
        <v>414</v>
      </c>
      <c r="C24" s="26"/>
      <c r="D24" s="26"/>
      <c r="E24" s="26"/>
      <c r="F24" s="94"/>
      <c r="H24" s="94"/>
      <c r="J24" s="94"/>
    </row>
    <row r="25" spans="1:8" s="106" customFormat="1" ht="19.5" customHeight="1">
      <c r="A25" s="117" t="s">
        <v>415</v>
      </c>
      <c r="B25" s="119" t="s">
        <v>416</v>
      </c>
      <c r="C25" s="26"/>
      <c r="D25" s="26"/>
      <c r="E25" s="26"/>
      <c r="F25" s="94"/>
      <c r="G25" s="94"/>
      <c r="H25" s="94"/>
    </row>
    <row r="26" spans="1:6" s="106" customFormat="1" ht="19.5" customHeight="1">
      <c r="A26" s="117" t="s">
        <v>417</v>
      </c>
      <c r="B26" s="119" t="s">
        <v>418</v>
      </c>
      <c r="C26" s="26">
        <v>0.9</v>
      </c>
      <c r="D26" s="26"/>
      <c r="E26" s="26">
        <v>0.9</v>
      </c>
      <c r="F26" s="94"/>
    </row>
    <row r="27" spans="1:12" s="106" customFormat="1" ht="19.5" customHeight="1">
      <c r="A27" s="117" t="s">
        <v>419</v>
      </c>
      <c r="B27" s="119" t="s">
        <v>420</v>
      </c>
      <c r="C27" s="26">
        <v>2.1</v>
      </c>
      <c r="D27" s="26"/>
      <c r="E27" s="26">
        <v>2.1</v>
      </c>
      <c r="F27" s="94"/>
      <c r="G27" s="94"/>
      <c r="I27" s="94"/>
      <c r="L27" s="94"/>
    </row>
    <row r="28" spans="1:8" s="106" customFormat="1" ht="19.5" customHeight="1">
      <c r="A28" s="117" t="s">
        <v>421</v>
      </c>
      <c r="B28" s="119" t="s">
        <v>422</v>
      </c>
      <c r="C28" s="26">
        <v>0.5</v>
      </c>
      <c r="D28" s="26"/>
      <c r="E28" s="26">
        <v>0.5</v>
      </c>
      <c r="F28" s="94"/>
      <c r="G28" s="94"/>
      <c r="H28" s="94"/>
    </row>
    <row r="29" spans="1:7" s="106" customFormat="1" ht="19.5" customHeight="1">
      <c r="A29" s="117" t="s">
        <v>423</v>
      </c>
      <c r="B29" s="119" t="s">
        <v>424</v>
      </c>
      <c r="C29" s="26"/>
      <c r="D29" s="26"/>
      <c r="E29" s="26"/>
      <c r="F29" s="94"/>
      <c r="G29" s="94"/>
    </row>
    <row r="30" spans="1:7" s="106" customFormat="1" ht="19.5" customHeight="1">
      <c r="A30" s="117" t="s">
        <v>425</v>
      </c>
      <c r="B30" s="119" t="s">
        <v>426</v>
      </c>
      <c r="C30" s="26"/>
      <c r="D30" s="26"/>
      <c r="E30" s="26"/>
      <c r="F30" s="94"/>
      <c r="G30" s="94"/>
    </row>
    <row r="31" spans="1:7" s="106" customFormat="1" ht="19.5" customHeight="1">
      <c r="A31" s="117" t="s">
        <v>427</v>
      </c>
      <c r="B31" s="86" t="s">
        <v>428</v>
      </c>
      <c r="C31" s="26">
        <v>2.5</v>
      </c>
      <c r="D31" s="26"/>
      <c r="E31" s="26">
        <v>2.5</v>
      </c>
      <c r="F31" s="94"/>
      <c r="G31" s="94"/>
    </row>
    <row r="32" spans="1:16" s="106" customFormat="1" ht="19.5" customHeight="1">
      <c r="A32" s="117" t="s">
        <v>429</v>
      </c>
      <c r="B32" s="86" t="s">
        <v>430</v>
      </c>
      <c r="C32" s="26"/>
      <c r="D32" s="26"/>
      <c r="E32" s="26"/>
      <c r="F32" s="94"/>
      <c r="G32" s="94"/>
      <c r="P32" s="94"/>
    </row>
    <row r="33" spans="1:11" s="106" customFormat="1" ht="19.5" customHeight="1">
      <c r="A33" s="117" t="s">
        <v>431</v>
      </c>
      <c r="B33" s="119" t="s">
        <v>432</v>
      </c>
      <c r="C33" s="26">
        <v>1.5</v>
      </c>
      <c r="D33" s="26"/>
      <c r="E33" s="26">
        <v>1.5</v>
      </c>
      <c r="F33" s="94"/>
      <c r="G33" s="94"/>
      <c r="H33" s="94"/>
      <c r="K33" s="94"/>
    </row>
    <row r="34" spans="1:9" s="106" customFormat="1" ht="19.5" customHeight="1">
      <c r="A34" s="117" t="s">
        <v>433</v>
      </c>
      <c r="B34" s="119" t="s">
        <v>434</v>
      </c>
      <c r="C34" s="26"/>
      <c r="D34" s="26"/>
      <c r="E34" s="26"/>
      <c r="F34" s="94"/>
      <c r="G34" s="94"/>
      <c r="H34" s="94"/>
      <c r="I34" s="94"/>
    </row>
    <row r="35" spans="1:10" s="106" customFormat="1" ht="19.5" customHeight="1">
      <c r="A35" s="117" t="s">
        <v>435</v>
      </c>
      <c r="B35" s="119" t="s">
        <v>436</v>
      </c>
      <c r="C35" s="26">
        <v>0.5</v>
      </c>
      <c r="D35" s="26"/>
      <c r="E35" s="26">
        <v>0.5</v>
      </c>
      <c r="F35" s="94"/>
      <c r="G35" s="94"/>
      <c r="H35" s="94"/>
      <c r="I35" s="94"/>
      <c r="J35" s="94"/>
    </row>
    <row r="36" spans="1:8" s="106" customFormat="1" ht="19.5" customHeight="1">
      <c r="A36" s="117" t="s">
        <v>437</v>
      </c>
      <c r="B36" s="119" t="s">
        <v>438</v>
      </c>
      <c r="C36" s="26">
        <v>4.12</v>
      </c>
      <c r="D36" s="26"/>
      <c r="E36" s="26">
        <v>4.12</v>
      </c>
      <c r="F36" s="94"/>
      <c r="G36" s="94"/>
      <c r="H36" s="94"/>
    </row>
    <row r="37" spans="1:9" s="106" customFormat="1" ht="19.5" customHeight="1">
      <c r="A37" s="117" t="s">
        <v>439</v>
      </c>
      <c r="B37" s="119" t="s">
        <v>440</v>
      </c>
      <c r="C37" s="26"/>
      <c r="D37" s="26"/>
      <c r="E37" s="26"/>
      <c r="F37" s="94"/>
      <c r="I37" s="94"/>
    </row>
    <row r="38" spans="1:8" s="106" customFormat="1" ht="19.5" customHeight="1">
      <c r="A38" s="117" t="s">
        <v>441</v>
      </c>
      <c r="B38" s="119" t="s">
        <v>442</v>
      </c>
      <c r="C38" s="26"/>
      <c r="D38" s="26"/>
      <c r="E38" s="26"/>
      <c r="F38" s="94"/>
      <c r="G38" s="94"/>
      <c r="H38" s="94"/>
    </row>
    <row r="39" spans="1:6" s="106" customFormat="1" ht="19.5" customHeight="1">
      <c r="A39" s="117" t="s">
        <v>443</v>
      </c>
      <c r="B39" s="119" t="s">
        <v>444</v>
      </c>
      <c r="C39" s="26"/>
      <c r="D39" s="26"/>
      <c r="E39" s="26"/>
      <c r="F39" s="94"/>
    </row>
    <row r="40" spans="1:8" s="106" customFormat="1" ht="19.5" customHeight="1">
      <c r="A40" s="117" t="s">
        <v>445</v>
      </c>
      <c r="B40" s="119" t="s">
        <v>446</v>
      </c>
      <c r="C40" s="26"/>
      <c r="D40" s="26"/>
      <c r="E40" s="26"/>
      <c r="F40" s="94"/>
      <c r="G40" s="94"/>
      <c r="H40" s="94"/>
    </row>
    <row r="41" spans="1:8" s="106" customFormat="1" ht="19.5" customHeight="1">
      <c r="A41" s="117" t="s">
        <v>447</v>
      </c>
      <c r="B41" s="119" t="s">
        <v>448</v>
      </c>
      <c r="C41" s="26"/>
      <c r="D41" s="26"/>
      <c r="E41" s="26"/>
      <c r="F41" s="94"/>
      <c r="G41" s="94"/>
      <c r="H41" s="94"/>
    </row>
    <row r="42" spans="1:19" s="106" customFormat="1" ht="19.5" customHeight="1">
      <c r="A42" s="117" t="s">
        <v>449</v>
      </c>
      <c r="B42" s="119" t="s">
        <v>450</v>
      </c>
      <c r="C42" s="26">
        <v>1</v>
      </c>
      <c r="D42" s="26"/>
      <c r="E42" s="26">
        <v>1</v>
      </c>
      <c r="F42" s="94"/>
      <c r="G42" s="94"/>
      <c r="J42" s="94"/>
      <c r="S42" s="94"/>
    </row>
    <row r="43" spans="1:7" s="106" customFormat="1" ht="19.5" customHeight="1">
      <c r="A43" s="117" t="s">
        <v>451</v>
      </c>
      <c r="B43" s="119" t="s">
        <v>452</v>
      </c>
      <c r="C43" s="26"/>
      <c r="D43" s="26"/>
      <c r="E43" s="26"/>
      <c r="F43" s="94"/>
      <c r="G43" s="94"/>
    </row>
    <row r="44" spans="1:9" s="106" customFormat="1" ht="19.5" customHeight="1">
      <c r="A44" s="117" t="s">
        <v>453</v>
      </c>
      <c r="B44" s="86" t="s">
        <v>454</v>
      </c>
      <c r="C44" s="26">
        <v>5.5</v>
      </c>
      <c r="D44" s="26"/>
      <c r="E44" s="26">
        <v>5.5</v>
      </c>
      <c r="F44" s="94"/>
      <c r="G44" s="94"/>
      <c r="H44" s="94"/>
      <c r="I44" s="94"/>
    </row>
    <row r="45" spans="1:7" s="106" customFormat="1" ht="19.5" customHeight="1">
      <c r="A45" s="117" t="s">
        <v>455</v>
      </c>
      <c r="B45" s="119" t="s">
        <v>456</v>
      </c>
      <c r="C45" s="26">
        <v>10.94</v>
      </c>
      <c r="D45" s="26"/>
      <c r="E45" s="26">
        <v>10.94</v>
      </c>
      <c r="F45" s="94"/>
      <c r="G45" s="94"/>
    </row>
    <row r="46" spans="1:16" s="106" customFormat="1" ht="19.5" customHeight="1">
      <c r="A46" s="117" t="s">
        <v>457</v>
      </c>
      <c r="B46" s="119" t="s">
        <v>458</v>
      </c>
      <c r="C46" s="26"/>
      <c r="D46" s="26"/>
      <c r="E46" s="26"/>
      <c r="F46" s="94"/>
      <c r="G46" s="94"/>
      <c r="I46" s="94"/>
      <c r="P46" s="94"/>
    </row>
    <row r="47" spans="1:16" s="106" customFormat="1" ht="19.5" customHeight="1">
      <c r="A47" s="117" t="s">
        <v>459</v>
      </c>
      <c r="B47" s="119" t="s">
        <v>460</v>
      </c>
      <c r="C47" s="26"/>
      <c r="D47" s="26"/>
      <c r="E47" s="26"/>
      <c r="F47" s="94"/>
      <c r="G47" s="94"/>
      <c r="H47" s="94"/>
      <c r="P47" s="94"/>
    </row>
    <row r="48" spans="1:10" s="106" customFormat="1" ht="19.5" customHeight="1">
      <c r="A48" s="117" t="s">
        <v>461</v>
      </c>
      <c r="B48" s="119" t="s">
        <v>462</v>
      </c>
      <c r="C48" s="26"/>
      <c r="D48" s="26"/>
      <c r="E48" s="26"/>
      <c r="F48" s="94"/>
      <c r="G48" s="94"/>
      <c r="H48" s="94"/>
      <c r="J48" s="94"/>
    </row>
    <row r="49" spans="1:9" s="106" customFormat="1" ht="19.5" customHeight="1">
      <c r="A49" s="117" t="s">
        <v>463</v>
      </c>
      <c r="B49" s="119" t="s">
        <v>464</v>
      </c>
      <c r="C49" s="26"/>
      <c r="D49" s="26"/>
      <c r="E49" s="26"/>
      <c r="F49" s="94"/>
      <c r="G49" s="94"/>
      <c r="H49" s="94"/>
      <c r="I49" s="94"/>
    </row>
    <row r="50" spans="1:8" s="106" customFormat="1" ht="19.5" customHeight="1">
      <c r="A50" s="117" t="s">
        <v>465</v>
      </c>
      <c r="B50" s="118" t="s">
        <v>466</v>
      </c>
      <c r="C50" s="85">
        <v>131.25</v>
      </c>
      <c r="D50" s="85">
        <v>131.25</v>
      </c>
      <c r="E50" s="26"/>
      <c r="F50" s="94"/>
      <c r="H50" s="94"/>
    </row>
    <row r="51" spans="1:7" s="106" customFormat="1" ht="19.5" customHeight="1">
      <c r="A51" s="117" t="s">
        <v>467</v>
      </c>
      <c r="B51" s="119" t="s">
        <v>468</v>
      </c>
      <c r="C51" s="26">
        <v>3.29</v>
      </c>
      <c r="D51" s="26">
        <v>3.29</v>
      </c>
      <c r="E51" s="26"/>
      <c r="F51" s="94"/>
      <c r="G51" s="94"/>
    </row>
    <row r="52" spans="1:10" s="106" customFormat="1" ht="19.5" customHeight="1">
      <c r="A52" s="117" t="s">
        <v>469</v>
      </c>
      <c r="B52" s="119" t="s">
        <v>470</v>
      </c>
      <c r="C52" s="26"/>
      <c r="D52" s="26"/>
      <c r="E52" s="26"/>
      <c r="F52" s="94"/>
      <c r="G52" s="94"/>
      <c r="I52" s="94"/>
      <c r="J52" s="94"/>
    </row>
    <row r="53" spans="1:8" s="106" customFormat="1" ht="19.5" customHeight="1">
      <c r="A53" s="117" t="s">
        <v>471</v>
      </c>
      <c r="B53" s="119" t="s">
        <v>404</v>
      </c>
      <c r="C53" s="26">
        <v>10.2</v>
      </c>
      <c r="D53" s="26">
        <v>10.2</v>
      </c>
      <c r="E53" s="26"/>
      <c r="F53" s="94"/>
      <c r="G53" s="94"/>
      <c r="H53" s="94"/>
    </row>
    <row r="54" spans="1:7" s="106" customFormat="1" ht="19.5" customHeight="1">
      <c r="A54" s="117" t="s">
        <v>472</v>
      </c>
      <c r="B54" s="119" t="s">
        <v>473</v>
      </c>
      <c r="C54" s="26"/>
      <c r="D54" s="26"/>
      <c r="E54" s="26"/>
      <c r="F54" s="94"/>
      <c r="G54" s="94"/>
    </row>
    <row r="55" spans="1:7" s="106" customFormat="1" ht="19.5" customHeight="1">
      <c r="A55" s="117" t="s">
        <v>474</v>
      </c>
      <c r="B55" s="119" t="s">
        <v>475</v>
      </c>
      <c r="C55" s="26">
        <v>0</v>
      </c>
      <c r="D55" s="26">
        <v>0.001</v>
      </c>
      <c r="E55" s="26"/>
      <c r="F55" s="94"/>
      <c r="G55" s="94"/>
    </row>
    <row r="56" spans="1:7" s="106" customFormat="1" ht="19.5" customHeight="1">
      <c r="A56" s="117" t="s">
        <v>476</v>
      </c>
      <c r="B56" s="119" t="s">
        <v>477</v>
      </c>
      <c r="C56" s="26"/>
      <c r="D56" s="26"/>
      <c r="E56" s="26"/>
      <c r="F56" s="94"/>
      <c r="G56" s="94"/>
    </row>
    <row r="57" spans="1:6" s="106" customFormat="1" ht="19.5" customHeight="1">
      <c r="A57" s="117" t="s">
        <v>478</v>
      </c>
      <c r="B57" s="119" t="s">
        <v>479</v>
      </c>
      <c r="C57" s="26">
        <v>117.76</v>
      </c>
      <c r="D57" s="26">
        <v>117.76</v>
      </c>
      <c r="E57" s="26"/>
      <c r="F57" s="94"/>
    </row>
    <row r="58" spans="3:5" ht="19.5" customHeight="1">
      <c r="C58" s="15"/>
      <c r="D58" s="15"/>
      <c r="E58" s="15"/>
    </row>
    <row r="59" spans="4:14" ht="19.5" customHeight="1">
      <c r="D59" s="15"/>
      <c r="E59" s="15"/>
      <c r="F59" s="15"/>
      <c r="N59" s="15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4" sqref="J14"/>
    </sheetView>
  </sheetViews>
  <sheetFormatPr defaultColWidth="6.875" defaultRowHeight="12.75" customHeight="1"/>
  <cols>
    <col min="1" max="6" width="11.625" style="13" hidden="1" customWidth="1"/>
    <col min="7" max="12" width="19.625" style="13" customWidth="1"/>
    <col min="13" max="16384" width="6.875" style="13" customWidth="1"/>
  </cols>
  <sheetData>
    <row r="1" spans="1:12" ht="19.5" customHeight="1">
      <c r="A1" s="103" t="s">
        <v>480</v>
      </c>
      <c r="G1" s="2" t="s">
        <v>481</v>
      </c>
      <c r="L1" s="111"/>
    </row>
    <row r="2" spans="1:12" ht="42" customHeight="1">
      <c r="A2" s="104" t="s">
        <v>482</v>
      </c>
      <c r="B2" s="95"/>
      <c r="C2" s="95"/>
      <c r="D2" s="95"/>
      <c r="E2" s="95"/>
      <c r="F2" s="95"/>
      <c r="G2" s="174" t="s">
        <v>483</v>
      </c>
      <c r="H2" s="174"/>
      <c r="I2" s="174"/>
      <c r="J2" s="174"/>
      <c r="K2" s="174"/>
      <c r="L2" s="174"/>
    </row>
    <row r="3" spans="1:12" ht="19.5" customHeight="1">
      <c r="A3" s="10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23" t="s">
        <v>313</v>
      </c>
    </row>
    <row r="5" spans="1:12" ht="28.5" customHeight="1">
      <c r="A5" s="169" t="s">
        <v>484</v>
      </c>
      <c r="B5" s="169"/>
      <c r="C5" s="169"/>
      <c r="D5" s="169"/>
      <c r="E5" s="169"/>
      <c r="F5" s="175"/>
      <c r="G5" s="169" t="s">
        <v>338</v>
      </c>
      <c r="H5" s="169"/>
      <c r="I5" s="169"/>
      <c r="J5" s="169"/>
      <c r="K5" s="169"/>
      <c r="L5" s="169"/>
    </row>
    <row r="6" spans="1:12" ht="28.5" customHeight="1">
      <c r="A6" s="176" t="s">
        <v>318</v>
      </c>
      <c r="B6" s="178" t="s">
        <v>485</v>
      </c>
      <c r="C6" s="176" t="s">
        <v>486</v>
      </c>
      <c r="D6" s="176"/>
      <c r="E6" s="176"/>
      <c r="F6" s="180" t="s">
        <v>487</v>
      </c>
      <c r="G6" s="169" t="s">
        <v>318</v>
      </c>
      <c r="H6" s="181" t="s">
        <v>485</v>
      </c>
      <c r="I6" s="169" t="s">
        <v>486</v>
      </c>
      <c r="J6" s="169"/>
      <c r="K6" s="169"/>
      <c r="L6" s="169" t="s">
        <v>487</v>
      </c>
    </row>
    <row r="7" spans="1:12" ht="28.5" customHeight="1">
      <c r="A7" s="177"/>
      <c r="B7" s="179"/>
      <c r="C7" s="99" t="s">
        <v>341</v>
      </c>
      <c r="D7" s="108" t="s">
        <v>488</v>
      </c>
      <c r="E7" s="108" t="s">
        <v>489</v>
      </c>
      <c r="F7" s="177"/>
      <c r="G7" s="169"/>
      <c r="H7" s="181"/>
      <c r="I7" s="43" t="s">
        <v>341</v>
      </c>
      <c r="J7" s="8" t="s">
        <v>488</v>
      </c>
      <c r="K7" s="8" t="s">
        <v>489</v>
      </c>
      <c r="L7" s="169"/>
    </row>
    <row r="8" spans="1:12" ht="28.5" customHeight="1">
      <c r="A8" s="109"/>
      <c r="B8" s="109"/>
      <c r="C8" s="109"/>
      <c r="D8" s="109"/>
      <c r="E8" s="109"/>
      <c r="F8" s="110"/>
      <c r="G8" s="49"/>
      <c r="H8" s="26">
        <v>0</v>
      </c>
      <c r="I8" s="47"/>
      <c r="J8" s="48"/>
      <c r="K8" s="49"/>
      <c r="L8" s="26"/>
    </row>
    <row r="9" spans="2:12" ht="22.5" customHeight="1">
      <c r="B9" s="15"/>
      <c r="G9" s="102" t="s">
        <v>490</v>
      </c>
      <c r="H9" s="15"/>
      <c r="I9" s="15"/>
      <c r="J9" s="15"/>
      <c r="K9" s="15"/>
      <c r="L9" s="15"/>
    </row>
    <row r="10" spans="7:12" ht="12.75" customHeight="1">
      <c r="G10" s="15"/>
      <c r="H10" s="15"/>
      <c r="I10" s="15"/>
      <c r="J10" s="15"/>
      <c r="K10" s="15"/>
      <c r="L10" s="15"/>
    </row>
    <row r="11" spans="7:12" ht="12.75" customHeight="1">
      <c r="G11" s="15"/>
      <c r="H11" s="15"/>
      <c r="I11" s="15"/>
      <c r="J11" s="15"/>
      <c r="K11" s="15"/>
      <c r="L11" s="15"/>
    </row>
    <row r="12" spans="7:12" ht="12.75" customHeight="1">
      <c r="G12" s="15"/>
      <c r="H12" s="15"/>
      <c r="I12" s="15"/>
      <c r="L12" s="15"/>
    </row>
    <row r="13" spans="6:11" ht="12.75" customHeight="1">
      <c r="F13" s="15"/>
      <c r="G13" s="15"/>
      <c r="H13" s="15"/>
      <c r="I13" s="15"/>
      <c r="J13" s="15"/>
      <c r="K13" s="15"/>
    </row>
    <row r="14" spans="4:9" ht="12.75" customHeight="1">
      <c r="D14" s="15"/>
      <c r="G14" s="15"/>
      <c r="H14" s="15"/>
      <c r="I14" s="15"/>
    </row>
    <row r="15" ht="12.75" customHeight="1">
      <c r="J15" s="15"/>
    </row>
    <row r="16" spans="11:12" ht="12.75" customHeight="1">
      <c r="K16" s="15"/>
      <c r="L16" s="15"/>
    </row>
    <row r="20" ht="12.75" customHeight="1">
      <c r="H20" s="15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:B8"/>
    </sheetView>
  </sheetViews>
  <sheetFormatPr defaultColWidth="6.875" defaultRowHeight="12.75" customHeight="1"/>
  <cols>
    <col min="1" max="1" width="19.50390625" style="13" customWidth="1"/>
    <col min="2" max="2" width="52.50390625" style="13" customWidth="1"/>
    <col min="3" max="5" width="18.25390625" style="13" customWidth="1"/>
    <col min="6" max="16384" width="6.875" style="13" customWidth="1"/>
  </cols>
  <sheetData>
    <row r="1" spans="1:5" ht="19.5" customHeight="1">
      <c r="A1" s="2" t="s">
        <v>491</v>
      </c>
      <c r="E1" s="67"/>
    </row>
    <row r="2" spans="1:5" ht="42.75" customHeight="1">
      <c r="A2" s="182" t="s">
        <v>492</v>
      </c>
      <c r="B2" s="174"/>
      <c r="C2" s="174"/>
      <c r="D2" s="174"/>
      <c r="E2" s="174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313</v>
      </c>
    </row>
    <row r="5" spans="1:5" ht="19.5" customHeight="1">
      <c r="A5" s="169" t="s">
        <v>339</v>
      </c>
      <c r="B5" s="175" t="s">
        <v>340</v>
      </c>
      <c r="C5" s="169" t="s">
        <v>493</v>
      </c>
      <c r="D5" s="169"/>
      <c r="E5" s="169"/>
    </row>
    <row r="6" spans="1:5" ht="19.5" customHeight="1">
      <c r="A6" s="177"/>
      <c r="B6" s="177"/>
      <c r="C6" s="99" t="s">
        <v>318</v>
      </c>
      <c r="D6" s="99" t="s">
        <v>342</v>
      </c>
      <c r="E6" s="99" t="s">
        <v>343</v>
      </c>
    </row>
    <row r="7" spans="1:5" ht="19.5" customHeight="1">
      <c r="A7" s="100"/>
      <c r="B7" s="101"/>
      <c r="C7" s="48"/>
      <c r="D7" s="49"/>
      <c r="E7" s="26"/>
    </row>
    <row r="8" spans="1:5" ht="20.25" customHeight="1">
      <c r="A8" s="102" t="s">
        <v>494</v>
      </c>
      <c r="B8" s="15"/>
      <c r="C8" s="15"/>
      <c r="D8" s="15"/>
      <c r="E8" s="15"/>
    </row>
    <row r="9" spans="1:5" ht="20.25" customHeight="1">
      <c r="A9" s="15"/>
      <c r="B9" s="15"/>
      <c r="C9" s="15"/>
      <c r="D9" s="15"/>
      <c r="E9" s="15"/>
    </row>
    <row r="10" spans="1:5" ht="12.75" customHeight="1">
      <c r="A10" s="15"/>
      <c r="B10" s="15"/>
      <c r="C10" s="15"/>
      <c r="E10" s="15"/>
    </row>
    <row r="11" spans="1:5" ht="12.75" customHeight="1">
      <c r="A11" s="15"/>
      <c r="B11" s="15"/>
      <c r="C11" s="15"/>
      <c r="D11" s="15"/>
      <c r="E11" s="15"/>
    </row>
    <row r="12" spans="1:5" ht="12.75" customHeight="1">
      <c r="A12" s="15"/>
      <c r="B12" s="15"/>
      <c r="C12" s="15"/>
      <c r="E12" s="15"/>
    </row>
    <row r="13" spans="1:5" ht="12.75" customHeight="1">
      <c r="A13" s="15"/>
      <c r="B13" s="15"/>
      <c r="D13" s="15"/>
      <c r="E13" s="15"/>
    </row>
    <row r="14" spans="1:5" ht="12.75" customHeight="1">
      <c r="A14" s="15"/>
      <c r="E14" s="15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15"/>
    </row>
    <row r="19" ht="12.75" customHeight="1">
      <c r="B19" s="15"/>
    </row>
    <row r="20" ht="12.75" customHeight="1">
      <c r="B20" s="15"/>
    </row>
    <row r="22" ht="12.75" customHeight="1">
      <c r="B22" s="15"/>
    </row>
    <row r="23" ht="12.75" customHeight="1">
      <c r="B23" s="15"/>
    </row>
    <row r="25" ht="12.75" customHeight="1">
      <c r="B25" s="15"/>
    </row>
    <row r="26" ht="12.75" customHeight="1">
      <c r="B26" s="15"/>
    </row>
    <row r="27" ht="12.75" customHeight="1">
      <c r="D27" s="1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9">
      <selection activeCell="C15" sqref="C15"/>
    </sheetView>
  </sheetViews>
  <sheetFormatPr defaultColWidth="6.875" defaultRowHeight="19.5" customHeight="1"/>
  <cols>
    <col min="1" max="4" width="34.50390625" style="13" customWidth="1"/>
    <col min="5" max="159" width="6.75390625" style="13" customWidth="1"/>
    <col min="160" max="16384" width="6.875" style="13" customWidth="1"/>
  </cols>
  <sheetData>
    <row r="1" spans="1:251" ht="19.5" customHeight="1">
      <c r="A1" s="2" t="s">
        <v>495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183" t="s">
        <v>496</v>
      </c>
      <c r="B2" s="183"/>
      <c r="C2" s="183"/>
      <c r="D2" s="18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8"/>
      <c r="B3" s="68"/>
      <c r="C3" s="69"/>
      <c r="D3" s="68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21"/>
      <c r="B4" s="70"/>
      <c r="C4" s="71"/>
      <c r="D4" s="23" t="s">
        <v>313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69" t="s">
        <v>314</v>
      </c>
      <c r="B5" s="169"/>
      <c r="C5" s="169" t="s">
        <v>315</v>
      </c>
      <c r="D5" s="169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72" t="s">
        <v>316</v>
      </c>
      <c r="B6" s="73" t="s">
        <v>317</v>
      </c>
      <c r="C6" s="72" t="s">
        <v>316</v>
      </c>
      <c r="D6" s="72" t="s">
        <v>317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74" t="s">
        <v>497</v>
      </c>
      <c r="B7" s="75">
        <v>728.04</v>
      </c>
      <c r="C7" s="76" t="s">
        <v>325</v>
      </c>
      <c r="D7" s="77">
        <v>501.6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8" t="s">
        <v>498</v>
      </c>
      <c r="B8" s="26"/>
      <c r="C8" s="76" t="s">
        <v>327</v>
      </c>
      <c r="D8" s="77">
        <v>199.95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499</v>
      </c>
      <c r="B9" s="75"/>
      <c r="C9" s="76" t="s">
        <v>329</v>
      </c>
      <c r="D9" s="77">
        <v>36.63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0" t="s">
        <v>500</v>
      </c>
      <c r="B10" s="57"/>
      <c r="C10" s="76" t="s">
        <v>331</v>
      </c>
      <c r="D10" s="77">
        <v>32.99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0" t="s">
        <v>501</v>
      </c>
      <c r="B11" s="57"/>
      <c r="C11" s="81"/>
      <c r="D11" s="82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0" t="s">
        <v>502</v>
      </c>
      <c r="B12" s="26"/>
      <c r="C12" s="83"/>
      <c r="D12" s="82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0"/>
      <c r="B13" s="84"/>
      <c r="C13" s="83"/>
      <c r="D13" s="82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0"/>
      <c r="B14" s="85"/>
      <c r="C14" s="81"/>
      <c r="D14" s="82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0"/>
      <c r="B15" s="85"/>
      <c r="C15" s="81"/>
      <c r="D15" s="82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0"/>
      <c r="B16" s="85"/>
      <c r="C16" s="81"/>
      <c r="D16" s="82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0"/>
      <c r="B17" s="85"/>
      <c r="C17" s="81"/>
      <c r="D17" s="82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6"/>
      <c r="B18" s="85"/>
      <c r="C18" s="81"/>
      <c r="D18" s="82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6"/>
      <c r="B19" s="85"/>
      <c r="C19" s="83"/>
      <c r="D19" s="82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6"/>
      <c r="B20" s="85"/>
      <c r="C20" s="81"/>
      <c r="D20" s="82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6"/>
      <c r="B21" s="85"/>
      <c r="C21" s="81"/>
      <c r="D21" s="82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7"/>
      <c r="B22" s="85"/>
      <c r="C22" s="81"/>
      <c r="D22" s="82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7"/>
      <c r="B23" s="85"/>
      <c r="C23" s="81"/>
      <c r="D23" s="82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7"/>
      <c r="B24" s="85"/>
      <c r="C24" s="88"/>
      <c r="D24" s="89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90" t="s">
        <v>503</v>
      </c>
      <c r="B25" s="91">
        <f>SUM(B7:B17)</f>
        <v>728.04</v>
      </c>
      <c r="C25" s="34" t="s">
        <v>504</v>
      </c>
      <c r="D25" s="89">
        <f>SUM(D7:D24)</f>
        <v>771.17</v>
      </c>
      <c r="F25" s="15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0" t="s">
        <v>505</v>
      </c>
      <c r="B26" s="91"/>
      <c r="C26" s="81" t="s">
        <v>506</v>
      </c>
      <c r="D26" s="89"/>
      <c r="E26" s="15"/>
      <c r="F26" s="1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0" t="s">
        <v>507</v>
      </c>
      <c r="B27" s="26">
        <v>43.13</v>
      </c>
      <c r="C27" s="83"/>
      <c r="D27" s="89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2" t="s">
        <v>508</v>
      </c>
      <c r="B28" s="93">
        <f>SUM(B25:B27)</f>
        <v>771.17</v>
      </c>
      <c r="C28" s="88" t="s">
        <v>509</v>
      </c>
      <c r="D28" s="89">
        <f>D25+D26</f>
        <v>771.17</v>
      </c>
      <c r="E28" s="15"/>
    </row>
    <row r="35" ht="19.5" customHeight="1">
      <c r="C35" s="1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4">
      <selection activeCell="I11" sqref="I11"/>
    </sheetView>
  </sheetViews>
  <sheetFormatPr defaultColWidth="6.875" defaultRowHeight="12.75" customHeight="1"/>
  <cols>
    <col min="1" max="1" width="11.25390625" style="13" customWidth="1"/>
    <col min="2" max="2" width="38.25390625" style="13" customWidth="1"/>
    <col min="3" max="12" width="12.625" style="13" customWidth="1"/>
    <col min="13" max="16384" width="6.875" style="13" customWidth="1"/>
  </cols>
  <sheetData>
    <row r="1" spans="1:12" ht="19.5" customHeight="1">
      <c r="A1" s="40" t="s">
        <v>510</v>
      </c>
      <c r="L1" s="63"/>
    </row>
    <row r="2" spans="1:12" ht="43.5" customHeight="1">
      <c r="A2" s="184" t="s">
        <v>511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9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64" t="s">
        <v>313</v>
      </c>
    </row>
    <row r="5" spans="1:12" ht="24" customHeight="1">
      <c r="A5" s="169" t="s">
        <v>512</v>
      </c>
      <c r="B5" s="169"/>
      <c r="C5" s="187" t="s">
        <v>318</v>
      </c>
      <c r="D5" s="181" t="s">
        <v>507</v>
      </c>
      <c r="E5" s="181" t="s">
        <v>497</v>
      </c>
      <c r="F5" s="181" t="s">
        <v>498</v>
      </c>
      <c r="G5" s="181" t="s">
        <v>499</v>
      </c>
      <c r="H5" s="186" t="s">
        <v>500</v>
      </c>
      <c r="I5" s="187"/>
      <c r="J5" s="181" t="s">
        <v>501</v>
      </c>
      <c r="K5" s="181" t="s">
        <v>502</v>
      </c>
      <c r="L5" s="190" t="s">
        <v>505</v>
      </c>
    </row>
    <row r="6" spans="1:12" ht="42" customHeight="1">
      <c r="A6" s="44" t="s">
        <v>339</v>
      </c>
      <c r="B6" s="45" t="s">
        <v>340</v>
      </c>
      <c r="C6" s="179"/>
      <c r="D6" s="179"/>
      <c r="E6" s="179"/>
      <c r="F6" s="179"/>
      <c r="G6" s="179"/>
      <c r="H6" s="8" t="s">
        <v>513</v>
      </c>
      <c r="I6" s="8" t="s">
        <v>514</v>
      </c>
      <c r="J6" s="179"/>
      <c r="K6" s="179"/>
      <c r="L6" s="179"/>
    </row>
    <row r="7" spans="1:12" ht="19.5" customHeight="1">
      <c r="A7" s="188" t="s">
        <v>515</v>
      </c>
      <c r="B7" s="189"/>
      <c r="C7" s="46">
        <f>C8+C12+C17+C21</f>
        <v>771.17</v>
      </c>
      <c r="D7" s="47">
        <f>D8</f>
        <v>43.13</v>
      </c>
      <c r="E7" s="46">
        <f>E8+E12+E17+E21</f>
        <v>728.0400000000001</v>
      </c>
      <c r="F7" s="26"/>
      <c r="G7" s="48"/>
      <c r="H7" s="49"/>
      <c r="I7" s="46"/>
      <c r="J7" s="26"/>
      <c r="K7" s="48"/>
      <c r="L7" s="26"/>
    </row>
    <row r="8" spans="1:12" ht="14.25" customHeight="1">
      <c r="A8" s="50" t="s">
        <v>344</v>
      </c>
      <c r="B8" s="51" t="s">
        <v>325</v>
      </c>
      <c r="C8" s="46">
        <v>501.6</v>
      </c>
      <c r="D8" s="47">
        <f>D9</f>
        <v>43.13</v>
      </c>
      <c r="E8" s="46">
        <f>E9</f>
        <v>458.47</v>
      </c>
      <c r="F8" s="26"/>
      <c r="G8" s="48"/>
      <c r="H8" s="49"/>
      <c r="I8" s="46"/>
      <c r="J8" s="26"/>
      <c r="K8" s="48"/>
      <c r="L8" s="26"/>
    </row>
    <row r="9" spans="1:12" ht="14.25" customHeight="1">
      <c r="A9" s="52" t="s">
        <v>516</v>
      </c>
      <c r="B9" s="53" t="s">
        <v>517</v>
      </c>
      <c r="C9" s="46">
        <v>501.6</v>
      </c>
      <c r="D9" s="47">
        <f>D10+D11</f>
        <v>43.13</v>
      </c>
      <c r="E9" s="46">
        <f>E10+E11</f>
        <v>458.47</v>
      </c>
      <c r="F9" s="26"/>
      <c r="G9" s="48"/>
      <c r="H9" s="49"/>
      <c r="I9" s="46"/>
      <c r="J9" s="26"/>
      <c r="K9" s="48"/>
      <c r="L9" s="26"/>
    </row>
    <row r="10" spans="1:12" ht="14.25" customHeight="1">
      <c r="A10" s="52" t="s">
        <v>518</v>
      </c>
      <c r="B10" s="53" t="s">
        <v>519</v>
      </c>
      <c r="C10" s="46">
        <v>0.78</v>
      </c>
      <c r="D10" s="47">
        <v>19.78</v>
      </c>
      <c r="E10" s="46"/>
      <c r="F10" s="26"/>
      <c r="G10" s="48"/>
      <c r="H10" s="49"/>
      <c r="I10" s="49"/>
      <c r="J10" s="26"/>
      <c r="K10" s="48"/>
      <c r="L10" s="26"/>
    </row>
    <row r="11" spans="1:12" ht="14.25" customHeight="1">
      <c r="A11" s="52" t="s">
        <v>520</v>
      </c>
      <c r="B11" s="53" t="s">
        <v>521</v>
      </c>
      <c r="C11" s="46">
        <v>500.82</v>
      </c>
      <c r="D11" s="47">
        <v>23.35</v>
      </c>
      <c r="E11" s="46">
        <v>458.47</v>
      </c>
      <c r="F11" s="26"/>
      <c r="G11" s="48"/>
      <c r="H11" s="49"/>
      <c r="I11" s="46"/>
      <c r="J11" s="26"/>
      <c r="K11" s="48"/>
      <c r="L11" s="26"/>
    </row>
    <row r="12" spans="1:12" ht="14.25" customHeight="1">
      <c r="A12" s="50" t="s">
        <v>351</v>
      </c>
      <c r="B12" s="51" t="s">
        <v>327</v>
      </c>
      <c r="C12" s="46">
        <v>199.95</v>
      </c>
      <c r="D12" s="47"/>
      <c r="E12" s="46">
        <v>199.95</v>
      </c>
      <c r="F12" s="26"/>
      <c r="G12" s="48"/>
      <c r="H12" s="49"/>
      <c r="I12" s="49"/>
      <c r="J12" s="26"/>
      <c r="K12" s="48"/>
      <c r="L12" s="26"/>
    </row>
    <row r="13" spans="1:12" ht="14.25" customHeight="1">
      <c r="A13" s="52" t="s">
        <v>522</v>
      </c>
      <c r="B13" s="53" t="s">
        <v>523</v>
      </c>
      <c r="C13" s="46">
        <v>199.95</v>
      </c>
      <c r="D13" s="47"/>
      <c r="E13" s="46">
        <v>199.95</v>
      </c>
      <c r="F13" s="26"/>
      <c r="G13" s="48"/>
      <c r="H13" s="49"/>
      <c r="I13" s="49"/>
      <c r="J13" s="26"/>
      <c r="K13" s="48"/>
      <c r="L13" s="26"/>
    </row>
    <row r="14" spans="1:12" ht="14.25" customHeight="1">
      <c r="A14" s="52" t="s">
        <v>524</v>
      </c>
      <c r="B14" s="53" t="s">
        <v>525</v>
      </c>
      <c r="C14" s="46">
        <v>43.98</v>
      </c>
      <c r="D14" s="47"/>
      <c r="E14" s="46">
        <v>43.98</v>
      </c>
      <c r="F14" s="26"/>
      <c r="G14" s="48"/>
      <c r="H14" s="49"/>
      <c r="I14" s="49"/>
      <c r="J14" s="26"/>
      <c r="K14" s="48"/>
      <c r="L14" s="26"/>
    </row>
    <row r="15" spans="1:12" ht="14.25" customHeight="1">
      <c r="A15" s="52" t="s">
        <v>526</v>
      </c>
      <c r="B15" s="53" t="s">
        <v>527</v>
      </c>
      <c r="C15" s="46">
        <v>21.99</v>
      </c>
      <c r="D15" s="47"/>
      <c r="E15" s="46">
        <v>21.99</v>
      </c>
      <c r="F15" s="26"/>
      <c r="G15" s="48"/>
      <c r="H15" s="49"/>
      <c r="I15" s="49"/>
      <c r="J15" s="26"/>
      <c r="K15" s="48"/>
      <c r="L15" s="26"/>
    </row>
    <row r="16" spans="1:12" ht="14.25" customHeight="1">
      <c r="A16" s="52" t="s">
        <v>528</v>
      </c>
      <c r="B16" s="53" t="s">
        <v>529</v>
      </c>
      <c r="C16" s="46">
        <v>133.98</v>
      </c>
      <c r="D16" s="47"/>
      <c r="E16" s="46">
        <v>133.98</v>
      </c>
      <c r="F16" s="26"/>
      <c r="G16" s="48"/>
      <c r="H16" s="49"/>
      <c r="I16" s="49"/>
      <c r="J16" s="26"/>
      <c r="K16" s="48"/>
      <c r="L16" s="26"/>
    </row>
    <row r="17" spans="1:12" ht="14.25" customHeight="1">
      <c r="A17" s="50" t="s">
        <v>360</v>
      </c>
      <c r="B17" s="51" t="s">
        <v>329</v>
      </c>
      <c r="C17" s="46">
        <v>36.63</v>
      </c>
      <c r="D17" s="47"/>
      <c r="E17" s="46">
        <v>36.63</v>
      </c>
      <c r="F17" s="26"/>
      <c r="G17" s="48"/>
      <c r="H17" s="49"/>
      <c r="I17" s="49"/>
      <c r="J17" s="26"/>
      <c r="K17" s="48"/>
      <c r="L17" s="26"/>
    </row>
    <row r="18" spans="1:12" ht="14.25" customHeight="1">
      <c r="A18" s="52" t="s">
        <v>530</v>
      </c>
      <c r="B18" s="53" t="s">
        <v>531</v>
      </c>
      <c r="C18" s="46">
        <v>36.63</v>
      </c>
      <c r="D18" s="47"/>
      <c r="E18" s="46">
        <v>36.63</v>
      </c>
      <c r="F18" s="26"/>
      <c r="G18" s="48"/>
      <c r="H18" s="49"/>
      <c r="I18" s="49"/>
      <c r="J18" s="26"/>
      <c r="K18" s="48"/>
      <c r="L18" s="26"/>
    </row>
    <row r="19" spans="1:12" ht="14.25" customHeight="1">
      <c r="A19" s="52" t="s">
        <v>532</v>
      </c>
      <c r="B19" s="53" t="s">
        <v>533</v>
      </c>
      <c r="C19" s="46">
        <v>31.99</v>
      </c>
      <c r="D19" s="47"/>
      <c r="E19" s="46">
        <v>31.99</v>
      </c>
      <c r="F19" s="26"/>
      <c r="G19" s="48"/>
      <c r="H19" s="49"/>
      <c r="I19" s="49"/>
      <c r="J19" s="26"/>
      <c r="K19" s="48"/>
      <c r="L19" s="26"/>
    </row>
    <row r="20" spans="1:12" ht="14.25" customHeight="1">
      <c r="A20" s="52" t="s">
        <v>534</v>
      </c>
      <c r="B20" s="53" t="s">
        <v>535</v>
      </c>
      <c r="C20" s="46">
        <v>4.64</v>
      </c>
      <c r="D20" s="47"/>
      <c r="E20" s="46">
        <v>4.64</v>
      </c>
      <c r="F20" s="26"/>
      <c r="G20" s="48"/>
      <c r="H20" s="49"/>
      <c r="I20" s="49"/>
      <c r="J20" s="26"/>
      <c r="K20" s="48"/>
      <c r="L20" s="26"/>
    </row>
    <row r="21" spans="1:12" ht="14.25" customHeight="1">
      <c r="A21" s="50" t="s">
        <v>367</v>
      </c>
      <c r="B21" s="54" t="s">
        <v>331</v>
      </c>
      <c r="C21" s="55">
        <v>32.99</v>
      </c>
      <c r="D21" s="56"/>
      <c r="E21" s="46">
        <v>32.99</v>
      </c>
      <c r="F21" s="57"/>
      <c r="G21" s="58"/>
      <c r="H21" s="59"/>
      <c r="I21" s="59"/>
      <c r="J21" s="57"/>
      <c r="K21" s="58"/>
      <c r="L21" s="57"/>
    </row>
    <row r="22" spans="1:12" ht="14.25" customHeight="1">
      <c r="A22" s="60" t="s">
        <v>536</v>
      </c>
      <c r="B22" s="61" t="s">
        <v>537</v>
      </c>
      <c r="C22" s="62">
        <v>32.99</v>
      </c>
      <c r="D22" s="26"/>
      <c r="E22" s="46">
        <v>32.99</v>
      </c>
      <c r="F22" s="26"/>
      <c r="G22" s="26"/>
      <c r="H22" s="26"/>
      <c r="I22" s="26"/>
      <c r="J22" s="26"/>
      <c r="K22" s="26"/>
      <c r="L22" s="26"/>
    </row>
    <row r="23" spans="1:12" ht="14.25" customHeight="1">
      <c r="A23" s="60" t="s">
        <v>538</v>
      </c>
      <c r="B23" s="61" t="s">
        <v>539</v>
      </c>
      <c r="C23" s="62">
        <v>32.99</v>
      </c>
      <c r="D23" s="36"/>
      <c r="E23" s="46">
        <v>32.99</v>
      </c>
      <c r="F23" s="36"/>
      <c r="G23" s="36"/>
      <c r="H23" s="36"/>
      <c r="I23" s="31"/>
      <c r="J23" s="31"/>
      <c r="K23" s="36"/>
      <c r="L23" s="36"/>
    </row>
    <row r="24" spans="1:12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2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12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2:12" ht="12.75" customHeight="1">
      <c r="B28" s="15"/>
      <c r="C28" s="15"/>
      <c r="D28" s="15"/>
      <c r="F28" s="15"/>
      <c r="G28" s="15"/>
      <c r="H28" s="15"/>
      <c r="I28" s="15"/>
      <c r="J28" s="15"/>
      <c r="K28" s="15"/>
      <c r="L28" s="15"/>
    </row>
    <row r="29" spans="2:12" ht="12.75" customHeight="1">
      <c r="B29" s="15"/>
      <c r="C29" s="15"/>
      <c r="I29" s="15"/>
      <c r="J29" s="15"/>
      <c r="K29" s="15"/>
      <c r="L29" s="15"/>
    </row>
    <row r="30" spans="2:11" ht="12.75" customHeight="1">
      <c r="B30" s="15"/>
      <c r="J30" s="15"/>
      <c r="K30" s="15"/>
    </row>
    <row r="31" spans="2:12" ht="12.75" customHeight="1">
      <c r="B31" s="15"/>
      <c r="J31" s="15"/>
      <c r="K31" s="15"/>
      <c r="L31" s="15"/>
    </row>
    <row r="32" spans="2:10" ht="12.75" customHeight="1">
      <c r="B32" s="15"/>
      <c r="E32" s="15"/>
      <c r="J32" s="15"/>
    </row>
    <row r="33" spans="2:10" ht="12.75" customHeight="1">
      <c r="B33" s="15"/>
      <c r="I33" s="15"/>
      <c r="J33" s="15"/>
    </row>
    <row r="34" spans="2:9" ht="12.75" customHeight="1">
      <c r="B34" s="15"/>
      <c r="I34" s="15"/>
    </row>
    <row r="35" spans="2:11" ht="12.75" customHeight="1">
      <c r="B35" s="15"/>
      <c r="I35" s="15"/>
      <c r="K35" s="15"/>
    </row>
    <row r="36" ht="12.75" customHeight="1">
      <c r="B36" s="15"/>
    </row>
    <row r="37" spans="2:6" ht="12.75" customHeight="1">
      <c r="B37" s="15"/>
      <c r="C37" s="15"/>
      <c r="F37" s="15"/>
    </row>
    <row r="38" ht="12.75" customHeight="1">
      <c r="B38" s="15"/>
    </row>
    <row r="39" spans="2:4" ht="12.75" customHeight="1">
      <c r="B39" s="15"/>
      <c r="C39" s="15"/>
      <c r="D39" s="15"/>
    </row>
    <row r="40" spans="2:11" ht="12.75" customHeight="1">
      <c r="B40" s="15"/>
      <c r="K40" s="15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4">
      <selection activeCell="E1" sqref="C1:E16384"/>
    </sheetView>
  </sheetViews>
  <sheetFormatPr defaultColWidth="6.875" defaultRowHeight="12.75" customHeight="1"/>
  <cols>
    <col min="1" max="1" width="17.125" style="13" customWidth="1"/>
    <col min="2" max="2" width="29.00390625" style="13" customWidth="1"/>
    <col min="3" max="3" width="18.00390625" style="14" customWidth="1"/>
    <col min="4" max="4" width="13.375" style="14" customWidth="1"/>
    <col min="5" max="5" width="14.125" style="14" customWidth="1"/>
    <col min="6" max="6" width="18.00390625" style="13" customWidth="1"/>
    <col min="7" max="7" width="19.50390625" style="13" customWidth="1"/>
    <col min="8" max="8" width="21.00390625" style="13" customWidth="1"/>
    <col min="9" max="16384" width="6.875" style="13" customWidth="1"/>
  </cols>
  <sheetData>
    <row r="1" spans="1:2" ht="19.5" customHeight="1">
      <c r="A1" s="2" t="s">
        <v>540</v>
      </c>
      <c r="B1" s="15"/>
    </row>
    <row r="2" spans="1:8" ht="44.25" customHeight="1">
      <c r="A2" s="184" t="s">
        <v>541</v>
      </c>
      <c r="B2" s="185"/>
      <c r="C2" s="191"/>
      <c r="D2" s="191"/>
      <c r="E2" s="191"/>
      <c r="F2" s="185"/>
      <c r="G2" s="185"/>
      <c r="H2" s="185"/>
    </row>
    <row r="3" spans="1:8" ht="19.5" customHeight="1">
      <c r="A3" s="16"/>
      <c r="B3" s="17"/>
      <c r="F3" s="18"/>
      <c r="G3" s="18"/>
      <c r="H3" s="19"/>
    </row>
    <row r="4" spans="1:8" ht="25.5" customHeight="1">
      <c r="A4" s="20"/>
      <c r="B4" s="21"/>
      <c r="C4" s="22"/>
      <c r="D4" s="22"/>
      <c r="E4" s="22"/>
      <c r="F4" s="20"/>
      <c r="G4" s="20"/>
      <c r="H4" s="23" t="s">
        <v>313</v>
      </c>
    </row>
    <row r="5" spans="1:8" ht="29.25" customHeight="1">
      <c r="A5" s="8" t="s">
        <v>339</v>
      </c>
      <c r="B5" s="8" t="s">
        <v>340</v>
      </c>
      <c r="C5" s="8" t="s">
        <v>318</v>
      </c>
      <c r="D5" s="24" t="s">
        <v>342</v>
      </c>
      <c r="E5" s="8" t="s">
        <v>343</v>
      </c>
      <c r="F5" s="8" t="s">
        <v>542</v>
      </c>
      <c r="G5" s="8" t="s">
        <v>543</v>
      </c>
      <c r="H5" s="8" t="s">
        <v>544</v>
      </c>
    </row>
    <row r="6" spans="1:8" ht="14.25" customHeight="1">
      <c r="A6" s="192" t="s">
        <v>515</v>
      </c>
      <c r="B6" s="193"/>
      <c r="C6" s="25">
        <f>C7+C11+C16+C20</f>
        <v>771.17</v>
      </c>
      <c r="D6" s="25">
        <f>D7+D11+D16+D20</f>
        <v>751.39</v>
      </c>
      <c r="E6" s="25">
        <f>E7</f>
        <v>19.78</v>
      </c>
      <c r="F6" s="26"/>
      <c r="G6" s="26"/>
      <c r="H6" s="26"/>
    </row>
    <row r="7" spans="1:8" ht="14.25" customHeight="1">
      <c r="A7" s="27" t="s">
        <v>344</v>
      </c>
      <c r="B7" s="28" t="s">
        <v>325</v>
      </c>
      <c r="C7" s="29">
        <f>D7+E7</f>
        <v>501.6</v>
      </c>
      <c r="D7" s="30">
        <v>481.82</v>
      </c>
      <c r="E7" s="30">
        <v>19.78</v>
      </c>
      <c r="F7" s="31"/>
      <c r="G7" s="31"/>
      <c r="H7" s="31"/>
    </row>
    <row r="8" spans="1:8" ht="14.25" customHeight="1">
      <c r="A8" s="32" t="s">
        <v>545</v>
      </c>
      <c r="B8" s="33" t="s">
        <v>546</v>
      </c>
      <c r="C8" s="29">
        <f aca="true" t="shared" si="0" ref="C8:C22">D8+E8</f>
        <v>481.82</v>
      </c>
      <c r="D8" s="30">
        <v>481.82</v>
      </c>
      <c r="E8" s="34"/>
      <c r="F8" s="31"/>
      <c r="G8" s="31"/>
      <c r="H8" s="31"/>
    </row>
    <row r="9" spans="1:8" ht="14.25" customHeight="1">
      <c r="A9" s="32" t="s">
        <v>547</v>
      </c>
      <c r="B9" s="33" t="s">
        <v>548</v>
      </c>
      <c r="C9" s="29">
        <f t="shared" si="0"/>
        <v>0.78</v>
      </c>
      <c r="D9" s="30"/>
      <c r="E9" s="30">
        <v>0.78</v>
      </c>
      <c r="F9" s="31"/>
      <c r="G9" s="31"/>
      <c r="H9" s="31"/>
    </row>
    <row r="10" spans="1:9" ht="14.25" customHeight="1">
      <c r="A10" s="32" t="s">
        <v>549</v>
      </c>
      <c r="B10" s="33" t="s">
        <v>550</v>
      </c>
      <c r="C10" s="29">
        <f t="shared" si="0"/>
        <v>500.82</v>
      </c>
      <c r="D10" s="30">
        <v>481.82</v>
      </c>
      <c r="E10" s="30">
        <v>19</v>
      </c>
      <c r="F10" s="31"/>
      <c r="G10" s="31"/>
      <c r="H10" s="31"/>
      <c r="I10" s="15"/>
    </row>
    <row r="11" spans="1:8" ht="14.25" customHeight="1">
      <c r="A11" s="27" t="s">
        <v>351</v>
      </c>
      <c r="B11" s="28" t="s">
        <v>327</v>
      </c>
      <c r="C11" s="29">
        <f t="shared" si="0"/>
        <v>199.95</v>
      </c>
      <c r="D11" s="30">
        <v>199.95</v>
      </c>
      <c r="E11" s="34"/>
      <c r="F11" s="31"/>
      <c r="G11" s="31"/>
      <c r="H11" s="31"/>
    </row>
    <row r="12" spans="1:8" ht="14.25" customHeight="1">
      <c r="A12" s="32" t="s">
        <v>551</v>
      </c>
      <c r="B12" s="33" t="s">
        <v>552</v>
      </c>
      <c r="C12" s="29">
        <f t="shared" si="0"/>
        <v>199.95</v>
      </c>
      <c r="D12" s="30">
        <v>199.95</v>
      </c>
      <c r="E12" s="35"/>
      <c r="F12" s="31"/>
      <c r="G12" s="31"/>
      <c r="H12" s="36"/>
    </row>
    <row r="13" spans="1:9" ht="14.25" customHeight="1">
      <c r="A13" s="32" t="s">
        <v>553</v>
      </c>
      <c r="B13" s="33" t="s">
        <v>554</v>
      </c>
      <c r="C13" s="29">
        <f t="shared" si="0"/>
        <v>43.98</v>
      </c>
      <c r="D13" s="30">
        <v>43.98</v>
      </c>
      <c r="E13" s="37"/>
      <c r="F13" s="31"/>
      <c r="G13" s="31"/>
      <c r="H13" s="36"/>
      <c r="I13" s="15"/>
    </row>
    <row r="14" spans="1:8" ht="14.25" customHeight="1">
      <c r="A14" s="32" t="s">
        <v>555</v>
      </c>
      <c r="B14" s="33" t="s">
        <v>556</v>
      </c>
      <c r="C14" s="29">
        <f t="shared" si="0"/>
        <v>21.99</v>
      </c>
      <c r="D14" s="30">
        <v>21.99</v>
      </c>
      <c r="E14" s="37"/>
      <c r="F14" s="31"/>
      <c r="G14" s="31"/>
      <c r="H14" s="31"/>
    </row>
    <row r="15" spans="1:8" ht="14.25" customHeight="1">
      <c r="A15" s="32" t="s">
        <v>557</v>
      </c>
      <c r="B15" s="33" t="s">
        <v>558</v>
      </c>
      <c r="C15" s="29">
        <f t="shared" si="0"/>
        <v>133.98</v>
      </c>
      <c r="D15" s="30">
        <v>133.98</v>
      </c>
      <c r="E15" s="37"/>
      <c r="F15" s="31"/>
      <c r="G15" s="31"/>
      <c r="H15" s="36"/>
    </row>
    <row r="16" spans="1:8" ht="14.25" customHeight="1">
      <c r="A16" s="27" t="s">
        <v>360</v>
      </c>
      <c r="B16" s="28" t="s">
        <v>329</v>
      </c>
      <c r="C16" s="29">
        <f t="shared" si="0"/>
        <v>36.63</v>
      </c>
      <c r="D16" s="30">
        <v>36.63</v>
      </c>
      <c r="E16" s="37"/>
      <c r="F16" s="31"/>
      <c r="G16" s="36"/>
      <c r="H16" s="36"/>
    </row>
    <row r="17" spans="1:8" ht="14.25" customHeight="1">
      <c r="A17" s="32" t="s">
        <v>559</v>
      </c>
      <c r="B17" s="33" t="s">
        <v>560</v>
      </c>
      <c r="C17" s="29">
        <f t="shared" si="0"/>
        <v>36.63</v>
      </c>
      <c r="D17" s="30">
        <v>36.63</v>
      </c>
      <c r="E17" s="37"/>
      <c r="F17" s="36"/>
      <c r="G17" s="36"/>
      <c r="H17" s="31"/>
    </row>
    <row r="18" spans="1:8" ht="14.25" customHeight="1">
      <c r="A18" s="32" t="s">
        <v>561</v>
      </c>
      <c r="B18" s="33" t="s">
        <v>562</v>
      </c>
      <c r="C18" s="29">
        <f t="shared" si="0"/>
        <v>31.99</v>
      </c>
      <c r="D18" s="30">
        <v>31.99</v>
      </c>
      <c r="E18" s="37"/>
      <c r="F18" s="36"/>
      <c r="G18" s="36"/>
      <c r="H18" s="36"/>
    </row>
    <row r="19" spans="1:8" ht="14.25" customHeight="1">
      <c r="A19" s="32" t="s">
        <v>563</v>
      </c>
      <c r="B19" s="33" t="s">
        <v>564</v>
      </c>
      <c r="C19" s="29">
        <f t="shared" si="0"/>
        <v>4.64</v>
      </c>
      <c r="D19" s="30">
        <v>4.64</v>
      </c>
      <c r="E19" s="37"/>
      <c r="F19" s="31"/>
      <c r="G19" s="36"/>
      <c r="H19" s="36"/>
    </row>
    <row r="20" spans="1:8" ht="14.25" customHeight="1">
      <c r="A20" s="27" t="s">
        <v>367</v>
      </c>
      <c r="B20" s="28" t="s">
        <v>331</v>
      </c>
      <c r="C20" s="29">
        <f t="shared" si="0"/>
        <v>32.99</v>
      </c>
      <c r="D20" s="30">
        <v>32.99</v>
      </c>
      <c r="E20" s="38"/>
      <c r="F20" s="36"/>
      <c r="G20" s="36"/>
      <c r="H20" s="36"/>
    </row>
    <row r="21" spans="1:8" ht="14.25" customHeight="1">
      <c r="A21" s="32" t="s">
        <v>565</v>
      </c>
      <c r="B21" s="33" t="s">
        <v>566</v>
      </c>
      <c r="C21" s="29">
        <f t="shared" si="0"/>
        <v>32.99</v>
      </c>
      <c r="D21" s="30">
        <v>32.99</v>
      </c>
      <c r="E21" s="38"/>
      <c r="F21" s="36"/>
      <c r="G21" s="36"/>
      <c r="H21" s="36"/>
    </row>
    <row r="22" spans="1:8" ht="14.25" customHeight="1">
      <c r="A22" s="32" t="s">
        <v>567</v>
      </c>
      <c r="B22" s="33" t="s">
        <v>568</v>
      </c>
      <c r="C22" s="29">
        <f t="shared" si="0"/>
        <v>32.99</v>
      </c>
      <c r="D22" s="30">
        <v>32.99</v>
      </c>
      <c r="E22" s="38"/>
      <c r="F22" s="36"/>
      <c r="G22" s="31"/>
      <c r="H22" s="36"/>
    </row>
    <row r="23" spans="1:5" ht="12.75" customHeight="1">
      <c r="A23" s="15"/>
      <c r="B23" s="15"/>
      <c r="C23" s="39"/>
      <c r="D23" s="39"/>
      <c r="E23" s="39"/>
    </row>
    <row r="24" spans="1:7" ht="12.75" customHeight="1">
      <c r="A24" s="15"/>
      <c r="B24" s="15"/>
      <c r="C24" s="39"/>
      <c r="D24" s="39"/>
      <c r="E24" s="39"/>
      <c r="G24" s="15"/>
    </row>
    <row r="25" spans="1:5" ht="12.75" customHeight="1">
      <c r="A25" s="15"/>
      <c r="B25" s="15"/>
      <c r="D25" s="39"/>
      <c r="E25" s="39"/>
    </row>
    <row r="26" spans="1:5" ht="12.75" customHeight="1">
      <c r="A26" s="15"/>
      <c r="B26" s="15"/>
      <c r="D26" s="39"/>
      <c r="E26" s="39"/>
    </row>
    <row r="27" spans="1:5" ht="12.75" customHeight="1">
      <c r="A27" s="15"/>
      <c r="B27" s="15"/>
      <c r="D27" s="39"/>
      <c r="E27" s="39"/>
    </row>
    <row r="28" spans="1:5" ht="12.75" customHeight="1">
      <c r="A28" s="15"/>
      <c r="B28" s="15"/>
      <c r="D28" s="39"/>
      <c r="E28" s="39"/>
    </row>
    <row r="29" spans="1:5" ht="12.75" customHeight="1">
      <c r="A29" s="15"/>
      <c r="B29" s="15"/>
      <c r="C29" s="39"/>
      <c r="D29" s="39"/>
      <c r="E29" s="39"/>
    </row>
    <row r="30" ht="12.75" customHeight="1">
      <c r="B30" s="15"/>
    </row>
    <row r="31" spans="1:2" ht="12.75" customHeight="1">
      <c r="A31" s="15"/>
      <c r="B31" s="15"/>
    </row>
    <row r="32" ht="12.75" customHeight="1">
      <c r="B32" s="15"/>
    </row>
    <row r="33" spans="1:2" ht="12.75" customHeight="1">
      <c r="A33" s="15"/>
      <c r="B33" s="15"/>
    </row>
    <row r="34" spans="1:5" ht="12.75" customHeight="1">
      <c r="A34" s="15"/>
      <c r="B34" s="15"/>
      <c r="E34" s="39"/>
    </row>
    <row r="35" ht="12.75" customHeight="1">
      <c r="C35" s="39"/>
    </row>
    <row r="36" ht="12.75" customHeight="1">
      <c r="B36" s="15"/>
    </row>
    <row r="37" ht="12.75" customHeight="1">
      <c r="B37" s="15"/>
    </row>
    <row r="39" ht="12.75" customHeight="1">
      <c r="B39" s="15"/>
    </row>
    <row r="40" ht="12.75" customHeight="1">
      <c r="C40" s="39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2023-03-10T02:36:49Z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KSOReadingLayout">
    <vt:bool>true</vt:bool>
  </property>
  <property fmtid="{D5CDD505-2E9C-101B-9397-08002B2CF9AE}" pid="4" name="ICV">
    <vt:lpwstr>A04C30F3F1CB4810986C5F77A88F2503</vt:lpwstr>
  </property>
</Properties>
</file>