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一般公共预算财政基本支出'!$A$1:$E$57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<sst xmlns="http://schemas.openxmlformats.org/spreadsheetml/2006/main" count="1483" uniqueCount="626">
  <si>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</si>
  <si>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</si>
  <si>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</si>
  <si>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</si>
  <si>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</si>
  <si>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</si>
  <si>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</si>
  <si>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</si>
  <si>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</si>
  <si>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</si>
  <si>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</si>
  <si>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</si>
  <si>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</si>
  <si>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</si>
  <si>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</si>
  <si>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</si>
  <si>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</si>
  <si>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</si>
  <si>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</si>
  <si>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</si>
  <si>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</si>
  <si>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</si>
  <si>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</si>
  <si>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</si>
  <si>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</si>
  <si>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</si>
  <si>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</si>
  <si>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</si>
  <si>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</si>
  <si>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</si>
  <si>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</si>
  <si>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</si>
  <si>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</si>
  <si>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</si>
  <si>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</si>
  <si>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</si>
  <si>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</si>
  <si>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</si>
  <si>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</si>
  <si>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</si>
  <si>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</si>
  <si>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</si>
  <si>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</si>
  <si>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</si>
  <si>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</si>
  <si>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</si>
  <si>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</si>
  <si>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</si>
  <si>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</si>
  <si>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</si>
  <si>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</si>
  <si>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</si>
  <si>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</si>
  <si>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</si>
  <si>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</si>
  <si>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</si>
  <si>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</si>
  <si>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</si>
  <si>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</si>
  <si>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</si>
  <si>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</si>
  <si>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</si>
  <si>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</si>
  <si>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</si>
  <si>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</si>
  <si>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</si>
  <si>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</si>
  <si>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</si>
  <si>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</si>
  <si>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</si>
  <si>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</si>
  <si>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</si>
  <si>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</si>
  <si>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</si>
  <si>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</si>
  <si>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</si>
  <si>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</si>
  <si>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</si>
  <si>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</si>
  <si>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</si>
  <si>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</si>
  <si>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</si>
  <si>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</si>
  <si>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</si>
  <si>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</si>
  <si>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</si>
  <si>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</si>
  <si>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</si>
  <si>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</si>
  <si>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</si>
  <si>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</si>
  <si>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</si>
  <si>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</si>
  <si>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</si>
  <si>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</si>
  <si>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</si>
  <si>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</si>
  <si>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</si>
  <si>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</si>
  <si>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</si>
  <si>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</si>
  <si>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</si>
  <si>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</si>
  <si>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</si>
  <si>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</si>
  <si>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</si>
  <si>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</si>
  <si>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</si>
  <si>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</si>
  <si>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</si>
  <si>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</si>
  <si>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</si>
  <si>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</si>
  <si>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</si>
  <si>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</si>
  <si>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</si>
  <si>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</si>
  <si>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</si>
  <si>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</si>
  <si>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</si>
  <si>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</si>
  <si>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</si>
  <si>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</si>
  <si>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</si>
  <si>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</si>
  <si>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</si>
  <si>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</si>
  <si>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</si>
  <si>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</si>
  <si>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</si>
  <si>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</si>
  <si>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</si>
  <si>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</si>
  <si>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</si>
  <si>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</si>
  <si>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</si>
  <si>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</si>
  <si>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</si>
  <si>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</si>
  <si>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</si>
  <si>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</si>
  <si>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</si>
  <si>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</si>
  <si>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</si>
  <si>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</si>
  <si>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</si>
  <si>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</si>
  <si>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</si>
  <si>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</si>
  <si>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</si>
  <si>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</si>
  <si>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</si>
  <si>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</si>
  <si>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</si>
  <si>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</si>
  <si>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</si>
  <si>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</si>
  <si>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</si>
  <si>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</si>
  <si>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</si>
  <si>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</si>
  <si>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</si>
  <si>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</si>
  <si>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</si>
  <si>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</si>
  <si>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</si>
  <si>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</si>
  <si>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</si>
  <si>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</si>
  <si>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</si>
  <si>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</si>
  <si>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</si>
  <si>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</si>
  <si>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</si>
  <si>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</si>
  <si>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</si>
  <si>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</si>
  <si>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</si>
  <si>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</si>
  <si>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</si>
  <si>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</si>
  <si>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</si>
  <si>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</si>
  <si>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</si>
  <si>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</si>
  <si>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</si>
  <si>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</si>
  <si>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</si>
  <si>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</si>
  <si>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</si>
  <si>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</si>
  <si>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</si>
  <si>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</si>
  <si>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</si>
  <si>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</si>
  <si>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</si>
  <si>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</si>
  <si>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</si>
  <si>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</si>
  <si>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</si>
  <si>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</si>
  <si>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</si>
  <si>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</si>
  <si>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</si>
  <si>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</si>
  <si>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</si>
  <si>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</si>
  <si>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</si>
  <si>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</si>
  <si>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</si>
  <si>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</si>
  <si>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</si>
  <si>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</si>
  <si>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</si>
  <si>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</si>
  <si>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</si>
  <si>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</si>
  <si>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</si>
  <si>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</si>
  <si>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</si>
  <si>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</si>
  <si>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</si>
  <si>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</si>
  <si>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</si>
  <si>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</si>
  <si>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</si>
  <si>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</si>
  <si>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</si>
  <si>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</si>
  <si>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</si>
  <si>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</si>
  <si>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</si>
  <si>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</si>
  <si>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</si>
  <si>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</si>
  <si>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</si>
  <si>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</si>
  <si>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</si>
  <si>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</si>
  <si>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</si>
  <si>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</si>
  <si>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</si>
  <si>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</si>
  <si>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</si>
  <si>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</si>
  <si>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</si>
  <si>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</si>
  <si>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</si>
  <si>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</si>
  <si>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</si>
  <si>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</si>
  <si>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</si>
  <si>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</si>
  <si>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</si>
  <si>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</si>
  <si>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</si>
  <si>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</si>
  <si>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</si>
  <si>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</si>
  <si>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</si>
  <si>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</si>
  <si>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</si>
  <si>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</si>
  <si>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</si>
  <si>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</si>
  <si>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</si>
  <si>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</si>
  <si>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</si>
  <si>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</si>
  <si>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</si>
  <si>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</si>
  <si>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</si>
  <si>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</si>
  <si>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</si>
  <si>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</si>
  <si>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</si>
  <si>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</si>
  <si>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</si>
  <si>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</si>
  <si>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</si>
  <si>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</si>
  <si>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</si>
  <si>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</si>
  <si>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</si>
  <si>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</si>
  <si>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</si>
  <si>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</si>
  <si>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</si>
  <si>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</si>
  <si>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</si>
  <si>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</si>
  <si>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</si>
  <si>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</si>
  <si>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</si>
  <si>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</si>
  <si>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</si>
  <si>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</si>
  <si>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</si>
  <si>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</si>
  <si>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</si>
  <si>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</si>
  <si>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</si>
  <si>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</si>
  <si>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</si>
  <si>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</si>
  <si>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</si>
  <si>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</si>
  <si>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</si>
  <si>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</si>
  <si>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</si>
  <si>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</si>
  <si>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</si>
  <si>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重庆市綦江区永新小学财政拨款收支总表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</si>
  <si>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</si>
  <si>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</si>
  <si>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</si>
  <si>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</si>
  <si>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</si>
  <si>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</si>
  <si>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</si>
  <si>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</si>
  <si>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</si>
  <si>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</si>
  <si>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</si>
  <si>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</si>
  <si>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</si>
  <si>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</si>
  <si>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</si>
  <si>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</si>
  <si>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</si>
  <si>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</si>
  <si>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</si>
  <si>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</si>
  <si>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</si>
  <si>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</si>
  <si>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</si>
  <si>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重庆市綦江区永新小学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</si>
  <si>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</si>
  <si>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</si>
  <si>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</si>
  <si>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</si>
  <si>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</si>
  <si>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</si>
  <si>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</si>
  <si>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</si>
  <si>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family val="4"/>
      </rPr>
      <t> 20502</t>
    </r>
  </si>
  <si>
    <r>
      <rPr>
        <sz val="10"/>
        <rFont val="方正仿宋_GBK"/>
        <family val="4"/>
      </rPr>
      <t>  2050201</t>
    </r>
  </si>
  <si>
    <r>
      <rPr>
        <sz val="10"/>
        <rFont val="方正仿宋_GBK"/>
        <family val="4"/>
      </rPr>
      <t>  2050202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</si>
  <si>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</si>
  <si>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</si>
  <si>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</si>
  <si>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</si>
  <si>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2080599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</si>
  <si>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</si>
  <si>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</si>
  <si>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</si>
  <si>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2101199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</si>
  <si>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</si>
  <si>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</si>
  <si>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 2210201</t>
    </r>
  </si>
  <si>
    <t>备注：本表反映2023年当年一般公共预算财政拨款支出情况。</t>
  </si>
  <si>
    <t>附件4-3</t>
  </si>
  <si>
    <t>重庆市綦江区永新小学一般公共预算财政拨款基本支出预算表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</si>
  <si>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</si>
  <si>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</si>
  <si>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</si>
  <si>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</si>
  <si>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</si>
  <si>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</si>
  <si>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</si>
  <si>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</si>
  <si>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</si>
  <si>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</si>
  <si>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</si>
  <si>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</si>
  <si>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</si>
  <si>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</si>
  <si>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</si>
  <si>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</si>
  <si>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</si>
  <si>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</si>
  <si>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</si>
  <si>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</si>
  <si>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</si>
  <si>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</si>
  <si>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</si>
  <si>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</si>
  <si>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</si>
  <si>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</si>
  <si>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</si>
  <si>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</si>
  <si>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</si>
  <si>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</si>
  <si>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</si>
  <si>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</si>
  <si>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</si>
  <si>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</si>
  <si>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</si>
  <si>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</si>
  <si>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</si>
  <si>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</si>
  <si>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</si>
  <si>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</si>
  <si>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</si>
  <si>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</si>
  <si>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</si>
  <si>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</si>
  <si>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</si>
  <si>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</si>
  <si>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</si>
  <si>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</si>
  <si>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</si>
  <si>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</si>
  <si>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</si>
  <si>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</si>
  <si>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</si>
  <si>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</si>
  <si>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</si>
  <si>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</si>
  <si>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</si>
  <si>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</si>
  <si>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</si>
  <si>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</si>
  <si>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</si>
  <si>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</si>
  <si>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</si>
  <si>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</si>
  <si>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</si>
  <si>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</si>
  <si>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</si>
  <si>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</si>
  <si>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</si>
  <si>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</si>
  <si>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</si>
  <si>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</si>
  <si>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</si>
  <si>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</si>
  <si>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</si>
  <si>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</si>
  <si>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</si>
  <si>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</si>
  <si>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</si>
  <si>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</si>
  <si>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</si>
  <si>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</si>
  <si>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</si>
  <si>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</si>
  <si>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</si>
  <si>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</si>
  <si>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</si>
  <si>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</si>
  <si>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</si>
  <si>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</si>
  <si>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</si>
  <si>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</si>
  <si>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</si>
  <si>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</si>
  <si>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</si>
  <si>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</si>
  <si>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</si>
  <si>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</si>
  <si>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</si>
  <si>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</si>
  <si>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</si>
  <si>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</si>
  <si>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</si>
  <si>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</si>
  <si>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</si>
  <si>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</si>
  <si>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</si>
  <si>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rFont val="方正仿宋_GBK"/>
        <family val="4"/>
      </rPr>
      <t> 31002</t>
    </r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</si>
  <si>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</si>
  <si>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</si>
  <si>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</si>
  <si>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重庆市綦江区永新小学一般公共预算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</si>
  <si>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</si>
  <si>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</si>
  <si>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</si>
  <si>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</si>
  <si>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</si>
  <si>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</si>
  <si>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</si>
  <si>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重庆市綦江区永新小学政府性基金预算支出表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</si>
  <si>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</si>
  <si>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</si>
  <si>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</si>
  <si>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重庆市綦江区永新小学部门收支总表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</si>
  <si>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</si>
  <si>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</si>
  <si>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</si>
  <si>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</si>
  <si>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</si>
  <si>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</si>
  <si>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</si>
  <si>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</si>
  <si>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</si>
  <si>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</si>
  <si>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</si>
  <si>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</si>
  <si>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</si>
  <si>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</si>
  <si>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</si>
  <si>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</si>
  <si>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</si>
  <si>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重庆市綦江区永新小学部门收入总表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</si>
  <si>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</si>
  <si>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</si>
  <si>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</si>
  <si>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</si>
  <si>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</si>
  <si>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</si>
  <si>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</si>
  <si>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</si>
  <si>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教育收费收预算入</t>
  </si>
  <si>
    <r>
      <rPr>
        <sz val="9"/>
        <rFont val="方正仿宋_GBK"/>
        <family val="4"/>
      </rPr>
      <t> 20502</t>
    </r>
  </si>
  <si>
    <r>
      <rPr>
        <sz val="9"/>
        <rFont val="方正仿宋_GBK"/>
        <family val="4"/>
      </rPr>
      <t>  2050201</t>
    </r>
  </si>
  <si>
    <r>
      <rPr>
        <sz val="9"/>
        <rFont val="方正仿宋_GBK"/>
        <family val="4"/>
      </rPr>
      <t>  2050202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</si>
  <si>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</si>
  <si>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</si>
  <si>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</si>
  <si>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</si>
  <si>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</si>
  <si>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</si>
  <si>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</si>
  <si>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</si>
  <si>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 2210201</t>
    </r>
  </si>
  <si>
    <t>附件4-8</t>
  </si>
  <si>
    <t>重庆市綦江区永新小学部门支出总表</t>
  </si>
  <si>
    <t>上缴上级支出</t>
  </si>
  <si>
    <t>事业单位经营支出</t>
  </si>
  <si>
    <t>对下级单位补助支出</t>
  </si>
  <si>
    <r>
      <rPr>
        <sz val="12"/>
        <rFont val="方正仿宋_GBK"/>
        <family val="4"/>
      </rPr>
      <t> 20502</t>
    </r>
  </si>
  <si>
    <r>
      <rPr>
        <sz val="12"/>
        <rFont val="方正仿宋_GBK"/>
        <family val="4"/>
      </rPr>
      <t> 普通教育</t>
    </r>
  </si>
  <si>
    <r>
      <rPr>
        <sz val="12"/>
        <rFont val="方正仿宋_GBK"/>
        <family val="4"/>
      </rPr>
      <t>  2050201</t>
    </r>
  </si>
  <si>
    <r>
      <rPr>
        <sz val="12"/>
        <rFont val="方正仿宋_GBK"/>
        <family val="4"/>
      </rPr>
      <t>  学前教育</t>
    </r>
  </si>
  <si>
    <r>
      <rPr>
        <sz val="12"/>
        <rFont val="方正仿宋_GBK"/>
        <family val="4"/>
      </rPr>
      <t>  2050202</t>
    </r>
  </si>
  <si>
    <r>
      <rPr>
        <sz val="12"/>
        <rFont val="方正仿宋_GBK"/>
        <family val="4"/>
      </rPr>
      <t>  小学教育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</si>
  <si>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</si>
  <si>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</si>
  <si>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</si>
  <si>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</si>
  <si>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</si>
  <si>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</si>
  <si>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</si>
  <si>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</si>
  <si>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</si>
  <si>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</si>
  <si>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</si>
  <si>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</si>
  <si>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</si>
  <si>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</si>
  <si>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</si>
  <si>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</si>
  <si>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</si>
  <si>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</si>
  <si>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附件4-9</t>
  </si>
  <si>
    <t>重庆市綦江区永新小学政府采购预算明细表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</si>
  <si>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</si>
  <si>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</si>
  <si>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</si>
  <si>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</si>
  <si>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</si>
  <si>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</si>
  <si>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</si>
  <si>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重庆市綦江区永新小学</t>
  </si>
  <si>
    <t>项目编码</t>
  </si>
  <si>
    <t>50011023T000003400233</t>
  </si>
  <si>
    <t>项目名称</t>
  </si>
  <si>
    <t>50011023T000003400233-教育系统伤残抚恤金2023</t>
  </si>
  <si>
    <t>项目类型</t>
  </si>
  <si>
    <t>维修</t>
  </si>
  <si>
    <t>联系人</t>
  </si>
  <si>
    <t>周开亚</t>
  </si>
  <si>
    <t>联系电话</t>
  </si>
  <si>
    <t>当年预算（万元)</t>
  </si>
  <si>
    <t>上级资金</t>
  </si>
  <si>
    <t>本级资金</t>
  </si>
  <si>
    <t>其他资金</t>
  </si>
  <si>
    <t>项目概况</t>
  </si>
  <si>
    <t>依据渝退役军人局{2021}30号、綦退役军人发{2021}50号文件，教育系统老工伤人员调整抚恤金优待发放标准</t>
  </si>
  <si>
    <t>立项依据</t>
  </si>
  <si>
    <t>当年实施进度计划</t>
  </si>
  <si>
    <t>当年按时完成支付</t>
  </si>
  <si>
    <t>当年整体绩效目标</t>
  </si>
  <si>
    <t>依据渝退役军人局{2021}30号、綦退役军人发{2021}50号文件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</si>
  <si>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</si>
  <si>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</si>
  <si>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</si>
  <si>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</si>
  <si>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</si>
  <si>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</si>
  <si>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</si>
  <si>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</si>
  <si>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</si>
  <si>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数量指标</t>
  </si>
  <si>
    <t>伤残补助次数</t>
  </si>
  <si>
    <t>=</t>
  </si>
  <si>
    <t>次</t>
  </si>
  <si>
    <t>补助人次</t>
  </si>
  <si>
    <t>人</t>
  </si>
  <si>
    <t>时效指标</t>
  </si>
  <si>
    <t>伤残抚恤金按时发放</t>
  </si>
  <si>
    <t>≥</t>
  </si>
  <si>
    <t>%</t>
  </si>
  <si>
    <t>效益指标</t>
  </si>
  <si>
    <t>成本指标</t>
  </si>
  <si>
    <t>伤残抚恤金标准</t>
  </si>
  <si>
    <t>元</t>
  </si>
  <si>
    <t>可持续发展指标</t>
  </si>
  <si>
    <t>可持续发挥作业年限</t>
  </si>
  <si>
    <t>年</t>
  </si>
  <si>
    <t>社会效益指标</t>
  </si>
  <si>
    <t>伤残抚恤政策知晓率</t>
  </si>
  <si>
    <r>
      <rPr>
        <sz val="12"/>
        <rFont val="方正仿宋_GBK"/>
        <family val="4"/>
      </rPr>
      <t> 普通教育</t>
    </r>
  </si>
  <si>
    <r>
      <rPr>
        <sz val="12"/>
        <rFont val="方正仿宋_GBK"/>
        <family val="4"/>
      </rPr>
      <t>  学前教育</t>
    </r>
  </si>
  <si>
    <r>
      <rPr>
        <sz val="12"/>
        <rFont val="方正仿宋_GBK"/>
        <family val="4"/>
      </rPr>
      <t>  小学教育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</si>
  <si>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</si>
  <si>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</si>
  <si>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</si>
  <si>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</si>
  <si>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</si>
  <si>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</si>
  <si>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</si>
  <si>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</si>
  <si>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住房公积金</t>
    </r>
  </si>
  <si>
    <r>
      <rPr>
        <sz val="10"/>
        <rFont val="方正仿宋_GBK"/>
        <family val="4"/>
      </rPr>
      <t> 办公设备购置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</si>
</sst>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9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2"/>
      <name val="方正仿宋_GBK"/>
      <family val="4"/>
    </font>
    <font>
      <sz val="9"/>
      <name val="方正仿宋_GBK"/>
      <family val="4"/>
    </font>
    <font>
      <sz val="10"/>
      <name val="方正仿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宋体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9"/>
      <color rgb="FF000000"/>
      <name val="SimSun"/>
      <family val="0"/>
    </font>
    <font>
      <b/>
      <sz val="9"/>
      <color rgb="FF000000"/>
      <name val="方正仿宋_GBK"/>
      <family val="4"/>
    </font>
    <font>
      <b/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9" fontId="2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2" borderId="8" applyNumberFormat="0" applyAlignment="0" applyProtection="0"/>
    <xf numFmtId="0" fontId="79" fillId="31" borderId="5" applyNumberFormat="0" applyAlignment="0" applyProtection="0"/>
    <xf numFmtId="0" fontId="80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82" fillId="0" borderId="10" xfId="43" applyNumberFormat="1" applyFont="1" applyBorder="1" applyAlignment="1">
      <alignment horizontal="right" vertical="center" wrapText="1"/>
      <protection/>
    </xf>
    <xf numFmtId="4" fontId="82" fillId="0" borderId="13" xfId="43" applyNumberFormat="1" applyFont="1" applyBorder="1" applyAlignment="1">
      <alignment horizontal="right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83" fillId="0" borderId="10" xfId="43" applyFont="1" applyBorder="1" applyAlignment="1">
      <alignment horizontal="left" vertical="center"/>
      <protection/>
    </xf>
    <xf numFmtId="0" fontId="83" fillId="0" borderId="10" xfId="43" applyFont="1" applyBorder="1" applyAlignment="1">
      <alignment vertical="center"/>
      <protection/>
    </xf>
    <xf numFmtId="4" fontId="84" fillId="0" borderId="10" xfId="43" applyNumberFormat="1" applyFont="1" applyBorder="1" applyAlignment="1">
      <alignment horizontal="right" vertical="center" wrapText="1"/>
      <protection/>
    </xf>
    <xf numFmtId="4" fontId="84" fillId="0" borderId="13" xfId="43" applyNumberFormat="1" applyFont="1" applyBorder="1" applyAlignment="1">
      <alignment horizontal="right" vertical="center" wrapText="1"/>
      <protection/>
    </xf>
    <xf numFmtId="0" fontId="11" fillId="0" borderId="11" xfId="42" applyFill="1" applyBorder="1">
      <alignment/>
      <protection/>
    </xf>
    <xf numFmtId="0" fontId="83" fillId="0" borderId="10" xfId="43" applyFont="1" applyBorder="1" applyAlignment="1">
      <alignment horizontal="left" vertical="center" wrapText="1"/>
      <protection/>
    </xf>
    <xf numFmtId="0" fontId="83" fillId="0" borderId="10" xfId="43" applyFont="1" applyBorder="1" applyAlignment="1">
      <alignment vertical="center" wrapText="1"/>
      <protection/>
    </xf>
    <xf numFmtId="0" fontId="11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4" fontId="85" fillId="0" borderId="10" xfId="43" applyNumberFormat="1" applyFont="1" applyBorder="1" applyAlignment="1">
      <alignment horizontal="right" vertical="center"/>
      <protection/>
    </xf>
    <xf numFmtId="4" fontId="85" fillId="0" borderId="13" xfId="43" applyNumberFormat="1" applyFont="1" applyBorder="1" applyAlignment="1">
      <alignment horizontal="right" vertical="center"/>
      <protection/>
    </xf>
    <xf numFmtId="0" fontId="86" fillId="0" borderId="10" xfId="43" applyFont="1" applyBorder="1" applyAlignment="1">
      <alignment horizontal="left" vertical="center"/>
      <protection/>
    </xf>
    <xf numFmtId="4" fontId="87" fillId="0" borderId="10" xfId="43" applyNumberFormat="1" applyFont="1" applyBorder="1" applyAlignment="1">
      <alignment horizontal="right" vertical="center"/>
      <protection/>
    </xf>
    <xf numFmtId="4" fontId="87" fillId="0" borderId="13" xfId="43" applyNumberFormat="1" applyFont="1" applyBorder="1" applyAlignment="1">
      <alignment horizontal="right" vertical="center"/>
      <protection/>
    </xf>
    <xf numFmtId="0" fontId="86" fillId="0" borderId="10" xfId="43" applyFont="1" applyBorder="1" applyAlignment="1">
      <alignment horizontal="left" vertical="center" wrapText="1"/>
      <protection/>
    </xf>
    <xf numFmtId="0" fontId="15" fillId="0" borderId="0" xfId="42" applyFont="1" applyFill="1" applyAlignment="1">
      <alignment horizontal="right"/>
      <protection/>
    </xf>
    <xf numFmtId="0" fontId="10" fillId="0" borderId="15" xfId="42" applyNumberFormat="1" applyFont="1" applyFill="1" applyBorder="1" applyAlignment="1" applyProtection="1">
      <alignment horizontal="right"/>
      <protection/>
    </xf>
    <xf numFmtId="4" fontId="85" fillId="0" borderId="11" xfId="43" applyNumberFormat="1" applyFont="1" applyBorder="1" applyAlignment="1">
      <alignment horizontal="right" vertical="center"/>
      <protection/>
    </xf>
    <xf numFmtId="4" fontId="87" fillId="0" borderId="11" xfId="43" applyNumberFormat="1" applyFont="1" applyBorder="1" applyAlignment="1">
      <alignment horizontal="right" vertical="center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Continuous" vertical="center" wrapText="1"/>
      <protection/>
    </xf>
    <xf numFmtId="4" fontId="84" fillId="0" borderId="10" xfId="43" applyNumberFormat="1" applyFont="1" applyBorder="1" applyAlignment="1">
      <alignment horizontal="right" vertical="center"/>
      <protection/>
    </xf>
    <xf numFmtId="0" fontId="10" fillId="0" borderId="17" xfId="42" applyFont="1" applyFill="1" applyBorder="1" applyAlignment="1">
      <alignment vertical="center" wrapText="1"/>
      <protection/>
    </xf>
    <xf numFmtId="4" fontId="10" fillId="0" borderId="17" xfId="42" applyNumberFormat="1" applyFont="1" applyBorder="1" applyAlignment="1">
      <alignment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6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49" fontId="10" fillId="0" borderId="18" xfId="42" applyNumberFormat="1" applyFont="1" applyFill="1" applyBorder="1" applyAlignment="1" applyProtection="1">
      <alignment horizontal="left" vertical="center"/>
      <protection/>
    </xf>
    <xf numFmtId="176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8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6" fontId="10" fillId="0" borderId="11" xfId="42" applyNumberFormat="1" applyFont="1" applyFill="1" applyBorder="1" applyAlignment="1" applyProtection="1">
      <alignment horizontal="center" vertical="center"/>
      <protection/>
    </xf>
    <xf numFmtId="4" fontId="88" fillId="0" borderId="11" xfId="43" applyNumberFormat="1" applyFont="1" applyBorder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4" fontId="89" fillId="0" borderId="11" xfId="43" applyNumberFormat="1" applyFont="1" applyBorder="1" applyAlignment="1">
      <alignment horizontal="right" vertical="center"/>
      <protection/>
    </xf>
    <xf numFmtId="0" fontId="16" fillId="0" borderId="11" xfId="42" applyFont="1" applyBorder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4" fontId="88" fillId="0" borderId="10" xfId="43" applyNumberFormat="1" applyFont="1" applyBorder="1" applyAlignment="1">
      <alignment horizontal="right" vertical="center" wrapText="1"/>
      <protection/>
    </xf>
    <xf numFmtId="0" fontId="90" fillId="0" borderId="10" xfId="43" applyFont="1" applyBorder="1" applyAlignment="1">
      <alignment horizontal="left" vertical="center"/>
      <protection/>
    </xf>
    <xf numFmtId="4" fontId="89" fillId="0" borderId="10" xfId="43" applyNumberFormat="1" applyFont="1" applyBorder="1" applyAlignment="1">
      <alignment horizontal="right" vertical="center" wrapText="1"/>
      <protection/>
    </xf>
    <xf numFmtId="0" fontId="90" fillId="0" borderId="10" xfId="43" applyFont="1" applyBorder="1" applyAlignment="1">
      <alignment horizontal="left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6" fontId="10" fillId="0" borderId="15" xfId="42" applyNumberFormat="1" applyFont="1" applyFill="1" applyBorder="1" applyAlignment="1" applyProtection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/>
      <protection/>
    </xf>
    <xf numFmtId="4" fontId="10" fillId="0" borderId="16" xfId="42" applyNumberFormat="1" applyFont="1" applyFill="1" applyBorder="1" applyAlignment="1" applyProtection="1">
      <alignment horizontal="right" vertical="center"/>
      <protection/>
    </xf>
    <xf numFmtId="4" fontId="10" fillId="0" borderId="20" xfId="42" applyNumberFormat="1" applyFont="1" applyFill="1" applyBorder="1" applyAlignment="1" applyProtection="1">
      <alignment horizontal="right" vertical="center"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center" vertical="center"/>
      <protection/>
    </xf>
    <xf numFmtId="4" fontId="82" fillId="0" borderId="10" xfId="43" applyNumberFormat="1" applyFont="1" applyBorder="1" applyAlignment="1">
      <alignment horizontal="right" vertical="center"/>
      <protection/>
    </xf>
    <xf numFmtId="4" fontId="10" fillId="0" borderId="16" xfId="41" applyNumberFormat="1" applyFont="1" applyBorder="1" applyAlignment="1">
      <alignment horizontal="left" vertical="center"/>
      <protection/>
    </xf>
    <xf numFmtId="4" fontId="10" fillId="0" borderId="16" xfId="41" applyNumberFormat="1" applyFont="1" applyBorder="1" applyAlignment="1">
      <alignment horizontal="right" vertical="center"/>
      <protection/>
    </xf>
    <xf numFmtId="0" fontId="10" fillId="0" borderId="18" xfId="41" applyFont="1" applyFill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0" fontId="10" fillId="0" borderId="18" xfId="41" applyFont="1" applyBorder="1" applyAlignment="1">
      <alignment horizontal="left" vertical="center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7" xfId="41" applyNumberFormat="1" applyFont="1" applyFill="1" applyBorder="1" applyAlignment="1">
      <alignment horizontal="left" vertical="center" wrapText="1"/>
      <protection/>
    </xf>
    <xf numFmtId="0" fontId="91" fillId="0" borderId="10" xfId="43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1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1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2" fillId="0" borderId="10" xfId="43" applyFont="1" applyBorder="1" applyAlignment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3" fillId="0" borderId="10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3" fillId="0" borderId="10" xfId="43" applyFont="1" applyBorder="1" applyAlignment="1">
      <alignment vertical="center"/>
      <protection/>
    </xf>
    <xf numFmtId="0" fontId="83" fillId="0" borderId="10" xfId="43" applyFont="1" applyBorder="1" applyAlignment="1">
      <alignment vertical="center" wrapText="1"/>
      <protection/>
    </xf>
    <xf numFmtId="176" fontId="28" fillId="0" borderId="11" xfId="42" applyNumberFormat="1" applyFont="1" applyFill="1" applyBorder="1" applyAlignment="1" applyProtection="1">
      <alignment vertical="center"/>
      <protection/>
    </xf>
    <xf numFmtId="0" fontId="28" fillId="0" borderId="11" xfId="42" applyFont="1" applyFill="1" applyBorder="1" applyAlignment="1">
      <alignment vertical="center"/>
      <protection/>
    </xf>
    <xf numFmtId="0" fontId="28" fillId="0" borderId="11" xfId="42" applyFont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1" hidden="1" customWidth="1"/>
    <col min="2" max="2" width="15.375" style="141" customWidth="1"/>
    <col min="3" max="3" width="59.75390625" style="0" customWidth="1"/>
    <col min="4" max="4" width="13.00390625" style="141" customWidth="1"/>
    <col min="5" max="5" width="101.50390625" style="0" customWidth="1"/>
    <col min="6" max="6" width="29.25390625" style="0" customWidth="1"/>
    <col min="7" max="7" width="30.75390625" style="141" customWidth="1"/>
    <col min="8" max="8" width="28.50390625" style="141" customWidth="1"/>
    <col min="9" max="9" width="72.875" style="0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2.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2.5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2.5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2.5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2.5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2.5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2.5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2.5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2.5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2.5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2.5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2.5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2.5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2.5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2.5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2.5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2.5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2.5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2.5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2.5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2.5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2.5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2.5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2.5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2.5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2.5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2.5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2.5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2.5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2.5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2.5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2.5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2.5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2.5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2.5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2.5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2.5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2.5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2.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2.5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2.5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2.5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2.5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2.5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2.5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2.5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2.5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2.5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2.5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2.5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2.5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2.5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2.5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2.5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2.5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2.5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2.5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2.5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2.5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2.5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2.5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2.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2.5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2.5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2.5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2.5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2.5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2.5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2.5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2.5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2.5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2.5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2.5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2.5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2.5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2.5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2.5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2.5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2.5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2.5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2.5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2.5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2.5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2.5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2.5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2.5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2.5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2.5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2.5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2.5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2.5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2.5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2.5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2.5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2.5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2.5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2.5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2.5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2.5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2.5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2.5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2.5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2.5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2.5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2.5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2.5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2.5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2.5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2.5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2.5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2.5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2.5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2.5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2.5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2.5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2.5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2.5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2.5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2.5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2.5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2.5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2.5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2.5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2.5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2.5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2.5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2.5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2.5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2.5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2.5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2.5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2.5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2.5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2.5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2.5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2.5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2.5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2.5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2.5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2.5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2.5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2.5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2.5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2.5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2.5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2.5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2.5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2.5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2.5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2.5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2.5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2.5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2.5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2.5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2.5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2.5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2.5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2.5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2.5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2.5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2.5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2.5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2.5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2.5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2.5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2.5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2.5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2.5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2.5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2.5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2.5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2.5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2.5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2.5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2.5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2.5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2.5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2.5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2.5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2.5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2.5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2.5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2.5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2.5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2.5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2.5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2.5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2.5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2.5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2.5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2.5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2.5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2.5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2.5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2.5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2.5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2.5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2.5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2.5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2.5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2.5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2.5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2.5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2.5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2.5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2.5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2.5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2.5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2.5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2.5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2.5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2.5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2.5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2.5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2.5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2.5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2.5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2.5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2.5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2.5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2.5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2.5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2.5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2.5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2.5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2.5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2.5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2.5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2.5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2.5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2.5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2.5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2.5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2.5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2.5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2.5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2.5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2.5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2.5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2.5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2.5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2.5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2.5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2.5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2.5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2.5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2.5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2.5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2.5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2.5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2.5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2.5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2.5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2.5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2.5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7" sqref="G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555</v>
      </c>
      <c r="B1" s="7"/>
      <c r="C1" s="7"/>
      <c r="D1" s="7"/>
      <c r="E1" s="7"/>
      <c r="F1" s="7"/>
    </row>
    <row r="2" spans="1:11" ht="40.5" customHeight="1">
      <c r="A2" s="174" t="s">
        <v>556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1.75" customHeight="1">
      <c r="A3" s="7"/>
      <c r="B3" s="7"/>
      <c r="C3" s="7"/>
      <c r="D3" s="7"/>
      <c r="E3" s="7"/>
      <c r="F3" s="7"/>
      <c r="K3" t="s">
        <v>313</v>
      </c>
    </row>
    <row r="4" spans="1:11" ht="22.5" customHeight="1">
      <c r="A4" s="176" t="s">
        <v>316</v>
      </c>
      <c r="B4" s="163" t="s">
        <v>318</v>
      </c>
      <c r="C4" s="163" t="s">
        <v>500</v>
      </c>
      <c r="D4" s="163" t="s">
        <v>506</v>
      </c>
      <c r="E4" s="163" t="s">
        <v>507</v>
      </c>
      <c r="F4" s="163" t="s">
        <v>508</v>
      </c>
      <c r="G4" s="163" t="s">
        <v>509</v>
      </c>
      <c r="H4" s="163"/>
      <c r="I4" s="163" t="s">
        <v>510</v>
      </c>
      <c r="J4" s="163" t="s">
        <v>511</v>
      </c>
      <c r="K4" s="163" t="s">
        <v>498</v>
      </c>
    </row>
    <row r="5" spans="1:11" s="6" customFormat="1" ht="57" customHeight="1">
      <c r="A5" s="176"/>
      <c r="B5" s="163"/>
      <c r="C5" s="163"/>
      <c r="D5" s="163"/>
      <c r="E5" s="163"/>
      <c r="F5" s="163"/>
      <c r="G5" s="8" t="s">
        <v>512</v>
      </c>
      <c r="H5" s="8" t="s">
        <v>557</v>
      </c>
      <c r="I5" s="163"/>
      <c r="J5" s="163"/>
      <c r="K5" s="163"/>
    </row>
    <row r="6" spans="1:11" ht="30" customHeight="1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558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559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560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10" sqref="E10:F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561</v>
      </c>
    </row>
    <row r="2" spans="1:9" ht="33" customHeight="1">
      <c r="A2" s="177" t="s">
        <v>562</v>
      </c>
      <c r="B2" s="177"/>
      <c r="C2" s="177"/>
      <c r="D2" s="177"/>
      <c r="E2" s="177"/>
      <c r="F2" s="177"/>
      <c r="G2" s="177"/>
      <c r="H2" s="177"/>
      <c r="I2" s="177"/>
    </row>
    <row r="3" spans="1:9" ht="13.5">
      <c r="A3" s="178" t="s">
        <v>313</v>
      </c>
      <c r="B3" s="178"/>
      <c r="C3" s="178"/>
      <c r="D3" s="178"/>
      <c r="E3" s="178"/>
      <c r="F3" s="178"/>
      <c r="G3" s="178"/>
      <c r="H3" s="178"/>
      <c r="I3" s="178"/>
    </row>
    <row r="4" spans="1:9" ht="13.5">
      <c r="A4" s="180" t="s">
        <v>563</v>
      </c>
      <c r="B4" s="179" t="s">
        <v>564</v>
      </c>
      <c r="C4" s="179"/>
      <c r="D4" s="179"/>
      <c r="E4" s="179"/>
      <c r="F4" s="180" t="s">
        <v>565</v>
      </c>
      <c r="G4" s="180" t="s">
        <v>566</v>
      </c>
      <c r="H4" s="180"/>
      <c r="I4" s="180"/>
    </row>
    <row r="5" spans="1:9" ht="13.5">
      <c r="A5" s="180"/>
      <c r="B5" s="179"/>
      <c r="C5" s="179"/>
      <c r="D5" s="179"/>
      <c r="E5" s="179"/>
      <c r="F5" s="180"/>
      <c r="G5" s="180"/>
      <c r="H5" s="180"/>
      <c r="I5" s="180"/>
    </row>
    <row r="6" spans="1:9" ht="21.75" customHeight="1">
      <c r="A6" s="3" t="s">
        <v>567</v>
      </c>
      <c r="B6" s="179" t="s">
        <v>568</v>
      </c>
      <c r="C6" s="179"/>
      <c r="D6" s="179"/>
      <c r="E6" s="179"/>
      <c r="F6" s="179"/>
      <c r="G6" s="179"/>
      <c r="H6" s="179"/>
      <c r="I6" s="179"/>
    </row>
    <row r="7" spans="1:9" ht="19.5" customHeight="1">
      <c r="A7" s="3" t="s">
        <v>569</v>
      </c>
      <c r="B7" s="180" t="s">
        <v>570</v>
      </c>
      <c r="C7" s="180"/>
      <c r="D7" s="180"/>
      <c r="E7" s="3" t="s">
        <v>571</v>
      </c>
      <c r="F7" s="3" t="s">
        <v>572</v>
      </c>
      <c r="G7" s="3" t="s">
        <v>573</v>
      </c>
      <c r="H7" s="180">
        <v>13527582358</v>
      </c>
      <c r="I7" s="180"/>
    </row>
    <row r="8" spans="1:9" ht="30.75" customHeight="1">
      <c r="A8" s="180" t="s">
        <v>574</v>
      </c>
      <c r="B8" s="181">
        <v>5.87</v>
      </c>
      <c r="C8" s="181"/>
      <c r="D8" s="181"/>
      <c r="E8" s="180" t="s">
        <v>575</v>
      </c>
      <c r="F8" s="180"/>
      <c r="G8" s="181"/>
      <c r="H8" s="181"/>
      <c r="I8" s="181"/>
    </row>
    <row r="9" spans="1:9" ht="30.75" customHeight="1">
      <c r="A9" s="180"/>
      <c r="B9" s="181"/>
      <c r="C9" s="181"/>
      <c r="D9" s="181"/>
      <c r="E9" s="180" t="s">
        <v>576</v>
      </c>
      <c r="F9" s="180"/>
      <c r="G9" s="181">
        <v>5.87</v>
      </c>
      <c r="H9" s="181"/>
      <c r="I9" s="181"/>
    </row>
    <row r="10" spans="1:9" ht="30.75" customHeight="1">
      <c r="A10" s="180"/>
      <c r="B10" s="181"/>
      <c r="C10" s="181"/>
      <c r="D10" s="181"/>
      <c r="E10" s="180" t="s">
        <v>577</v>
      </c>
      <c r="F10" s="180"/>
      <c r="G10" s="181"/>
      <c r="H10" s="181"/>
      <c r="I10" s="181"/>
    </row>
    <row r="11" spans="1:9" ht="30.75" customHeight="1">
      <c r="A11" s="3" t="s">
        <v>578</v>
      </c>
      <c r="B11" s="179" t="s">
        <v>579</v>
      </c>
      <c r="C11" s="179"/>
      <c r="D11" s="179"/>
      <c r="E11" s="179"/>
      <c r="F11" s="179"/>
      <c r="G11" s="179"/>
      <c r="H11" s="179"/>
      <c r="I11" s="179"/>
    </row>
    <row r="12" spans="1:9" ht="30.75" customHeight="1">
      <c r="A12" s="3" t="s">
        <v>580</v>
      </c>
      <c r="B12" s="179" t="s">
        <v>579</v>
      </c>
      <c r="C12" s="179"/>
      <c r="D12" s="179"/>
      <c r="E12" s="179"/>
      <c r="F12" s="179"/>
      <c r="G12" s="179"/>
      <c r="H12" s="179"/>
      <c r="I12" s="179"/>
    </row>
    <row r="13" spans="1:9" ht="30.75" customHeight="1">
      <c r="A13" s="3" t="s">
        <v>581</v>
      </c>
      <c r="B13" s="179" t="s">
        <v>582</v>
      </c>
      <c r="C13" s="179"/>
      <c r="D13" s="179"/>
      <c r="E13" s="179"/>
      <c r="F13" s="179"/>
      <c r="G13" s="179"/>
      <c r="H13" s="179"/>
      <c r="I13" s="179"/>
    </row>
    <row r="14" spans="1:9" ht="30.75" customHeight="1">
      <c r="A14" s="180" t="s">
        <v>583</v>
      </c>
      <c r="B14" s="182" t="s">
        <v>584</v>
      </c>
      <c r="C14" s="182"/>
      <c r="D14" s="182"/>
      <c r="E14" s="182"/>
      <c r="F14" s="182"/>
      <c r="G14" s="182"/>
      <c r="H14" s="182"/>
      <c r="I14" s="182"/>
    </row>
    <row r="15" spans="1:9" ht="30.75" customHeight="1">
      <c r="A15" s="180"/>
      <c r="B15" s="182"/>
      <c r="C15" s="182"/>
      <c r="D15" s="182"/>
      <c r="E15" s="182"/>
      <c r="F15" s="182"/>
      <c r="G15" s="182"/>
      <c r="H15" s="182"/>
      <c r="I15" s="182"/>
    </row>
    <row r="16" spans="1:9" ht="30.75" customHeight="1">
      <c r="A16" s="180" t="s">
        <v>585</v>
      </c>
      <c r="B16" s="3" t="s">
        <v>586</v>
      </c>
      <c r="C16" s="3" t="s">
        <v>587</v>
      </c>
      <c r="D16" s="180" t="s">
        <v>588</v>
      </c>
      <c r="E16" s="180"/>
      <c r="F16" s="3" t="s">
        <v>589</v>
      </c>
      <c r="G16" s="3" t="s">
        <v>590</v>
      </c>
      <c r="H16" s="3" t="s">
        <v>591</v>
      </c>
      <c r="I16" s="3" t="s">
        <v>592</v>
      </c>
    </row>
    <row r="17" spans="1:9" ht="30.75" customHeight="1">
      <c r="A17" s="180"/>
      <c r="B17" s="4" t="s">
        <v>593</v>
      </c>
      <c r="C17" s="4" t="s">
        <v>594</v>
      </c>
      <c r="D17" s="179" t="s">
        <v>595</v>
      </c>
      <c r="E17" s="179"/>
      <c r="F17" s="3" t="s">
        <v>596</v>
      </c>
      <c r="G17" s="3">
        <v>12</v>
      </c>
      <c r="H17" s="3" t="s">
        <v>597</v>
      </c>
      <c r="I17" s="3">
        <v>15</v>
      </c>
    </row>
    <row r="18" spans="1:9" ht="30.75" customHeight="1">
      <c r="A18" s="180"/>
      <c r="B18" s="4" t="s">
        <v>593</v>
      </c>
      <c r="C18" s="4" t="s">
        <v>594</v>
      </c>
      <c r="D18" s="182" t="s">
        <v>598</v>
      </c>
      <c r="E18" s="182"/>
      <c r="F18" s="3" t="s">
        <v>596</v>
      </c>
      <c r="G18" s="3">
        <v>1</v>
      </c>
      <c r="H18" s="3" t="s">
        <v>599</v>
      </c>
      <c r="I18" s="3">
        <v>15</v>
      </c>
    </row>
    <row r="19" spans="1:15" ht="30.75" customHeight="1">
      <c r="A19" s="180"/>
      <c r="B19" s="4" t="s">
        <v>593</v>
      </c>
      <c r="C19" s="4" t="s">
        <v>600</v>
      </c>
      <c r="D19" s="182" t="s">
        <v>601</v>
      </c>
      <c r="E19" s="182"/>
      <c r="F19" s="3" t="s">
        <v>602</v>
      </c>
      <c r="G19" s="3">
        <v>100</v>
      </c>
      <c r="H19" s="3" t="s">
        <v>603</v>
      </c>
      <c r="I19" s="3">
        <v>20</v>
      </c>
      <c r="O19" s="2"/>
    </row>
    <row r="20" spans="1:9" ht="30.75" customHeight="1">
      <c r="A20" s="180"/>
      <c r="B20" s="4" t="s">
        <v>604</v>
      </c>
      <c r="C20" s="4" t="s">
        <v>605</v>
      </c>
      <c r="D20" s="182" t="s">
        <v>606</v>
      </c>
      <c r="E20" s="182"/>
      <c r="F20" s="3" t="s">
        <v>596</v>
      </c>
      <c r="G20" s="5">
        <v>4891</v>
      </c>
      <c r="H20" s="3" t="s">
        <v>607</v>
      </c>
      <c r="I20" s="3">
        <v>15</v>
      </c>
    </row>
    <row r="21" spans="1:9" ht="30.75" customHeight="1">
      <c r="A21" s="180"/>
      <c r="B21" s="4" t="s">
        <v>604</v>
      </c>
      <c r="C21" s="4" t="s">
        <v>608</v>
      </c>
      <c r="D21" s="182" t="s">
        <v>609</v>
      </c>
      <c r="E21" s="182"/>
      <c r="F21" s="3" t="s">
        <v>602</v>
      </c>
      <c r="G21" s="3">
        <v>1</v>
      </c>
      <c r="H21" s="3" t="s">
        <v>610</v>
      </c>
      <c r="I21" s="3">
        <v>10</v>
      </c>
    </row>
    <row r="22" spans="1:9" ht="30.75" customHeight="1">
      <c r="A22" s="180"/>
      <c r="B22" s="4" t="s">
        <v>604</v>
      </c>
      <c r="C22" s="4" t="s">
        <v>611</v>
      </c>
      <c r="D22" s="182" t="s">
        <v>612</v>
      </c>
      <c r="E22" s="182"/>
      <c r="F22" s="3" t="s">
        <v>602</v>
      </c>
      <c r="G22" s="3">
        <v>100</v>
      </c>
      <c r="H22" s="3" t="s">
        <v>603</v>
      </c>
      <c r="I22" s="3">
        <v>15</v>
      </c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11" sqref="B11"/>
    </sheetView>
  </sheetViews>
  <sheetFormatPr defaultColWidth="9.00390625" defaultRowHeight="19.5" customHeight="1"/>
  <cols>
    <col min="1" max="1" width="22.875" style="115" customWidth="1"/>
    <col min="2" max="2" width="19.00390625" style="115" customWidth="1"/>
    <col min="3" max="3" width="20.50390625" style="115" customWidth="1"/>
    <col min="4" max="7" width="19.00390625" style="115" customWidth="1"/>
    <col min="8" max="16384" width="9.00390625" style="116" customWidth="1"/>
  </cols>
  <sheetData>
    <row r="1" spans="1:7" s="114" customFormat="1" ht="19.5" customHeight="1">
      <c r="A1" s="2" t="s">
        <v>311</v>
      </c>
      <c r="B1" s="117"/>
      <c r="C1" s="117"/>
      <c r="D1" s="117"/>
      <c r="E1" s="117"/>
      <c r="F1" s="117"/>
      <c r="G1" s="117"/>
    </row>
    <row r="2" spans="1:7" s="114" customFormat="1" ht="38.25" customHeight="1">
      <c r="A2" s="148" t="s">
        <v>312</v>
      </c>
      <c r="B2" s="149"/>
      <c r="C2" s="149"/>
      <c r="D2" s="149"/>
      <c r="E2" s="149"/>
      <c r="F2" s="149"/>
      <c r="G2" s="149"/>
    </row>
    <row r="3" spans="1:7" s="114" customFormat="1" ht="19.5" customHeight="1">
      <c r="A3" s="118"/>
      <c r="B3" s="117"/>
      <c r="C3" s="117"/>
      <c r="D3" s="117"/>
      <c r="E3" s="117"/>
      <c r="F3" s="117"/>
      <c r="G3" s="117"/>
    </row>
    <row r="4" spans="1:7" s="114" customFormat="1" ht="19.5" customHeight="1">
      <c r="A4" s="119"/>
      <c r="B4" s="120"/>
      <c r="C4" s="120"/>
      <c r="D4" s="120"/>
      <c r="E4" s="120"/>
      <c r="F4" s="120"/>
      <c r="G4" s="121" t="s">
        <v>313</v>
      </c>
    </row>
    <row r="5" spans="1:7" s="114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14" customFormat="1" ht="45" customHeight="1">
      <c r="A6" s="122" t="s">
        <v>316</v>
      </c>
      <c r="B6" s="122" t="s">
        <v>317</v>
      </c>
      <c r="C6" s="122" t="s">
        <v>316</v>
      </c>
      <c r="D6" s="122" t="s">
        <v>318</v>
      </c>
      <c r="E6" s="122" t="s">
        <v>319</v>
      </c>
      <c r="F6" s="122" t="s">
        <v>320</v>
      </c>
      <c r="G6" s="122" t="s">
        <v>321</v>
      </c>
    </row>
    <row r="7" spans="1:7" s="114" customFormat="1" ht="19.5" customHeight="1">
      <c r="A7" s="123" t="s">
        <v>322</v>
      </c>
      <c r="B7" s="124">
        <v>3702.57</v>
      </c>
      <c r="C7" s="125" t="s">
        <v>323</v>
      </c>
      <c r="D7" s="124">
        <v>4010.63</v>
      </c>
      <c r="E7" s="124">
        <v>4010.63</v>
      </c>
      <c r="F7" s="126"/>
      <c r="G7" s="126"/>
    </row>
    <row r="8" spans="1:7" s="114" customFormat="1" ht="21.75" customHeight="1">
      <c r="A8" s="127" t="s">
        <v>324</v>
      </c>
      <c r="B8" s="58">
        <v>3702.57</v>
      </c>
      <c r="C8" s="26" t="s">
        <v>325</v>
      </c>
      <c r="D8" s="58">
        <v>2720.63</v>
      </c>
      <c r="E8" s="58">
        <v>2720.63</v>
      </c>
      <c r="F8" s="128"/>
      <c r="G8" s="128"/>
    </row>
    <row r="9" spans="1:7" s="114" customFormat="1" ht="21.75" customHeight="1">
      <c r="A9" s="127" t="s">
        <v>326</v>
      </c>
      <c r="B9" s="58"/>
      <c r="C9" s="26" t="s">
        <v>327</v>
      </c>
      <c r="D9" s="58">
        <v>941.42</v>
      </c>
      <c r="E9" s="58">
        <v>941.42</v>
      </c>
      <c r="F9" s="128"/>
      <c r="G9" s="128"/>
    </row>
    <row r="10" spans="1:7" s="114" customFormat="1" ht="21.75" customHeight="1">
      <c r="A10" s="129" t="s">
        <v>328</v>
      </c>
      <c r="B10" s="58"/>
      <c r="C10" s="26" t="s">
        <v>329</v>
      </c>
      <c r="D10" s="58">
        <v>180.89</v>
      </c>
      <c r="E10" s="58">
        <v>180.89</v>
      </c>
      <c r="F10" s="128"/>
      <c r="G10" s="128"/>
    </row>
    <row r="11" spans="1:7" s="114" customFormat="1" ht="19.5" customHeight="1">
      <c r="A11" s="130" t="s">
        <v>330</v>
      </c>
      <c r="B11" s="124">
        <v>308.06</v>
      </c>
      <c r="C11" s="26" t="s">
        <v>331</v>
      </c>
      <c r="D11" s="58">
        <v>167.68</v>
      </c>
      <c r="E11" s="58">
        <v>167.68</v>
      </c>
      <c r="F11" s="128"/>
      <c r="G11" s="128"/>
    </row>
    <row r="12" spans="1:7" s="114" customFormat="1" ht="19.5" customHeight="1">
      <c r="A12" s="129" t="s">
        <v>324</v>
      </c>
      <c r="B12" s="58">
        <v>308.06</v>
      </c>
      <c r="C12" s="131"/>
      <c r="D12" s="132"/>
      <c r="E12" s="132"/>
      <c r="F12" s="128"/>
      <c r="G12" s="128"/>
    </row>
    <row r="13" spans="1:7" s="114" customFormat="1" ht="19.5" customHeight="1">
      <c r="A13" s="129" t="s">
        <v>326</v>
      </c>
      <c r="B13" s="124"/>
      <c r="C13" s="131"/>
      <c r="D13" s="132"/>
      <c r="E13" s="132"/>
      <c r="F13" s="128"/>
      <c r="G13" s="128"/>
    </row>
    <row r="14" spans="1:13" s="114" customFormat="1" ht="19.5" customHeight="1">
      <c r="A14" s="127" t="s">
        <v>328</v>
      </c>
      <c r="B14" s="58"/>
      <c r="C14" s="131"/>
      <c r="D14" s="132"/>
      <c r="E14" s="132"/>
      <c r="F14" s="128"/>
      <c r="G14" s="128"/>
      <c r="M14" s="140"/>
    </row>
    <row r="15" spans="1:7" s="114" customFormat="1" ht="19.5" customHeight="1">
      <c r="A15" s="130"/>
      <c r="B15" s="58"/>
      <c r="C15" s="133"/>
      <c r="D15" s="132"/>
      <c r="E15" s="132"/>
      <c r="F15" s="134"/>
      <c r="G15" s="134"/>
    </row>
    <row r="16" spans="1:7" s="114" customFormat="1" ht="19.5" customHeight="1">
      <c r="A16" s="130"/>
      <c r="B16" s="58"/>
      <c r="C16" s="135" t="s">
        <v>332</v>
      </c>
      <c r="D16" s="132"/>
      <c r="E16" s="132"/>
      <c r="F16" s="136">
        <v>0</v>
      </c>
      <c r="G16" s="136">
        <v>0</v>
      </c>
    </row>
    <row r="17" spans="1:7" s="114" customFormat="1" ht="19.5" customHeight="1">
      <c r="A17" s="130"/>
      <c r="B17" s="132"/>
      <c r="C17" s="135"/>
      <c r="D17" s="132"/>
      <c r="E17" s="132"/>
      <c r="F17" s="136"/>
      <c r="G17" s="137"/>
    </row>
    <row r="18" spans="1:7" s="114" customFormat="1" ht="19.5" customHeight="1">
      <c r="A18" s="130" t="s">
        <v>333</v>
      </c>
      <c r="B18" s="124">
        <v>4010.63</v>
      </c>
      <c r="C18" s="138" t="s">
        <v>334</v>
      </c>
      <c r="D18" s="124">
        <v>4010.63</v>
      </c>
      <c r="E18" s="124">
        <v>4010.63</v>
      </c>
      <c r="F18" s="136">
        <f>SUM(F7+F16)</f>
        <v>0</v>
      </c>
      <c r="G18" s="136">
        <f>SUM(G7+G16)</f>
        <v>0</v>
      </c>
    </row>
    <row r="19" spans="1:6" ht="19.5" customHeight="1">
      <c r="A19" s="139"/>
      <c r="B19" s="139"/>
      <c r="C19" s="139"/>
      <c r="D19" s="139"/>
      <c r="E19" s="139"/>
      <c r="F19" s="13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workbookViewId="0" topLeftCell="A1">
      <selection activeCell="B13" sqref="B13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5" width="6.875" style="12" customWidth="1"/>
    <col min="256" max="16384" width="23.625" style="12" customWidth="1"/>
  </cols>
  <sheetData>
    <row r="1" ht="19.5" customHeight="1">
      <c r="A1" s="2" t="s">
        <v>335</v>
      </c>
    </row>
    <row r="2" spans="1:5" ht="36" customHeight="1">
      <c r="A2" s="151" t="s">
        <v>336</v>
      </c>
      <c r="B2" s="152"/>
      <c r="C2" s="152"/>
      <c r="D2" s="152"/>
      <c r="E2" s="152"/>
    </row>
    <row r="3" spans="1:5" ht="19.5" customHeight="1">
      <c r="A3" s="86"/>
      <c r="B3" s="74"/>
      <c r="C3" s="74"/>
      <c r="D3" s="74"/>
      <c r="E3" s="74"/>
    </row>
    <row r="4" spans="1:5" ht="19.5" customHeight="1">
      <c r="A4" s="19"/>
      <c r="B4" s="18"/>
      <c r="C4" s="18"/>
      <c r="D4" s="18"/>
      <c r="E4" s="103" t="s">
        <v>313</v>
      </c>
    </row>
    <row r="5" spans="1:5" ht="19.5" customHeight="1">
      <c r="A5" s="153" t="s">
        <v>337</v>
      </c>
      <c r="B5" s="153"/>
      <c r="C5" s="153" t="s">
        <v>338</v>
      </c>
      <c r="D5" s="153"/>
      <c r="E5" s="153"/>
    </row>
    <row r="6" spans="1:5" ht="19.5" customHeight="1">
      <c r="A6" s="56" t="s">
        <v>339</v>
      </c>
      <c r="B6" s="56" t="s">
        <v>340</v>
      </c>
      <c r="C6" s="56" t="s">
        <v>341</v>
      </c>
      <c r="D6" s="56" t="s">
        <v>342</v>
      </c>
      <c r="E6" s="56" t="s">
        <v>343</v>
      </c>
    </row>
    <row r="7" spans="1:5" ht="19.5" customHeight="1">
      <c r="A7" s="56"/>
      <c r="B7" s="104"/>
      <c r="C7" s="105">
        <v>4010.63</v>
      </c>
      <c r="D7" s="105">
        <v>3860.5</v>
      </c>
      <c r="E7" s="105">
        <v>150.12</v>
      </c>
    </row>
    <row r="8" spans="1:5" ht="19.5" customHeight="1">
      <c r="A8" s="106" t="s">
        <v>344</v>
      </c>
      <c r="B8" s="183" t="s">
        <v>325</v>
      </c>
      <c r="C8" s="107">
        <v>2720.63</v>
      </c>
      <c r="D8" s="107">
        <v>2570.5</v>
      </c>
      <c r="E8" s="107">
        <v>150.12</v>
      </c>
    </row>
    <row r="9" spans="1:5" ht="19.5" customHeight="1">
      <c r="A9" s="108" t="s">
        <v>345</v>
      </c>
      <c r="B9" s="184" t="s">
        <v>613</v>
      </c>
      <c r="C9" s="107">
        <v>2720.63</v>
      </c>
      <c r="D9" s="107">
        <v>2570.5</v>
      </c>
      <c r="E9" s="107">
        <v>150.12</v>
      </c>
    </row>
    <row r="10" spans="1:5" ht="19.5" customHeight="1">
      <c r="A10" s="108" t="s">
        <v>346</v>
      </c>
      <c r="B10" s="184" t="s">
        <v>614</v>
      </c>
      <c r="C10" s="107">
        <v>109.08</v>
      </c>
      <c r="D10" s="107"/>
      <c r="E10" s="107">
        <v>109.08</v>
      </c>
    </row>
    <row r="11" spans="1:5" ht="19.5" customHeight="1">
      <c r="A11" s="108" t="s">
        <v>347</v>
      </c>
      <c r="B11" s="184" t="s">
        <v>615</v>
      </c>
      <c r="C11" s="107">
        <v>2611.55</v>
      </c>
      <c r="D11" s="107">
        <v>2570.5</v>
      </c>
      <c r="E11" s="107">
        <v>41.04</v>
      </c>
    </row>
    <row r="12" spans="1:5" ht="19.5" customHeight="1">
      <c r="A12" s="106" t="s">
        <v>348</v>
      </c>
      <c r="B12" s="183" t="s">
        <v>327</v>
      </c>
      <c r="C12" s="107">
        <v>941.42</v>
      </c>
      <c r="D12" s="107">
        <v>941.42</v>
      </c>
      <c r="E12" s="107"/>
    </row>
    <row r="13" spans="1:5" ht="19.5" customHeight="1">
      <c r="A13" s="108" t="s">
        <v>349</v>
      </c>
      <c r="B13" s="184" t="s">
        <v>616</v>
      </c>
      <c r="C13" s="107">
        <v>941.42</v>
      </c>
      <c r="D13" s="107">
        <v>941.42</v>
      </c>
      <c r="E13" s="107"/>
    </row>
    <row r="14" spans="1:5" ht="19.5" customHeight="1">
      <c r="A14" s="108" t="s">
        <v>350</v>
      </c>
      <c r="B14" s="184" t="s">
        <v>617</v>
      </c>
      <c r="C14" s="107">
        <v>223.58</v>
      </c>
      <c r="D14" s="107">
        <v>223.58</v>
      </c>
      <c r="E14" s="107"/>
    </row>
    <row r="15" spans="1:5" ht="19.5" customHeight="1">
      <c r="A15" s="108" t="s">
        <v>351</v>
      </c>
      <c r="B15" s="184" t="s">
        <v>618</v>
      </c>
      <c r="C15" s="107">
        <v>111.79</v>
      </c>
      <c r="D15" s="107">
        <v>111.79</v>
      </c>
      <c r="E15" s="107"/>
    </row>
    <row r="16" spans="1:5" ht="19.5" customHeight="1">
      <c r="A16" s="108" t="s">
        <v>352</v>
      </c>
      <c r="B16" s="184" t="s">
        <v>619</v>
      </c>
      <c r="C16" s="107">
        <v>606.06</v>
      </c>
      <c r="D16" s="107">
        <v>606.06</v>
      </c>
      <c r="E16" s="107"/>
    </row>
    <row r="17" spans="1:5" ht="19.5" customHeight="1">
      <c r="A17" s="106" t="s">
        <v>353</v>
      </c>
      <c r="B17" s="183" t="s">
        <v>329</v>
      </c>
      <c r="C17" s="107">
        <v>180.89</v>
      </c>
      <c r="D17" s="107">
        <v>180.89</v>
      </c>
      <c r="E17" s="107"/>
    </row>
    <row r="18" spans="1:5" ht="19.5" customHeight="1">
      <c r="A18" s="108" t="s">
        <v>354</v>
      </c>
      <c r="B18" s="184" t="s">
        <v>620</v>
      </c>
      <c r="C18" s="107">
        <v>180.89</v>
      </c>
      <c r="D18" s="107">
        <v>180.89</v>
      </c>
      <c r="E18" s="107"/>
    </row>
    <row r="19" spans="1:5" ht="19.5" customHeight="1">
      <c r="A19" s="108" t="s">
        <v>355</v>
      </c>
      <c r="B19" s="184" t="s">
        <v>621</v>
      </c>
      <c r="C19" s="107">
        <v>157.37</v>
      </c>
      <c r="D19" s="107">
        <v>157.37</v>
      </c>
      <c r="E19" s="107"/>
    </row>
    <row r="20" spans="1:5" ht="19.5" customHeight="1">
      <c r="A20" s="108" t="s">
        <v>356</v>
      </c>
      <c r="B20" s="184" t="s">
        <v>622</v>
      </c>
      <c r="C20" s="107">
        <v>23.52</v>
      </c>
      <c r="D20" s="107">
        <v>23.52</v>
      </c>
      <c r="E20" s="107"/>
    </row>
    <row r="21" spans="1:5" ht="19.5" customHeight="1">
      <c r="A21" s="106" t="s">
        <v>357</v>
      </c>
      <c r="B21" s="183" t="s">
        <v>331</v>
      </c>
      <c r="C21" s="107">
        <v>167.68</v>
      </c>
      <c r="D21" s="107">
        <v>167.68</v>
      </c>
      <c r="E21" s="107"/>
    </row>
    <row r="22" spans="1:5" ht="19.5" customHeight="1">
      <c r="A22" s="108" t="s">
        <v>358</v>
      </c>
      <c r="B22" s="184" t="s">
        <v>623</v>
      </c>
      <c r="C22" s="107">
        <v>167.68</v>
      </c>
      <c r="D22" s="107">
        <v>167.68</v>
      </c>
      <c r="E22" s="107"/>
    </row>
    <row r="23" spans="1:5" ht="19.5" customHeight="1">
      <c r="A23" s="108" t="s">
        <v>359</v>
      </c>
      <c r="B23" s="184" t="s">
        <v>624</v>
      </c>
      <c r="C23" s="107">
        <v>167.68</v>
      </c>
      <c r="D23" s="107">
        <v>167.68</v>
      </c>
      <c r="E23" s="107"/>
    </row>
    <row r="24" spans="1:5" ht="19.5" customHeight="1">
      <c r="A24" s="109"/>
      <c r="B24" s="110"/>
      <c r="C24" s="111"/>
      <c r="D24" s="112"/>
      <c r="E24" s="113"/>
    </row>
    <row r="25" spans="1:5" ht="19.5" customHeight="1">
      <c r="A25" s="56"/>
      <c r="B25" s="104"/>
      <c r="C25" s="56"/>
      <c r="D25" s="56"/>
      <c r="E25" s="88"/>
    </row>
    <row r="26" spans="1:5" ht="19.5" customHeight="1">
      <c r="A26" s="56"/>
      <c r="B26" s="104"/>
      <c r="C26" s="56"/>
      <c r="D26" s="56"/>
      <c r="E26" s="88"/>
    </row>
    <row r="27" spans="1:5" ht="19.5" customHeight="1">
      <c r="A27" s="56"/>
      <c r="B27" s="104"/>
      <c r="C27" s="56"/>
      <c r="D27" s="56"/>
      <c r="E27" s="88"/>
    </row>
    <row r="28" spans="1:5" ht="19.5" customHeight="1">
      <c r="A28" s="56"/>
      <c r="B28" s="104"/>
      <c r="C28" s="56"/>
      <c r="D28" s="56"/>
      <c r="E28" s="88"/>
    </row>
    <row r="29" spans="1:5" ht="19.5" customHeight="1">
      <c r="A29" s="56"/>
      <c r="B29" s="104"/>
      <c r="C29" s="56"/>
      <c r="D29" s="56"/>
      <c r="E29" s="88"/>
    </row>
    <row r="30" spans="1:5" ht="19.5" customHeight="1">
      <c r="A30" s="109"/>
      <c r="B30" s="110"/>
      <c r="C30" s="111"/>
      <c r="D30" s="112"/>
      <c r="E30" s="113"/>
    </row>
    <row r="31" spans="1:5" ht="19.5" customHeight="1">
      <c r="A31" s="83" t="s">
        <v>360</v>
      </c>
      <c r="B31" s="13"/>
      <c r="C31" s="13"/>
      <c r="D31" s="13"/>
      <c r="E31" s="13"/>
    </row>
    <row r="32" spans="1:5" ht="12.75" customHeight="1">
      <c r="A32" s="13"/>
      <c r="B32" s="13"/>
      <c r="C32" s="13"/>
      <c r="D32" s="13"/>
      <c r="E32" s="13"/>
    </row>
    <row r="33" spans="1:5" ht="12.75" customHeight="1">
      <c r="A33" s="13"/>
      <c r="B33" s="13"/>
      <c r="C33" s="13"/>
      <c r="D33" s="13"/>
      <c r="E33" s="13"/>
    </row>
    <row r="34" spans="1:5" ht="12.75" customHeight="1">
      <c r="A34" s="13"/>
      <c r="B34" s="13"/>
      <c r="C34" s="13"/>
      <c r="D34" s="13"/>
      <c r="E34" s="13"/>
    </row>
    <row r="35" spans="1:5" ht="12.75" customHeight="1">
      <c r="A35" s="13"/>
      <c r="B35" s="13"/>
      <c r="D35" s="13"/>
      <c r="E35" s="13"/>
    </row>
    <row r="36" spans="1:5" ht="12.75" customHeight="1">
      <c r="A36" s="13"/>
      <c r="B36" s="13"/>
      <c r="D36" s="13"/>
      <c r="E36" s="13"/>
    </row>
    <row r="37" s="13" customFormat="1" ht="12.75" customHeight="1"/>
    <row r="38" spans="1:2" ht="12.75" customHeight="1">
      <c r="A38" s="13"/>
      <c r="B38" s="13"/>
    </row>
    <row r="39" spans="1:4" ht="12.75" customHeight="1">
      <c r="A39" s="13"/>
      <c r="B39" s="13"/>
      <c r="D39" s="13"/>
    </row>
    <row r="40" spans="1:2" ht="12.75" customHeight="1">
      <c r="A40" s="13"/>
      <c r="B40" s="13"/>
    </row>
    <row r="41" spans="1:2" ht="12.75" customHeight="1">
      <c r="A41" s="13"/>
      <c r="B41" s="13"/>
    </row>
    <row r="42" spans="2:3" ht="12.75" customHeight="1">
      <c r="B42" s="13"/>
      <c r="C42" s="13"/>
    </row>
    <row r="44" ht="12.75" customHeight="1">
      <c r="A44" s="13"/>
    </row>
    <row r="46" ht="12.75" customHeight="1">
      <c r="B46" s="13"/>
    </row>
    <row r="47" ht="12.75" customHeight="1">
      <c r="B47" s="13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Zeros="0" workbookViewId="0" topLeftCell="A3">
      <selection activeCell="B9" sqref="B9"/>
    </sheetView>
  </sheetViews>
  <sheetFormatPr defaultColWidth="9.0039062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16384" width="9.00390625" style="12" customWidth="1"/>
  </cols>
  <sheetData>
    <row r="1" spans="1:5" ht="19.5" customHeight="1">
      <c r="A1" s="2" t="s">
        <v>361</v>
      </c>
      <c r="E1" s="94"/>
    </row>
    <row r="2" spans="1:5" ht="44.25" customHeight="1">
      <c r="A2" s="154" t="s">
        <v>362</v>
      </c>
      <c r="B2" s="155"/>
      <c r="C2" s="155"/>
      <c r="D2" s="155"/>
      <c r="E2" s="155"/>
    </row>
    <row r="3" spans="1:5" ht="19.5" customHeight="1">
      <c r="A3" s="95"/>
      <c r="B3" s="95"/>
      <c r="C3" s="95"/>
      <c r="D3" s="95"/>
      <c r="E3" s="95"/>
    </row>
    <row r="4" spans="1:5" s="87" customFormat="1" ht="19.5" customHeight="1">
      <c r="A4" s="19"/>
      <c r="B4" s="18"/>
      <c r="C4" s="18"/>
      <c r="D4" s="18"/>
      <c r="E4" s="96" t="s">
        <v>313</v>
      </c>
    </row>
    <row r="5" spans="1:5" s="87" customFormat="1" ht="19.5" customHeight="1">
      <c r="A5" s="153" t="s">
        <v>363</v>
      </c>
      <c r="B5" s="153"/>
      <c r="C5" s="153" t="s">
        <v>364</v>
      </c>
      <c r="D5" s="153"/>
      <c r="E5" s="153"/>
    </row>
    <row r="6" spans="1:5" s="87" customFormat="1" ht="19.5" customHeight="1">
      <c r="A6" s="36" t="s">
        <v>339</v>
      </c>
      <c r="B6" s="36" t="s">
        <v>340</v>
      </c>
      <c r="C6" s="36" t="s">
        <v>318</v>
      </c>
      <c r="D6" s="36" t="s">
        <v>365</v>
      </c>
      <c r="E6" s="36" t="s">
        <v>366</v>
      </c>
    </row>
    <row r="7" spans="1:9" s="87" customFormat="1" ht="19.5" customHeight="1">
      <c r="A7" s="97" t="s">
        <v>367</v>
      </c>
      <c r="B7" s="98" t="s">
        <v>368</v>
      </c>
      <c r="C7" s="99">
        <v>3860.5</v>
      </c>
      <c r="D7" s="99">
        <v>3641.36</v>
      </c>
      <c r="E7" s="99">
        <v>219.14</v>
      </c>
      <c r="I7" s="73"/>
    </row>
    <row r="8" spans="1:6" s="87" customFormat="1" ht="19.5" customHeight="1">
      <c r="A8" s="100" t="s">
        <v>369</v>
      </c>
      <c r="B8" s="185" t="s">
        <v>370</v>
      </c>
      <c r="C8" s="101">
        <v>3065.92</v>
      </c>
      <c r="D8" s="101">
        <v>3065.92</v>
      </c>
      <c r="E8" s="101"/>
      <c r="F8" s="73"/>
    </row>
    <row r="9" spans="1:10" s="87" customFormat="1" ht="19.5" customHeight="1">
      <c r="A9" s="100" t="s">
        <v>371</v>
      </c>
      <c r="B9" s="185" t="s">
        <v>372</v>
      </c>
      <c r="C9" s="101">
        <v>755.46</v>
      </c>
      <c r="D9" s="101">
        <v>755.46</v>
      </c>
      <c r="E9" s="101"/>
      <c r="F9" s="73"/>
      <c r="J9" s="73"/>
    </row>
    <row r="10" spans="1:7" s="87" customFormat="1" ht="19.5" customHeight="1">
      <c r="A10" s="100" t="s">
        <v>373</v>
      </c>
      <c r="B10" s="185" t="s">
        <v>374</v>
      </c>
      <c r="C10" s="101">
        <v>24.13</v>
      </c>
      <c r="D10" s="101">
        <v>24.13</v>
      </c>
      <c r="E10" s="101"/>
      <c r="G10" s="73"/>
    </row>
    <row r="11" spans="1:7" s="87" customFormat="1" ht="19.5" customHeight="1">
      <c r="A11" s="100" t="s">
        <v>375</v>
      </c>
      <c r="B11" s="185" t="s">
        <v>376</v>
      </c>
      <c r="C11" s="102"/>
      <c r="D11" s="102"/>
      <c r="E11" s="102"/>
      <c r="G11" s="73"/>
    </row>
    <row r="12" spans="1:7" s="87" customFormat="1" ht="19.5" customHeight="1">
      <c r="A12" s="100" t="s">
        <v>377</v>
      </c>
      <c r="B12" s="185" t="s">
        <v>378</v>
      </c>
      <c r="C12" s="101">
        <v>1499.33</v>
      </c>
      <c r="D12" s="101">
        <v>1499.33</v>
      </c>
      <c r="E12" s="101"/>
      <c r="F12" s="73"/>
      <c r="G12" s="73"/>
    </row>
    <row r="13" spans="1:9" s="87" customFormat="1" ht="19.5" customHeight="1">
      <c r="A13" s="100" t="s">
        <v>379</v>
      </c>
      <c r="B13" s="185" t="s">
        <v>380</v>
      </c>
      <c r="C13" s="101">
        <v>223.58</v>
      </c>
      <c r="D13" s="101">
        <v>223.58</v>
      </c>
      <c r="E13" s="101"/>
      <c r="I13" s="73"/>
    </row>
    <row r="14" spans="1:10" s="87" customFormat="1" ht="19.5" customHeight="1">
      <c r="A14" s="100" t="s">
        <v>381</v>
      </c>
      <c r="B14" s="185" t="s">
        <v>382</v>
      </c>
      <c r="C14" s="101">
        <v>111.79</v>
      </c>
      <c r="D14" s="101">
        <v>111.79</v>
      </c>
      <c r="E14" s="101"/>
      <c r="F14" s="73"/>
      <c r="J14" s="73"/>
    </row>
    <row r="15" spans="1:10" s="87" customFormat="1" ht="19.5" customHeight="1">
      <c r="A15" s="100" t="s">
        <v>383</v>
      </c>
      <c r="B15" s="185" t="s">
        <v>384</v>
      </c>
      <c r="C15" s="101">
        <v>157.37</v>
      </c>
      <c r="D15" s="101">
        <v>157.37</v>
      </c>
      <c r="E15" s="101"/>
      <c r="F15" s="73"/>
      <c r="G15" s="73"/>
      <c r="J15" s="73"/>
    </row>
    <row r="16" spans="1:10" s="87" customFormat="1" ht="19.5" customHeight="1">
      <c r="A16" s="100" t="s">
        <v>385</v>
      </c>
      <c r="B16" s="185" t="s">
        <v>386</v>
      </c>
      <c r="C16" s="102"/>
      <c r="D16" s="102"/>
      <c r="E16" s="102"/>
      <c r="F16" s="73"/>
      <c r="J16" s="73"/>
    </row>
    <row r="17" spans="1:10" s="87" customFormat="1" ht="19.5" customHeight="1">
      <c r="A17" s="100" t="s">
        <v>387</v>
      </c>
      <c r="B17" s="185" t="s">
        <v>388</v>
      </c>
      <c r="C17" s="101">
        <v>33.23</v>
      </c>
      <c r="D17" s="101">
        <v>33.23</v>
      </c>
      <c r="E17" s="101"/>
      <c r="F17" s="73"/>
      <c r="J17" s="73"/>
    </row>
    <row r="18" spans="1:10" s="87" customFormat="1" ht="19.5" customHeight="1">
      <c r="A18" s="100" t="s">
        <v>389</v>
      </c>
      <c r="B18" s="185" t="s">
        <v>390</v>
      </c>
      <c r="C18" s="101">
        <v>167.68</v>
      </c>
      <c r="D18" s="101">
        <v>167.68</v>
      </c>
      <c r="E18" s="101"/>
      <c r="F18" s="73"/>
      <c r="J18" s="73"/>
    </row>
    <row r="19" spans="1:10" s="87" customFormat="1" ht="19.5" customHeight="1">
      <c r="A19" s="100" t="s">
        <v>391</v>
      </c>
      <c r="B19" s="185" t="s">
        <v>392</v>
      </c>
      <c r="C19" s="101">
        <v>23.52</v>
      </c>
      <c r="D19" s="101">
        <v>23.52</v>
      </c>
      <c r="E19" s="101"/>
      <c r="F19" s="73"/>
      <c r="H19" s="73"/>
      <c r="J19" s="73"/>
    </row>
    <row r="20" spans="1:10" s="87" customFormat="1" ht="19.5" customHeight="1">
      <c r="A20" s="100" t="s">
        <v>393</v>
      </c>
      <c r="B20" s="185" t="s">
        <v>394</v>
      </c>
      <c r="C20" s="101">
        <v>69.84</v>
      </c>
      <c r="D20" s="101">
        <v>69.84</v>
      </c>
      <c r="E20" s="101"/>
      <c r="F20" s="73"/>
      <c r="J20" s="73"/>
    </row>
    <row r="21" spans="1:6" s="87" customFormat="1" ht="19.5" customHeight="1">
      <c r="A21" s="100" t="s">
        <v>395</v>
      </c>
      <c r="B21" s="185" t="s">
        <v>396</v>
      </c>
      <c r="C21" s="101">
        <v>204.14</v>
      </c>
      <c r="D21" s="101"/>
      <c r="E21" s="101">
        <v>204.14</v>
      </c>
      <c r="F21" s="73"/>
    </row>
    <row r="22" spans="1:13" s="87" customFormat="1" ht="19.5" customHeight="1">
      <c r="A22" s="100" t="s">
        <v>397</v>
      </c>
      <c r="B22" s="186" t="s">
        <v>398</v>
      </c>
      <c r="C22" s="101">
        <v>33.91</v>
      </c>
      <c r="D22" s="101"/>
      <c r="E22" s="101">
        <v>33.91</v>
      </c>
      <c r="F22" s="73"/>
      <c r="G22" s="73"/>
      <c r="M22" s="73"/>
    </row>
    <row r="23" spans="1:6" s="87" customFormat="1" ht="19.5" customHeight="1">
      <c r="A23" s="100" t="s">
        <v>399</v>
      </c>
      <c r="B23" s="187" t="s">
        <v>400</v>
      </c>
      <c r="C23" s="102"/>
      <c r="D23" s="102"/>
      <c r="E23" s="102"/>
      <c r="F23" s="73"/>
    </row>
    <row r="24" spans="1:9" s="87" customFormat="1" ht="19.5" customHeight="1">
      <c r="A24" s="100" t="s">
        <v>401</v>
      </c>
      <c r="B24" s="187" t="s">
        <v>402</v>
      </c>
      <c r="C24" s="102"/>
      <c r="D24" s="102"/>
      <c r="E24" s="102"/>
      <c r="G24" s="73"/>
      <c r="I24" s="73"/>
    </row>
    <row r="25" spans="1:7" s="87" customFormat="1" ht="19.5" customHeight="1">
      <c r="A25" s="100" t="s">
        <v>403</v>
      </c>
      <c r="B25" s="187" t="s">
        <v>404</v>
      </c>
      <c r="C25" s="102"/>
      <c r="D25" s="102"/>
      <c r="E25" s="102"/>
      <c r="F25" s="73"/>
      <c r="G25" s="73"/>
    </row>
    <row r="26" spans="1:5" s="87" customFormat="1" ht="19.5" customHeight="1">
      <c r="A26" s="100" t="s">
        <v>405</v>
      </c>
      <c r="B26" s="187" t="s">
        <v>406</v>
      </c>
      <c r="C26" s="101">
        <v>6</v>
      </c>
      <c r="D26" s="101"/>
      <c r="E26" s="101">
        <v>6</v>
      </c>
    </row>
    <row r="27" spans="1:11" s="87" customFormat="1" ht="19.5" customHeight="1">
      <c r="A27" s="100" t="s">
        <v>407</v>
      </c>
      <c r="B27" s="187" t="s">
        <v>408</v>
      </c>
      <c r="C27" s="101">
        <v>11</v>
      </c>
      <c r="D27" s="101"/>
      <c r="E27" s="101">
        <v>11</v>
      </c>
      <c r="F27" s="73"/>
      <c r="H27" s="73"/>
      <c r="K27" s="73"/>
    </row>
    <row r="28" spans="1:7" s="87" customFormat="1" ht="19.5" customHeight="1">
      <c r="A28" s="100" t="s">
        <v>409</v>
      </c>
      <c r="B28" s="187" t="s">
        <v>410</v>
      </c>
      <c r="C28" s="101">
        <v>5</v>
      </c>
      <c r="D28" s="101"/>
      <c r="E28" s="101">
        <v>5</v>
      </c>
      <c r="F28" s="73"/>
      <c r="G28" s="73"/>
    </row>
    <row r="29" spans="1:6" s="87" customFormat="1" ht="19.5" customHeight="1">
      <c r="A29" s="100" t="s">
        <v>411</v>
      </c>
      <c r="B29" s="187" t="s">
        <v>412</v>
      </c>
      <c r="C29" s="102"/>
      <c r="D29" s="102"/>
      <c r="E29" s="102"/>
      <c r="F29" s="73"/>
    </row>
    <row r="30" spans="1:6" s="87" customFormat="1" ht="19.5" customHeight="1">
      <c r="A30" s="100" t="s">
        <v>413</v>
      </c>
      <c r="B30" s="187" t="s">
        <v>414</v>
      </c>
      <c r="C30" s="102"/>
      <c r="D30" s="102"/>
      <c r="E30" s="102"/>
      <c r="F30" s="73"/>
    </row>
    <row r="31" spans="1:6" s="87" customFormat="1" ht="19.5" customHeight="1">
      <c r="A31" s="100" t="s">
        <v>415</v>
      </c>
      <c r="B31" s="186" t="s">
        <v>416</v>
      </c>
      <c r="C31" s="101">
        <v>13</v>
      </c>
      <c r="D31" s="101"/>
      <c r="E31" s="101">
        <v>13</v>
      </c>
      <c r="F31" s="73"/>
    </row>
    <row r="32" spans="1:15" s="87" customFormat="1" ht="19.5" customHeight="1">
      <c r="A32" s="100" t="s">
        <v>417</v>
      </c>
      <c r="B32" s="186" t="s">
        <v>418</v>
      </c>
      <c r="C32" s="102"/>
      <c r="D32" s="102"/>
      <c r="E32" s="102"/>
      <c r="F32" s="73"/>
      <c r="O32" s="73"/>
    </row>
    <row r="33" spans="1:10" s="87" customFormat="1" ht="19.5" customHeight="1">
      <c r="A33" s="100" t="s">
        <v>419</v>
      </c>
      <c r="B33" s="187" t="s">
        <v>420</v>
      </c>
      <c r="C33" s="101">
        <v>15</v>
      </c>
      <c r="D33" s="101"/>
      <c r="E33" s="101">
        <v>15</v>
      </c>
      <c r="F33" s="73"/>
      <c r="G33" s="73"/>
      <c r="J33" s="73"/>
    </row>
    <row r="34" spans="1:8" s="87" customFormat="1" ht="19.5" customHeight="1">
      <c r="A34" s="100" t="s">
        <v>421</v>
      </c>
      <c r="B34" s="187" t="s">
        <v>422</v>
      </c>
      <c r="C34" s="102"/>
      <c r="D34" s="102"/>
      <c r="E34" s="102"/>
      <c r="F34" s="73"/>
      <c r="G34" s="73"/>
      <c r="H34" s="73"/>
    </row>
    <row r="35" spans="1:9" s="87" customFormat="1" ht="19.5" customHeight="1">
      <c r="A35" s="100" t="s">
        <v>423</v>
      </c>
      <c r="B35" s="187" t="s">
        <v>424</v>
      </c>
      <c r="C35" s="101">
        <v>4</v>
      </c>
      <c r="D35" s="101"/>
      <c r="E35" s="101">
        <v>4</v>
      </c>
      <c r="F35" s="73"/>
      <c r="G35" s="73"/>
      <c r="H35" s="73"/>
      <c r="I35" s="73"/>
    </row>
    <row r="36" spans="1:7" s="87" customFormat="1" ht="19.5" customHeight="1">
      <c r="A36" s="100" t="s">
        <v>425</v>
      </c>
      <c r="B36" s="187" t="s">
        <v>426</v>
      </c>
      <c r="C36" s="101">
        <v>27.96</v>
      </c>
      <c r="D36" s="101"/>
      <c r="E36" s="101">
        <v>27.96</v>
      </c>
      <c r="F36" s="73"/>
      <c r="G36" s="73"/>
    </row>
    <row r="37" spans="1:8" s="87" customFormat="1" ht="19.5" customHeight="1">
      <c r="A37" s="100" t="s">
        <v>427</v>
      </c>
      <c r="B37" s="187" t="s">
        <v>428</v>
      </c>
      <c r="C37" s="102"/>
      <c r="D37" s="102"/>
      <c r="E37" s="102"/>
      <c r="H37" s="73"/>
    </row>
    <row r="38" spans="1:7" s="87" customFormat="1" ht="19.5" customHeight="1">
      <c r="A38" s="100" t="s">
        <v>429</v>
      </c>
      <c r="B38" s="187" t="s">
        <v>430</v>
      </c>
      <c r="C38" s="102"/>
      <c r="D38" s="102"/>
      <c r="E38" s="102"/>
      <c r="F38" s="73"/>
      <c r="G38" s="73"/>
    </row>
    <row r="39" spans="1:5" s="87" customFormat="1" ht="19.5" customHeight="1">
      <c r="A39" s="100" t="s">
        <v>431</v>
      </c>
      <c r="B39" s="187" t="s">
        <v>432</v>
      </c>
      <c r="C39" s="102"/>
      <c r="D39" s="102"/>
      <c r="E39" s="102"/>
    </row>
    <row r="40" spans="1:7" s="87" customFormat="1" ht="19.5" customHeight="1">
      <c r="A40" s="100" t="s">
        <v>433</v>
      </c>
      <c r="B40" s="187" t="s">
        <v>434</v>
      </c>
      <c r="C40" s="102"/>
      <c r="D40" s="102"/>
      <c r="E40" s="102"/>
      <c r="F40" s="73"/>
      <c r="G40" s="73"/>
    </row>
    <row r="41" spans="1:7" s="87" customFormat="1" ht="19.5" customHeight="1">
      <c r="A41" s="100" t="s">
        <v>435</v>
      </c>
      <c r="B41" s="187" t="s">
        <v>436</v>
      </c>
      <c r="C41" s="102"/>
      <c r="D41" s="102"/>
      <c r="E41" s="102"/>
      <c r="F41" s="73"/>
      <c r="G41" s="73"/>
    </row>
    <row r="42" spans="1:18" s="87" customFormat="1" ht="19.5" customHeight="1">
      <c r="A42" s="100" t="s">
        <v>437</v>
      </c>
      <c r="B42" s="187" t="s">
        <v>438</v>
      </c>
      <c r="C42" s="101">
        <v>7</v>
      </c>
      <c r="D42" s="101"/>
      <c r="E42" s="101">
        <v>7</v>
      </c>
      <c r="F42" s="73"/>
      <c r="I42" s="73"/>
      <c r="R42" s="73"/>
    </row>
    <row r="43" spans="1:6" s="87" customFormat="1" ht="19.5" customHeight="1">
      <c r="A43" s="100" t="s">
        <v>439</v>
      </c>
      <c r="B43" s="187" t="s">
        <v>440</v>
      </c>
      <c r="C43" s="101">
        <v>27.95</v>
      </c>
      <c r="D43" s="101"/>
      <c r="E43" s="101">
        <v>27.95</v>
      </c>
      <c r="F43" s="73"/>
    </row>
    <row r="44" spans="1:8" s="87" customFormat="1" ht="19.5" customHeight="1">
      <c r="A44" s="100" t="s">
        <v>441</v>
      </c>
      <c r="B44" s="186" t="s">
        <v>442</v>
      </c>
      <c r="C44" s="101">
        <v>53.32</v>
      </c>
      <c r="D44" s="101"/>
      <c r="E44" s="101">
        <v>53.32</v>
      </c>
      <c r="F44" s="73"/>
      <c r="G44" s="73"/>
      <c r="H44" s="73"/>
    </row>
    <row r="45" spans="1:6" s="87" customFormat="1" ht="19.5" customHeight="1">
      <c r="A45" s="100" t="s">
        <v>443</v>
      </c>
      <c r="B45" s="187" t="s">
        <v>444</v>
      </c>
      <c r="C45" s="102"/>
      <c r="D45" s="102"/>
      <c r="E45" s="102"/>
      <c r="F45" s="73"/>
    </row>
    <row r="46" spans="1:15" s="87" customFormat="1" ht="19.5" customHeight="1">
      <c r="A46" s="100" t="s">
        <v>445</v>
      </c>
      <c r="B46" s="187" t="s">
        <v>446</v>
      </c>
      <c r="C46" s="102"/>
      <c r="D46" s="102"/>
      <c r="E46" s="102"/>
      <c r="F46" s="73"/>
      <c r="H46" s="73"/>
      <c r="O46" s="73"/>
    </row>
    <row r="47" spans="1:15" s="87" customFormat="1" ht="19.5" customHeight="1">
      <c r="A47" s="100" t="s">
        <v>447</v>
      </c>
      <c r="B47" s="187" t="s">
        <v>448</v>
      </c>
      <c r="C47" s="102"/>
      <c r="D47" s="102"/>
      <c r="E47" s="102"/>
      <c r="F47" s="73"/>
      <c r="G47" s="73"/>
      <c r="O47" s="73"/>
    </row>
    <row r="48" spans="1:9" s="87" customFormat="1" ht="19.5" customHeight="1">
      <c r="A48" s="100" t="s">
        <v>449</v>
      </c>
      <c r="B48" s="187" t="s">
        <v>450</v>
      </c>
      <c r="C48" s="102"/>
      <c r="D48" s="102"/>
      <c r="E48" s="102"/>
      <c r="F48" s="73"/>
      <c r="G48" s="73"/>
      <c r="I48" s="73"/>
    </row>
    <row r="49" spans="1:8" s="87" customFormat="1" ht="19.5" customHeight="1">
      <c r="A49" s="100" t="s">
        <v>451</v>
      </c>
      <c r="B49" s="187" t="s">
        <v>452</v>
      </c>
      <c r="C49" s="102"/>
      <c r="D49" s="102"/>
      <c r="E49" s="102"/>
      <c r="F49" s="73"/>
      <c r="G49" s="73"/>
      <c r="H49" s="73"/>
    </row>
    <row r="50" spans="1:7" s="87" customFormat="1" ht="19.5" customHeight="1">
      <c r="A50" s="100" t="s">
        <v>453</v>
      </c>
      <c r="B50" s="185" t="s">
        <v>454</v>
      </c>
      <c r="C50" s="101">
        <v>575.44</v>
      </c>
      <c r="D50" s="101">
        <v>575.44</v>
      </c>
      <c r="E50" s="101"/>
      <c r="G50" s="73"/>
    </row>
    <row r="51" spans="1:6" s="87" customFormat="1" ht="19.5" customHeight="1">
      <c r="A51" s="100" t="s">
        <v>455</v>
      </c>
      <c r="B51" s="187" t="s">
        <v>456</v>
      </c>
      <c r="C51" s="102"/>
      <c r="D51" s="102"/>
      <c r="E51" s="102"/>
      <c r="F51" s="73"/>
    </row>
    <row r="52" spans="1:9" s="87" customFormat="1" ht="19.5" customHeight="1">
      <c r="A52" s="100" t="s">
        <v>457</v>
      </c>
      <c r="B52" s="187" t="s">
        <v>458</v>
      </c>
      <c r="C52" s="102"/>
      <c r="D52" s="102"/>
      <c r="E52" s="102"/>
      <c r="F52" s="73"/>
      <c r="H52" s="73"/>
      <c r="I52" s="73"/>
    </row>
    <row r="53" spans="1:7" s="87" customFormat="1" ht="19.5" customHeight="1">
      <c r="A53" s="100" t="s">
        <v>459</v>
      </c>
      <c r="B53" s="187" t="s">
        <v>392</v>
      </c>
      <c r="C53" s="101">
        <v>46.4</v>
      </c>
      <c r="D53" s="101">
        <v>46.4</v>
      </c>
      <c r="E53" s="101"/>
      <c r="F53" s="73"/>
      <c r="G53" s="73"/>
    </row>
    <row r="54" spans="1:6" s="87" customFormat="1" ht="19.5" customHeight="1">
      <c r="A54" s="100" t="s">
        <v>460</v>
      </c>
      <c r="B54" s="187" t="s">
        <v>461</v>
      </c>
      <c r="C54" s="102"/>
      <c r="D54" s="102"/>
      <c r="E54" s="102"/>
      <c r="F54" s="73"/>
    </row>
    <row r="55" spans="1:6" s="87" customFormat="1" ht="19.5" customHeight="1">
      <c r="A55" s="100" t="s">
        <v>462</v>
      </c>
      <c r="B55" s="187" t="s">
        <v>463</v>
      </c>
      <c r="C55" s="101">
        <v>0.04</v>
      </c>
      <c r="D55" s="101">
        <v>0.04</v>
      </c>
      <c r="E55" s="101"/>
      <c r="F55" s="73"/>
    </row>
    <row r="56" spans="1:6" s="87" customFormat="1" ht="19.5" customHeight="1">
      <c r="A56" s="100" t="s">
        <v>464</v>
      </c>
      <c r="B56" s="187" t="s">
        <v>465</v>
      </c>
      <c r="C56" s="102"/>
      <c r="D56" s="102"/>
      <c r="E56" s="102"/>
      <c r="F56" s="73"/>
    </row>
    <row r="57" spans="1:5" s="87" customFormat="1" ht="19.5" customHeight="1">
      <c r="A57" s="100" t="s">
        <v>466</v>
      </c>
      <c r="B57" s="185" t="s">
        <v>467</v>
      </c>
      <c r="C57" s="101">
        <v>529</v>
      </c>
      <c r="D57" s="101">
        <v>529</v>
      </c>
      <c r="E57" s="101"/>
    </row>
    <row r="58" spans="1:5" ht="19.5" customHeight="1">
      <c r="A58" s="100" t="s">
        <v>468</v>
      </c>
      <c r="B58" s="185" t="s">
        <v>469</v>
      </c>
      <c r="C58" s="101">
        <v>15</v>
      </c>
      <c r="D58" s="101"/>
      <c r="E58" s="101">
        <v>15</v>
      </c>
    </row>
    <row r="59" spans="1:5" ht="24" customHeight="1">
      <c r="A59" s="100" t="s">
        <v>470</v>
      </c>
      <c r="B59" s="187" t="s">
        <v>625</v>
      </c>
      <c r="C59" s="101">
        <v>15</v>
      </c>
      <c r="D59" s="101"/>
      <c r="E59" s="101">
        <v>15</v>
      </c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8" sqref="J18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84" t="s">
        <v>471</v>
      </c>
      <c r="G1" s="2" t="s">
        <v>472</v>
      </c>
      <c r="L1" s="92"/>
    </row>
    <row r="2" spans="1:12" ht="42" customHeight="1">
      <c r="A2" s="85" t="s">
        <v>473</v>
      </c>
      <c r="B2" s="74"/>
      <c r="C2" s="74"/>
      <c r="D2" s="74"/>
      <c r="E2" s="74"/>
      <c r="F2" s="74"/>
      <c r="G2" s="156" t="s">
        <v>474</v>
      </c>
      <c r="H2" s="156"/>
      <c r="I2" s="156"/>
      <c r="J2" s="156"/>
      <c r="K2" s="156"/>
      <c r="L2" s="156"/>
    </row>
    <row r="3" spans="1:12" ht="19.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20" t="s">
        <v>313</v>
      </c>
    </row>
    <row r="5" spans="1:12" ht="28.5" customHeight="1">
      <c r="A5" s="153" t="s">
        <v>475</v>
      </c>
      <c r="B5" s="153"/>
      <c r="C5" s="153"/>
      <c r="D5" s="153"/>
      <c r="E5" s="153"/>
      <c r="F5" s="157"/>
      <c r="G5" s="153" t="s">
        <v>338</v>
      </c>
      <c r="H5" s="153"/>
      <c r="I5" s="153"/>
      <c r="J5" s="153"/>
      <c r="K5" s="153"/>
      <c r="L5" s="153"/>
    </row>
    <row r="6" spans="1:12" ht="28.5" customHeight="1">
      <c r="A6" s="158" t="s">
        <v>318</v>
      </c>
      <c r="B6" s="160" t="s">
        <v>476</v>
      </c>
      <c r="C6" s="158" t="s">
        <v>477</v>
      </c>
      <c r="D6" s="158"/>
      <c r="E6" s="158"/>
      <c r="F6" s="162" t="s">
        <v>478</v>
      </c>
      <c r="G6" s="153" t="s">
        <v>318</v>
      </c>
      <c r="H6" s="163" t="s">
        <v>476</v>
      </c>
      <c r="I6" s="153" t="s">
        <v>477</v>
      </c>
      <c r="J6" s="153"/>
      <c r="K6" s="153"/>
      <c r="L6" s="153" t="s">
        <v>478</v>
      </c>
    </row>
    <row r="7" spans="1:12" ht="28.5" customHeight="1">
      <c r="A7" s="159"/>
      <c r="B7" s="161"/>
      <c r="C7" s="78" t="s">
        <v>341</v>
      </c>
      <c r="D7" s="89" t="s">
        <v>479</v>
      </c>
      <c r="E7" s="89" t="s">
        <v>480</v>
      </c>
      <c r="F7" s="159"/>
      <c r="G7" s="153"/>
      <c r="H7" s="163"/>
      <c r="I7" s="36" t="s">
        <v>341</v>
      </c>
      <c r="J7" s="8" t="s">
        <v>479</v>
      </c>
      <c r="K7" s="8" t="s">
        <v>480</v>
      </c>
      <c r="L7" s="153"/>
    </row>
    <row r="8" spans="1:12" ht="28.5" customHeight="1">
      <c r="A8" s="90"/>
      <c r="B8" s="90"/>
      <c r="C8" s="90"/>
      <c r="D8" s="90"/>
      <c r="E8" s="90"/>
      <c r="F8" s="91"/>
      <c r="G8" s="82"/>
      <c r="H8" s="24"/>
      <c r="I8" s="93"/>
      <c r="J8" s="81"/>
      <c r="K8" s="82"/>
      <c r="L8" s="24"/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1" sqref="D11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2" t="s">
        <v>481</v>
      </c>
      <c r="E1" s="51"/>
    </row>
    <row r="2" spans="1:5" ht="42.75" customHeight="1">
      <c r="A2" s="164" t="s">
        <v>482</v>
      </c>
      <c r="B2" s="156"/>
      <c r="C2" s="156"/>
      <c r="D2" s="156"/>
      <c r="E2" s="156"/>
    </row>
    <row r="3" spans="1:5" ht="19.5" customHeight="1">
      <c r="A3" s="74"/>
      <c r="B3" s="74"/>
      <c r="C3" s="74"/>
      <c r="D3" s="74"/>
      <c r="E3" s="74"/>
    </row>
    <row r="4" spans="1:5" ht="19.5" customHeight="1">
      <c r="A4" s="75"/>
      <c r="B4" s="76"/>
      <c r="C4" s="76"/>
      <c r="D4" s="76"/>
      <c r="E4" s="77" t="s">
        <v>313</v>
      </c>
    </row>
    <row r="5" spans="1:5" ht="19.5" customHeight="1">
      <c r="A5" s="153" t="s">
        <v>339</v>
      </c>
      <c r="B5" s="157" t="s">
        <v>340</v>
      </c>
      <c r="C5" s="153" t="s">
        <v>483</v>
      </c>
      <c r="D5" s="153"/>
      <c r="E5" s="153"/>
    </row>
    <row r="6" spans="1:5" ht="19.5" customHeight="1">
      <c r="A6" s="159"/>
      <c r="B6" s="159"/>
      <c r="C6" s="78" t="s">
        <v>318</v>
      </c>
      <c r="D6" s="78" t="s">
        <v>342</v>
      </c>
      <c r="E6" s="78" t="s">
        <v>343</v>
      </c>
    </row>
    <row r="7" spans="1:5" ht="19.5" customHeight="1">
      <c r="A7" s="79"/>
      <c r="B7" s="80"/>
      <c r="C7" s="81"/>
      <c r="D7" s="82"/>
      <c r="E7" s="24"/>
    </row>
    <row r="8" spans="1:5" ht="20.25" customHeight="1">
      <c r="A8" s="83" t="s">
        <v>484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workbookViewId="0" topLeftCell="A1">
      <selection activeCell="D25" sqref="D25"/>
    </sheetView>
  </sheetViews>
  <sheetFormatPr defaultColWidth="9.00390625" defaultRowHeight="19.5" customHeight="1"/>
  <cols>
    <col min="1" max="4" width="34.50390625" style="12" customWidth="1"/>
    <col min="5" max="159" width="6.75390625" style="12" customWidth="1"/>
    <col min="160" max="16384" width="9.00390625" style="12" customWidth="1"/>
  </cols>
  <sheetData>
    <row r="1" spans="1:251" ht="19.5" customHeight="1">
      <c r="A1" s="2" t="s">
        <v>485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165" t="s">
        <v>486</v>
      </c>
      <c r="B2" s="166"/>
      <c r="C2" s="166"/>
      <c r="D2" s="166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52"/>
      <c r="B3" s="52"/>
      <c r="C3" s="53"/>
      <c r="D3" s="52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9.5" customHeight="1">
      <c r="A4" s="19"/>
      <c r="B4" s="54"/>
      <c r="C4" s="55"/>
      <c r="D4" s="20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53" t="s">
        <v>314</v>
      </c>
      <c r="B5" s="153"/>
      <c r="C5" s="153" t="s">
        <v>315</v>
      </c>
      <c r="D5" s="15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56" t="s">
        <v>316</v>
      </c>
      <c r="B6" s="57" t="s">
        <v>317</v>
      </c>
      <c r="C6" s="56" t="s">
        <v>316</v>
      </c>
      <c r="D6" s="56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26" t="s">
        <v>487</v>
      </c>
      <c r="B7" s="58">
        <v>3702.57</v>
      </c>
      <c r="C7" s="26" t="s">
        <v>325</v>
      </c>
      <c r="D7" s="58">
        <v>2728.77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26" t="s">
        <v>488</v>
      </c>
      <c r="B8" s="58"/>
      <c r="C8" s="26" t="s">
        <v>327</v>
      </c>
      <c r="D8" s="58">
        <v>941.42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26" t="s">
        <v>489</v>
      </c>
      <c r="B9" s="58"/>
      <c r="C9" s="26" t="s">
        <v>329</v>
      </c>
      <c r="D9" s="58">
        <v>180.89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26" t="s">
        <v>490</v>
      </c>
      <c r="C10" s="26" t="s">
        <v>331</v>
      </c>
      <c r="D10" s="58">
        <v>167.68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26" t="s">
        <v>491</v>
      </c>
      <c r="B11" s="58"/>
      <c r="C11" s="59"/>
      <c r="D11" s="6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26" t="s">
        <v>492</v>
      </c>
      <c r="B12" s="58"/>
      <c r="C12" s="59"/>
      <c r="D12" s="6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26" t="s">
        <v>493</v>
      </c>
      <c r="B13" s="58"/>
      <c r="C13" s="61"/>
      <c r="D13" s="6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26" t="s">
        <v>494</v>
      </c>
      <c r="B14" s="58"/>
      <c r="C14" s="61"/>
      <c r="D14" s="6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26" t="s">
        <v>495</v>
      </c>
      <c r="B15" s="58"/>
      <c r="C15" s="61"/>
      <c r="D15" s="6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62"/>
      <c r="B16" s="63"/>
      <c r="C16" s="61"/>
      <c r="D16" s="6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9.5" customHeight="1">
      <c r="A17" s="64"/>
      <c r="B17" s="63"/>
      <c r="C17" s="61"/>
      <c r="D17" s="6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9.5" customHeight="1">
      <c r="A18" s="64"/>
      <c r="B18" s="63"/>
      <c r="C18" s="59"/>
      <c r="D18" s="6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9.5" customHeight="1">
      <c r="A19" s="64"/>
      <c r="B19" s="63"/>
      <c r="C19" s="61"/>
      <c r="D19" s="6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9.5" customHeight="1">
      <c r="A20" s="64"/>
      <c r="B20" s="63"/>
      <c r="C20" s="61"/>
      <c r="D20" s="6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9.5" customHeight="1">
      <c r="A21" s="65"/>
      <c r="B21" s="63"/>
      <c r="C21" s="61"/>
      <c r="D21" s="6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9.5" customHeight="1">
      <c r="A22" s="65"/>
      <c r="B22" s="63"/>
      <c r="C22" s="61"/>
      <c r="D22" s="6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19.5" customHeight="1">
      <c r="A23" s="65"/>
      <c r="B23" s="63"/>
      <c r="C23" s="66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19.5" customHeight="1">
      <c r="A24" s="68" t="s">
        <v>496</v>
      </c>
      <c r="B24" s="69">
        <f>SUM(B7:B23)</f>
        <v>3702.57</v>
      </c>
      <c r="C24" s="70" t="s">
        <v>497</v>
      </c>
      <c r="D24" s="71">
        <v>4018.77</v>
      </c>
      <c r="F24" s="1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19.5" customHeight="1">
      <c r="A25" s="62" t="s">
        <v>498</v>
      </c>
      <c r="B25" s="69"/>
      <c r="C25" s="61" t="s">
        <v>499</v>
      </c>
      <c r="D25" s="67"/>
      <c r="E25" s="13"/>
      <c r="F25" s="1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19.5" customHeight="1">
      <c r="A26" s="62" t="s">
        <v>500</v>
      </c>
      <c r="B26" s="24">
        <f>8.14+308.06</f>
        <v>316.2</v>
      </c>
      <c r="C26" s="59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5" ht="19.5" customHeight="1">
      <c r="A27" s="72" t="s">
        <v>501</v>
      </c>
      <c r="B27" s="71">
        <f>SUM(B24:B26)</f>
        <v>4018.77</v>
      </c>
      <c r="C27" s="66" t="s">
        <v>502</v>
      </c>
      <c r="D27" s="67">
        <f>D24+D25</f>
        <v>4018.77</v>
      </c>
      <c r="E27" s="13"/>
    </row>
    <row r="34" ht="19.5" customHeight="1">
      <c r="C34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B10">
      <selection activeCell="H25" sqref="H25"/>
    </sheetView>
  </sheetViews>
  <sheetFormatPr defaultColWidth="9.00390625" defaultRowHeight="12.75" customHeight="1"/>
  <cols>
    <col min="1" max="1" width="11.25390625" style="12" customWidth="1"/>
    <col min="2" max="2" width="38.25390625" style="12" customWidth="1"/>
    <col min="3" max="12" width="12.625" style="12" customWidth="1"/>
    <col min="13" max="16384" width="9.00390625" style="12" customWidth="1"/>
  </cols>
  <sheetData>
    <row r="1" spans="1:12" ht="19.5" customHeight="1">
      <c r="A1" s="33" t="s">
        <v>503</v>
      </c>
      <c r="L1" s="45"/>
    </row>
    <row r="2" spans="1:12" ht="43.5" customHeight="1">
      <c r="A2" s="167" t="s">
        <v>504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6" t="s">
        <v>313</v>
      </c>
    </row>
    <row r="5" spans="1:12" ht="24" customHeight="1">
      <c r="A5" s="153" t="s">
        <v>505</v>
      </c>
      <c r="B5" s="153"/>
      <c r="C5" s="170" t="s">
        <v>318</v>
      </c>
      <c r="D5" s="163" t="s">
        <v>500</v>
      </c>
      <c r="E5" s="163" t="s">
        <v>506</v>
      </c>
      <c r="F5" s="163" t="s">
        <v>507</v>
      </c>
      <c r="G5" s="163" t="s">
        <v>508</v>
      </c>
      <c r="H5" s="169" t="s">
        <v>509</v>
      </c>
      <c r="I5" s="170"/>
      <c r="J5" s="163" t="s">
        <v>510</v>
      </c>
      <c r="K5" s="163" t="s">
        <v>511</v>
      </c>
      <c r="L5" s="172" t="s">
        <v>498</v>
      </c>
    </row>
    <row r="6" spans="1:12" ht="42" customHeight="1">
      <c r="A6" s="37" t="s">
        <v>339</v>
      </c>
      <c r="B6" s="38" t="s">
        <v>340</v>
      </c>
      <c r="C6" s="161"/>
      <c r="D6" s="161"/>
      <c r="E6" s="161"/>
      <c r="F6" s="161"/>
      <c r="G6" s="161"/>
      <c r="H6" s="21" t="s">
        <v>512</v>
      </c>
      <c r="I6" s="21" t="s">
        <v>513</v>
      </c>
      <c r="J6" s="161"/>
      <c r="K6" s="161"/>
      <c r="L6" s="161"/>
    </row>
    <row r="7" spans="1:12" ht="19.5" customHeight="1">
      <c r="A7" s="171" t="s">
        <v>318</v>
      </c>
      <c r="B7" s="171"/>
      <c r="C7" s="39">
        <v>4018.77</v>
      </c>
      <c r="D7" s="39">
        <v>316.2</v>
      </c>
      <c r="E7" s="39">
        <v>3702.57</v>
      </c>
      <c r="F7" s="40"/>
      <c r="G7" s="32"/>
      <c r="H7" s="24"/>
      <c r="I7" s="47"/>
      <c r="J7" s="24"/>
      <c r="K7" s="24"/>
      <c r="L7" s="24"/>
    </row>
    <row r="8" spans="1:12" ht="21" customHeight="1">
      <c r="A8" s="41" t="s">
        <v>344</v>
      </c>
      <c r="B8" s="183" t="s">
        <v>325</v>
      </c>
      <c r="C8" s="42">
        <v>2728.77</v>
      </c>
      <c r="D8" s="42">
        <v>316.2</v>
      </c>
      <c r="E8" s="42">
        <f>E9</f>
        <v>2412.57</v>
      </c>
      <c r="F8" s="43"/>
      <c r="G8" s="32"/>
      <c r="H8" s="29"/>
      <c r="I8" s="48"/>
      <c r="J8" s="29"/>
      <c r="K8" s="29"/>
      <c r="L8" s="29"/>
    </row>
    <row r="9" spans="1:12" ht="21" customHeight="1">
      <c r="A9" s="44" t="s">
        <v>514</v>
      </c>
      <c r="B9" s="184" t="s">
        <v>613</v>
      </c>
      <c r="C9" s="42">
        <v>2728.77</v>
      </c>
      <c r="D9" s="42">
        <v>316.2</v>
      </c>
      <c r="E9" s="42">
        <f>E11</f>
        <v>2412.57</v>
      </c>
      <c r="F9" s="43"/>
      <c r="G9" s="32"/>
      <c r="H9" s="29"/>
      <c r="I9" s="48"/>
      <c r="J9" s="29"/>
      <c r="K9" s="29"/>
      <c r="L9" s="29"/>
    </row>
    <row r="10" spans="1:12" ht="12.75" customHeight="1">
      <c r="A10" s="44" t="s">
        <v>515</v>
      </c>
      <c r="B10" s="184" t="s">
        <v>614</v>
      </c>
      <c r="C10" s="42">
        <v>109.08</v>
      </c>
      <c r="D10" s="42">
        <v>109.08</v>
      </c>
      <c r="E10" s="42"/>
      <c r="F10" s="43"/>
      <c r="G10" s="32"/>
      <c r="H10" s="29"/>
      <c r="I10" s="48"/>
      <c r="J10" s="29"/>
      <c r="K10" s="29"/>
      <c r="L10" s="29"/>
    </row>
    <row r="11" spans="1:12" ht="12.75" customHeight="1">
      <c r="A11" s="44" t="s">
        <v>516</v>
      </c>
      <c r="B11" s="184" t="s">
        <v>615</v>
      </c>
      <c r="C11" s="42">
        <v>2619.69</v>
      </c>
      <c r="D11" s="42">
        <f>198.98+8.14</f>
        <v>207.12</v>
      </c>
      <c r="E11" s="42">
        <f>2611.55-198.98</f>
        <v>2412.57</v>
      </c>
      <c r="F11" s="43"/>
      <c r="G11" s="32"/>
      <c r="H11" s="29"/>
      <c r="I11" s="48"/>
      <c r="J11" s="29"/>
      <c r="K11" s="29"/>
      <c r="L11" s="29"/>
    </row>
    <row r="12" spans="1:12" ht="12.75" customHeight="1">
      <c r="A12" s="41" t="s">
        <v>348</v>
      </c>
      <c r="B12" s="183" t="s">
        <v>327</v>
      </c>
      <c r="C12" s="42">
        <v>941.42</v>
      </c>
      <c r="D12" s="42"/>
      <c r="E12" s="42">
        <v>941.42</v>
      </c>
      <c r="F12" s="43"/>
      <c r="G12" s="32"/>
      <c r="H12" s="29"/>
      <c r="I12" s="48"/>
      <c r="J12" s="29"/>
      <c r="K12" s="29"/>
      <c r="L12" s="29"/>
    </row>
    <row r="13" spans="1:12" ht="12.75" customHeight="1">
      <c r="A13" s="44" t="s">
        <v>517</v>
      </c>
      <c r="B13" s="184" t="s">
        <v>616</v>
      </c>
      <c r="C13" s="42">
        <v>941.42</v>
      </c>
      <c r="D13" s="42"/>
      <c r="E13" s="42">
        <v>941.42</v>
      </c>
      <c r="F13" s="43"/>
      <c r="G13" s="32"/>
      <c r="H13" s="32"/>
      <c r="I13" s="48"/>
      <c r="J13" s="29"/>
      <c r="K13" s="29"/>
      <c r="L13" s="29"/>
    </row>
    <row r="14" spans="1:12" ht="12.75" customHeight="1">
      <c r="A14" s="44" t="s">
        <v>518</v>
      </c>
      <c r="B14" s="184" t="s">
        <v>617</v>
      </c>
      <c r="C14" s="42">
        <v>223.58</v>
      </c>
      <c r="D14" s="42"/>
      <c r="E14" s="42">
        <v>223.58</v>
      </c>
      <c r="F14" s="43"/>
      <c r="G14" s="32"/>
      <c r="H14" s="32"/>
      <c r="I14" s="48"/>
      <c r="J14" s="29"/>
      <c r="K14" s="29"/>
      <c r="L14" s="32"/>
    </row>
    <row r="15" spans="1:12" ht="12.75" customHeight="1">
      <c r="A15" s="44" t="s">
        <v>519</v>
      </c>
      <c r="B15" s="184" t="s">
        <v>618</v>
      </c>
      <c r="C15" s="42">
        <v>111.79</v>
      </c>
      <c r="D15" s="42"/>
      <c r="E15" s="42">
        <v>111.79</v>
      </c>
      <c r="F15" s="43"/>
      <c r="G15" s="32"/>
      <c r="H15" s="32"/>
      <c r="I15" s="48"/>
      <c r="J15" s="29"/>
      <c r="K15" s="29"/>
      <c r="L15" s="29"/>
    </row>
    <row r="16" spans="1:12" ht="12.75" customHeight="1">
      <c r="A16" s="44" t="s">
        <v>520</v>
      </c>
      <c r="B16" s="184" t="s">
        <v>619</v>
      </c>
      <c r="C16" s="42">
        <v>606.06</v>
      </c>
      <c r="D16" s="42"/>
      <c r="E16" s="42">
        <v>606.06</v>
      </c>
      <c r="F16" s="43"/>
      <c r="G16" s="32"/>
      <c r="H16" s="32"/>
      <c r="I16" s="48"/>
      <c r="J16" s="29"/>
      <c r="K16" s="32"/>
      <c r="L16" s="32"/>
    </row>
    <row r="17" spans="1:12" ht="12.75" customHeight="1">
      <c r="A17" s="41" t="s">
        <v>353</v>
      </c>
      <c r="B17" s="183" t="s">
        <v>329</v>
      </c>
      <c r="C17" s="42">
        <v>180.89</v>
      </c>
      <c r="D17" s="42"/>
      <c r="E17" s="42">
        <v>180.89</v>
      </c>
      <c r="F17" s="43"/>
      <c r="G17" s="32"/>
      <c r="H17" s="32"/>
      <c r="I17" s="48"/>
      <c r="J17" s="29"/>
      <c r="K17" s="32"/>
      <c r="L17" s="32"/>
    </row>
    <row r="18" spans="1:12" ht="12.75" customHeight="1">
      <c r="A18" s="44" t="s">
        <v>521</v>
      </c>
      <c r="B18" s="184" t="s">
        <v>620</v>
      </c>
      <c r="C18" s="42">
        <v>180.89</v>
      </c>
      <c r="D18" s="42"/>
      <c r="E18" s="42">
        <v>180.89</v>
      </c>
      <c r="F18" s="43"/>
      <c r="G18" s="32"/>
      <c r="H18" s="32"/>
      <c r="I18" s="48"/>
      <c r="J18" s="32"/>
      <c r="K18" s="32"/>
      <c r="L18" s="32"/>
    </row>
    <row r="19" spans="1:12" ht="12.75" customHeight="1">
      <c r="A19" s="44" t="s">
        <v>522</v>
      </c>
      <c r="B19" s="184" t="s">
        <v>621</v>
      </c>
      <c r="C19" s="42">
        <v>157.37</v>
      </c>
      <c r="D19" s="42"/>
      <c r="E19" s="42">
        <v>157.37</v>
      </c>
      <c r="F19" s="43"/>
      <c r="G19" s="32"/>
      <c r="H19" s="32"/>
      <c r="I19" s="48"/>
      <c r="J19" s="32"/>
      <c r="K19" s="29"/>
      <c r="L19" s="32"/>
    </row>
    <row r="20" spans="1:12" ht="12.75" customHeight="1">
      <c r="A20" s="44" t="s">
        <v>523</v>
      </c>
      <c r="B20" s="184" t="s">
        <v>622</v>
      </c>
      <c r="C20" s="42">
        <v>23.52</v>
      </c>
      <c r="D20" s="42"/>
      <c r="E20" s="42">
        <v>23.52</v>
      </c>
      <c r="F20" s="43"/>
      <c r="G20" s="32"/>
      <c r="H20" s="32"/>
      <c r="I20" s="48"/>
      <c r="J20" s="32"/>
      <c r="K20" s="32"/>
      <c r="L20" s="32"/>
    </row>
    <row r="21" spans="1:12" ht="12.75" customHeight="1">
      <c r="A21" s="41" t="s">
        <v>357</v>
      </c>
      <c r="B21" s="183" t="s">
        <v>331</v>
      </c>
      <c r="C21" s="42">
        <v>167.68</v>
      </c>
      <c r="D21" s="42"/>
      <c r="E21" s="42">
        <v>167.68</v>
      </c>
      <c r="F21" s="43"/>
      <c r="G21" s="32"/>
      <c r="H21" s="32"/>
      <c r="I21" s="48"/>
      <c r="J21" s="32"/>
      <c r="K21" s="32"/>
      <c r="L21" s="32"/>
    </row>
    <row r="22" spans="1:12" ht="12.75" customHeight="1">
      <c r="A22" s="44" t="s">
        <v>524</v>
      </c>
      <c r="B22" s="184" t="s">
        <v>623</v>
      </c>
      <c r="C22" s="42">
        <v>167.68</v>
      </c>
      <c r="D22" s="42"/>
      <c r="E22" s="42">
        <v>167.68</v>
      </c>
      <c r="F22" s="43"/>
      <c r="G22" s="32"/>
      <c r="H22" s="32"/>
      <c r="I22" s="48"/>
      <c r="J22" s="32"/>
      <c r="K22" s="32"/>
      <c r="L22" s="32"/>
    </row>
    <row r="23" spans="1:12" ht="12.75" customHeight="1">
      <c r="A23" s="44" t="s">
        <v>525</v>
      </c>
      <c r="B23" s="184" t="s">
        <v>624</v>
      </c>
      <c r="C23" s="42">
        <v>167.68</v>
      </c>
      <c r="D23" s="42"/>
      <c r="E23" s="42">
        <v>167.68</v>
      </c>
      <c r="F23" s="43"/>
      <c r="G23" s="32"/>
      <c r="H23" s="32"/>
      <c r="I23" s="48"/>
      <c r="J23" s="32"/>
      <c r="K23" s="32"/>
      <c r="L23" s="32"/>
    </row>
    <row r="24" spans="2:11" ht="12.75" customHeight="1">
      <c r="B24" s="13"/>
      <c r="K24" s="13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2">
      <selection activeCell="D21" sqref="D21"/>
    </sheetView>
  </sheetViews>
  <sheetFormatPr defaultColWidth="9.0039062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9.00390625" style="12" customWidth="1"/>
  </cols>
  <sheetData>
    <row r="1" spans="1:2" ht="19.5" customHeight="1">
      <c r="A1" s="2" t="s">
        <v>526</v>
      </c>
      <c r="B1" s="13"/>
    </row>
    <row r="2" spans="1:8" ht="44.25" customHeight="1">
      <c r="A2" s="167" t="s">
        <v>527</v>
      </c>
      <c r="B2" s="168"/>
      <c r="C2" s="168"/>
      <c r="D2" s="168"/>
      <c r="E2" s="168"/>
      <c r="F2" s="168"/>
      <c r="G2" s="168"/>
      <c r="H2" s="168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8" t="s">
        <v>339</v>
      </c>
      <c r="B5" s="8" t="s">
        <v>340</v>
      </c>
      <c r="C5" s="8" t="s">
        <v>318</v>
      </c>
      <c r="D5" s="21" t="s">
        <v>342</v>
      </c>
      <c r="E5" s="8" t="s">
        <v>343</v>
      </c>
      <c r="F5" s="8" t="s">
        <v>528</v>
      </c>
      <c r="G5" s="8" t="s">
        <v>529</v>
      </c>
      <c r="H5" s="8" t="s">
        <v>530</v>
      </c>
    </row>
    <row r="6" spans="1:8" ht="27" customHeight="1">
      <c r="A6" s="173" t="s">
        <v>318</v>
      </c>
      <c r="B6" s="173"/>
      <c r="C6" s="22">
        <v>4018.77</v>
      </c>
      <c r="D6" s="22">
        <v>3860.5</v>
      </c>
      <c r="E6" s="23">
        <v>158.26</v>
      </c>
      <c r="F6" s="24"/>
      <c r="G6" s="24"/>
      <c r="H6" s="24"/>
    </row>
    <row r="7" spans="1:8" ht="18.75" customHeight="1">
      <c r="A7" s="25" t="s">
        <v>344</v>
      </c>
      <c r="B7" s="26" t="s">
        <v>325</v>
      </c>
      <c r="C7" s="27">
        <v>2728.77</v>
      </c>
      <c r="D7" s="27">
        <v>2570.5</v>
      </c>
      <c r="E7" s="28">
        <v>158.26</v>
      </c>
      <c r="F7" s="29"/>
      <c r="G7" s="29"/>
      <c r="H7" s="29"/>
    </row>
    <row r="8" spans="1:8" ht="18.75" customHeight="1">
      <c r="A8" s="30" t="s">
        <v>531</v>
      </c>
      <c r="B8" s="31" t="s">
        <v>532</v>
      </c>
      <c r="C8" s="27">
        <v>2728.77</v>
      </c>
      <c r="D8" s="27">
        <v>2570.5</v>
      </c>
      <c r="E8" s="28">
        <v>158.26</v>
      </c>
      <c r="F8" s="29"/>
      <c r="G8" s="29"/>
      <c r="H8" s="29"/>
    </row>
    <row r="9" spans="1:8" ht="12.75" customHeight="1">
      <c r="A9" s="30" t="s">
        <v>533</v>
      </c>
      <c r="B9" s="31" t="s">
        <v>534</v>
      </c>
      <c r="C9" s="27">
        <v>109.08</v>
      </c>
      <c r="D9" s="27"/>
      <c r="E9" s="28">
        <v>109.08</v>
      </c>
      <c r="F9" s="29"/>
      <c r="G9" s="29"/>
      <c r="H9" s="29"/>
    </row>
    <row r="10" spans="1:9" ht="12.75" customHeight="1">
      <c r="A10" s="30" t="s">
        <v>535</v>
      </c>
      <c r="B10" s="31" t="s">
        <v>536</v>
      </c>
      <c r="C10" s="27">
        <v>2619.69</v>
      </c>
      <c r="D10" s="27">
        <v>2570.5</v>
      </c>
      <c r="E10" s="28">
        <v>49.18</v>
      </c>
      <c r="F10" s="29"/>
      <c r="G10" s="29"/>
      <c r="H10" s="29"/>
      <c r="I10" s="13"/>
    </row>
    <row r="11" spans="1:8" ht="12.75" customHeight="1">
      <c r="A11" s="25" t="s">
        <v>348</v>
      </c>
      <c r="B11" s="26" t="s">
        <v>327</v>
      </c>
      <c r="C11" s="27">
        <v>941.42</v>
      </c>
      <c r="D11" s="27">
        <v>941.42</v>
      </c>
      <c r="E11" s="28"/>
      <c r="F11" s="29"/>
      <c r="G11" s="29"/>
      <c r="H11" s="29"/>
    </row>
    <row r="12" spans="1:8" ht="12.75" customHeight="1">
      <c r="A12" s="30" t="s">
        <v>537</v>
      </c>
      <c r="B12" s="31" t="s">
        <v>538</v>
      </c>
      <c r="C12" s="27">
        <v>941.42</v>
      </c>
      <c r="D12" s="27">
        <v>941.42</v>
      </c>
      <c r="E12" s="28"/>
      <c r="F12" s="29"/>
      <c r="G12" s="29"/>
      <c r="H12" s="32"/>
    </row>
    <row r="13" spans="1:9" ht="12.75" customHeight="1">
      <c r="A13" s="30" t="s">
        <v>539</v>
      </c>
      <c r="B13" s="31" t="s">
        <v>540</v>
      </c>
      <c r="C13" s="27">
        <v>223.58</v>
      </c>
      <c r="D13" s="27">
        <v>223.58</v>
      </c>
      <c r="E13" s="28"/>
      <c r="F13" s="29"/>
      <c r="G13" s="29"/>
      <c r="H13" s="32"/>
      <c r="I13" s="13"/>
    </row>
    <row r="14" spans="1:8" ht="12.75" customHeight="1">
      <c r="A14" s="30" t="s">
        <v>541</v>
      </c>
      <c r="B14" s="31" t="s">
        <v>542</v>
      </c>
      <c r="C14" s="27">
        <v>111.79</v>
      </c>
      <c r="D14" s="27">
        <v>111.79</v>
      </c>
      <c r="E14" s="28"/>
      <c r="F14" s="29"/>
      <c r="G14" s="29"/>
      <c r="H14" s="29"/>
    </row>
    <row r="15" spans="1:8" ht="12.75" customHeight="1">
      <c r="A15" s="30" t="s">
        <v>543</v>
      </c>
      <c r="B15" s="31" t="s">
        <v>544</v>
      </c>
      <c r="C15" s="27">
        <v>606.06</v>
      </c>
      <c r="D15" s="27">
        <v>606.06</v>
      </c>
      <c r="E15" s="28"/>
      <c r="F15" s="29"/>
      <c r="G15" s="29"/>
      <c r="H15" s="32"/>
    </row>
    <row r="16" spans="1:8" ht="12.75" customHeight="1">
      <c r="A16" s="25" t="s">
        <v>353</v>
      </c>
      <c r="B16" s="26" t="s">
        <v>329</v>
      </c>
      <c r="C16" s="27">
        <v>180.89</v>
      </c>
      <c r="D16" s="27">
        <v>180.89</v>
      </c>
      <c r="E16" s="28"/>
      <c r="F16" s="29"/>
      <c r="G16" s="32"/>
      <c r="H16" s="32"/>
    </row>
    <row r="17" spans="1:8" ht="12.75" customHeight="1">
      <c r="A17" s="30" t="s">
        <v>545</v>
      </c>
      <c r="B17" s="31" t="s">
        <v>546</v>
      </c>
      <c r="C17" s="27">
        <v>180.89</v>
      </c>
      <c r="D17" s="27">
        <v>180.89</v>
      </c>
      <c r="E17" s="28"/>
      <c r="F17" s="32"/>
      <c r="G17" s="32"/>
      <c r="H17" s="29"/>
    </row>
    <row r="18" spans="1:8" ht="12.75" customHeight="1">
      <c r="A18" s="30" t="s">
        <v>547</v>
      </c>
      <c r="B18" s="31" t="s">
        <v>548</v>
      </c>
      <c r="C18" s="27">
        <v>157.37</v>
      </c>
      <c r="D18" s="27">
        <v>157.37</v>
      </c>
      <c r="E18" s="28"/>
      <c r="F18" s="32"/>
      <c r="G18" s="32"/>
      <c r="H18" s="32"/>
    </row>
    <row r="19" spans="1:8" ht="12.75" customHeight="1">
      <c r="A19" s="30" t="s">
        <v>549</v>
      </c>
      <c r="B19" s="31" t="s">
        <v>550</v>
      </c>
      <c r="C19" s="27">
        <v>23.52</v>
      </c>
      <c r="D19" s="27">
        <v>23.52</v>
      </c>
      <c r="E19" s="28"/>
      <c r="F19" s="29"/>
      <c r="G19" s="32"/>
      <c r="H19" s="32"/>
    </row>
    <row r="20" spans="1:8" ht="12.75" customHeight="1">
      <c r="A20" s="25" t="s">
        <v>357</v>
      </c>
      <c r="B20" s="26" t="s">
        <v>331</v>
      </c>
      <c r="C20" s="27">
        <v>167.68</v>
      </c>
      <c r="D20" s="27">
        <v>167.68</v>
      </c>
      <c r="E20" s="28"/>
      <c r="F20" s="32"/>
      <c r="G20" s="32"/>
      <c r="H20" s="32"/>
    </row>
    <row r="21" spans="1:8" ht="12.75" customHeight="1">
      <c r="A21" s="30" t="s">
        <v>551</v>
      </c>
      <c r="B21" s="31" t="s">
        <v>552</v>
      </c>
      <c r="C21" s="27">
        <v>167.68</v>
      </c>
      <c r="D21" s="27">
        <v>167.68</v>
      </c>
      <c r="E21" s="28"/>
      <c r="F21" s="32"/>
      <c r="G21" s="32"/>
      <c r="H21" s="32"/>
    </row>
    <row r="22" spans="1:8" ht="12.75" customHeight="1">
      <c r="A22" s="30" t="s">
        <v>553</v>
      </c>
      <c r="B22" s="31" t="s">
        <v>554</v>
      </c>
      <c r="C22" s="27">
        <v>167.68</v>
      </c>
      <c r="D22" s="27">
        <v>167.68</v>
      </c>
      <c r="E22" s="28"/>
      <c r="F22" s="32"/>
      <c r="G22" s="29"/>
      <c r="H22" s="32"/>
    </row>
    <row r="23" ht="12.75" customHeight="1">
      <c r="B23" s="13"/>
    </row>
    <row r="24" spans="3:7" ht="12.75" customHeight="1">
      <c r="C24" s="13"/>
      <c r="G24" s="1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A8D11C5B1B97468B8A7BFA7F3F307B74</vt:lpwstr>
  </property>
</Properties>
</file>