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540" activeTab="1"/>
  </bookViews>
  <sheets>
    <sheet name="区本级一般公共预算调整" sheetId="1" r:id="rId1"/>
    <sheet name="区本级政府性基金调整" sheetId="2" r:id="rId2"/>
  </sheets>
  <definedNames/>
  <calcPr fullCalcOnLoad="1"/>
</workbook>
</file>

<file path=xl/sharedStrings.xml><?xml version="1.0" encoding="utf-8"?>
<sst xmlns="http://schemas.openxmlformats.org/spreadsheetml/2006/main" count="129" uniqueCount="96">
  <si>
    <r>
      <t>附件</t>
    </r>
    <r>
      <rPr>
        <sz val="14"/>
        <color indexed="8"/>
        <rFont val="Times New Roman"/>
        <family val="1"/>
      </rPr>
      <t>1</t>
    </r>
  </si>
  <si>
    <r>
      <t>綦江区</t>
    </r>
    <r>
      <rPr>
        <sz val="20"/>
        <rFont val="Times New Roman"/>
        <family val="1"/>
      </rPr>
      <t>2020</t>
    </r>
    <r>
      <rPr>
        <sz val="20"/>
        <rFont val="方正小标宋_GBK"/>
        <family val="4"/>
      </rPr>
      <t>年区本级一般公共预算收支调整预算表</t>
    </r>
  </si>
  <si>
    <t>制表：綦江区财政局</t>
  </si>
  <si>
    <t>单位：万元</t>
  </si>
  <si>
    <t>项目</t>
  </si>
  <si>
    <r>
      <t>2020</t>
    </r>
    <r>
      <rPr>
        <sz val="8"/>
        <rFont val="方正黑体_GBK"/>
        <family val="4"/>
      </rPr>
      <t>年预算草案</t>
    </r>
  </si>
  <si>
    <t>调整预算</t>
  </si>
  <si>
    <r>
      <t>2020</t>
    </r>
    <r>
      <rPr>
        <sz val="8"/>
        <rFont val="方正黑体_GBK"/>
        <family val="4"/>
      </rPr>
      <t>年</t>
    </r>
    <r>
      <rPr>
        <sz val="8"/>
        <rFont val="方正黑体_GBK"/>
        <family val="4"/>
      </rPr>
      <t>预算草案</t>
    </r>
  </si>
  <si>
    <t>101 税收收入</t>
  </si>
  <si>
    <t>201 一般公共服务</t>
  </si>
  <si>
    <t xml:space="preserve">   10101 增值税</t>
  </si>
  <si>
    <t>203 国防</t>
  </si>
  <si>
    <t xml:space="preserve">      其中：营改增</t>
  </si>
  <si>
    <t>204 公共安全</t>
  </si>
  <si>
    <t xml:space="preserve">   10103 营业税</t>
  </si>
  <si>
    <t>205 教育</t>
  </si>
  <si>
    <t xml:space="preserve">   10104 企业所得税</t>
  </si>
  <si>
    <t>206 科学技术</t>
  </si>
  <si>
    <t xml:space="preserve">   10106 个人所得税</t>
  </si>
  <si>
    <t>207 文化体育与传媒</t>
  </si>
  <si>
    <t xml:space="preserve">   10107 资源税</t>
  </si>
  <si>
    <t>208 社会保障和就业</t>
  </si>
  <si>
    <t xml:space="preserve">   10109 城市维护建设税</t>
  </si>
  <si>
    <t>210 卫生健康支出</t>
  </si>
  <si>
    <t xml:space="preserve">   10110 房产税</t>
  </si>
  <si>
    <t>211 节能环保</t>
  </si>
  <si>
    <t xml:space="preserve">   10111 印花税</t>
  </si>
  <si>
    <t>212 城乡社区</t>
  </si>
  <si>
    <t xml:space="preserve">   10112 城镇土地使用税</t>
  </si>
  <si>
    <t>213 农林水</t>
  </si>
  <si>
    <t xml:space="preserve">   10113 土地增值税</t>
  </si>
  <si>
    <t>214 交通运输</t>
  </si>
  <si>
    <t xml:space="preserve">   10118 耕地占用税</t>
  </si>
  <si>
    <t>215 资源勘探信息等</t>
  </si>
  <si>
    <t xml:space="preserve">   10119 契税</t>
  </si>
  <si>
    <t>216 商业服务业等</t>
  </si>
  <si>
    <t xml:space="preserve">   11121 环保税</t>
  </si>
  <si>
    <t>217 金融支出</t>
  </si>
  <si>
    <t>103 非税收入</t>
  </si>
  <si>
    <t>219 援助其他地区</t>
  </si>
  <si>
    <t xml:space="preserve">   10302 专项收入</t>
  </si>
  <si>
    <t>220 自然资源海洋气象等</t>
  </si>
  <si>
    <t xml:space="preserve">   10304 行政事业性收费</t>
  </si>
  <si>
    <t>221 住房保障</t>
  </si>
  <si>
    <t xml:space="preserve">   10305 罚没收入</t>
  </si>
  <si>
    <t>222 粮油物资储备</t>
  </si>
  <si>
    <t xml:space="preserve">   10307 国有资产有偿使用收入</t>
  </si>
  <si>
    <t>224 灾害防治及应急管理支出</t>
  </si>
  <si>
    <t xml:space="preserve">   10308 捐赠收入</t>
  </si>
  <si>
    <t>227 预备费</t>
  </si>
  <si>
    <t xml:space="preserve">   10399 其他收入</t>
  </si>
  <si>
    <t>229 其他支出</t>
  </si>
  <si>
    <t>231 债务还本支出</t>
  </si>
  <si>
    <t>232 债务付息</t>
  </si>
  <si>
    <t>233 债务发行费用</t>
  </si>
  <si>
    <r>
      <t>收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入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合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计</t>
    </r>
  </si>
  <si>
    <t>支  出  合  计</t>
  </si>
  <si>
    <t>一、上级补助收入</t>
  </si>
  <si>
    <t>一、上解上级支出</t>
  </si>
  <si>
    <r>
      <t>　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返还性收入</t>
    </r>
  </si>
  <si>
    <t xml:space="preserve">      体制上解</t>
  </si>
  <si>
    <r>
      <t>　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一般性转移支付收入</t>
    </r>
  </si>
  <si>
    <t xml:space="preserve">      专项上解</t>
  </si>
  <si>
    <r>
      <t>　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专项转移支付收入</t>
    </r>
  </si>
  <si>
    <t>二、补助街镇支出</t>
  </si>
  <si>
    <t>二、街镇上解收入</t>
  </si>
  <si>
    <t>三、债务还本支出</t>
  </si>
  <si>
    <t>三、债券转贷收入</t>
  </si>
  <si>
    <t>四、补充预算稳定调节基金</t>
  </si>
  <si>
    <r>
      <t xml:space="preserve">     </t>
    </r>
    <r>
      <rPr>
        <sz val="9"/>
        <rFont val="宋体"/>
        <family val="0"/>
      </rPr>
      <t>一般债券转贷收入</t>
    </r>
  </si>
  <si>
    <t>五、当年结转结余</t>
  </si>
  <si>
    <t>四、上年结转结余</t>
  </si>
  <si>
    <t>五、调入预算稳定调解基金</t>
  </si>
  <si>
    <t>六、调入资金</t>
  </si>
  <si>
    <r>
      <t xml:space="preserve">     </t>
    </r>
    <r>
      <rPr>
        <sz val="9"/>
        <rFont val="宋体"/>
        <family val="0"/>
      </rPr>
      <t>政府性基金预算调入</t>
    </r>
  </si>
  <si>
    <r>
      <t xml:space="preserve">     </t>
    </r>
    <r>
      <rPr>
        <sz val="9"/>
        <rFont val="宋体"/>
        <family val="0"/>
      </rPr>
      <t>国有资本经营预算调入</t>
    </r>
  </si>
  <si>
    <t>收  入  总  计</t>
  </si>
  <si>
    <t>支  出  总  计</t>
  </si>
  <si>
    <r>
      <t>附件</t>
    </r>
    <r>
      <rPr>
        <sz val="14"/>
        <color indexed="8"/>
        <rFont val="Times New Roman"/>
        <family val="1"/>
      </rPr>
      <t>2</t>
    </r>
  </si>
  <si>
    <r>
      <t>綦江区</t>
    </r>
    <r>
      <rPr>
        <sz val="20"/>
        <rFont val="Times New Roman"/>
        <family val="1"/>
      </rPr>
      <t>2020</t>
    </r>
    <r>
      <rPr>
        <sz val="20"/>
        <rFont val="方正小标宋_GBK"/>
        <family val="4"/>
      </rPr>
      <t>年区本级政府性基金预算收支调整预算表</t>
    </r>
  </si>
  <si>
    <t>预算收入</t>
  </si>
  <si>
    <t>预算支出</t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</si>
  <si>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年        预算草案</t>
    </r>
  </si>
  <si>
    <t>1030144 城市公用事业附加</t>
  </si>
  <si>
    <t xml:space="preserve"> </t>
  </si>
  <si>
    <t>1030146 国有土地收益基金</t>
  </si>
  <si>
    <r>
      <t>2</t>
    </r>
    <r>
      <rPr>
        <sz val="10"/>
        <rFont val="宋体"/>
        <family val="0"/>
      </rPr>
      <t>08</t>
    </r>
    <r>
      <rPr>
        <sz val="10"/>
        <rFont val="宋体"/>
        <family val="0"/>
      </rPr>
      <t xml:space="preserve"> 社会保障和就业</t>
    </r>
  </si>
  <si>
    <t>1030147 农业土开发资金</t>
  </si>
  <si>
    <t>1030148 国有土地使用权出让</t>
  </si>
  <si>
    <t>1030156 城市基础设施配套费收入</t>
  </si>
  <si>
    <t>1030178 污水处理费收入</t>
  </si>
  <si>
    <r>
      <t>233</t>
    </r>
    <r>
      <rPr>
        <sz val="10"/>
        <rFont val="宋体"/>
        <family val="0"/>
      </rPr>
      <t xml:space="preserve"> 债务发行费用</t>
    </r>
  </si>
  <si>
    <t>收  入  合  计</t>
  </si>
  <si>
    <t>　　  专项补助</t>
  </si>
  <si>
    <t>　　  结算补助</t>
  </si>
  <si>
    <t>四、调出资金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</si>
</sst>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方正黑体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仿宋_GBK"/>
      <family val="4"/>
    </font>
    <font>
      <sz val="10"/>
      <name val="宋体"/>
      <family val="0"/>
    </font>
    <font>
      <b/>
      <sz val="10"/>
      <name val="方正黑体_GBK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方正仿宋_GBK"/>
      <family val="4"/>
    </font>
    <font>
      <sz val="8"/>
      <name val="方正黑体_GBK"/>
      <family val="4"/>
    </font>
    <font>
      <sz val="8"/>
      <name val="Times New Roman"/>
      <family val="1"/>
    </font>
    <font>
      <sz val="9"/>
      <name val="华文仿宋"/>
      <family val="0"/>
    </font>
    <font>
      <sz val="9"/>
      <color indexed="8"/>
      <name val="Times New Roman"/>
      <family val="1"/>
    </font>
    <font>
      <sz val="9"/>
      <color indexed="8"/>
      <name val="华文仿宋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name val="华文仿宋"/>
      <family val="0"/>
    </font>
    <font>
      <sz val="9"/>
      <name val="宋体"/>
      <family val="0"/>
    </font>
    <font>
      <b/>
      <sz val="9"/>
      <name val="方正黑体_GBK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4"/>
      <color indexed="8"/>
      <name val="Times New Roman"/>
      <family val="1"/>
    </font>
    <font>
      <b/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9" fontId="2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40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28" fillId="0" borderId="0" applyProtection="0">
      <alignment/>
    </xf>
    <xf numFmtId="0" fontId="28" fillId="0" borderId="0" applyProtection="0">
      <alignment/>
    </xf>
    <xf numFmtId="0" fontId="28" fillId="0" borderId="0" applyProtection="0">
      <alignment/>
    </xf>
    <xf numFmtId="0" fontId="28" fillId="0" borderId="0" applyProtection="0">
      <alignment/>
    </xf>
    <xf numFmtId="0" fontId="42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11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6" fillId="11" borderId="5" applyNumberFormat="0" applyAlignment="0" applyProtection="0"/>
    <xf numFmtId="0" fontId="32" fillId="12" borderId="6" applyNumberFormat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8" borderId="0" applyNumberFormat="0" applyBorder="0" applyAlignment="0" applyProtection="0"/>
    <xf numFmtId="0" fontId="38" fillId="17" borderId="0" applyNumberFormat="0" applyBorder="0" applyAlignment="0" applyProtection="0"/>
    <xf numFmtId="0" fontId="26" fillId="11" borderId="8" applyNumberFormat="0" applyAlignment="0" applyProtection="0"/>
    <xf numFmtId="0" fontId="39" fillId="5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41" applyFont="1" applyFill="1" applyAlignment="1" applyProtection="1">
      <alignment/>
      <protection/>
    </xf>
    <xf numFmtId="49" fontId="5" fillId="0" borderId="0" xfId="41" applyNumberFormat="1" applyFont="1" applyFill="1" applyAlignment="1" applyProtection="1">
      <alignment horizontal="left"/>
      <protection/>
    </xf>
    <xf numFmtId="0" fontId="5" fillId="0" borderId="0" xfId="41" applyFont="1" applyFill="1" applyAlignment="1" applyProtection="1">
      <alignment horizontal="left"/>
      <protection/>
    </xf>
    <xf numFmtId="0" fontId="6" fillId="0" borderId="10" xfId="41" applyFont="1" applyFill="1" applyBorder="1" applyAlignment="1" applyProtection="1">
      <alignment horizontal="left" vertical="center" wrapText="1"/>
      <protection/>
    </xf>
    <xf numFmtId="0" fontId="6" fillId="0" borderId="10" xfId="42" applyFont="1" applyFill="1" applyBorder="1" applyAlignment="1" applyProtection="1">
      <alignment horizontal="center" vertical="center" wrapText="1"/>
      <protection/>
    </xf>
    <xf numFmtId="0" fontId="6" fillId="0" borderId="10" xfId="41" applyFont="1" applyFill="1" applyBorder="1" applyAlignment="1" applyProtection="1">
      <alignment vertical="center" wrapText="1"/>
      <protection/>
    </xf>
    <xf numFmtId="0" fontId="6" fillId="0" borderId="10" xfId="42" applyFont="1" applyFill="1" applyBorder="1" applyAlignment="1" applyProtection="1">
      <alignment horizontal="left" vertical="center"/>
      <protection/>
    </xf>
    <xf numFmtId="176" fontId="6" fillId="0" borderId="10" xfId="41" applyNumberFormat="1" applyFont="1" applyFill="1" applyBorder="1" applyAlignment="1" applyProtection="1">
      <alignment vertical="center"/>
      <protection/>
    </xf>
    <xf numFmtId="0" fontId="6" fillId="0" borderId="10" xfId="43" applyFont="1" applyFill="1" applyBorder="1" applyAlignment="1" applyProtection="1">
      <alignment vertical="center"/>
      <protection/>
    </xf>
    <xf numFmtId="0" fontId="6" fillId="0" borderId="10" xfId="42" applyFont="1" applyFill="1" applyBorder="1" applyAlignment="1" applyProtection="1">
      <alignment vertical="center"/>
      <protection/>
    </xf>
    <xf numFmtId="0" fontId="6" fillId="0" borderId="10" xfId="43" applyFont="1" applyFill="1" applyBorder="1" applyAlignment="1" applyProtection="1">
      <alignment vertical="center"/>
      <protection hidden="1"/>
    </xf>
    <xf numFmtId="0" fontId="7" fillId="0" borderId="10" xfId="42" applyFont="1" applyFill="1" applyBorder="1" applyAlignment="1" applyProtection="1">
      <alignment horizontal="left" vertical="center"/>
      <protection/>
    </xf>
    <xf numFmtId="176" fontId="8" fillId="0" borderId="10" xfId="42" applyNumberFormat="1" applyFont="1" applyFill="1" applyBorder="1" applyAlignment="1" applyProtection="1">
      <alignment vertical="center"/>
      <protection/>
    </xf>
    <xf numFmtId="176" fontId="8" fillId="0" borderId="10" xfId="41" applyNumberFormat="1" applyFont="1" applyFill="1" applyBorder="1" applyAlignment="1" applyProtection="1">
      <alignment vertical="center"/>
      <protection/>
    </xf>
    <xf numFmtId="0" fontId="7" fillId="0" borderId="10" xfId="42" applyFont="1" applyFill="1" applyBorder="1" applyAlignment="1" applyProtection="1">
      <alignment vertical="center"/>
      <protection/>
    </xf>
    <xf numFmtId="176" fontId="9" fillId="0" borderId="10" xfId="41" applyNumberFormat="1" applyFont="1" applyFill="1" applyBorder="1" applyAlignment="1" applyProtection="1">
      <alignment vertical="center"/>
      <protection/>
    </xf>
    <xf numFmtId="176" fontId="6" fillId="0" borderId="10" xfId="42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2" fillId="11" borderId="0" xfId="0" applyNumberFormat="1" applyFont="1" applyFill="1" applyBorder="1" applyAlignment="1">
      <alignment vertical="center"/>
    </xf>
    <xf numFmtId="0" fontId="13" fillId="11" borderId="0" xfId="0" applyFont="1" applyFill="1" applyAlignment="1">
      <alignment vertical="center"/>
    </xf>
    <xf numFmtId="0" fontId="13" fillId="11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" fillId="11" borderId="0" xfId="0" applyNumberFormat="1" applyFont="1" applyFill="1" applyBorder="1" applyAlignment="1">
      <alignment vertical="center"/>
    </xf>
    <xf numFmtId="0" fontId="15" fillId="0" borderId="10" xfId="41" applyFont="1" applyFill="1" applyBorder="1" applyAlignment="1" applyProtection="1">
      <alignment horizontal="center" vertical="center" wrapText="1"/>
      <protection/>
    </xf>
    <xf numFmtId="0" fontId="15" fillId="0" borderId="10" xfId="42" applyFont="1" applyFill="1" applyBorder="1" applyAlignment="1" applyProtection="1">
      <alignment horizontal="center" vertical="center" wrapText="1"/>
      <protection/>
    </xf>
    <xf numFmtId="0" fontId="17" fillId="11" borderId="10" xfId="42" applyNumberFormat="1" applyFont="1" applyFill="1" applyBorder="1" applyAlignment="1">
      <alignment vertical="center"/>
    </xf>
    <xf numFmtId="176" fontId="18" fillId="11" borderId="10" xfId="0" applyNumberFormat="1" applyFont="1" applyFill="1" applyBorder="1" applyAlignment="1">
      <alignment vertical="center"/>
    </xf>
    <xf numFmtId="176" fontId="19" fillId="11" borderId="10" xfId="0" applyNumberFormat="1" applyFont="1" applyFill="1" applyBorder="1" applyAlignment="1">
      <alignment vertical="center"/>
    </xf>
    <xf numFmtId="0" fontId="17" fillId="11" borderId="10" xfId="41" applyNumberFormat="1" applyFont="1" applyFill="1" applyBorder="1" applyAlignment="1">
      <alignment vertical="center"/>
    </xf>
    <xf numFmtId="0" fontId="17" fillId="11" borderId="10" xfId="43" applyNumberFormat="1" applyFont="1" applyFill="1" applyBorder="1" applyAlignment="1">
      <alignment vertical="center"/>
    </xf>
    <xf numFmtId="0" fontId="17" fillId="11" borderId="10" xfId="43" applyNumberFormat="1" applyFont="1" applyFill="1" applyBorder="1" applyAlignment="1">
      <alignment horizontal="left" vertical="center"/>
    </xf>
    <xf numFmtId="0" fontId="18" fillId="11" borderId="10" xfId="0" applyNumberFormat="1" applyFont="1" applyFill="1" applyBorder="1" applyAlignment="1">
      <alignment/>
    </xf>
    <xf numFmtId="0" fontId="17" fillId="11" borderId="10" xfId="43" applyNumberFormat="1" applyFont="1" applyFill="1" applyBorder="1" applyAlignment="1" applyProtection="1">
      <alignment horizontal="left" vertical="center"/>
      <protection hidden="1"/>
    </xf>
    <xf numFmtId="0" fontId="20" fillId="11" borderId="10" xfId="42" applyNumberFormat="1" applyFont="1" applyFill="1" applyBorder="1" applyAlignment="1">
      <alignment vertical="center"/>
    </xf>
    <xf numFmtId="0" fontId="20" fillId="11" borderId="10" xfId="43" applyNumberFormat="1" applyFont="1" applyFill="1" applyBorder="1" applyAlignment="1" applyProtection="1">
      <alignment horizontal="left" vertical="center"/>
      <protection hidden="1"/>
    </xf>
    <xf numFmtId="0" fontId="20" fillId="11" borderId="10" xfId="43" applyNumberFormat="1" applyFont="1" applyFill="1" applyBorder="1" applyAlignment="1">
      <alignment vertical="center"/>
    </xf>
    <xf numFmtId="0" fontId="21" fillId="11" borderId="10" xfId="42" applyNumberFormat="1" applyFont="1" applyFill="1" applyBorder="1" applyAlignment="1">
      <alignment horizontal="center" vertical="center"/>
    </xf>
    <xf numFmtId="0" fontId="22" fillId="11" borderId="10" xfId="43" applyNumberFormat="1" applyFont="1" applyFill="1" applyBorder="1" applyAlignment="1" applyProtection="1">
      <alignment horizontal="left" vertical="center"/>
      <protection hidden="1"/>
    </xf>
    <xf numFmtId="0" fontId="23" fillId="11" borderId="10" xfId="42" applyNumberFormat="1" applyFont="1" applyFill="1" applyBorder="1" applyAlignment="1">
      <alignment vertical="center"/>
    </xf>
    <xf numFmtId="0" fontId="23" fillId="11" borderId="10" xfId="42" applyNumberFormat="1" applyFont="1" applyFill="1" applyBorder="1" applyAlignment="1">
      <alignment horizontal="left" vertical="center"/>
    </xf>
    <xf numFmtId="0" fontId="20" fillId="11" borderId="10" xfId="42" applyNumberFormat="1" applyFont="1" applyFill="1" applyBorder="1" applyAlignment="1">
      <alignment horizontal="left" vertical="center"/>
    </xf>
    <xf numFmtId="0" fontId="24" fillId="11" borderId="10" xfId="42" applyNumberFormat="1" applyFont="1" applyFill="1" applyBorder="1" applyAlignment="1">
      <alignment horizontal="center" vertical="center"/>
    </xf>
    <xf numFmtId="0" fontId="16" fillId="0" borderId="10" xfId="41" applyNumberFormat="1" applyFont="1" applyFill="1" applyBorder="1" applyAlignment="1" applyProtection="1" quotePrefix="1">
      <alignment horizontal="center" vertical="center" wrapText="1"/>
      <protection/>
    </xf>
    <xf numFmtId="0" fontId="17" fillId="11" borderId="10" xfId="43" applyNumberFormat="1" applyFont="1" applyFill="1" applyBorder="1" applyAlignment="1" applyProtection="1" quotePrefix="1">
      <alignment horizontal="left" vertical="center"/>
      <protection hidden="1"/>
    </xf>
    <xf numFmtId="0" fontId="6" fillId="0" borderId="10" xfId="41" applyNumberFormat="1" applyFont="1" applyFill="1" applyBorder="1" applyAlignment="1" applyProtection="1" quotePrefix="1">
      <alignment horizontal="center" vertical="center" wrapText="1"/>
      <protection/>
    </xf>
    <xf numFmtId="0" fontId="6" fillId="0" borderId="10" xfId="42" applyFont="1" applyFill="1" applyBorder="1" applyAlignment="1" applyProtection="1" quotePrefix="1">
      <alignment vertical="center"/>
      <protection/>
    </xf>
    <xf numFmtId="0" fontId="6" fillId="0" borderId="10" xfId="42" applyFont="1" applyFill="1" applyBorder="1" applyAlignment="1" applyProtection="1" quotePrefix="1">
      <alignment horizontal="left" vertical="center"/>
      <protection/>
    </xf>
    <xf numFmtId="0" fontId="3" fillId="0" borderId="0" xfId="41" applyFont="1" applyFill="1" applyAlignment="1" applyProtection="1">
      <alignment horizontal="center" vertical="center"/>
      <protection/>
    </xf>
    <xf numFmtId="0" fontId="4" fillId="0" borderId="0" xfId="41" applyFont="1" applyFill="1" applyAlignment="1" applyProtection="1">
      <alignment horizontal="center" vertical="center"/>
      <protection/>
    </xf>
    <xf numFmtId="0" fontId="14" fillId="11" borderId="0" xfId="41" applyNumberFormat="1" applyFont="1" applyFill="1" applyBorder="1" applyAlignment="1">
      <alignment horizontal="left" vertical="center"/>
    </xf>
    <xf numFmtId="0" fontId="14" fillId="0" borderId="0" xfId="4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0" xfId="4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2007年年初预算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zoomScaleSheetLayoutView="100" workbookViewId="0" topLeftCell="A1">
      <selection activeCell="E23" sqref="E23"/>
    </sheetView>
  </sheetViews>
  <sheetFormatPr defaultColWidth="9.00390625" defaultRowHeight="13.5" customHeight="1"/>
  <cols>
    <col min="1" max="1" width="22.50390625" style="21" customWidth="1"/>
    <col min="2" max="3" width="11.00390625" style="22" customWidth="1"/>
    <col min="4" max="4" width="22.50390625" style="23" customWidth="1"/>
    <col min="5" max="5" width="11.00390625" style="22" customWidth="1"/>
    <col min="6" max="6" width="11.00390625" style="24" customWidth="1"/>
  </cols>
  <sheetData>
    <row r="1" ht="21" customHeight="1">
      <c r="A1" s="25" t="s">
        <v>0</v>
      </c>
    </row>
    <row r="2" ht="15.75" customHeight="1">
      <c r="A2" s="25"/>
    </row>
    <row r="3" spans="1:6" ht="27.75" customHeight="1">
      <c r="A3" s="50" t="s">
        <v>1</v>
      </c>
      <c r="B3" s="51"/>
      <c r="C3" s="51"/>
      <c r="D3" s="51"/>
      <c r="E3" s="51"/>
      <c r="F3" s="51"/>
    </row>
    <row r="4" spans="1:6" s="19" customFormat="1" ht="15" customHeight="1">
      <c r="A4" s="52" t="s">
        <v>2</v>
      </c>
      <c r="B4" s="52"/>
      <c r="C4" s="52"/>
      <c r="D4" s="53" t="s">
        <v>3</v>
      </c>
      <c r="E4" s="53"/>
      <c r="F4" s="53"/>
    </row>
    <row r="5" spans="1:6" s="20" customFormat="1" ht="28.5" customHeight="1">
      <c r="A5" s="26" t="s">
        <v>4</v>
      </c>
      <c r="B5" s="45" t="s">
        <v>5</v>
      </c>
      <c r="C5" s="27" t="s">
        <v>6</v>
      </c>
      <c r="D5" s="26" t="s">
        <v>4</v>
      </c>
      <c r="E5" s="45" t="s">
        <v>7</v>
      </c>
      <c r="F5" s="27" t="s">
        <v>6</v>
      </c>
    </row>
    <row r="6" spans="1:6" ht="15" customHeight="1">
      <c r="A6" s="28" t="s">
        <v>8</v>
      </c>
      <c r="B6" s="29">
        <v>146608.725</v>
      </c>
      <c r="C6" s="29">
        <f>B6</f>
        <v>146608.725</v>
      </c>
      <c r="D6" s="30" t="s">
        <v>9</v>
      </c>
      <c r="E6" s="29">
        <v>44238</v>
      </c>
      <c r="F6" s="29">
        <f>E6</f>
        <v>44238</v>
      </c>
    </row>
    <row r="7" spans="1:6" ht="15" customHeight="1">
      <c r="A7" s="31" t="s">
        <v>10</v>
      </c>
      <c r="B7" s="29">
        <v>38675</v>
      </c>
      <c r="C7" s="29">
        <f aca="true" t="shared" si="0" ref="C7:C27">B7</f>
        <v>38675</v>
      </c>
      <c r="D7" s="30" t="s">
        <v>11</v>
      </c>
      <c r="E7" s="29">
        <v>683</v>
      </c>
      <c r="F7" s="29">
        <f aca="true" t="shared" si="1" ref="F7:F20">E7</f>
        <v>683</v>
      </c>
    </row>
    <row r="8" spans="1:6" ht="15" customHeight="1">
      <c r="A8" s="28" t="s">
        <v>12</v>
      </c>
      <c r="B8" s="29">
        <v>0</v>
      </c>
      <c r="C8" s="29">
        <f t="shared" si="0"/>
        <v>0</v>
      </c>
      <c r="D8" s="30" t="s">
        <v>13</v>
      </c>
      <c r="E8" s="29">
        <v>25681</v>
      </c>
      <c r="F8" s="29">
        <f t="shared" si="1"/>
        <v>25681</v>
      </c>
    </row>
    <row r="9" spans="1:6" ht="15" customHeight="1">
      <c r="A9" s="28" t="s">
        <v>14</v>
      </c>
      <c r="B9" s="29">
        <v>23.725</v>
      </c>
      <c r="C9" s="29">
        <f t="shared" si="0"/>
        <v>23.725</v>
      </c>
      <c r="D9" s="30" t="s">
        <v>15</v>
      </c>
      <c r="E9" s="29">
        <v>141912</v>
      </c>
      <c r="F9" s="29">
        <f t="shared" si="1"/>
        <v>141912</v>
      </c>
    </row>
    <row r="10" spans="1:6" ht="15" customHeight="1">
      <c r="A10" s="28" t="s">
        <v>16</v>
      </c>
      <c r="B10" s="29">
        <v>11240</v>
      </c>
      <c r="C10" s="29">
        <f t="shared" si="0"/>
        <v>11240</v>
      </c>
      <c r="D10" s="30" t="s">
        <v>17</v>
      </c>
      <c r="E10" s="29">
        <v>2138</v>
      </c>
      <c r="F10" s="29">
        <f t="shared" si="1"/>
        <v>2138</v>
      </c>
    </row>
    <row r="11" spans="1:6" ht="15" customHeight="1">
      <c r="A11" s="28" t="s">
        <v>18</v>
      </c>
      <c r="B11" s="29">
        <v>2520</v>
      </c>
      <c r="C11" s="29">
        <f t="shared" si="0"/>
        <v>2520</v>
      </c>
      <c r="D11" s="30" t="s">
        <v>19</v>
      </c>
      <c r="E11" s="29">
        <v>13796</v>
      </c>
      <c r="F11" s="29">
        <f t="shared" si="1"/>
        <v>13796</v>
      </c>
    </row>
    <row r="12" spans="1:6" ht="15" customHeight="1">
      <c r="A12" s="28" t="s">
        <v>20</v>
      </c>
      <c r="B12" s="29">
        <v>8700</v>
      </c>
      <c r="C12" s="29">
        <f t="shared" si="0"/>
        <v>8700</v>
      </c>
      <c r="D12" s="30" t="s">
        <v>21</v>
      </c>
      <c r="E12" s="29">
        <v>92056</v>
      </c>
      <c r="F12" s="29">
        <f t="shared" si="1"/>
        <v>92056</v>
      </c>
    </row>
    <row r="13" spans="1:6" ht="15" customHeight="1">
      <c r="A13" s="28" t="s">
        <v>22</v>
      </c>
      <c r="B13" s="29">
        <v>9000</v>
      </c>
      <c r="C13" s="29">
        <f t="shared" si="0"/>
        <v>9000</v>
      </c>
      <c r="D13" s="30" t="s">
        <v>23</v>
      </c>
      <c r="E13" s="29">
        <v>85487</v>
      </c>
      <c r="F13" s="29">
        <f t="shared" si="1"/>
        <v>85487</v>
      </c>
    </row>
    <row r="14" spans="1:6" ht="15" customHeight="1">
      <c r="A14" s="28" t="s">
        <v>24</v>
      </c>
      <c r="B14" s="29">
        <v>7000</v>
      </c>
      <c r="C14" s="29">
        <f t="shared" si="0"/>
        <v>7000</v>
      </c>
      <c r="D14" s="32" t="s">
        <v>25</v>
      </c>
      <c r="E14" s="29">
        <v>16505</v>
      </c>
      <c r="F14" s="29">
        <f t="shared" si="1"/>
        <v>16505</v>
      </c>
    </row>
    <row r="15" spans="1:6" ht="15" customHeight="1">
      <c r="A15" s="28" t="s">
        <v>26</v>
      </c>
      <c r="B15" s="29">
        <v>2600</v>
      </c>
      <c r="C15" s="29">
        <f t="shared" si="0"/>
        <v>2600</v>
      </c>
      <c r="D15" s="32" t="s">
        <v>27</v>
      </c>
      <c r="E15" s="29">
        <v>39508</v>
      </c>
      <c r="F15" s="29">
        <f t="shared" si="1"/>
        <v>39508</v>
      </c>
    </row>
    <row r="16" spans="1:6" ht="15" customHeight="1">
      <c r="A16" s="28" t="s">
        <v>28</v>
      </c>
      <c r="B16" s="29">
        <v>16700</v>
      </c>
      <c r="C16" s="29">
        <f t="shared" si="0"/>
        <v>16700</v>
      </c>
      <c r="D16" s="32" t="s">
        <v>29</v>
      </c>
      <c r="E16" s="29">
        <v>67398</v>
      </c>
      <c r="F16" s="29">
        <f t="shared" si="1"/>
        <v>67398</v>
      </c>
    </row>
    <row r="17" spans="1:6" ht="15" customHeight="1">
      <c r="A17" s="28" t="s">
        <v>30</v>
      </c>
      <c r="B17" s="29">
        <v>12000</v>
      </c>
      <c r="C17" s="29">
        <f t="shared" si="0"/>
        <v>12000</v>
      </c>
      <c r="D17" s="32" t="s">
        <v>31</v>
      </c>
      <c r="E17" s="29">
        <v>35105</v>
      </c>
      <c r="F17" s="29">
        <f t="shared" si="1"/>
        <v>35105</v>
      </c>
    </row>
    <row r="18" spans="1:6" ht="15" customHeight="1">
      <c r="A18" s="28" t="s">
        <v>32</v>
      </c>
      <c r="B18" s="29">
        <v>11000</v>
      </c>
      <c r="C18" s="29">
        <f t="shared" si="0"/>
        <v>11000</v>
      </c>
      <c r="D18" s="32" t="s">
        <v>33</v>
      </c>
      <c r="E18" s="29">
        <v>5812</v>
      </c>
      <c r="F18" s="29">
        <f t="shared" si="1"/>
        <v>5812</v>
      </c>
    </row>
    <row r="19" spans="1:6" ht="15" customHeight="1">
      <c r="A19" s="28" t="s">
        <v>34</v>
      </c>
      <c r="B19" s="29">
        <v>25000</v>
      </c>
      <c r="C19" s="29">
        <f t="shared" si="0"/>
        <v>25000</v>
      </c>
      <c r="D19" s="32" t="s">
        <v>35</v>
      </c>
      <c r="E19" s="29">
        <v>1914</v>
      </c>
      <c r="F19" s="29">
        <f t="shared" si="1"/>
        <v>1914</v>
      </c>
    </row>
    <row r="20" spans="1:6" ht="15" customHeight="1">
      <c r="A20" s="28" t="s">
        <v>36</v>
      </c>
      <c r="B20" s="29">
        <v>2150</v>
      </c>
      <c r="C20" s="29">
        <f t="shared" si="0"/>
        <v>2150</v>
      </c>
      <c r="D20" s="32" t="s">
        <v>37</v>
      </c>
      <c r="E20" s="29">
        <v>4</v>
      </c>
      <c r="F20" s="29">
        <f t="shared" si="1"/>
        <v>4</v>
      </c>
    </row>
    <row r="21" spans="1:6" ht="15" customHeight="1">
      <c r="A21" s="28" t="s">
        <v>38</v>
      </c>
      <c r="B21" s="29">
        <v>57180</v>
      </c>
      <c r="C21" s="29">
        <f t="shared" si="0"/>
        <v>57180</v>
      </c>
      <c r="D21" s="32" t="s">
        <v>39</v>
      </c>
      <c r="E21" s="29"/>
      <c r="F21" s="29"/>
    </row>
    <row r="22" spans="1:6" ht="15" customHeight="1">
      <c r="A22" s="28" t="s">
        <v>40</v>
      </c>
      <c r="B22" s="29">
        <v>8000</v>
      </c>
      <c r="C22" s="29">
        <f t="shared" si="0"/>
        <v>8000</v>
      </c>
      <c r="D22" s="32" t="s">
        <v>41</v>
      </c>
      <c r="E22" s="29">
        <v>5692</v>
      </c>
      <c r="F22" s="29">
        <f aca="true" t="shared" si="2" ref="F22:F27">E22</f>
        <v>5692</v>
      </c>
    </row>
    <row r="23" spans="1:6" ht="15" customHeight="1">
      <c r="A23" s="28" t="s">
        <v>42</v>
      </c>
      <c r="B23" s="29">
        <v>7880</v>
      </c>
      <c r="C23" s="29">
        <f t="shared" si="0"/>
        <v>7880</v>
      </c>
      <c r="D23" s="32" t="s">
        <v>43</v>
      </c>
      <c r="E23" s="29">
        <v>36494</v>
      </c>
      <c r="F23" s="29">
        <f t="shared" si="2"/>
        <v>36494</v>
      </c>
    </row>
    <row r="24" spans="1:6" ht="15" customHeight="1">
      <c r="A24" s="28" t="s">
        <v>44</v>
      </c>
      <c r="B24" s="29">
        <v>5480</v>
      </c>
      <c r="C24" s="29">
        <f t="shared" si="0"/>
        <v>5480</v>
      </c>
      <c r="D24" s="32" t="s">
        <v>45</v>
      </c>
      <c r="E24" s="29">
        <v>599</v>
      </c>
      <c r="F24" s="29">
        <f t="shared" si="2"/>
        <v>599</v>
      </c>
    </row>
    <row r="25" spans="1:6" ht="15" customHeight="1">
      <c r="A25" s="28" t="s">
        <v>46</v>
      </c>
      <c r="B25" s="29">
        <v>31180</v>
      </c>
      <c r="C25" s="29">
        <f t="shared" si="0"/>
        <v>31180</v>
      </c>
      <c r="D25" s="33" t="s">
        <v>47</v>
      </c>
      <c r="E25" s="29">
        <v>5043</v>
      </c>
      <c r="F25" s="29">
        <f t="shared" si="2"/>
        <v>5043</v>
      </c>
    </row>
    <row r="26" spans="1:6" ht="15" customHeight="1">
      <c r="A26" s="28" t="s">
        <v>48</v>
      </c>
      <c r="B26" s="29">
        <v>1000</v>
      </c>
      <c r="C26" s="29">
        <f t="shared" si="0"/>
        <v>1000</v>
      </c>
      <c r="D26" s="33" t="s">
        <v>49</v>
      </c>
      <c r="E26" s="29">
        <v>10000</v>
      </c>
      <c r="F26" s="29">
        <f t="shared" si="2"/>
        <v>10000</v>
      </c>
    </row>
    <row r="27" spans="1:6" ht="15" customHeight="1">
      <c r="A27" s="28" t="s">
        <v>50</v>
      </c>
      <c r="B27" s="29">
        <v>3640</v>
      </c>
      <c r="C27" s="29">
        <f t="shared" si="0"/>
        <v>3640</v>
      </c>
      <c r="D27" s="33" t="s">
        <v>51</v>
      </c>
      <c r="E27" s="29">
        <v>5600</v>
      </c>
      <c r="F27" s="29">
        <f t="shared" si="2"/>
        <v>5600</v>
      </c>
    </row>
    <row r="28" spans="1:6" ht="15" customHeight="1">
      <c r="A28" s="34"/>
      <c r="B28" s="29"/>
      <c r="C28" s="29"/>
      <c r="D28" s="35" t="s">
        <v>52</v>
      </c>
      <c r="E28" s="29"/>
      <c r="F28" s="29"/>
    </row>
    <row r="29" spans="1:6" ht="15" customHeight="1">
      <c r="A29" s="36"/>
      <c r="B29" s="29"/>
      <c r="C29" s="29"/>
      <c r="D29" s="35" t="s">
        <v>53</v>
      </c>
      <c r="E29" s="29">
        <v>15640</v>
      </c>
      <c r="F29" s="29">
        <f>E29</f>
        <v>15640</v>
      </c>
    </row>
    <row r="30" spans="1:6" ht="15" customHeight="1">
      <c r="A30" s="36"/>
      <c r="B30" s="29"/>
      <c r="C30" s="29"/>
      <c r="D30" s="35" t="s">
        <v>54</v>
      </c>
      <c r="E30" s="29"/>
      <c r="F30" s="29"/>
    </row>
    <row r="31" spans="1:6" ht="15" customHeight="1">
      <c r="A31" s="36"/>
      <c r="B31" s="29"/>
      <c r="C31" s="29"/>
      <c r="D31" s="37"/>
      <c r="E31" s="29"/>
      <c r="F31" s="29"/>
    </row>
    <row r="32" spans="1:6" ht="15" customHeight="1">
      <c r="A32" s="36"/>
      <c r="B32" s="29"/>
      <c r="C32" s="29"/>
      <c r="D32" s="38"/>
      <c r="E32" s="29"/>
      <c r="F32" s="29"/>
    </row>
    <row r="33" spans="1:6" ht="15" customHeight="1">
      <c r="A33" s="39" t="s">
        <v>55</v>
      </c>
      <c r="B33" s="29">
        <v>203788.725</v>
      </c>
      <c r="C33" s="29">
        <v>203788.725</v>
      </c>
      <c r="D33" s="40" t="s">
        <v>56</v>
      </c>
      <c r="E33" s="29">
        <v>651305</v>
      </c>
      <c r="F33" s="29">
        <f>E33+30000</f>
        <v>681305</v>
      </c>
    </row>
    <row r="34" spans="1:6" ht="15" customHeight="1">
      <c r="A34" s="41" t="s">
        <v>57</v>
      </c>
      <c r="B34" s="29">
        <v>357562</v>
      </c>
      <c r="C34" s="29">
        <f>B34</f>
        <v>357562</v>
      </c>
      <c r="D34" s="35" t="s">
        <v>58</v>
      </c>
      <c r="E34" s="29">
        <v>49985</v>
      </c>
      <c r="F34" s="29">
        <f>E34</f>
        <v>49985</v>
      </c>
    </row>
    <row r="35" spans="1:6" ht="15" customHeight="1">
      <c r="A35" s="41" t="s">
        <v>59</v>
      </c>
      <c r="B35" s="29">
        <v>27503</v>
      </c>
      <c r="C35" s="29">
        <f>B35</f>
        <v>27503</v>
      </c>
      <c r="D35" s="35" t="s">
        <v>60</v>
      </c>
      <c r="E35" s="29">
        <v>7170</v>
      </c>
      <c r="F35" s="29">
        <f aca="true" t="shared" si="3" ref="F35:F40">E35</f>
        <v>7170</v>
      </c>
    </row>
    <row r="36" spans="1:6" ht="15" customHeight="1">
      <c r="A36" s="42" t="s">
        <v>61</v>
      </c>
      <c r="B36" s="29">
        <v>192959</v>
      </c>
      <c r="C36" s="29">
        <f>B36</f>
        <v>192959</v>
      </c>
      <c r="D36" s="35" t="s">
        <v>62</v>
      </c>
      <c r="E36" s="29">
        <v>42815</v>
      </c>
      <c r="F36" s="29">
        <f t="shared" si="3"/>
        <v>42815</v>
      </c>
    </row>
    <row r="37" spans="1:6" ht="15" customHeight="1">
      <c r="A37" s="42" t="s">
        <v>63</v>
      </c>
      <c r="B37" s="29">
        <v>137100</v>
      </c>
      <c r="C37" s="29">
        <f>B37</f>
        <v>137100</v>
      </c>
      <c r="D37" s="35" t="s">
        <v>64</v>
      </c>
      <c r="E37" s="29">
        <v>87853.72499999998</v>
      </c>
      <c r="F37" s="29">
        <f t="shared" si="3"/>
        <v>87853.72499999998</v>
      </c>
    </row>
    <row r="38" spans="1:6" ht="15" customHeight="1">
      <c r="A38" s="41" t="s">
        <v>65</v>
      </c>
      <c r="B38" s="29">
        <v>1225</v>
      </c>
      <c r="C38" s="29">
        <f>B38</f>
        <v>1225</v>
      </c>
      <c r="D38" s="46" t="s">
        <v>66</v>
      </c>
      <c r="E38" s="29">
        <v>113900</v>
      </c>
      <c r="F38" s="29">
        <f t="shared" si="3"/>
        <v>113900</v>
      </c>
    </row>
    <row r="39" spans="1:6" ht="15" customHeight="1">
      <c r="A39" s="41" t="s">
        <v>67</v>
      </c>
      <c r="B39" s="29">
        <v>143900</v>
      </c>
      <c r="C39" s="29">
        <f>B39+30000</f>
        <v>173900</v>
      </c>
      <c r="D39" s="46" t="s">
        <v>68</v>
      </c>
      <c r="E39" s="29">
        <v>2844</v>
      </c>
      <c r="F39" s="29">
        <f t="shared" si="3"/>
        <v>2844</v>
      </c>
    </row>
    <row r="40" spans="1:6" ht="15" customHeight="1">
      <c r="A40" s="36" t="s">
        <v>69</v>
      </c>
      <c r="B40" s="29">
        <v>143900</v>
      </c>
      <c r="C40" s="29">
        <f aca="true" t="shared" si="4" ref="C40:C46">B40</f>
        <v>143900</v>
      </c>
      <c r="D40" s="46" t="s">
        <v>70</v>
      </c>
      <c r="E40" s="29">
        <v>22285</v>
      </c>
      <c r="F40" s="29">
        <f t="shared" si="3"/>
        <v>22285</v>
      </c>
    </row>
    <row r="41" spans="1:6" ht="15" customHeight="1">
      <c r="A41" s="42" t="s">
        <v>71</v>
      </c>
      <c r="B41" s="29">
        <v>22285</v>
      </c>
      <c r="C41" s="29">
        <f t="shared" si="4"/>
        <v>22285</v>
      </c>
      <c r="D41" s="28"/>
      <c r="E41" s="29"/>
      <c r="F41" s="29"/>
    </row>
    <row r="42" spans="1:6" ht="15" customHeight="1">
      <c r="A42" s="42" t="s">
        <v>72</v>
      </c>
      <c r="B42" s="29">
        <v>6257</v>
      </c>
      <c r="C42" s="29">
        <f t="shared" si="4"/>
        <v>6257</v>
      </c>
      <c r="D42" s="28"/>
      <c r="E42" s="29"/>
      <c r="F42" s="29"/>
    </row>
    <row r="43" spans="1:6" ht="15" customHeight="1">
      <c r="A43" s="42" t="s">
        <v>73</v>
      </c>
      <c r="B43" s="29">
        <v>193155</v>
      </c>
      <c r="C43" s="29">
        <f t="shared" si="4"/>
        <v>193155</v>
      </c>
      <c r="D43" s="28"/>
      <c r="E43" s="29"/>
      <c r="F43" s="29"/>
    </row>
    <row r="44" spans="1:6" ht="15" customHeight="1">
      <c r="A44" s="43" t="s">
        <v>74</v>
      </c>
      <c r="B44" s="29">
        <v>160000</v>
      </c>
      <c r="C44" s="29">
        <f t="shared" si="4"/>
        <v>160000</v>
      </c>
      <c r="D44" s="28"/>
      <c r="E44" s="29"/>
      <c r="F44" s="29"/>
    </row>
    <row r="45" spans="1:6" ht="15" customHeight="1">
      <c r="A45" s="43" t="s">
        <v>75</v>
      </c>
      <c r="B45" s="29">
        <v>33155</v>
      </c>
      <c r="C45" s="29">
        <f t="shared" si="4"/>
        <v>33155</v>
      </c>
      <c r="D45" s="36"/>
      <c r="E45" s="29"/>
      <c r="F45" s="29"/>
    </row>
    <row r="46" spans="1:6" ht="15" customHeight="1">
      <c r="A46" s="44" t="s">
        <v>76</v>
      </c>
      <c r="B46" s="29">
        <v>928172.725</v>
      </c>
      <c r="C46" s="29">
        <f t="shared" si="4"/>
        <v>928172.725</v>
      </c>
      <c r="D46" s="44" t="s">
        <v>77</v>
      </c>
      <c r="E46" s="29">
        <v>928172.725</v>
      </c>
      <c r="F46" s="29">
        <f>E46</f>
        <v>928172.725</v>
      </c>
    </row>
  </sheetData>
  <sheetProtection/>
  <mergeCells count="3">
    <mergeCell ref="A3:F3"/>
    <mergeCell ref="A4:C4"/>
    <mergeCell ref="D4:F4"/>
  </mergeCells>
  <printOptions/>
  <pageMargins left="0.6993055555555555" right="0.6993055555555555" top="0.75" bottom="0.75" header="0.3" footer="0.3"/>
  <pageSetup firstPageNumber="6" useFirstPageNumber="1" horizontalDpi="200" verticalDpi="200" orientation="portrait" paperSize="9" r:id="rId1"/>
  <headerFooter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4"/>
  <sheetViews>
    <sheetView tabSelected="1" zoomScaleSheetLayoutView="100" workbookViewId="0" topLeftCell="A1">
      <selection activeCell="D20" sqref="D20"/>
    </sheetView>
  </sheetViews>
  <sheetFormatPr defaultColWidth="9.00390625" defaultRowHeight="13.5"/>
  <cols>
    <col min="1" max="1" width="23.625" style="1" customWidth="1"/>
    <col min="2" max="3" width="9.625" style="0" customWidth="1"/>
    <col min="4" max="4" width="23.625" style="1" customWidth="1"/>
    <col min="5" max="6" width="9.625" style="0" customWidth="1"/>
  </cols>
  <sheetData>
    <row r="1" spans="1:6" ht="25.5" customHeight="1">
      <c r="A1" s="54" t="s">
        <v>78</v>
      </c>
      <c r="B1" s="55"/>
      <c r="C1" s="55"/>
      <c r="D1" s="55"/>
      <c r="E1" s="55"/>
      <c r="F1" s="55"/>
    </row>
    <row r="2" ht="15.75" customHeight="1"/>
    <row r="3" spans="1:6" ht="27">
      <c r="A3" s="50" t="s">
        <v>79</v>
      </c>
      <c r="B3" s="51"/>
      <c r="C3" s="51"/>
      <c r="D3" s="51"/>
      <c r="E3" s="51"/>
      <c r="F3" s="51"/>
    </row>
    <row r="4" spans="1:6" ht="25.5" customHeight="1">
      <c r="A4" s="2" t="s">
        <v>2</v>
      </c>
      <c r="B4" s="3"/>
      <c r="C4" s="4"/>
      <c r="D4" s="2"/>
      <c r="E4" s="4"/>
      <c r="F4" s="4" t="s">
        <v>3</v>
      </c>
    </row>
    <row r="5" spans="1:6" ht="19.5" customHeight="1">
      <c r="A5" s="56" t="s">
        <v>80</v>
      </c>
      <c r="B5" s="56"/>
      <c r="C5" s="56"/>
      <c r="D5" s="56" t="s">
        <v>81</v>
      </c>
      <c r="E5" s="56"/>
      <c r="F5" s="56"/>
    </row>
    <row r="6" spans="1:6" ht="27.75" customHeight="1">
      <c r="A6" s="5" t="s">
        <v>4</v>
      </c>
      <c r="B6" s="47" t="s">
        <v>82</v>
      </c>
      <c r="C6" s="6" t="s">
        <v>6</v>
      </c>
      <c r="D6" s="7" t="s">
        <v>4</v>
      </c>
      <c r="E6" s="47" t="s">
        <v>82</v>
      </c>
      <c r="F6" s="6" t="s">
        <v>6</v>
      </c>
    </row>
    <row r="7" spans="1:6" ht="19.5" customHeight="1">
      <c r="A7" s="8" t="s">
        <v>83</v>
      </c>
      <c r="B7" s="9">
        <v>0</v>
      </c>
      <c r="C7" s="9">
        <f>B7</f>
        <v>0</v>
      </c>
      <c r="D7" s="10" t="s">
        <v>19</v>
      </c>
      <c r="E7" s="9"/>
      <c r="F7" s="9" t="s">
        <v>84</v>
      </c>
    </row>
    <row r="8" spans="1:6" ht="19.5" customHeight="1">
      <c r="A8" s="11" t="s">
        <v>85</v>
      </c>
      <c r="B8" s="9">
        <v>7500</v>
      </c>
      <c r="C8" s="9">
        <f aca="true" t="shared" si="0" ref="C8:C23">B8</f>
        <v>7500</v>
      </c>
      <c r="D8" s="10" t="s">
        <v>86</v>
      </c>
      <c r="E8" s="9"/>
      <c r="F8" s="9" t="s">
        <v>84</v>
      </c>
    </row>
    <row r="9" spans="1:6" ht="19.5" customHeight="1">
      <c r="A9" s="8" t="s">
        <v>87</v>
      </c>
      <c r="B9" s="9">
        <v>500</v>
      </c>
      <c r="C9" s="9">
        <f t="shared" si="0"/>
        <v>500</v>
      </c>
      <c r="D9" s="10" t="s">
        <v>27</v>
      </c>
      <c r="E9" s="9">
        <v>71276</v>
      </c>
      <c r="F9" s="9">
        <f>E9</f>
        <v>71276</v>
      </c>
    </row>
    <row r="10" spans="1:6" ht="19.5" customHeight="1">
      <c r="A10" s="8" t="s">
        <v>88</v>
      </c>
      <c r="B10" s="9">
        <v>184500</v>
      </c>
      <c r="C10" s="9">
        <f t="shared" si="0"/>
        <v>184500</v>
      </c>
      <c r="D10" s="10" t="s">
        <v>29</v>
      </c>
      <c r="E10" s="9">
        <v>100</v>
      </c>
      <c r="F10" s="9">
        <f>E10</f>
        <v>100</v>
      </c>
    </row>
    <row r="11" spans="1:6" ht="19.5" customHeight="1">
      <c r="A11" s="8" t="s">
        <v>89</v>
      </c>
      <c r="B11" s="9">
        <v>24500</v>
      </c>
      <c r="C11" s="9">
        <f t="shared" si="0"/>
        <v>24500</v>
      </c>
      <c r="D11" s="10" t="s">
        <v>35</v>
      </c>
      <c r="E11" s="9"/>
      <c r="F11" s="9" t="s">
        <v>84</v>
      </c>
    </row>
    <row r="12" spans="1:6" ht="19.5" customHeight="1">
      <c r="A12" s="8" t="s">
        <v>90</v>
      </c>
      <c r="B12" s="9">
        <v>700</v>
      </c>
      <c r="C12" s="9">
        <f t="shared" si="0"/>
        <v>700</v>
      </c>
      <c r="D12" s="10" t="s">
        <v>51</v>
      </c>
      <c r="E12" s="9">
        <v>74000</v>
      </c>
      <c r="F12" s="9">
        <f>60000+74000</f>
        <v>134000</v>
      </c>
    </row>
    <row r="13" spans="1:6" ht="19.5" customHeight="1">
      <c r="A13" s="8"/>
      <c r="B13" s="9"/>
      <c r="C13" s="9">
        <f t="shared" si="0"/>
        <v>0</v>
      </c>
      <c r="D13" s="10" t="s">
        <v>53</v>
      </c>
      <c r="E13" s="9">
        <v>6059</v>
      </c>
      <c r="F13" s="9">
        <f>E13</f>
        <v>6059</v>
      </c>
    </row>
    <row r="14" spans="1:6" ht="19.5" customHeight="1">
      <c r="A14" s="8"/>
      <c r="B14" s="9"/>
      <c r="C14" s="9">
        <f t="shared" si="0"/>
        <v>0</v>
      </c>
      <c r="D14" s="12" t="s">
        <v>91</v>
      </c>
      <c r="E14" s="9"/>
      <c r="F14" s="9" t="s">
        <v>84</v>
      </c>
    </row>
    <row r="15" spans="1:6" ht="19.5" customHeight="1">
      <c r="A15" s="13" t="s">
        <v>92</v>
      </c>
      <c r="B15" s="14">
        <v>217700</v>
      </c>
      <c r="C15" s="15">
        <f t="shared" si="0"/>
        <v>217700</v>
      </c>
      <c r="D15" s="16" t="s">
        <v>56</v>
      </c>
      <c r="E15" s="15">
        <f>77435+74000</f>
        <v>151435</v>
      </c>
      <c r="F15" s="15">
        <f>E15+60000</f>
        <v>211435</v>
      </c>
    </row>
    <row r="16" spans="1:6" ht="19.5" customHeight="1">
      <c r="A16" s="8" t="s">
        <v>57</v>
      </c>
      <c r="B16" s="9">
        <v>25000</v>
      </c>
      <c r="C16" s="9">
        <f t="shared" si="0"/>
        <v>25000</v>
      </c>
      <c r="D16" s="11" t="s">
        <v>58</v>
      </c>
      <c r="E16" s="9">
        <v>5265</v>
      </c>
      <c r="F16" s="9">
        <f>E16</f>
        <v>5265</v>
      </c>
    </row>
    <row r="17" spans="1:6" ht="19.5" customHeight="1">
      <c r="A17" s="8" t="s">
        <v>93</v>
      </c>
      <c r="B17" s="9">
        <v>25000</v>
      </c>
      <c r="C17" s="9">
        <f t="shared" si="0"/>
        <v>25000</v>
      </c>
      <c r="D17" s="11" t="s">
        <v>64</v>
      </c>
      <c r="E17" s="9"/>
      <c r="F17" s="9" t="s">
        <v>84</v>
      </c>
    </row>
    <row r="18" spans="1:6" ht="19.5" customHeight="1">
      <c r="A18" s="8" t="s">
        <v>94</v>
      </c>
      <c r="B18" s="9">
        <v>0</v>
      </c>
      <c r="C18" s="9">
        <f t="shared" si="0"/>
        <v>0</v>
      </c>
      <c r="D18" s="48" t="s">
        <v>66</v>
      </c>
      <c r="E18" s="9">
        <v>6900</v>
      </c>
      <c r="F18" s="9">
        <f>E18</f>
        <v>6900</v>
      </c>
    </row>
    <row r="19" spans="1:6" ht="19.5" customHeight="1">
      <c r="A19" s="8" t="s">
        <v>65</v>
      </c>
      <c r="B19" s="17">
        <v>0</v>
      </c>
      <c r="C19" s="9">
        <f t="shared" si="0"/>
        <v>0</v>
      </c>
      <c r="D19" s="48" t="s">
        <v>95</v>
      </c>
      <c r="E19" s="9">
        <v>160000</v>
      </c>
      <c r="F19" s="9">
        <f>E19</f>
        <v>160000</v>
      </c>
    </row>
    <row r="20" spans="1:6" ht="19.5" customHeight="1">
      <c r="A20" s="49" t="s">
        <v>67</v>
      </c>
      <c r="B20" s="9">
        <v>80900</v>
      </c>
      <c r="C20" s="9">
        <f>B20+60000</f>
        <v>140900</v>
      </c>
      <c r="D20" s="48" t="s">
        <v>70</v>
      </c>
      <c r="E20" s="9">
        <v>2947</v>
      </c>
      <c r="F20" s="9">
        <f>E20</f>
        <v>2947</v>
      </c>
    </row>
    <row r="21" spans="1:6" ht="19.5" customHeight="1">
      <c r="A21" s="49" t="s">
        <v>71</v>
      </c>
      <c r="B21" s="9">
        <v>2947</v>
      </c>
      <c r="C21" s="9">
        <f t="shared" si="0"/>
        <v>2947</v>
      </c>
      <c r="D21" s="18"/>
      <c r="E21" s="9"/>
      <c r="F21" s="9" t="s">
        <v>84</v>
      </c>
    </row>
    <row r="22" spans="1:6" ht="19.5" customHeight="1">
      <c r="A22" s="8"/>
      <c r="B22" s="9"/>
      <c r="C22" s="9">
        <f t="shared" si="0"/>
        <v>0</v>
      </c>
      <c r="D22" s="11"/>
      <c r="E22" s="9"/>
      <c r="F22" s="9" t="s">
        <v>84</v>
      </c>
    </row>
    <row r="23" spans="1:6" ht="19.5" customHeight="1">
      <c r="A23" s="8"/>
      <c r="B23" s="9"/>
      <c r="C23" s="9">
        <f t="shared" si="0"/>
        <v>0</v>
      </c>
      <c r="D23" s="11"/>
      <c r="E23" s="9"/>
      <c r="F23" s="9" t="s">
        <v>84</v>
      </c>
    </row>
    <row r="24" spans="1:6" ht="19.5" customHeight="1">
      <c r="A24" s="13" t="s">
        <v>76</v>
      </c>
      <c r="B24" s="15">
        <v>326547</v>
      </c>
      <c r="C24" s="15">
        <f>B24+60000</f>
        <v>386547</v>
      </c>
      <c r="D24" s="16" t="s">
        <v>77</v>
      </c>
      <c r="E24" s="15">
        <f>E15+E16+E18+E19+E20</f>
        <v>326547</v>
      </c>
      <c r="F24" s="15">
        <f>E24+60000</f>
        <v>386547</v>
      </c>
    </row>
  </sheetData>
  <sheetProtection/>
  <mergeCells count="4">
    <mergeCell ref="A1:F1"/>
    <mergeCell ref="A3:F3"/>
    <mergeCell ref="A5:C5"/>
    <mergeCell ref="D5:F5"/>
  </mergeCells>
  <dataValidations count="1">
    <dataValidation type="whole" allowBlank="1" showInputMessage="1" showErrorMessage="1" sqref="B21 E14:E16">
      <formula1>-100000000</formula1>
      <formula2>10000000000</formula2>
    </dataValidation>
  </dataValidations>
  <printOptions/>
  <pageMargins left="0.75" right="0.75" top="1" bottom="1" header="0.5" footer="0.5"/>
  <pageSetup firstPageNumber="7" useFirstPageNumber="1" horizontalDpi="600" verticalDpi="600" orientation="portrait" paperSize="9" r:id="rId1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王吉巧</cp:lastModifiedBy>
  <cp:lastPrinted>2020-07-28T02:39:26Z</cp:lastPrinted>
  <dcterms:created xsi:type="dcterms:W3CDTF">2006-09-13T03:21:51Z</dcterms:created>
  <dcterms:modified xsi:type="dcterms:W3CDTF">2020-07-28T02:39:27Z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