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9" r:id="rId1"/>
  </sheets>
  <definedNames>
    <definedName name="_xlnm._FilterDatabase" localSheetId="0" hidden="1">Sheet1!$A$5:$C$40</definedName>
  </definedNames>
  <calcPr calcId="144525" concurrentCalc="0"/>
</workbook>
</file>

<file path=xl/sharedStrings.xml><?xml version="1.0" encoding="utf-8"?>
<sst xmlns="http://schemas.openxmlformats.org/spreadsheetml/2006/main" count="44" uniqueCount="41">
  <si>
    <t>附件11</t>
  </si>
  <si>
    <t>重庆市綦江区2023年政府性基金预算本级支出预算表</t>
  </si>
  <si>
    <t>（按功能分类科目到项级）</t>
  </si>
  <si>
    <r>
      <rPr>
        <sz val="11"/>
        <color theme="1"/>
        <rFont val="宋体"/>
        <charset val="134"/>
      </rPr>
      <t>制表：綦江区财政局</t>
    </r>
  </si>
  <si>
    <r>
      <rPr>
        <sz val="11"/>
        <color theme="1"/>
        <rFont val="宋体"/>
        <charset val="134"/>
      </rPr>
      <t>单位：万元</t>
    </r>
  </si>
  <si>
    <t>功能科目</t>
  </si>
  <si>
    <t>科目名称</t>
  </si>
  <si>
    <t>预算数</t>
  </si>
  <si>
    <t>总计</t>
  </si>
  <si>
    <t>社会保障和就业支出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</si>
  <si>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</si>
  <si>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</si>
  <si>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</si>
  <si>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小型水库移民扶助基金安排的支出</t>
  </si>
  <si>
    <t>城乡社区支出</t>
  </si>
  <si>
    <t xml:space="preserve">  国有土地使用权出让收入安排的支出</t>
  </si>
  <si>
    <t xml:space="preserve">    农村基础设施建设支出</t>
  </si>
  <si>
    <t xml:space="preserve">    其他国有土地使用权出让收入安排的支出</t>
  </si>
  <si>
    <t xml:space="preserve">    土地开发支出</t>
  </si>
  <si>
    <t xml:space="preserve">  农业土地开发资金安排的支出</t>
  </si>
  <si>
    <t xml:space="preserve">  城市基础设施配套安排的支出</t>
  </si>
  <si>
    <t xml:space="preserve">      其他城市基础设施配套安排的支出</t>
  </si>
  <si>
    <t xml:space="preserve">  污水处理费安排的支出</t>
  </si>
  <si>
    <t xml:space="preserve">    污水处理设施建设和运营</t>
  </si>
  <si>
    <t>农林水支出</t>
  </si>
  <si>
    <t xml:space="preserve">  大中型水库库区基金安排的支出</t>
  </si>
  <si>
    <t xml:space="preserve">  三峡水库库区基金支出</t>
  </si>
  <si>
    <t xml:space="preserve">    其他三峡水库库区基金支出</t>
  </si>
  <si>
    <t>交通运输支出</t>
  </si>
  <si>
    <t xml:space="preserve">  车辆通行费安排的支出</t>
  </si>
  <si>
    <t xml:space="preserve">    其他车辆通行费安排的支出</t>
  </si>
  <si>
    <t>其他支出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</si>
  <si>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</si>
  <si>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</si>
  <si>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</si>
  <si>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</si>
  <si>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</si>
  <si>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用于其他社会公益事业的彩票公益金支出</t>
  </si>
  <si>
    <t>债务付息支出</t>
  </si>
  <si>
    <t xml:space="preserve">   地方政府专项债务付息支出</t>
  </si>
  <si>
    <t xml:space="preserve">    国有土地使用权出让金债务付息支出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</si>
</sst>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_ "/>
  </numFmts>
  <fonts count="27">
    <font>
      <sz val="11"/>
      <color theme="1"/>
      <name val="宋体"/>
      <charset val="134"/>
      <scheme val="minor"/>
    </font>
    <font>
      <sz val="11"/>
      <color theme="1"/>
      <name val="方正楷体_GBK"/>
      <charset val="134"/>
    </font>
    <font>
      <b/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8"/>
      <color theme="1"/>
      <name val="方正小标宋_GBK"/>
      <charset val="134"/>
    </font>
    <font>
      <sz val="11"/>
      <color theme="1"/>
      <name val="Arial"/>
      <charset val="134"/>
    </font>
    <font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4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1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2" borderId="14" applyNumberFormat="0" applyAlignment="0" applyProtection="0">
      <alignment vertical="center"/>
    </xf>
    <xf numFmtId="0" fontId="18" fillId="2" borderId="17" applyNumberFormat="0" applyAlignment="0" applyProtection="0">
      <alignment vertical="center"/>
    </xf>
    <xf numFmtId="0" fontId="22" fillId="20" borderId="19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Border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>
      <alignment vertical="center"/>
    </xf>
    <xf numFmtId="0" fontId="0" fillId="0" borderId="7" xfId="0" applyBorder="1" applyAlignment="1">
      <alignment horizontal="left" vertical="center" indent="1"/>
    </xf>
    <xf numFmtId="0" fontId="0" fillId="0" borderId="5" xfId="0" applyBorder="1">
      <alignment vertical="center"/>
    </xf>
    <xf numFmtId="176" fontId="0" fillId="0" borderId="6" xfId="0" applyNumberFormat="1" applyBorder="1">
      <alignment vertical="center"/>
    </xf>
    <xf numFmtId="0" fontId="0" fillId="0" borderId="7" xfId="0" applyBorder="1" applyAlignment="1">
      <alignment horizontal="left" vertical="center" indent="2"/>
    </xf>
    <xf numFmtId="176" fontId="0" fillId="0" borderId="6" xfId="0" applyNumberFormat="1" applyFill="1" applyBorder="1">
      <alignment vertical="center"/>
    </xf>
    <xf numFmtId="0" fontId="6" fillId="0" borderId="5" xfId="0" applyFont="1" applyBorder="1">
      <alignment vertical="center"/>
    </xf>
    <xf numFmtId="0" fontId="0" fillId="0" borderId="8" xfId="0" applyBorder="1" applyAlignment="1">
      <alignment horizontal="left" vertical="center" indent="2"/>
    </xf>
    <xf numFmtId="0" fontId="0" fillId="0" borderId="9" xfId="0" applyBorder="1">
      <alignment vertical="center"/>
    </xf>
    <xf numFmtId="176" fontId="0" fillId="0" borderId="10" xfId="0" applyNumberFormat="1" applyBorder="1">
      <alignment vertical="center"/>
    </xf>
    <xf numFmtId="0" fontId="2" fillId="0" borderId="9" xfId="0" applyFont="1" applyBorder="1">
      <alignment vertical="center"/>
    </xf>
    <xf numFmtId="176" fontId="2" fillId="0" borderId="10" xfId="0" applyNumberFormat="1" applyFont="1" applyBorder="1">
      <alignment vertical="center"/>
    </xf>
    <xf numFmtId="0" fontId="0" fillId="0" borderId="11" xfId="0" applyBorder="1" applyAlignment="1">
      <alignment horizontal="left" vertical="center" indent="2"/>
    </xf>
    <xf numFmtId="0" fontId="0" fillId="0" borderId="12" xfId="0" applyBorder="1">
      <alignment vertical="center"/>
    </xf>
    <xf numFmtId="176" fontId="0" fillId="0" borderId="13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1"/>
  <sheetViews>
    <sheetView tabSelected="1" topLeftCell="A2" workbookViewId="0">
      <selection activeCell="J20" sqref="J20"/>
    </sheetView>
  </sheetViews>
  <sheetFormatPr defaultColWidth="9" defaultRowHeight="13.5" outlineLevelCol="2"/>
  <cols>
    <col min="1" max="1" width="16" customWidth="1"/>
    <col min="2" max="2" width="48" customWidth="1"/>
    <col min="3" max="3" width="26.875" style="5" customWidth="1"/>
  </cols>
  <sheetData>
    <row r="1" ht="22.5" customHeight="1" spans="1:1">
      <c r="A1" s="6" t="s">
        <v>0</v>
      </c>
    </row>
    <row r="2" s="1" customFormat="1" ht="27.75" customHeight="1" spans="1:3">
      <c r="A2" s="7" t="s">
        <v>1</v>
      </c>
      <c r="B2" s="7"/>
      <c r="C2" s="8"/>
    </row>
    <row r="3" s="2" customFormat="1" ht="18.75" customHeight="1" spans="1:3">
      <c r="A3" s="9" t="s">
        <v>2</v>
      </c>
      <c r="B3" s="9"/>
      <c r="C3" s="10"/>
    </row>
    <row r="4" s="1" customFormat="1" ht="15" customHeight="1" spans="1:3">
      <c r="A4" s="11" t="s">
        <v>3</v>
      </c>
      <c r="B4" s="11"/>
      <c r="C4" s="12" t="s">
        <v>4</v>
      </c>
    </row>
    <row r="5" s="3" customFormat="1" spans="1:3">
      <c r="A5" s="13" t="s">
        <v>5</v>
      </c>
      <c r="B5" s="14" t="s">
        <v>6</v>
      </c>
      <c r="C5" s="15" t="s">
        <v>7</v>
      </c>
    </row>
    <row r="6" spans="1:3">
      <c r="A6" s="16" t="s">
        <v>8</v>
      </c>
      <c r="B6" s="17"/>
      <c r="C6" s="18">
        <f>C7+C13+C24+C29+C32+C39</f>
        <v>51232.624825</v>
      </c>
    </row>
    <row r="7" s="4" customFormat="1" spans="1:3">
      <c r="A7" s="19">
        <v>208</v>
      </c>
      <c r="B7" s="20" t="s">
        <v>9</v>
      </c>
      <c r="C7" s="18">
        <f>SUM(C8,C11)</f>
        <v>649.42</v>
      </c>
    </row>
    <row r="8" spans="1:3">
      <c r="A8" s="21">
        <v>20822</v>
      </c>
      <c r="B8" s="22" t="s">
        <v>10</v>
      </c>
      <c r="C8" s="23">
        <v>526.42</v>
      </c>
    </row>
    <row r="9" spans="1:3">
      <c r="A9" s="24">
        <v>2082201</v>
      </c>
      <c r="B9" s="22" t="s">
        <v>11</v>
      </c>
      <c r="C9" s="23">
        <v>76.12</v>
      </c>
    </row>
    <row r="10" spans="1:3">
      <c r="A10" s="24">
        <v>2082202</v>
      </c>
      <c r="B10" s="22" t="s">
        <v>12</v>
      </c>
      <c r="C10" s="25">
        <v>450.3</v>
      </c>
    </row>
    <row r="11" spans="1:3">
      <c r="A11" s="21">
        <v>20823</v>
      </c>
      <c r="B11" s="22" t="s">
        <v>13</v>
      </c>
      <c r="C11" s="23">
        <v>123</v>
      </c>
    </row>
    <row r="12" spans="1:3">
      <c r="A12" s="24">
        <v>2082302</v>
      </c>
      <c r="B12" s="22" t="s">
        <v>12</v>
      </c>
      <c r="C12" s="23">
        <v>123</v>
      </c>
    </row>
    <row r="13" s="4" customFormat="1" spans="1:3">
      <c r="A13" s="19">
        <v>212</v>
      </c>
      <c r="B13" s="20" t="s">
        <v>14</v>
      </c>
      <c r="C13" s="18">
        <f>C14+C19+C20+C22</f>
        <v>15727.6928</v>
      </c>
    </row>
    <row r="14" spans="1:3">
      <c r="A14" s="21">
        <v>21208</v>
      </c>
      <c r="B14" s="22" t="s">
        <v>15</v>
      </c>
      <c r="C14" s="23">
        <f>SUM(C15:C18)</f>
        <v>15577.6928</v>
      </c>
    </row>
    <row r="15" spans="1:3">
      <c r="A15" s="24">
        <v>2120804</v>
      </c>
      <c r="B15" s="22" t="s">
        <v>16</v>
      </c>
      <c r="C15" s="23">
        <v>2445.4593</v>
      </c>
    </row>
    <row r="16" spans="1:3">
      <c r="A16" s="24">
        <v>2120899</v>
      </c>
      <c r="B16" s="22" t="s">
        <v>17</v>
      </c>
      <c r="C16" s="23">
        <v>3615.29</v>
      </c>
    </row>
    <row r="17" spans="1:3">
      <c r="A17" s="24">
        <v>2120802</v>
      </c>
      <c r="B17" s="22" t="s">
        <v>18</v>
      </c>
      <c r="C17" s="23">
        <v>2742</v>
      </c>
    </row>
    <row r="18" spans="1:3">
      <c r="A18" s="24">
        <v>2120804</v>
      </c>
      <c r="B18" s="22" t="s">
        <v>16</v>
      </c>
      <c r="C18" s="23">
        <v>6774.9435</v>
      </c>
    </row>
    <row r="19" spans="1:3">
      <c r="A19" s="21">
        <v>21211</v>
      </c>
      <c r="B19" s="22" t="s">
        <v>19</v>
      </c>
      <c r="C19" s="23">
        <v>125</v>
      </c>
    </row>
    <row r="20" s="4" customFormat="1" spans="1:3">
      <c r="A20" s="21">
        <v>21213</v>
      </c>
      <c r="B20" s="22" t="s">
        <v>20</v>
      </c>
      <c r="C20" s="23">
        <f t="shared" ref="C20:C25" si="0">C21</f>
        <v>15</v>
      </c>
    </row>
    <row r="21" spans="1:3">
      <c r="A21" s="24">
        <v>2121399</v>
      </c>
      <c r="B21" s="22" t="s">
        <v>21</v>
      </c>
      <c r="C21" s="23">
        <v>15</v>
      </c>
    </row>
    <row r="22" spans="1:3">
      <c r="A22" s="21">
        <v>21214</v>
      </c>
      <c r="B22" s="22" t="s">
        <v>22</v>
      </c>
      <c r="C22" s="23">
        <f t="shared" si="0"/>
        <v>10</v>
      </c>
    </row>
    <row r="23" spans="1:3">
      <c r="A23" s="24">
        <v>2121401</v>
      </c>
      <c r="B23" s="22" t="s">
        <v>23</v>
      </c>
      <c r="C23" s="23">
        <v>10</v>
      </c>
    </row>
    <row r="24" spans="1:3">
      <c r="A24" s="19">
        <v>213</v>
      </c>
      <c r="B24" s="20" t="s">
        <v>24</v>
      </c>
      <c r="C24" s="18">
        <f>C25+C27</f>
        <v>146.286669</v>
      </c>
    </row>
    <row r="25" s="4" customFormat="1" spans="1:3">
      <c r="A25" s="21">
        <v>21366</v>
      </c>
      <c r="B25" s="22" t="s">
        <v>25</v>
      </c>
      <c r="C25" s="23">
        <f t="shared" si="0"/>
        <v>82</v>
      </c>
    </row>
    <row r="26" spans="1:3">
      <c r="A26" s="24">
        <v>2136601</v>
      </c>
      <c r="B26" s="22" t="s">
        <v>12</v>
      </c>
      <c r="C26" s="23">
        <v>82</v>
      </c>
    </row>
    <row r="27" spans="1:3">
      <c r="A27" s="21">
        <v>21367</v>
      </c>
      <c r="B27" s="22" t="s">
        <v>26</v>
      </c>
      <c r="C27" s="23">
        <f t="shared" ref="C27:C30" si="1">C28</f>
        <v>64.286669</v>
      </c>
    </row>
    <row r="28" s="4" customFormat="1" spans="1:3">
      <c r="A28" s="24">
        <v>2136799</v>
      </c>
      <c r="B28" s="22" t="s">
        <v>27</v>
      </c>
      <c r="C28" s="23">
        <v>64.286669</v>
      </c>
    </row>
    <row r="29" spans="1:3">
      <c r="A29" s="19">
        <v>214</v>
      </c>
      <c r="B29" s="20" t="s">
        <v>28</v>
      </c>
      <c r="C29" s="18">
        <f t="shared" si="1"/>
        <v>180</v>
      </c>
    </row>
    <row r="30" spans="1:3">
      <c r="A30" s="21">
        <v>21462</v>
      </c>
      <c r="B30" s="22" t="s">
        <v>29</v>
      </c>
      <c r="C30" s="23">
        <f t="shared" si="1"/>
        <v>180</v>
      </c>
    </row>
    <row r="31" ht="14.25" spans="1:3">
      <c r="A31" s="24">
        <v>2146299</v>
      </c>
      <c r="B31" s="26" t="s">
        <v>30</v>
      </c>
      <c r="C31" s="23">
        <v>180</v>
      </c>
    </row>
    <row r="32" spans="1:3">
      <c r="A32" s="19">
        <v>229</v>
      </c>
      <c r="B32" s="20" t="s">
        <v>31</v>
      </c>
      <c r="C32" s="18">
        <f>C33</f>
        <v>4269.225356</v>
      </c>
    </row>
    <row r="33" spans="1:3">
      <c r="A33" s="21">
        <v>22960</v>
      </c>
      <c r="B33" s="22" t="s">
        <v>32</v>
      </c>
      <c r="C33" s="23">
        <f>SUM(C34:C38)</f>
        <v>4269.225356</v>
      </c>
    </row>
    <row r="34" spans="1:3">
      <c r="A34" s="24">
        <v>2296002</v>
      </c>
      <c r="B34" s="22" t="s">
        <v>33</v>
      </c>
      <c r="C34" s="23">
        <v>1053.906529</v>
      </c>
    </row>
    <row r="35" spans="1:3">
      <c r="A35" s="24">
        <v>2296003</v>
      </c>
      <c r="B35" s="22" t="s">
        <v>34</v>
      </c>
      <c r="C35" s="23">
        <v>1291.57177</v>
      </c>
    </row>
    <row r="36" spans="1:3">
      <c r="A36" s="24">
        <v>2296004</v>
      </c>
      <c r="B36" s="22" t="s">
        <v>35</v>
      </c>
      <c r="C36" s="23">
        <v>875.4736</v>
      </c>
    </row>
    <row r="37" spans="1:3">
      <c r="A37" s="24">
        <v>2296006</v>
      </c>
      <c r="B37" s="22" t="s">
        <v>36</v>
      </c>
      <c r="C37" s="23">
        <v>293.348742</v>
      </c>
    </row>
    <row r="38" spans="1:3">
      <c r="A38" s="27">
        <v>2296099</v>
      </c>
      <c r="B38" s="28" t="s">
        <v>37</v>
      </c>
      <c r="C38" s="29">
        <v>754.924715</v>
      </c>
    </row>
    <row r="39" spans="1:3">
      <c r="A39" s="19">
        <v>232</v>
      </c>
      <c r="B39" s="30" t="s">
        <v>38</v>
      </c>
      <c r="C39" s="31">
        <f>C40</f>
        <v>30260</v>
      </c>
    </row>
    <row r="40" spans="1:3">
      <c r="A40" s="21">
        <v>23204</v>
      </c>
      <c r="B40" s="28" t="s">
        <v>39</v>
      </c>
      <c r="C40" s="29">
        <f>C41</f>
        <v>30260</v>
      </c>
    </row>
    <row r="41" ht="14.25" spans="1:3">
      <c r="A41" s="32">
        <v>2320411</v>
      </c>
      <c r="B41" s="33" t="s">
        <v>40</v>
      </c>
      <c r="C41" s="34">
        <v>30260</v>
      </c>
    </row>
  </sheetData>
  <autoFilter ref="A5:C40">
    <extLst/>
  </autoFilter>
  <mergeCells count="3">
    <mergeCell ref="A2:C2"/>
    <mergeCell ref="A3:C3"/>
    <mergeCell ref="A6:B6"/>
  </mergeCells>
  <pageMargins left="0.75" right="0.75" top="1" bottom="1" header="0.511805555555556" footer="0.511805555555556"/>
  <headerFooter/>
  <ignoredErrors>
    <ignoredError sqref="C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Administrator</cp:lastModifiedBy>
  <dcterms:created xsi:type="dcterms:W3CDTF">2021-12-31T22:10:00Z</dcterms:created>
  <dcterms:modified xsi:type="dcterms:W3CDTF">2023-02-16T03:21:25Z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