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385" windowHeight="8100" firstSheet="6"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区级项目资金绩效目标表 (1)" sheetId="14" r:id="rId12"/>
    <sheet name="11 区级项目资金绩效目标表 (2)" sheetId="15" r:id="rId13"/>
    <sheet name="11 区级项目资金绩效目标表 (3)" sheetId="16" r:id="rId14"/>
    <sheet name="11 区级项目资金绩效目标表 (4)" sheetId="17" r:id="rId15"/>
    <sheet name="11 区级项目资金绩效目标表 (5)" sheetId="18" r:id="rId16"/>
    <sheet name="11 区级项目资金绩效目标表 (6)" sheetId="19" r:id="rId17"/>
    <sheet name="11 区级项目资金绩效目标表 (7)" sheetId="20" r:id="rId18"/>
    <sheet name="11 区级项目资金绩效目标表 (8)" sheetId="21" r:id="rId19"/>
    <sheet name="11 区级项目资金绩效目标表 (9)" sheetId="22" r:id="rId20"/>
    <sheet name="11 区级项目资金绩效目标表 (10)" sheetId="23" r:id="rId21"/>
    <sheet name="11 区级项目资金绩效目标表 (11)" sheetId="24" r:id="rId22"/>
    <sheet name="11 区级项目资金绩效目标表 (12)" sheetId="25" r:id="rId23"/>
    <sheet name="11 区级项目资金绩效目标表 (13)" sheetId="26" r:id="rId24"/>
    <sheet name="11 区级项目资金绩效目标表 (14)" sheetId="27" r:id="rId25"/>
    <sheet name="11 区级项目资金绩效目标表 (15)" sheetId="28" r:id="rId26"/>
    <sheet name="11 区级项目资金绩效目标表 (16)" sheetId="29" r:id="rId27"/>
    <sheet name="11 区级项目资金绩效目标表 (17)" sheetId="30" r:id="rId28"/>
    <sheet name="11 区级项目资金绩效目标表 (18)" sheetId="31" r:id="rId29"/>
    <sheet name="11 区级项目资金绩效目标表 (19)" sheetId="32" r:id="rId30"/>
    <sheet name="11 区级项目资金绩效目标表 (20)" sheetId="33" r:id="rId31"/>
    <sheet name="11 区级项目资金绩效目标表 (21)" sheetId="34" r:id="rId32"/>
    <sheet name="11 区级项目资金绩效目标表 (22)" sheetId="35" r:id="rId33"/>
    <sheet name="11 区级项目资金绩效目标表 (23)" sheetId="36" r:id="rId34"/>
    <sheet name="11 区级项目资金绩效目标表 (24)" sheetId="37" r:id="rId35"/>
    <sheet name="11 区级项目资金绩效目标表 (25)" sheetId="38" r:id="rId36"/>
    <sheet name="11 区级项目资金绩效目标表 (26)" sheetId="39" r:id="rId37"/>
    <sheet name="11 区级项目资金绩效目标表 (27)" sheetId="40" r:id="rId38"/>
    <sheet name="11 区级项目资金绩效目标表 (28)" sheetId="41" r:id="rId39"/>
    <sheet name="11 区级项目资金绩效目标表 (29)" sheetId="42" r:id="rId40"/>
    <sheet name="11 区级项目资金绩效目标表 (30)" sheetId="43" r:id="rId41"/>
    <sheet name="11 区级项目资金绩效目标表 (31)" sheetId="44" r:id="rId42"/>
    <sheet name="11 区级项目资金绩效目标表 (32)" sheetId="45" r:id="rId43"/>
    <sheet name="11 区级项目资金绩效目标表 (33)" sheetId="46" r:id="rId44"/>
    <sheet name="11 区级项目资金绩效目标表 (34)" sheetId="47" r:id="rId45"/>
    <sheet name="11 区级项目资金绩效目标表 (35)" sheetId="48" r:id="rId46"/>
    <sheet name="11 区级项目资金绩效目标表 (36)" sheetId="49" r:id="rId47"/>
    <sheet name="11 区级项目资金绩效目标表 (37)" sheetId="50" r:id="rId48"/>
    <sheet name="11 区级项目资金绩效目标表 (38)" sheetId="51" r:id="rId49"/>
    <sheet name="11 区级项目资金绩效目标表 (39)" sheetId="52" r:id="rId50"/>
    <sheet name="11 区级项目资金绩效目标表 (40)" sheetId="53" r:id="rId51"/>
    <sheet name="11 区级项目资金绩效目标表 (41)" sheetId="54" r:id="rId52"/>
    <sheet name="11 区级项目资金绩效目标表 (42)" sheetId="55" r:id="rId53"/>
    <sheet name="11 区级项目资金绩效目标表 (43)" sheetId="56" r:id="rId54"/>
    <sheet name="11 区级项目资金绩效目标表 (44)" sheetId="57" r:id="rId55"/>
    <sheet name="11 区级项目资金绩效目标表 (45)" sheetId="58" r:id="rId56"/>
    <sheet name="11 区级项目资金绩效目标表 (46)" sheetId="59" r:id="rId57"/>
  </sheets>
  <definedNames>
    <definedName name="_xlnm.Print_Area" localSheetId="1">'1 财政拨款收支总表'!$A$1:$G$18</definedName>
    <definedName name="_xlnm.Print_Area" localSheetId="2">'2 一般公共预算支出-无上年数'!$A$1:$E$39</definedName>
    <definedName name="_xlnm.Print_Area" localSheetId="3">'3 一般公共预算财政基本支出'!$A$1:$E$58</definedName>
    <definedName name="_xlnm.Print_Area" localSheetId="4">'4 一般公用预算“三公”经费支出表-无上年数'!$A$1:$F$8</definedName>
    <definedName name="_xlnm.Print_Area" localSheetId="5">'5 政府性基金预算支出表'!$A$1:$E$7</definedName>
    <definedName name="_xlnm.Print_Area" localSheetId="6">'6 部门收支总表'!$A$1:$D$16</definedName>
    <definedName name="_xlnm.Print_Area" localSheetId="7">'7 部门收入总表'!$A$1:$L$14</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 name="_xlnm._FilterDatabase" localSheetId="0" hidden="1">'2018-2019对比表 '!$A$4:$I$258</definedName>
    <definedName name="_xlnm._FilterDatabase" localSheetId="2" hidden="1">'2 一般公共预算支出-无上年数'!$A$5:$E$5</definedName>
    <definedName name="_xlnm._FilterDatabase" localSheetId="3" hidden="1">'3 一般公共预算财政基本支出'!$A$6:$E$59</definedName>
    <definedName name="_xlnm._FilterDatabase" localSheetId="7" hidden="1">'7 部门收入总表'!$A$7:$M$68</definedName>
    <definedName name="_xlnm._FilterDatabase" localSheetId="8" hidden="1">'8 部门支出总表'!$A$6:$I$67</definedName>
    <definedName name="_xlnm._FilterDatabase" localSheetId="11" hidden="1">'11 区级项目资金绩效目标表 (1)'!$A$1:$G$22</definedName>
    <definedName name="_xlnm._FilterDatabase" localSheetId="12" hidden="1">'11 区级项目资金绩效目标表 (2)'!$A$1:$G$22</definedName>
    <definedName name="_xlnm._FilterDatabase" localSheetId="13" hidden="1">'11 区级项目资金绩效目标表 (3)'!$A$1:$G$22</definedName>
    <definedName name="_xlnm._FilterDatabase" localSheetId="14" hidden="1">'11 区级项目资金绩效目标表 (4)'!$A$1:$G$22</definedName>
    <definedName name="_xlnm._FilterDatabase" localSheetId="15" hidden="1">'11 区级项目资金绩效目标表 (5)'!$A$1:$G$22</definedName>
    <definedName name="_xlnm._FilterDatabase" localSheetId="16" hidden="1">'11 区级项目资金绩效目标表 (6)'!$A$1:$G$22</definedName>
    <definedName name="_xlnm._FilterDatabase" localSheetId="17" hidden="1">'11 区级项目资金绩效目标表 (7)'!$A$1:$G$22</definedName>
    <definedName name="_xlnm._FilterDatabase" localSheetId="18" hidden="1">'11 区级项目资金绩效目标表 (8)'!$A$1:$G$22</definedName>
    <definedName name="_xlnm._FilterDatabase" localSheetId="19" hidden="1">'11 区级项目资金绩效目标表 (9)'!$A$1:$G$22</definedName>
    <definedName name="_xlnm._FilterDatabase" localSheetId="20" hidden="1">'11 区级项目资金绩效目标表 (10)'!$A$1:$G$22</definedName>
    <definedName name="_xlnm._FilterDatabase" localSheetId="21" hidden="1">'11 区级项目资金绩效目标表 (11)'!$A$1:$G$22</definedName>
    <definedName name="_xlnm._FilterDatabase" localSheetId="22" hidden="1">'11 区级项目资金绩效目标表 (12)'!$A$1:$G$22</definedName>
    <definedName name="_xlnm._FilterDatabase" localSheetId="23" hidden="1">'11 区级项目资金绩效目标表 (13)'!$A$1:$G$22</definedName>
    <definedName name="_xlnm._FilterDatabase" localSheetId="24" hidden="1">'11 区级项目资金绩效目标表 (14)'!$A$1:$G$22</definedName>
    <definedName name="_xlnm._FilterDatabase" localSheetId="25" hidden="1">'11 区级项目资金绩效目标表 (15)'!$A$1:$G$22</definedName>
    <definedName name="_xlnm._FilterDatabase" localSheetId="26" hidden="1">'11 区级项目资金绩效目标表 (16)'!$A$1:$G$22</definedName>
    <definedName name="_xlnm._FilterDatabase" localSheetId="27" hidden="1">'11 区级项目资金绩效目标表 (17)'!$A$1:$G$22</definedName>
    <definedName name="_xlnm._FilterDatabase" localSheetId="28" hidden="1">'11 区级项目资金绩效目标表 (18)'!$A$1:$G$22</definedName>
    <definedName name="_xlnm._FilterDatabase" localSheetId="29" hidden="1">'11 区级项目资金绩效目标表 (19)'!$A$1:$G$22</definedName>
    <definedName name="_xlnm._FilterDatabase" localSheetId="30" hidden="1">'11 区级项目资金绩效目标表 (20)'!$A$1:$G$22</definedName>
    <definedName name="_xlnm._FilterDatabase" localSheetId="31" hidden="1">'11 区级项目资金绩效目标表 (21)'!$A$1:$G$22</definedName>
    <definedName name="_xlnm._FilterDatabase" localSheetId="32" hidden="1">'11 区级项目资金绩效目标表 (22)'!$A$1:$G$22</definedName>
    <definedName name="_xlnm._FilterDatabase" localSheetId="33" hidden="1">'11 区级项目资金绩效目标表 (23)'!$A$1:$G$22</definedName>
    <definedName name="_xlnm._FilterDatabase" localSheetId="34" hidden="1">'11 区级项目资金绩效目标表 (24)'!$A$1:$G$22</definedName>
    <definedName name="_xlnm._FilterDatabase" localSheetId="35" hidden="1">'11 区级项目资金绩效目标表 (25)'!$A$1:$G$22</definedName>
    <definedName name="_xlnm._FilterDatabase" localSheetId="36" hidden="1">'11 区级项目资金绩效目标表 (26)'!$A$1:$G$22</definedName>
    <definedName name="_xlnm._FilterDatabase" localSheetId="37" hidden="1">'11 区级项目资金绩效目标表 (27)'!$A$1:$G$22</definedName>
    <definedName name="_xlnm._FilterDatabase" localSheetId="38" hidden="1">'11 区级项目资金绩效目标表 (28)'!$A$1:$G$22</definedName>
    <definedName name="_xlnm._FilterDatabase" localSheetId="39" hidden="1">'11 区级项目资金绩效目标表 (29)'!$A$1:$G$22</definedName>
    <definedName name="_xlnm._FilterDatabase" localSheetId="40" hidden="1">'11 区级项目资金绩效目标表 (30)'!$A$1:$G$22</definedName>
    <definedName name="_xlnm._FilterDatabase" localSheetId="41" hidden="1">'11 区级项目资金绩效目标表 (31)'!$A$1:$G$22</definedName>
    <definedName name="_xlnm._FilterDatabase" localSheetId="42" hidden="1">'11 区级项目资金绩效目标表 (32)'!$A$1:$G$22</definedName>
    <definedName name="_xlnm._FilterDatabase" localSheetId="43" hidden="1">'11 区级项目资金绩效目标表 (33)'!$A$1:$G$22</definedName>
    <definedName name="_xlnm._FilterDatabase" localSheetId="44" hidden="1">'11 区级项目资金绩效目标表 (34)'!$A$1:$G$22</definedName>
    <definedName name="_xlnm._FilterDatabase" localSheetId="45" hidden="1">'11 区级项目资金绩效目标表 (35)'!$A$1:$G$22</definedName>
    <definedName name="_xlnm._FilterDatabase" localSheetId="46" hidden="1">'11 区级项目资金绩效目标表 (36)'!$A$1:$G$22</definedName>
    <definedName name="_xlnm._FilterDatabase" localSheetId="47" hidden="1">'11 区级项目资金绩效目标表 (37)'!$A$1:$G$22</definedName>
    <definedName name="_xlnm._FilterDatabase" localSheetId="48" hidden="1">'11 区级项目资金绩效目标表 (38)'!$A$1:$G$22</definedName>
    <definedName name="_xlnm._FilterDatabase" localSheetId="49" hidden="1">'11 区级项目资金绩效目标表 (39)'!$A$1:$G$22</definedName>
    <definedName name="_xlnm._FilterDatabase" localSheetId="50" hidden="1">'11 区级项目资金绩效目标表 (40)'!$A$1:$G$22</definedName>
    <definedName name="_xlnm._FilterDatabase" localSheetId="51" hidden="1">'11 区级项目资金绩效目标表 (41)'!$A$1:$G$22</definedName>
    <definedName name="_xlnm._FilterDatabase" localSheetId="52" hidden="1">'11 区级项目资金绩效目标表 (42)'!$A$1:$G$22</definedName>
    <definedName name="_xlnm._FilterDatabase" localSheetId="53" hidden="1">'11 区级项目资金绩效目标表 (43)'!$A$1:$G$22</definedName>
    <definedName name="_xlnm._FilterDatabase" localSheetId="54" hidden="1">'11 区级项目资金绩效目标表 (44)'!$A$1:$G$22</definedName>
    <definedName name="_xlnm._FilterDatabase" localSheetId="55" hidden="1">'11 区级项目资金绩效目标表 (45)'!$A$1:$G$22</definedName>
    <definedName name="_xlnm._FilterDatabase" localSheetId="56" hidden="1">'11 区级项目资金绩效目标表 (46)'!$A$1:$G$22</definedName>
  </definedNames>
  <calcPr calcId="144525" concurrentCalc="0"/>
</workbook>
</file>

<file path=xl/sharedStrings.xml><?xml version="1.0" encoding="utf-8"?>
<sst xmlns="http://schemas.openxmlformats.org/spreadsheetml/2006/main" count="1000">
  <si>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</si>
  <si>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</si>
  <si>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</si>
  <si>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</si>
  <si>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</si>
  <si>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</si>
  <si>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</si>
  <si>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</si>
  <si>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</si>
  <si>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</si>
  <si>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</si>
  <si>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</si>
  <si>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</si>
  <si>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</si>
  <si>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</si>
  <si>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</si>
  <si>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</si>
  <si>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</si>
  <si>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</si>
  <si>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</si>
  <si>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</si>
  <si>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</si>
  <si>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</si>
  <si>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</si>
  <si>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</si>
  <si>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</si>
  <si>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</si>
  <si>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</si>
  <si>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</si>
  <si>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</si>
  <si>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</si>
  <si>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</si>
  <si>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</si>
  <si>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</si>
  <si>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</si>
  <si>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</si>
  <si>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</si>
  <si>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</si>
  <si>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</si>
  <si>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</si>
  <si>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</si>
  <si>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</si>
  <si>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</si>
  <si>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</si>
  <si>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</si>
  <si>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</si>
  <si>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</si>
  <si>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</si>
  <si>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</si>
  <si>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</si>
  <si>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</si>
  <si>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</si>
  <si>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</si>
  <si>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</si>
  <si>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</si>
  <si>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</si>
  <si>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</si>
  <si>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</si>
  <si>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</si>
  <si>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</si>
  <si>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</si>
  <si>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</si>
  <si>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</si>
  <si>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</si>
  <si>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</si>
  <si>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</si>
  <si>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</si>
  <si>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</si>
  <si>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</si>
  <si>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</si>
  <si>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</si>
  <si>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</si>
  <si>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</si>
  <si>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</si>
  <si>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</si>
  <si>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</si>
  <si>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</si>
  <si>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</si>
  <si>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</si>
  <si>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</si>
  <si>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</si>
  <si>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</si>
  <si>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</si>
  <si>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</si>
  <si>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</si>
  <si>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</si>
  <si>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</si>
  <si>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</si>
  <si>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</si>
  <si>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</si>
  <si>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</si>
  <si>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</si>
  <si>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</si>
  <si>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</si>
  <si>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</si>
  <si>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</si>
  <si>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</si>
  <si>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</si>
  <si>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</si>
  <si>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</si>
  <si>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</si>
  <si>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</si>
  <si>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</si>
  <si>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</si>
  <si>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</si>
  <si>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</si>
  <si>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</si>
  <si>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</si>
  <si>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</si>
  <si>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</si>
  <si>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</si>
  <si>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</si>
  <si>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</si>
  <si>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</si>
  <si>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</si>
  <si>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</si>
  <si>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</si>
  <si>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</si>
  <si>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</si>
  <si>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</si>
  <si>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</si>
  <si>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</si>
  <si>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</si>
  <si>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</si>
  <si>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</si>
  <si>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</si>
  <si>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</si>
  <si>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</si>
  <si>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</si>
  <si>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</si>
  <si>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</si>
  <si>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</si>
  <si>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</si>
  <si>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</si>
  <si>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</si>
  <si>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</si>
  <si>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</si>
  <si>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</si>
  <si>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</si>
  <si>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</si>
  <si>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</si>
  <si>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</si>
  <si>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</si>
  <si>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</si>
  <si>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</si>
  <si>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</si>
  <si>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</si>
  <si>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</si>
  <si>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</si>
  <si>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</si>
  <si>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</si>
  <si>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</si>
  <si>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</si>
  <si>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</si>
  <si>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</si>
  <si>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</si>
  <si>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</si>
  <si>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</si>
  <si>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</si>
  <si>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</si>
  <si>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</si>
  <si>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</si>
  <si>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</si>
  <si>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</si>
  <si>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</si>
  <si>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</si>
  <si>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</si>
  <si>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</si>
  <si>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</si>
  <si>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</si>
  <si>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</si>
  <si>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</si>
  <si>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</si>
  <si>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</si>
  <si>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</si>
  <si>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</si>
  <si>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</si>
  <si>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</si>
  <si>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</si>
  <si>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</si>
  <si>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</si>
  <si>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</si>
  <si>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</si>
  <si>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</si>
  <si>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</si>
  <si>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</si>
  <si>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</si>
  <si>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</si>
  <si>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</si>
  <si>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</si>
  <si>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</si>
  <si>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</si>
  <si>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</si>
  <si>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</si>
  <si>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</si>
  <si>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</si>
  <si>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</si>
  <si>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</si>
  <si>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</si>
  <si>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</si>
  <si>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</si>
  <si>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</si>
  <si>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</si>
  <si>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</si>
  <si>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</si>
  <si>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</si>
  <si>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</si>
  <si>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</si>
  <si>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</si>
  <si>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</si>
  <si>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</si>
  <si>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</si>
  <si>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</si>
  <si>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</si>
  <si>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</si>
  <si>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</si>
  <si>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</si>
  <si>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</si>
  <si>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</si>
  <si>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</si>
  <si>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</si>
  <si>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</si>
  <si>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</si>
  <si>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</si>
  <si>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</si>
  <si>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</si>
  <si>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</si>
  <si>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</si>
  <si>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</si>
  <si>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</si>
  <si>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</si>
  <si>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</si>
  <si>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</si>
  <si>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</si>
  <si>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</si>
  <si>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</si>
  <si>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</si>
  <si>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</si>
  <si>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</si>
  <si>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</si>
  <si>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</si>
  <si>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</si>
  <si>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</si>
  <si>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</si>
  <si>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</si>
  <si>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</si>
  <si>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</si>
  <si>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</si>
  <si>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</si>
  <si>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</si>
  <si>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</si>
  <si>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</si>
  <si>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</si>
  <si>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</si>
  <si>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</si>
  <si>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</si>
  <si>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</si>
  <si>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</si>
  <si>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</si>
  <si>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</si>
  <si>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</si>
  <si>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</si>
  <si>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</si>
  <si>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</si>
  <si>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</si>
  <si>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</si>
  <si>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</si>
  <si>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</si>
  <si>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</si>
  <si>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</si>
  <si>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</si>
  <si>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</si>
  <si>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</si>
  <si>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</si>
  <si>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</si>
  <si>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</si>
  <si>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</si>
  <si>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</si>
  <si>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</si>
  <si>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</si>
  <si>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</si>
  <si>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</si>
  <si>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</si>
  <si>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</si>
  <si>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</si>
  <si>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</si>
  <si>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</si>
  <si>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</si>
  <si>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</si>
  <si>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</si>
  <si>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</si>
  <si>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</si>
  <si>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</si>
  <si>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</si>
  <si>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</si>
  <si>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</si>
  <si>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</si>
  <si>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</si>
  <si>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</si>
  <si>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</si>
  <si>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</si>
  <si>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</si>
  <si>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</si>
  <si>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</si>
  <si>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</si>
  <si>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</si>
  <si>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</si>
  <si>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</si>
  <si>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</si>
  <si>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</si>
  <si>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</si>
  <si>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</si>
  <si>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重庆市綦江区水利局财政拨款收支总表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</si>
  <si>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</si>
  <si>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</si>
  <si>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</si>
  <si>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</si>
  <si>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</si>
  <si>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</si>
  <si>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</si>
  <si>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</si>
  <si>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</si>
  <si>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</si>
  <si>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</si>
  <si>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</si>
  <si>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</si>
  <si>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</si>
  <si>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</si>
  <si>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</si>
  <si>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节能环保支出</t>
  </si>
  <si>
    <t>二、上年结转</t>
  </si>
  <si>
    <t>城乡社区支出</t>
  </si>
  <si>
    <t>农林水支出</t>
  </si>
  <si>
    <t>住房保障支出</t>
  </si>
  <si>
    <t>二、结转下年</t>
  </si>
  <si>
    <t>0</t>
  </si>
  <si>
    <t>收入总数</t>
  </si>
  <si>
    <t>支出总数</t>
  </si>
  <si>
    <t>附件3-2</t>
  </si>
  <si>
    <t>重庆市綦江区水利局一般公共预算财政拨款支出预算表</t>
  </si>
  <si>
    <t>功能分类科目</t>
  </si>
  <si>
    <t>2021年预算数</t>
  </si>
  <si>
    <t>科目编码</t>
  </si>
  <si>
    <t>科目名称</t>
  </si>
  <si>
    <t>小计</t>
  </si>
  <si>
    <t>基本支出</t>
  </si>
  <si>
    <t>项目支出</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</si>
  <si>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</si>
  <si>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</si>
  <si>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</si>
  <si>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</si>
  <si>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</si>
  <si>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</si>
  <si>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</si>
  <si>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抚恤</t>
  </si>
  <si>
    <t>2080899</t>
  </si>
  <si>
    <t xml:space="preserve">  其他优抚支出</t>
  </si>
  <si>
    <t>医疗卫生与计划生育支出</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</si>
  <si>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</si>
  <si>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</si>
  <si>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</si>
  <si>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</si>
  <si>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</si>
  <si>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</si>
  <si>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</si>
  <si>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</si>
  <si>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</si>
  <si>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水利</t>
  </si>
  <si>
    <t>2130301</t>
  </si>
  <si>
    <t xml:space="preserve">  行政运行</t>
  </si>
  <si>
    <t>2130302</t>
  </si>
  <si>
    <t xml:space="preserve">  一般行政管理事务</t>
  </si>
  <si>
    <t>2130304</t>
  </si>
  <si>
    <t xml:space="preserve">  水利行业业务管理</t>
  </si>
  <si>
    <t>2130305</t>
  </si>
  <si>
    <t xml:space="preserve">  水利工程建设</t>
  </si>
  <si>
    <t>2130306</t>
  </si>
  <si>
    <t xml:space="preserve">  水利工程运行与维护</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</si>
  <si>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</si>
  <si>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</si>
  <si>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</si>
  <si>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</si>
  <si>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</si>
  <si>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</si>
  <si>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</si>
  <si>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</si>
  <si>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</si>
  <si>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</si>
  <si>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</si>
  <si>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</si>
  <si>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2130322</t>
  </si>
  <si>
    <t xml:space="preserve">  水利安全监督</t>
  </si>
  <si>
    <t>2130334</t>
  </si>
  <si>
    <t xml:space="preserve">  水利建设征地及移民支出</t>
  </si>
  <si>
    <t>住房改革支出</t>
  </si>
  <si>
    <t>2210201</t>
  </si>
  <si>
    <t xml:space="preserve">  住房公积金</t>
  </si>
  <si>
    <t>备注：本表反映2021年当年一般公共预算财政拨款支出情况。</t>
  </si>
  <si>
    <t>附件3-3</t>
  </si>
  <si>
    <t>重庆市綦江区水利局一般公共预算财政拨款基本支出预算表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</si>
  <si>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</si>
  <si>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</si>
  <si>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</si>
  <si>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</si>
  <si>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</si>
  <si>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</si>
  <si>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</si>
  <si>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</si>
  <si>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</si>
  <si>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</si>
  <si>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</si>
  <si>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</si>
  <si>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</si>
  <si>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</si>
  <si>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</si>
  <si>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</si>
  <si>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</si>
  <si>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</si>
  <si>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</si>
  <si>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</si>
  <si>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</si>
  <si>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</si>
  <si>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</si>
  <si>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</si>
  <si>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</si>
  <si>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</si>
  <si>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</si>
  <si>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</si>
  <si>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</si>
  <si>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</si>
  <si>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</si>
  <si>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</si>
  <si>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</si>
  <si>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</si>
  <si>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</si>
  <si>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</si>
  <si>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</si>
  <si>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</si>
  <si>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</si>
  <si>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</si>
  <si>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</si>
  <si>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</si>
  <si>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</si>
  <si>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</si>
  <si>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</si>
  <si>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</si>
  <si>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</si>
  <si>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</si>
  <si>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</si>
  <si>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</si>
  <si>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</si>
  <si>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</si>
  <si>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</si>
  <si>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</si>
  <si>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</si>
  <si>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</si>
  <si>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</si>
  <si>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</si>
  <si>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</si>
  <si>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</si>
  <si>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</si>
  <si>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</si>
  <si>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</si>
  <si>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</si>
  <si>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</si>
  <si>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</si>
  <si>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</si>
  <si>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</si>
  <si>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</si>
  <si>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</si>
  <si>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</si>
  <si>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</si>
  <si>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</si>
  <si>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</si>
  <si>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</si>
  <si>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</si>
  <si>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</si>
  <si>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</si>
  <si>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</si>
  <si>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</si>
  <si>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</si>
  <si>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</si>
  <si>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</si>
  <si>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</si>
  <si>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</si>
  <si>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</si>
  <si>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</si>
  <si>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</si>
  <si>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</si>
  <si>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</si>
  <si>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</si>
  <si>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</si>
  <si>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</si>
  <si>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</si>
  <si>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</si>
  <si>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</si>
  <si>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</si>
  <si>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</si>
  <si>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</si>
  <si>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</si>
  <si>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</si>
  <si>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</si>
  <si>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</si>
  <si>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</si>
  <si>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资本性支出</t>
  </si>
  <si>
    <t xml:space="preserve">  31002</t>
  </si>
  <si>
    <t xml:space="preserve">  办公设备购置</t>
  </si>
  <si>
    <t>附件3-4</t>
  </si>
  <si>
    <t>重庆市綦江区水利局一般公共预算“三公”经费支出表</t>
  </si>
  <si>
    <t>因公出国（境）费</t>
  </si>
  <si>
    <t>公务用车购置及运行费</t>
  </si>
  <si>
    <t>公务接待费</t>
  </si>
  <si>
    <t>公务用车购置费</t>
  </si>
  <si>
    <t>公务用车运行费</t>
  </si>
  <si>
    <t>附件3-5</t>
  </si>
  <si>
    <t>重庆市綦江区水利局政府性基金预算支出表</t>
  </si>
  <si>
    <t>本年政府性基金预算财政拨款支出</t>
  </si>
  <si>
    <t>（备注：本单位无政府性基金收支，故此表无数据。）</t>
  </si>
  <si>
    <t>附件3-6</t>
  </si>
  <si>
    <t>重庆市綦江区水利局部门收支总表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</si>
  <si>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</si>
  <si>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</si>
  <si>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</si>
  <si>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</si>
  <si>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</si>
  <si>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</si>
  <si>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</si>
  <si>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</si>
  <si>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</si>
  <si>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</si>
  <si>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</si>
  <si>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</si>
  <si>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</si>
  <si>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</si>
  <si>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重庆市綦江区水利局部门收入总表</t>
  </si>
  <si>
    <t>科目</t>
  </si>
  <si>
    <t>非教育收费收入预算</t>
  </si>
  <si>
    <t>教育收费收预算入</t>
  </si>
  <si>
    <t>208</t>
  </si>
  <si>
    <t>20805</t>
  </si>
  <si>
    <t>20808</t>
  </si>
  <si>
    <t>20822</t>
  </si>
  <si>
    <t>大中型水库移民后期扶持基金支出</t>
  </si>
  <si>
    <t>2082201</t>
  </si>
  <si>
    <t xml:space="preserve">  移民补助</t>
  </si>
  <si>
    <t>2082202</t>
  </si>
  <si>
    <t xml:space="preserve">  基础设施建设和经济发展</t>
  </si>
  <si>
    <t>20823</t>
  </si>
  <si>
    <t>小型水库移民扶助基金及对应专项债务收入安排的支出</t>
  </si>
  <si>
    <t>2082302</t>
  </si>
  <si>
    <t>210</t>
  </si>
  <si>
    <t>21011</t>
  </si>
  <si>
    <t>211</t>
  </si>
  <si>
    <t>21103</t>
  </si>
  <si>
    <t>污染防治</t>
  </si>
  <si>
    <t>2110302</t>
  </si>
  <si>
    <t xml:space="preserve">  水体</t>
  </si>
  <si>
    <t>21110</t>
  </si>
  <si>
    <t>能源节约利用</t>
  </si>
  <si>
    <t>2111001</t>
  </si>
  <si>
    <t xml:space="preserve">  能源节约利用</t>
  </si>
  <si>
    <t>21112</t>
  </si>
  <si>
    <t>可再生能源</t>
  </si>
  <si>
    <t>2111201</t>
  </si>
  <si>
    <t xml:space="preserve">  可再生能源</t>
  </si>
  <si>
    <t>212</t>
  </si>
  <si>
    <t>21203</t>
  </si>
  <si>
    <t>城乡社区公共设施</t>
  </si>
  <si>
    <t>2120303</t>
  </si>
  <si>
    <t xml:space="preserve">  小城镇基础设施建设</t>
  </si>
  <si>
    <t>21208</t>
  </si>
  <si>
    <t>国有土地使用权出让收入安排的支出</t>
  </si>
  <si>
    <t>2120899</t>
  </si>
  <si>
    <t xml:space="preserve">  其他国有土地使用权出让收入安排的支出</t>
  </si>
  <si>
    <t>21299</t>
  </si>
  <si>
    <t>其他城乡社区支出</t>
  </si>
  <si>
    <t>2129999</t>
  </si>
  <si>
    <t xml:space="preserve">  其他城乡社区支出</t>
  </si>
  <si>
    <t>213</t>
  </si>
  <si>
    <t>21303</t>
  </si>
  <si>
    <t>2130308</t>
  </si>
  <si>
    <t xml:space="preserve">  水利前期工作</t>
  </si>
  <si>
    <t>2130315</t>
  </si>
  <si>
    <t xml:space="preserve">  抗旱</t>
  </si>
  <si>
    <t>2130316</t>
  </si>
  <si>
    <t xml:space="preserve">  农田水利</t>
  </si>
  <si>
    <t>2130319</t>
  </si>
  <si>
    <t xml:space="preserve">  江河湖库水系综合整治</t>
  </si>
  <si>
    <t>2130321</t>
  </si>
  <si>
    <t xml:space="preserve">  大中型水库移民后期扶持专项支出</t>
  </si>
  <si>
    <t xml:space="preserve">  水利建设移民支出</t>
  </si>
  <si>
    <t>21305</t>
  </si>
  <si>
    <t>扶贫</t>
  </si>
  <si>
    <t>2130504</t>
  </si>
  <si>
    <t xml:space="preserve">  农村基础设施建设</t>
  </si>
  <si>
    <t>21307</t>
  </si>
  <si>
    <t>农村综合改革</t>
  </si>
  <si>
    <t>2130701</t>
  </si>
  <si>
    <t xml:space="preserve">  对村级一事一议的补助</t>
  </si>
  <si>
    <t>21366</t>
  </si>
  <si>
    <t>大中型水库库区基金及对应专项债务收入安排的支出</t>
  </si>
  <si>
    <t>2136601</t>
  </si>
  <si>
    <t>221</t>
  </si>
  <si>
    <t>22102</t>
  </si>
  <si>
    <t>附件3-8</t>
  </si>
  <si>
    <t>重庆市綦江区水利局部门支出总表</t>
  </si>
  <si>
    <t>上缴上级支出</t>
  </si>
  <si>
    <t>事业单位经营支出</t>
  </si>
  <si>
    <t>对下级单位补助支出</t>
  </si>
  <si>
    <t>附件3-9</t>
  </si>
  <si>
    <t>重庆市綦江区水利局政府采购预算明细表</t>
  </si>
  <si>
    <t>教育收费收入预算</t>
  </si>
  <si>
    <t>货物类</t>
  </si>
  <si>
    <t>服务类</t>
  </si>
  <si>
    <t>工程类</t>
  </si>
  <si>
    <t>附件3-10</t>
  </si>
  <si>
    <t>2021年重庆市綦江区水利局预算整体绩效目标表</t>
  </si>
  <si>
    <t>部门（单位）名称</t>
  </si>
  <si>
    <t>重庆市綦江区水利局</t>
  </si>
  <si>
    <t>支出预算总量</t>
  </si>
  <si>
    <t>其中：部门预算支出</t>
  </si>
  <si>
    <t>当年整体绩效目标</t>
  </si>
  <si>
    <t>按照《重庆市綦江区人民政府办公室关于进一步强化全面推行河长制有关工作的通知》，开展33个区级河长制工作。按照《关于进一步加强节水型社会建设工作的通知》，开展水资源节约与保护。按照相关规划和实施方案，开展水土绿化工程建设。按照《关于印发进一步强化集中式饮用水水源地环境保护工作的通知》，开展重庆市綦江区集中式饮用水水源地保护工作，并落实水源地保护工作经费。加强水旱灾害防御工作，开展防洪规划编制与中小河流及山洪灾害预警系统相结合，将全区人民的生命财产安全最大限度的提高。按照相关规划和实施方案，开展对小型水库的管护工作，改善饮用水条件，并对水源地监测、前期工作逐步进行。</t>
  </si>
  <si>
    <t>绩效指标</t>
  </si>
  <si>
    <t>指标名称</t>
  </si>
  <si>
    <t>指标权重</t>
  </si>
  <si>
    <t>计量单位</t>
  </si>
  <si>
    <t>指标性质</t>
  </si>
  <si>
    <t>指标值</t>
  </si>
  <si>
    <t>区级河长专项资金使用方案审核复函率</t>
  </si>
  <si>
    <t>%</t>
  </si>
  <si>
    <t>≥</t>
  </si>
  <si>
    <t>节水载体建成数</t>
  </si>
  <si>
    <t>个</t>
  </si>
  <si>
    <t>开展水土绿化工程数</t>
  </si>
  <si>
    <t>集中式饮用水水源地保护数量</t>
  </si>
  <si>
    <t>处</t>
  </si>
  <si>
    <t>开展水源工程前期工作个数</t>
  </si>
  <si>
    <t>小型水利工程运行管护水库数量</t>
  </si>
  <si>
    <t>座</t>
  </si>
  <si>
    <t>农村饮水安全工程运行维护数量</t>
  </si>
  <si>
    <t>全区水利规划编制数量</t>
  </si>
  <si>
    <t>中小河流及山洪灾害预警系统数量</t>
  </si>
  <si>
    <t>开展水源地监测个数</t>
  </si>
  <si>
    <t>备注：没有分配到部门、街道事项的项目，支出预算总量应等于部门预算支出</t>
  </si>
  <si>
    <t>附件3-11</t>
  </si>
  <si>
    <t>2021年区级项目资金绩效目标表</t>
  </si>
  <si>
    <t>项目名称</t>
  </si>
  <si>
    <t>行业安全监管经费</t>
  </si>
  <si>
    <t>业务主管部门</t>
  </si>
  <si>
    <t>当年预算</t>
  </si>
  <si>
    <t>本级支出</t>
  </si>
  <si>
    <t>分配到部门、街道</t>
  </si>
  <si>
    <t>项目概况</t>
  </si>
  <si>
    <t>对全区水利工程进行督促监管，整体提升安全生产工作水平，不发生较大事故。</t>
  </si>
  <si>
    <t>立项依据</t>
  </si>
  <si>
    <t>根据“三定”方案，履行政府职能，提供公共服务，保障自身运转。綦安委〔2020〕7号文件重庆市綦江区安全生产委员会关于印发《重庆市綦江区安全生产专项整治三年行动工作实施方案》的通知</t>
  </si>
  <si>
    <t>当年绩效目标</t>
  </si>
  <si>
    <t>全面完成市区下达的年度目标任务。年度督促监管到位，防控较大事故。</t>
  </si>
  <si>
    <t>是否核心指标</t>
  </si>
  <si>
    <t>指标1：预算完成率</t>
  </si>
  <si>
    <t>=</t>
  </si>
  <si>
    <t>100</t>
  </si>
  <si>
    <t>是</t>
  </si>
  <si>
    <t>指标2：支付进度率</t>
  </si>
  <si>
    <t>预算年度执行率</t>
  </si>
  <si>
    <t>在预算金额内完年度目标任务</t>
  </si>
  <si>
    <t>对群众财产影响是否明显减少</t>
  </si>
  <si>
    <t>是/否</t>
  </si>
  <si>
    <t>否</t>
  </si>
  <si>
    <t>对社会影响是否明显减少</t>
  </si>
  <si>
    <t>服务对象满意度</t>
  </si>
  <si>
    <t>95</t>
  </si>
  <si>
    <t>管理制度健全</t>
  </si>
  <si>
    <t>备注：分配到部门、街道的资金指由部门、街镇列支的项目，不包括分配后应由区本级列支的资金</t>
  </si>
  <si>
    <t>粮食生产农业综合水价改革</t>
  </si>
  <si>
    <t>用于精准补贴和节水奖励</t>
  </si>
  <si>
    <t>渝发改价格[2019]1074号,市考核区县对农业水价综合改革的资金投入.</t>
  </si>
  <si>
    <t>完成进度100%</t>
  </si>
  <si>
    <t>预算完成率</t>
  </si>
  <si>
    <t>支付进度率</t>
  </si>
  <si>
    <t>改革成果利用率</t>
  </si>
  <si>
    <t>≧</t>
  </si>
  <si>
    <t>90</t>
  </si>
  <si>
    <t>支付安全性合法合规率</t>
  </si>
  <si>
    <t>按照序时进度支付率</t>
  </si>
  <si>
    <t>綦江区74处集中式饮用水水源地保护工作</t>
  </si>
  <si>
    <t>开展綦江区74处集中式饮用水水源地保护工作，对水源管理范围内的清洁、清漂。直管水库型水源地隔离网的安装。</t>
  </si>
  <si>
    <t>根据重庆市綦江区人民政府办公室《关于印发进一步强化集中式饮用水水源地环境保护工作的通知》
（綦江府办发〔2016〕82号）文件要求，开展重庆市綦江区集中式饮用水水源地保护工作，并落实水源地保护工作经费。</t>
  </si>
  <si>
    <t>开展綦江区74处集中式饮用水水源地保护工作，对水源管理范围内的清洁、清漂是长期性的。2021年完成区水利局直管11座水库各类标识标牌安装。</t>
  </si>
  <si>
    <t>集中式水源地检查次数</t>
  </si>
  <si>
    <t>次</t>
  </si>
  <si>
    <t>60</t>
  </si>
  <si>
    <t>发现问题整改率</t>
  </si>
  <si>
    <t>确保水源地水质达到《地表水环境质量标准》(GB3</t>
  </si>
  <si>
    <t>类</t>
  </si>
  <si>
    <t>III</t>
  </si>
  <si>
    <t>检查人员被投诉次数</t>
  </si>
  <si>
    <t>≤</t>
  </si>
  <si>
    <t>3</t>
  </si>
  <si>
    <t>群众满意度</t>
  </si>
  <si>
    <t>綦江区节水型社会建设</t>
  </si>
  <si>
    <t>完成2021年市对区经济社会发展综合实绩考核要求（节水型社会建设部分），创建单位较多。</t>
  </si>
  <si>
    <t>重庆市水利局办公室《关于进一步加强节水型社会建设工作的通知》（渝水办【2018】34号）文件要求，节水型社会建设纳入区（县）经济社会发展综合实绩考核。</t>
  </si>
  <si>
    <t>完成2021年綦江区经济社会发展综合实绩考核要求（节水型社会建设部分）</t>
  </si>
  <si>
    <t>20</t>
  </si>
  <si>
    <t>节水型居民小区建成率</t>
  </si>
  <si>
    <t>12</t>
  </si>
  <si>
    <t>公共节水型机构建成率</t>
  </si>
  <si>
    <t>30</t>
  </si>
  <si>
    <t>节水载体验收合格率</t>
  </si>
  <si>
    <t>达到节水标准</t>
  </si>
  <si>
    <t>綦江区中小河流及山洪灾害预警系统物业化服务-政府购买服务</t>
  </si>
  <si>
    <t>中小河流、山洪灾害预警系统及相关监测站点运行维护，水文资料整编</t>
  </si>
  <si>
    <t>渝府办发〔2014〕89号：依据《水文业务经费定额标准》（水财经〔2007〕561号），市级水行政主管部门直管的水文站网运行维护经费由市级承担，区县水行政主管部门管理的水文站网运行维护经费由区县承担，对符合条件的可纳入市级公益性水利工程维修养护资金补助范围给予适当补助。鼓励政府购买服务，委托具有水文水资源调查评价资质的单位，按照《重庆市水文遥测系统维修维护技术标准》（DB50/T467―2012）开展国家基本水文测站设备设施的维修和维护工作。</t>
  </si>
  <si>
    <t>2021年完成中小河流及山洪灾害预警系统运行维护</t>
  </si>
  <si>
    <t>购买服务数量</t>
  </si>
  <si>
    <t>项</t>
  </si>
  <si>
    <t>1</t>
  </si>
  <si>
    <t>服务质量达标率</t>
  </si>
  <si>
    <t>购买服务完成率</t>
  </si>
  <si>
    <t>购买服务总成本</t>
  </si>
  <si>
    <t>万元</t>
  </si>
  <si>
    <t>149.5</t>
  </si>
  <si>
    <t>提高水雨情监测能力</t>
  </si>
  <si>
    <t>区级河长制工作经费</t>
  </si>
  <si>
    <t>1. 区级河长制宣传、培训、会议、公务接待
2. 河长制信息系统维护
3. 群众举报奖励资金
4. 上级对河库生态环境进行暗访、区级河长巡河交办问题的应急处理
5. 上级交办的其他涉水涉河涉库工作任务的应急办理</t>
  </si>
  <si>
    <t>1. 《中共重庆市綦江区委员会办公室  重庆市綦江区人民政府办公室关于进一步强化全面推行河长制有关工作的通知》（綦江委办〔2018〕47号）
2.《重庆市河长制条例》（草案）
3.綦江区河长办公室关于印发《綦江区群众信访举报破坏水生态环境违法案件处理与奖励办法（试行）》的通知（綦河长办〔2019〕17号）</t>
  </si>
  <si>
    <t>河长制信息系统运行正常且对年终考核有较好的指导作用、群众对水生态环境问题的举报积极性高、上级暗访问题处置妥当、河长制微信公众号运行良好、河流巡查按计划开展</t>
  </si>
  <si>
    <t>政府采购率</t>
  </si>
  <si>
    <t>100%</t>
  </si>
  <si>
    <t>系统正常使用年限</t>
  </si>
  <si>
    <t>年</t>
  </si>
  <si>
    <t>社会大众对河长制工作知晓度</t>
  </si>
  <si>
    <t>70</t>
  </si>
  <si>
    <t>大众对河库水生态环境质量满意度</t>
  </si>
  <si>
    <t>80</t>
  </si>
  <si>
    <t>区级河长制专项资金</t>
  </si>
  <si>
    <t xml:space="preserve"> 《中共重庆市綦江区委员会办公室  重庆市綦江区人民政府办公室关于进一步强化全面推行河长制有关工作的通知》（綦江委办〔2018〕47号）要求，针对街镇在村级河长巡河、河道保洁、场镇居民污水散排治理、河岸垃圾清理、河长公示牌维修、宣传教育等方面的困难，区级财政每年落实500万元，建立河长制工作专项经费，并纳入财政预算。
    根据区河长办印发的《重庆市綦江区河长制资金项目管理流程及相关要求的通知》（綦河长办〔2019〕27号），明确：每年预算区级河长专项资金，由各区级河长自主分配，专项用于沿河零星散排污水治理、日常河库保洁、河长公示牌及河库管理界桩维修维护、河道清淤清漂、河岸景观带打造、河库水生态修复和水环境治理项目等；每年预算水生态环境治理项目补助资金，用于水生态环境治理项目的前期规划设计、概预算编制和工程施工建设等。</t>
  </si>
  <si>
    <t>《中共重庆市綦江区委员会办公室  重庆市綦江区人民政府办公室关于进一步强化全面推行河长制有关工作的通知》（綦江委办〔2018〕47号）</t>
  </si>
  <si>
    <t>1.各街镇按照中期审定的区级河长专项资金的使用方案，完成工作任务；
2.各牵头责任单位完成对区级河长资金的划拨工作；
3.水生态环境治理项目开工建设，并完成当年建设任务。</t>
  </si>
  <si>
    <t>水生态治理项目设计方案审查通过率</t>
  </si>
  <si>
    <t>水生态环境治理项目年度任务完成率</t>
  </si>
  <si>
    <t>周边群众对河库水生态环境质量满意度</t>
  </si>
  <si>
    <t>90%</t>
  </si>
  <si>
    <t>河库水域及岸坡干净度</t>
  </si>
  <si>
    <t>重要河流水质监测结果通报率</t>
  </si>
  <si>
    <t>水生态环境治理项目设计方案经过党委（组）讨论通过</t>
  </si>
  <si>
    <t>全区水利规划编制</t>
  </si>
  <si>
    <t>开展綦万创新经济走廊水资源配置规划;“十四五”水利发展规划；节约用水规划、采砂规划、主要江河流域水量分配工作方案、綦江区农村供水工程（水厂）应急预案的编制工作。</t>
  </si>
  <si>
    <t>《重庆市綦江区人民政府关于开展“十四五”规划编制工作的通知》（綦江府发〔2019〕22号）文件，根据市水利局《关于印发重庆市“十四五”节约用水规划工作方案和编制技术大纲的通知》（渝水节水〔2020〕3号），按照市委市政府关于“加快推进綦江—万盛一体化同城化融合化发展、建好重庆‘南大门’”的工作部署，开展綦万一体化水资源配置规划编制工作。</t>
  </si>
  <si>
    <t xml:space="preserve">完成綦万创新经济走廊水资源配置规划;“十四五”水利发展规划；节约用水规划、采砂规划、主要江河流域水量分配工作方案、綦江区农村供水工程（水厂）应急预案的编制工作。
</t>
  </si>
  <si>
    <t>规划编制数量</t>
  </si>
  <si>
    <t>编制通过区政府审批、市水利局备案</t>
  </si>
  <si>
    <t>2021年2月底前能否完成初稿</t>
  </si>
  <si>
    <t>成果利用率</t>
  </si>
  <si>
    <t>全区水利设施监控运营经费</t>
  </si>
  <si>
    <t>根据防汛抗旱需要，确保中小河流洪水预警预报系统、山洪灾害预警监测系统、重庆水雨情应用系统、洪旱灾害防御预警系统、河道监控、水库监控、水文与水旱灾害信息预警等7个系统平台正常运行。</t>
  </si>
  <si>
    <t>《中华人民共和国防洪法》第三十一条：按照防洪规划和防御洪水方案建立并完善防洪体系和水文、气象、通信、预警以及洪涝灾害监测系统，提高防御洪水能力。</t>
  </si>
  <si>
    <t>确保以下系统的设备、网络正常运行：
1.中小河流洪水预警预报系统云主机、光纤；
2.山洪灾害预警监测系统、重庆水雨情应用系统云主机；
3.洪旱灾害防御预警系统云主机、光纤；
4.12条河道监控光纤；
5.6条河道监控、19个水库监控光纤，水文与水旱灾害信息预警短信；
6.中小河流、山洪灾害系统站点信息数据卡；
7.1条河道监控光纤。</t>
  </si>
  <si>
    <t>移动电信综合业务个数</t>
  </si>
  <si>
    <t>7</t>
  </si>
  <si>
    <t>系统云主机运行正常</t>
  </si>
  <si>
    <t>系统光纤运行正常</t>
  </si>
  <si>
    <t>河道监控光纤运行正常</t>
  </si>
  <si>
    <t>用户满意度</t>
  </si>
  <si>
    <t>全区小型水利工程运行管护费</t>
  </si>
  <si>
    <t>1.小型水库；2.中小河流堤防(防汛翻板闸；3.农村集中式供水工程；4小型农田水利工程及设备(蓄水500m3（含）以上的山坪塘；小型水库灌溉主干渠；国家投资，管径大于（含）110mm的连通输水工程；灌溉提灌站；灌溉用石河堰）</t>
  </si>
  <si>
    <t>《水利部小型水库安全运行监督检查办法（试行）》将落实水库管理经费列入监督检查问题清单；《关于印发&lt;綦江区小型水利工程运行管护财政补助资金使用管理试行办法&gt;的通知》（綦江财发〔2018〕197号）文件明确</t>
  </si>
  <si>
    <t>全面完成运行管护，全面完成费用支付。</t>
  </si>
  <si>
    <t>运行管护翻板闸数量</t>
  </si>
  <si>
    <t>6</t>
  </si>
  <si>
    <t>运行管护水库数量</t>
  </si>
  <si>
    <t>108</t>
  </si>
  <si>
    <t>设施完好率</t>
  </si>
  <si>
    <t>日常检查任务按时完成率</t>
  </si>
  <si>
    <t>95%</t>
  </si>
  <si>
    <t>安全事故发生率</t>
  </si>
  <si>
    <t>5%</t>
  </si>
  <si>
    <t>全区重点水利项工程经费</t>
  </si>
  <si>
    <t>藻渡水库、马龙水库、青明堂水库、赵家沟水库、小湾水库、中岗水库、涪陵水库、梅子桥水库、中小河流等前期工作</t>
  </si>
  <si>
    <t>根据市水利局“十四五”规划，开展綦江区“十四五”水库前期工作协调</t>
  </si>
  <si>
    <t>确保前期工作顺利开展，推进相关水利工程前期工作。</t>
  </si>
  <si>
    <t>2</t>
  </si>
  <si>
    <t>人员补丁</t>
  </si>
  <si>
    <t>保障事业单位正常运作。</t>
  </si>
  <si>
    <t>区财政局统一规定</t>
  </si>
  <si>
    <t>机构正常运转率</t>
  </si>
  <si>
    <t>保障事业单位正常运行。</t>
  </si>
  <si>
    <t xml:space="preserve">100%	</t>
  </si>
  <si>
    <t>监督结果依法公开情况</t>
  </si>
  <si>
    <t>执行内控制度决策偏差率</t>
  </si>
  <si>
    <t>≦</t>
  </si>
  <si>
    <t>用于单位公用经费支出</t>
  </si>
  <si>
    <t>按照区财政局统一规定补丁政策</t>
  </si>
  <si>
    <t>保障事业单位正常运转</t>
  </si>
  <si>
    <t>预算金额内完年度目标任务</t>
  </si>
  <si>
    <t>机构正常服务率</t>
  </si>
  <si>
    <t>5</t>
  </si>
  <si>
    <t>用于事业单位公用经费开支。</t>
  </si>
  <si>
    <t>区财政局统一规定补丁政策</t>
  </si>
  <si>
    <t>区财政局补丁政策</t>
  </si>
  <si>
    <t>保障单位正常运转</t>
  </si>
  <si>
    <t>保证事业单位正常运转</t>
  </si>
  <si>
    <t>0.2</t>
  </si>
  <si>
    <t>0.1</t>
  </si>
  <si>
    <t>反映相关监督检查结果依法公开情况</t>
  </si>
  <si>
    <t xml:space="preserve">90%	</t>
  </si>
  <si>
    <t>用于事业单位公用经费支出</t>
  </si>
  <si>
    <t>水利工程质量行政抽检及全区水利行业监督培训</t>
  </si>
  <si>
    <t>全区水利工程行政质量抽检，安全生产和自然灾害培训。</t>
  </si>
  <si>
    <t>重庆市水利局质量考核和水利工程质量检测专项整治工作要求，綦江区质量提升行动实施方案工作要求。
《安全生产培训管理办法》、国务院安委会《关于进一步加强安全培训工作的决定》（安委[2012]10号）、水利部《关于进一步加强水利安全排查工作的实施意见》（水安监[2013]88号）、区安委会关于印发《重庆市綦江区安全生产专项整治三年行动工作实施方案》的通知（綦 安委〔2020〕7号）。</t>
  </si>
  <si>
    <t>水利工程建设质量100%合格，提高全区水利行业管理人员的安全生产和自然灾害防治管理水平。</t>
  </si>
  <si>
    <t>检验对象数量</t>
  </si>
  <si>
    <t>项、个、人</t>
  </si>
  <si>
    <t>33</t>
  </si>
  <si>
    <t>检验批次</t>
  </si>
  <si>
    <t>人次</t>
  </si>
  <si>
    <t>检验准确率</t>
  </si>
  <si>
    <t>98</t>
  </si>
  <si>
    <t>投诉处理满意率</t>
  </si>
  <si>
    <t>培训人员满意度</t>
  </si>
  <si>
    <t>水利违法行为调查经费</t>
  </si>
  <si>
    <t>水利普法宣传活动、执法装备采购</t>
  </si>
  <si>
    <t>全部完成100%</t>
  </si>
  <si>
    <t>举办宣传活动次数</t>
  </si>
  <si>
    <t>1次</t>
  </si>
  <si>
    <t>设备购置数量（执法服）</t>
  </si>
  <si>
    <t>套</t>
  </si>
  <si>
    <t>4套</t>
  </si>
  <si>
    <t>案卷审查合格率</t>
  </si>
  <si>
    <t>执法结案率</t>
  </si>
  <si>
    <t>执法设备标准</t>
  </si>
  <si>
    <t>政策宣传知晓率</t>
  </si>
  <si>
    <t>80%</t>
  </si>
  <si>
    <t>决策程序合规</t>
  </si>
  <si>
    <t>资金管理合规</t>
  </si>
  <si>
    <t>水土保持专项经费</t>
  </si>
  <si>
    <t>完成工程前期项目的初步设计报告（实施方案）编制审查工作，包括概算、预算、实施方案文本及施工图设计。</t>
  </si>
  <si>
    <t>1、根据《重庆市水土保持补偿费征收使用管理实施办法》规定，水土保持补偿费用于：(一）水土保持综合治理和生态修复；(二）水土保持预防保护、监督管理；(三）水土流失普查与水土保持规划编制，水土保持信息化建设；（四）水土保持监测建设、运行及管护；（五）水土保持宣传、教育、培训、科研、成果推广和应用；（六）与水土保持有关的其他支出。
2、根据《重庆市水利局水土保持处关于做好2021年水土保持重点工程前期工作的通知》文件要求，为2021年水土保持重点工程实施做好项目储备。</t>
  </si>
  <si>
    <t>完成该项目的初步设计报告（实施方案）编制和审查工作。</t>
  </si>
  <si>
    <t>建成规模</t>
  </si>
  <si>
    <t>hm2</t>
  </si>
  <si>
    <t>10</t>
  </si>
  <si>
    <t>建成率</t>
  </si>
  <si>
    <t>主体工程完成率</t>
  </si>
  <si>
    <t>验收合格率</t>
  </si>
  <si>
    <t>建设事故发生率</t>
  </si>
  <si>
    <t>0%</t>
  </si>
  <si>
    <t>建设周期</t>
  </si>
  <si>
    <t>天</t>
  </si>
  <si>
    <t>按计划开工率</t>
  </si>
  <si>
    <t>果品增产量</t>
  </si>
  <si>
    <t>kg</t>
  </si>
  <si>
    <t>15000</t>
  </si>
  <si>
    <t>新增产值</t>
  </si>
  <si>
    <t>元</t>
  </si>
  <si>
    <t>40000</t>
  </si>
  <si>
    <t>水文测报专项经费</t>
  </si>
  <si>
    <t xml:space="preserve">完成水文测站水文基础设施设备维修、水文仪器检定、测流方案修编,专项网络正常运行。									
</t>
  </si>
  <si>
    <t xml:space="preserve">《水文基础设施及技术装备管理规范》；《重庆市水文监测工作管理办法》									
</t>
  </si>
  <si>
    <t xml:space="preserve">2021年完成水文测站水文基础设施设备维修、水文仪器检定、测流方案修编,专项网络正常运行。								
</t>
  </si>
  <si>
    <t>水文设备维修</t>
  </si>
  <si>
    <t>水文仪器检定</t>
  </si>
  <si>
    <t>水文设备运行正常率</t>
  </si>
  <si>
    <t>2021年汛前完成仪器检定</t>
  </si>
  <si>
    <t>水文测站运行正常</t>
  </si>
  <si>
    <t>水质监测专项经费</t>
  </si>
  <si>
    <t>每月定期对本区水功能区和农村饮用水水质进行采样检测，并出具相应水质检验报告</t>
  </si>
  <si>
    <t xml:space="preserve">为确保城乡生活饮用水和重要水功能区的水质达标，提供水质检验报告。								
</t>
  </si>
  <si>
    <t xml:space="preserve">完成水功能区检测和农饮水检测任务.									
</t>
  </si>
  <si>
    <t>检测批次</t>
  </si>
  <si>
    <t>300</t>
  </si>
  <si>
    <t>出具检测报告</t>
  </si>
  <si>
    <t>200</t>
  </si>
  <si>
    <t>检测准确率</t>
  </si>
  <si>
    <t>检测任务完成率</t>
  </si>
  <si>
    <t>总成本控制</t>
  </si>
  <si>
    <t>50</t>
  </si>
  <si>
    <t>水功能区水质达标率</t>
  </si>
  <si>
    <t>政府购买服务――2021年綦江区21座水库物业化管理</t>
  </si>
  <si>
    <t>物业化管理区水利局直管的21座水库，包括汛期24小时值班、日常巡查、日常保洁、水库除杂草清垃圾、变形监测及每座水库全年累计小于1000元的维修养护。</t>
  </si>
  <si>
    <t>《重庆市水利局办公室关于加快推进深化小型水利工程管理体制改革和水利工程物业化管理试点工作的通知》(渝水办水管〔2017〕8号)文件要求。</t>
  </si>
  <si>
    <t>全面完成，支付费用1149700元。</t>
  </si>
  <si>
    <t xml:space="preserve">购买服务数量	</t>
  </si>
  <si>
    <t>服务承接主体数量</t>
  </si>
  <si>
    <t xml:space="preserve">服务质量达标率	</t>
  </si>
  <si>
    <t xml:space="preserve">95%	</t>
  </si>
  <si>
    <t xml:space="preserve">服务时间	</t>
  </si>
  <si>
    <t>月</t>
  </si>
  <si>
    <t>汛期24小时值班任务完成率</t>
  </si>
  <si>
    <t>购买服务单价</t>
  </si>
  <si>
    <t xml:space="preserve">1150000	</t>
  </si>
  <si>
    <t xml:space="preserve">5%	</t>
  </si>
  <si>
    <t>保护饮用水水源地</t>
  </si>
  <si>
    <t xml:space="preserve">11	</t>
  </si>
  <si>
    <t>政府购买服务――水库、水闸、堤防工程划界服务</t>
  </si>
  <si>
    <t>完成高庙、鸡爪岭、新龙庄3座水库的划界工作，完成6座水闸的划界工作，完成22条堤防共45公里的划界工作，形成划界报告及范围红线。</t>
  </si>
  <si>
    <t>关于进一步推进全市水库划界成果备案暨开展水闸堤防工程划界工作的通知（渝水办管〔2020〕6号）要求全面完成水库、水闸、堤防划界工作；《重庆市水利工程管理条例》规定应划定水利工程管理、保护范围。</t>
  </si>
  <si>
    <t>全面完成划界工作。</t>
  </si>
  <si>
    <t>20000</t>
  </si>
  <si>
    <t>保护水利工程</t>
  </si>
  <si>
    <t>政府购买服务――水利设施安全鉴定及小型水库大坝安全应急预案专项经费</t>
  </si>
  <si>
    <t>完成19座小型水库安全鉴定，以及43座水库的《大坝安全管理（防汛）应急预案》和《水库调度运用方案》。</t>
  </si>
  <si>
    <t>《小型水库防汛“三个重点环节”工作指南（试行）》（办运管函〔2020〕209号）文件强制性要求工作；《水利部小型水库安全运行监督检查办法（试行）》监督检查的工作要点，若未编制，或编制内容无操作性，将会被追究责任。</t>
  </si>
  <si>
    <t>完成19座小型水库安全鉴定，以及43座水库的《大坝安全管理（防汛）应急预案》和《水库调度运用方案》，费用全部支付。</t>
  </si>
  <si>
    <t xml:space="preserve">1	</t>
  </si>
  <si>
    <t xml:space="preserve">95%		</t>
  </si>
  <si>
    <t>成果按时完成率</t>
  </si>
  <si>
    <t xml:space="preserve">100%		</t>
  </si>
  <si>
    <t xml:space="preserve">使用年限	</t>
  </si>
  <si>
    <t xml:space="preserve">5		</t>
  </si>
  <si>
    <t xml:space="preserve">服务对象满意度		</t>
  </si>
  <si>
    <t>政府购买服务-重庆市綦江区主城区防洪规划方案研究</t>
  </si>
  <si>
    <t>1、评估綦江区主城区现状防洪能力。2、在以往规划及有关设计成果的基础上，开展綦江区主城区防洪规划方案研究。包括：（1）、綦江城区达到20年一遇防洪标准的措施研究，通过技术经济比较提出推荐意见。（2）綦江区城区达到50年一遇防洪标准研究。研究通过上游修建藻渡水库，使綦江城区防洪标准进一步提高至50年一遇，并提出藻渡水库的防洪调度方式。（3）综合上述研究成果，提出綦江城区防洪体系（50年一遇防洪标准）规划推荐方案。</t>
  </si>
  <si>
    <t>根据2016年7月11日翁杰明常务副市长组织召开的重大水利项目前期工作会会议纪要《重大水利工程前期工作专题会议纪要》（2016—61）精神，綦江区人民政府于7月12日由马超常务副区长会同分管水务、交通的分管区长，组织区发改委、区水务局、区交委、区煤管局、区法制办、赶水镇人民政府等单位的主要负责人和技术人员进行了贯彻落实，明确要求要抓紧组织编制綦江主城区防洪规划。</t>
  </si>
  <si>
    <t>按照市水利局要求，完成綦江区水利基础设施空间布局规划，形成规划报告、规划蓝图、数据台账及项目清单，通过市水利局审查审批，配合区规划局，形成区县水利一张图 。</t>
  </si>
  <si>
    <t>重庆市綦江区水利项目专家评审费用</t>
  </si>
  <si>
    <t>对綦江区水利或涉水项目进行初步设计、取水许可、水土保持方案、洪水影响评价、大坝安全评价报告等专家评审费用。（1）审核报告是否符合有关规程、规范要求，切实可行；（2）满足有审批权的主管部门批复要求。</t>
  </si>
  <si>
    <t>《优化营商环境条例》第四十三条行政机关在行政审批过程中需要委托中介服务机构开展技术性服务的，应当通过竞争性方式选择中介服务机构，并自行承担服务费用，不得转嫁给市场主体承担。</t>
  </si>
  <si>
    <t>全年完成120次相关评审工作。</t>
  </si>
  <si>
    <t>参加评审人次</t>
  </si>
  <si>
    <t>750</t>
  </si>
  <si>
    <t>组织评审项目数</t>
  </si>
  <si>
    <t>150</t>
  </si>
  <si>
    <t>评审对象数量</t>
  </si>
  <si>
    <t>项、个、人、家</t>
  </si>
  <si>
    <t>评审费用标准</t>
  </si>
  <si>
    <t>4200</t>
  </si>
  <si>
    <t>2021年马颈子水库维护经费</t>
  </si>
  <si>
    <t>马颈子中型水库的闸门、启闭设备日常保养及维修维护，附属1.8万亩中型灌区渠道日常维修养护。</t>
  </si>
  <si>
    <t>《水利部水利工程运行管理监督检查办法（试行）》，将中型水库及配套设施的维修维护纳入违规行为清单，是重点监督检查内容。</t>
  </si>
  <si>
    <t>马颈子水库左右干渠维修养护。</t>
  </si>
  <si>
    <t>水库维修养护数量</t>
  </si>
  <si>
    <t>渠道维护养护数量</t>
  </si>
  <si>
    <t>km</t>
  </si>
  <si>
    <t>15</t>
  </si>
  <si>
    <t>年稳定运行天数</t>
  </si>
  <si>
    <t>故障排除及时率</t>
  </si>
  <si>
    <t>故障响应时间</t>
  </si>
  <si>
    <t>设施服务覆盖面积</t>
  </si>
  <si>
    <t>亩</t>
  </si>
  <si>
    <t>18000</t>
  </si>
  <si>
    <t>设施服务覆盖人口</t>
  </si>
  <si>
    <t>人</t>
  </si>
  <si>
    <t>10000</t>
  </si>
  <si>
    <t>受益群体满意度</t>
  </si>
  <si>
    <t>2021年水土保持补偿征收工作经费</t>
  </si>
  <si>
    <t>开展水土保持补偿征收工作</t>
  </si>
  <si>
    <t>为了确保水土保持补偿征收，2021年水土保持补偿征收工作经费</t>
  </si>
  <si>
    <t>完成水保两费征收150万元</t>
  </si>
  <si>
    <t>完成水土保持补偿征收</t>
  </si>
  <si>
    <t>水土保持补偿征收工作按时完成</t>
  </si>
  <si>
    <t>宣传政策知晓率</t>
  </si>
  <si>
    <t>征收人员被投诉次数</t>
  </si>
  <si>
    <t>资金利用率</t>
  </si>
  <si>
    <t>2021年水资源费征收工作经费及水土保持宣传费</t>
  </si>
  <si>
    <t>开展水资源费征收工作</t>
  </si>
  <si>
    <t>为了确保水资源费征收，2021年水资源费征收工作</t>
  </si>
  <si>
    <t>完成2021年水资源费征收540万元</t>
  </si>
  <si>
    <t>完成水资源费征收</t>
  </si>
  <si>
    <t>540</t>
  </si>
  <si>
    <t>按时完成水资源费征收工作</t>
  </si>
  <si>
    <t>办公用房租赁费用</t>
  </si>
  <si>
    <t>租赁办公区域1600余㎡,租赁伙食团207㎡</t>
  </si>
  <si>
    <t>办公用房租赁合同</t>
  </si>
  <si>
    <t>确保办公正常运行。</t>
  </si>
  <si>
    <t>设备利用率</t>
  </si>
  <si>
    <t>参战人员补助</t>
  </si>
  <si>
    <t>用于支付参战退役人员生活医疗补助</t>
  </si>
  <si>
    <t>《重庆市民政局关于调整企业“三类人员”生活医疗困难补助标准的通知》</t>
  </si>
  <si>
    <t>按时支付参战退役人员生活补助</t>
  </si>
  <si>
    <t>服务群众人数</t>
  </si>
  <si>
    <t>独立办公单位补丁</t>
  </si>
  <si>
    <t>独立运行补丁</t>
  </si>
  <si>
    <t>20%</t>
  </si>
  <si>
    <t>10%</t>
  </si>
  <si>
    <t>防洪经费</t>
  </si>
  <si>
    <t>区内重要河道安装13处河道监控，完成綦江区超标准洪水防御预案。</t>
  </si>
  <si>
    <t>《中华人民共和国防洪法》第三十一条，水利部办公厅关于印发2020年度超标准洪水防御工作方案的通知（办防〔2020〕51号）。</t>
  </si>
  <si>
    <t>2021年完成洋渡、松坎、藻渡等区内重要河道13处河道监控系统试运行和项目验收，2021年完成超标准洪水预案编制及审查。</t>
  </si>
  <si>
    <t>编制方案</t>
  </si>
  <si>
    <t>安装河道监控</t>
  </si>
  <si>
    <t>13</t>
  </si>
  <si>
    <t>设备运行正常率</t>
  </si>
  <si>
    <t>方案审查通过率</t>
  </si>
  <si>
    <t>500000</t>
  </si>
  <si>
    <t>提高全区防洪预警能力</t>
  </si>
  <si>
    <t>防汛物资仓库租赁经费</t>
  </si>
  <si>
    <t xml:space="preserve">租用仓库466平方米。
</t>
  </si>
  <si>
    <t xml:space="preserve">租赁合同
</t>
  </si>
  <si>
    <t>完成防汛物资储备。</t>
  </si>
  <si>
    <t>租赁仓库</t>
  </si>
  <si>
    <t>防汛物资正常储备</t>
  </si>
  <si>
    <t>是/ 否</t>
  </si>
  <si>
    <t>租赁成本</t>
  </si>
  <si>
    <t>提高防汛应急抢险能力</t>
  </si>
  <si>
    <t>使用者满意度</t>
  </si>
  <si>
    <t>非在编人员？限额内非在编人员</t>
  </si>
  <si>
    <t>非在编人员-限额内非在编人员</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</si>
</sst>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_ "/>
    <numFmt numFmtId="177" formatCode="0.00_ "/>
    <numFmt numFmtId="178" formatCode=";;"/>
  </numFmts>
  <fonts count="42">
    <font>
      <sz val="11"/>
      <color indexed="8"/>
      <name val="等线"/>
      <charset val="134"/>
    </font>
    <font>
      <sz val="11"/>
      <color theme="1"/>
      <name val="等线"/>
      <charset val="134"/>
      <scheme val="minor"/>
    </font>
    <font>
      <b/>
      <sz val="11"/>
      <color indexed="8"/>
      <name val="等线"/>
      <charset val="134"/>
    </font>
    <font>
      <b/>
      <sz val="18"/>
      <name val="宋体"/>
      <charset val="134"/>
    </font>
    <font>
      <sz val="10"/>
      <name val="宋体"/>
      <charset val="134"/>
    </font>
    <font>
      <sz val="10"/>
      <color indexed="8"/>
      <name val="宋体"/>
      <charset val="134"/>
    </font>
    <font>
      <sz val="10"/>
      <name val="Arial"/>
      <charset val="0"/>
    </font>
    <font>
      <b/>
      <sz val="10"/>
      <name val="宋体"/>
      <charset val="134"/>
    </font>
    <font>
      <b/>
      <sz val="22"/>
      <name val="华文细黑"/>
      <charset val="134"/>
    </font>
    <font>
      <sz val="11"/>
      <name val="宋体"/>
      <charset val="134"/>
    </font>
    <font>
      <sz val="12"/>
      <name val="宋体"/>
      <charset val="134"/>
    </font>
    <font>
      <sz val="12"/>
      <color indexed="8"/>
      <name val="等线"/>
      <charset val="134"/>
    </font>
    <font>
      <sz val="12"/>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6"/>
      <name val="楷体_GB2312"/>
      <charset val="134"/>
    </font>
    <font>
      <b/>
      <sz val="14"/>
      <name val="宋体"/>
      <charset val="134"/>
    </font>
    <font>
      <b/>
      <sz val="12"/>
      <name val="楷体_GB2312"/>
      <charset val="134"/>
    </font>
    <font>
      <b/>
      <sz val="22"/>
      <color indexed="8"/>
      <name val="等线"/>
      <charset val="134"/>
    </font>
    <font>
      <b/>
      <sz val="18"/>
      <color indexed="8"/>
      <name val="等线"/>
      <charset val="134"/>
    </font>
    <font>
      <sz val="18"/>
      <color indexed="8"/>
      <name val="等线"/>
      <charset val="134"/>
    </font>
    <font>
      <b/>
      <sz val="11"/>
      <color indexed="63"/>
      <name val="等线"/>
      <charset val="134"/>
    </font>
    <font>
      <sz val="11"/>
      <color indexed="10"/>
      <name val="等线"/>
      <charset val="134"/>
    </font>
    <font>
      <b/>
      <sz val="11"/>
      <color indexed="54"/>
      <name val="等线"/>
      <charset val="134"/>
    </font>
    <font>
      <u/>
      <sz val="11"/>
      <color rgb="FF800080"/>
      <name val="等线"/>
      <charset val="134"/>
      <scheme val="minor"/>
    </font>
    <font>
      <sz val="11"/>
      <color indexed="20"/>
      <name val="等线"/>
      <charset val="134"/>
    </font>
    <font>
      <sz val="11"/>
      <color indexed="52"/>
      <name val="等线"/>
      <charset val="134"/>
    </font>
    <font>
      <b/>
      <sz val="15"/>
      <color indexed="54"/>
      <name val="等线"/>
      <charset val="134"/>
    </font>
    <font>
      <b/>
      <sz val="11"/>
      <color indexed="52"/>
      <name val="等线"/>
      <charset val="134"/>
    </font>
    <font>
      <b/>
      <sz val="18"/>
      <color indexed="54"/>
      <name val="等线 Light"/>
      <charset val="134"/>
    </font>
    <font>
      <sz val="11"/>
      <color indexed="60"/>
      <name val="等线"/>
      <charset val="134"/>
    </font>
    <font>
      <sz val="11"/>
      <color indexed="62"/>
      <name val="等线"/>
      <charset val="134"/>
    </font>
    <font>
      <b/>
      <sz val="13"/>
      <color indexed="54"/>
      <name val="等线"/>
      <charset val="134"/>
    </font>
    <font>
      <sz val="11"/>
      <color indexed="9"/>
      <name val="等线"/>
      <charset val="134"/>
    </font>
    <font>
      <sz val="11"/>
      <color indexed="17"/>
      <name val="等线"/>
      <charset val="134"/>
    </font>
    <font>
      <u/>
      <sz val="11"/>
      <color rgb="FF0000FF"/>
      <name val="等线"/>
      <charset val="134"/>
      <scheme val="minor"/>
    </font>
    <font>
      <b/>
      <sz val="11"/>
      <color indexed="9"/>
      <name val="等线"/>
      <charset val="134"/>
    </font>
    <font>
      <i/>
      <sz val="11"/>
      <color indexed="23"/>
      <name val="等线"/>
      <charset val="134"/>
    </font>
  </fonts>
  <fills count="19">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44"/>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55"/>
        <bgColor indexed="64"/>
      </patternFill>
    </fill>
    <fill>
      <patternFill patternType="solid">
        <fgColor indexed="57"/>
        <bgColor indexed="64"/>
      </patternFill>
    </fill>
    <fill>
      <patternFill patternType="solid">
        <fgColor indexed="51"/>
        <bgColor indexed="64"/>
      </patternFill>
    </fill>
    <fill>
      <patternFill patternType="solid">
        <fgColor indexed="53"/>
        <bgColor indexed="64"/>
      </patternFill>
    </fill>
    <fill>
      <patternFill patternType="solid">
        <fgColor indexed="62"/>
        <bgColor indexed="64"/>
      </patternFill>
    </fill>
  </fills>
  <borders count="2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bottom style="thin">
        <color auto="1"/>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thick">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thick">
        <color indexed="44"/>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s>
  <cellStyleXfs count="52">
    <xf numFmtId="0" fontId="0" fillId="0" borderId="0"/>
    <xf numFmtId="42" fontId="0" fillId="0" borderId="0" applyFont="0" applyFill="0" applyBorder="0" applyAlignment="0" applyProtection="0">
      <alignment vertical="center"/>
    </xf>
    <xf numFmtId="0" fontId="0" fillId="11" borderId="0" applyNumberFormat="0" applyBorder="0" applyAlignment="0" applyProtection="0">
      <alignment vertical="center"/>
    </xf>
    <xf numFmtId="0" fontId="35" fillId="7"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3" borderId="0" applyNumberFormat="0" applyBorder="0" applyAlignment="0" applyProtection="0">
      <alignment vertical="center"/>
    </xf>
    <xf numFmtId="0" fontId="29" fillId="4" borderId="0" applyNumberFormat="0" applyBorder="0" applyAlignment="0" applyProtection="0">
      <alignment vertical="center"/>
    </xf>
    <xf numFmtId="43" fontId="0" fillId="0" borderId="0" applyFont="0" applyFill="0" applyBorder="0" applyAlignment="0" applyProtection="0">
      <alignment vertical="center"/>
    </xf>
    <xf numFmtId="0" fontId="37" fillId="3"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6" borderId="16" applyNumberFormat="0" applyFont="0" applyAlignment="0" applyProtection="0">
      <alignment vertical="center"/>
    </xf>
    <xf numFmtId="0" fontId="37" fillId="7" borderId="0" applyNumberFormat="0" applyBorder="0" applyAlignment="0" applyProtection="0">
      <alignment vertical="center"/>
    </xf>
    <xf numFmtId="0" fontId="2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1" fillId="0" borderId="14" applyNumberFormat="0" applyFill="0" applyAlignment="0" applyProtection="0">
      <alignment vertical="center"/>
    </xf>
    <xf numFmtId="0" fontId="36" fillId="0" borderId="18" applyNumberFormat="0" applyFill="0" applyAlignment="0" applyProtection="0">
      <alignment vertical="center"/>
    </xf>
    <xf numFmtId="0" fontId="37" fillId="8" borderId="0" applyNumberFormat="0" applyBorder="0" applyAlignment="0" applyProtection="0">
      <alignment vertical="center"/>
    </xf>
    <xf numFmtId="0" fontId="27" fillId="0" borderId="19" applyNumberFormat="0" applyFill="0" applyAlignment="0" applyProtection="0">
      <alignment vertical="center"/>
    </xf>
    <xf numFmtId="0" fontId="37" fillId="5" borderId="0" applyNumberFormat="0" applyBorder="0" applyAlignment="0" applyProtection="0">
      <alignment vertical="center"/>
    </xf>
    <xf numFmtId="0" fontId="25" fillId="3" borderId="12" applyNumberFormat="0" applyAlignment="0" applyProtection="0">
      <alignment vertical="center"/>
    </xf>
    <xf numFmtId="0" fontId="32" fillId="3" borderId="15" applyNumberFormat="0" applyAlignment="0" applyProtection="0">
      <alignment vertical="center"/>
    </xf>
    <xf numFmtId="0" fontId="40" fillId="14" borderId="20" applyNumberFormat="0" applyAlignment="0" applyProtection="0">
      <alignment vertical="center"/>
    </xf>
    <xf numFmtId="0" fontId="0" fillId="13" borderId="0" applyNumberFormat="0" applyBorder="0" applyAlignment="0" applyProtection="0">
      <alignment vertical="center"/>
    </xf>
    <xf numFmtId="0" fontId="37" fillId="17" borderId="0" applyNumberFormat="0" applyBorder="0" applyAlignment="0" applyProtection="0">
      <alignment vertical="center"/>
    </xf>
    <xf numFmtId="0" fontId="30" fillId="0" borderId="13" applyNumberFormat="0" applyFill="0" applyAlignment="0" applyProtection="0">
      <alignment vertical="center"/>
    </xf>
    <xf numFmtId="0" fontId="2" fillId="0" borderId="17" applyNumberFormat="0" applyFill="0" applyAlignment="0" applyProtection="0">
      <alignment vertical="center"/>
    </xf>
    <xf numFmtId="0" fontId="38" fillId="13" borderId="0" applyNumberFormat="0" applyBorder="0" applyAlignment="0" applyProtection="0">
      <alignment vertical="center"/>
    </xf>
    <xf numFmtId="0" fontId="34" fillId="5" borderId="0" applyNumberFormat="0" applyBorder="0" applyAlignment="0" applyProtection="0">
      <alignment vertical="center"/>
    </xf>
    <xf numFmtId="0" fontId="0" fillId="10" borderId="0" applyNumberFormat="0" applyBorder="0" applyAlignment="0" applyProtection="0">
      <alignment vertical="center"/>
    </xf>
    <xf numFmtId="0" fontId="37" fillId="12" borderId="0" applyNumberFormat="0" applyBorder="0" applyAlignment="0" applyProtection="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37" fillId="14" borderId="0" applyNumberFormat="0" applyBorder="0" applyAlignment="0" applyProtection="0">
      <alignment vertical="center"/>
    </xf>
    <xf numFmtId="0" fontId="37" fillId="16" borderId="0" applyNumberFormat="0" applyBorder="0" applyAlignment="0" applyProtection="0">
      <alignment vertical="center"/>
    </xf>
    <xf numFmtId="0" fontId="0" fillId="6" borderId="0" applyNumberFormat="0" applyBorder="0" applyAlignment="0" applyProtection="0">
      <alignment vertical="center"/>
    </xf>
    <xf numFmtId="0" fontId="0" fillId="5" borderId="0" applyNumberFormat="0" applyBorder="0" applyAlignment="0" applyProtection="0">
      <alignment vertical="center"/>
    </xf>
    <xf numFmtId="0" fontId="37" fillId="18" borderId="0" applyNumberFormat="0" applyBorder="0" applyAlignment="0" applyProtection="0">
      <alignment vertical="center"/>
    </xf>
    <xf numFmtId="0" fontId="0" fillId="8" borderId="0" applyNumberFormat="0" applyBorder="0" applyAlignment="0" applyProtection="0">
      <alignment vertical="center"/>
    </xf>
    <xf numFmtId="0" fontId="37" fillId="12" borderId="0" applyNumberFormat="0" applyBorder="0" applyAlignment="0" applyProtection="0">
      <alignment vertical="center"/>
    </xf>
    <xf numFmtId="0" fontId="37" fillId="15" borderId="0" applyNumberFormat="0" applyBorder="0" applyAlignment="0" applyProtection="0">
      <alignment vertical="center"/>
    </xf>
    <xf numFmtId="0" fontId="0" fillId="5" borderId="0" applyNumberFormat="0" applyBorder="0" applyAlignment="0" applyProtection="0">
      <alignment vertical="center"/>
    </xf>
    <xf numFmtId="0" fontId="37" fillId="15" borderId="0" applyNumberFormat="0" applyBorder="0" applyAlignment="0" applyProtection="0">
      <alignment vertical="center"/>
    </xf>
    <xf numFmtId="0" fontId="6" fillId="0" borderId="0"/>
    <xf numFmtId="0" fontId="17" fillId="0" borderId="0"/>
    <xf numFmtId="0" fontId="17" fillId="0" borderId="0"/>
  </cellStyleXfs>
  <cellXfs count="192">
    <xf numFmtId="0" fontId="0" fillId="0" borderId="0" xfId="0"/>
    <xf numFmtId="0" fontId="0" fillId="0" borderId="0" xfId="0" applyFont="1" applyFill="1" applyBorder="1" applyAlignment="1">
      <alignment vertical="center"/>
    </xf>
    <xf numFmtId="0" fontId="1" fillId="0" borderId="0" xfId="0" applyFont="1" applyFill="1"/>
    <xf numFmtId="0" fontId="2" fillId="0" borderId="0" xfId="0" applyFont="1" applyFill="1" applyBorder="1" applyAlignment="1">
      <alignment vertical="center"/>
    </xf>
    <xf numFmtId="0" fontId="3" fillId="0" borderId="0" xfId="49" applyNumberFormat="1" applyFont="1" applyFill="1" applyAlignment="1">
      <alignment horizontal="center" vertical="center" wrapText="1"/>
    </xf>
    <xf numFmtId="0" fontId="4" fillId="0" borderId="0" xfId="49" applyNumberFormat="1" applyFont="1" applyFill="1" applyBorder="1" applyAlignment="1" applyProtection="1">
      <alignment horizontal="left" vertical="center" wrapText="1"/>
    </xf>
    <xf numFmtId="0" fontId="4" fillId="0" borderId="0" xfId="49" applyNumberFormat="1" applyFont="1" applyFill="1" applyBorder="1" applyAlignment="1" applyProtection="1">
      <alignment horizontal="center" vertical="center" wrapText="1"/>
    </xf>
    <xf numFmtId="0" fontId="4" fillId="0" borderId="1" xfId="49" applyNumberFormat="1" applyFont="1" applyFill="1" applyBorder="1" applyAlignment="1">
      <alignment horizontal="center" vertical="center" wrapText="1"/>
    </xf>
    <xf numFmtId="0" fontId="4" fillId="0" borderId="1" xfId="49" applyNumberFormat="1" applyFont="1" applyFill="1" applyBorder="1" applyAlignment="1" applyProtection="1">
      <alignment horizontal="center" vertical="center" wrapText="1"/>
    </xf>
    <xf numFmtId="0" fontId="5" fillId="0" borderId="1" xfId="49"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49" applyNumberFormat="1" applyFont="1" applyFill="1" applyBorder="1" applyAlignment="1" applyProtection="1">
      <alignment vertical="center" wrapText="1"/>
    </xf>
    <xf numFmtId="0" fontId="0" fillId="0" borderId="2" xfId="0" applyFont="1" applyFill="1" applyBorder="1" applyAlignment="1">
      <alignment horizontal="left" vertical="center"/>
    </xf>
    <xf numFmtId="0" fontId="0" fillId="0" borderId="0" xfId="0" applyFont="1" applyFill="1" applyBorder="1" applyAlignment="1">
      <alignment horizontal="left" vertical="center"/>
    </xf>
    <xf numFmtId="0" fontId="6" fillId="0" borderId="0" xfId="49" applyAlignment="1">
      <alignment wrapText="1"/>
    </xf>
    <xf numFmtId="0" fontId="6" fillId="0" borderId="0" xfId="49"/>
    <xf numFmtId="0" fontId="7" fillId="0" borderId="0" xfId="50" applyNumberFormat="1" applyFont="1" applyFill="1" applyAlignment="1" applyProtection="1">
      <alignment vertical="center" wrapText="1"/>
    </xf>
    <xf numFmtId="0" fontId="8" fillId="0" borderId="0" xfId="49" applyNumberFormat="1" applyFont="1" applyFill="1" applyAlignment="1">
      <alignment horizontal="center" vertical="center" wrapText="1"/>
    </xf>
    <xf numFmtId="0" fontId="9" fillId="0" borderId="0" xfId="49" applyNumberFormat="1" applyFont="1" applyFill="1" applyBorder="1" applyAlignment="1" applyProtection="1">
      <alignment horizontal="right" vertical="center" wrapText="1"/>
    </xf>
    <xf numFmtId="0" fontId="10" fillId="0" borderId="1" xfId="49" applyNumberFormat="1" applyFont="1" applyFill="1" applyBorder="1" applyAlignment="1" applyProtection="1">
      <alignment horizontal="center" vertical="center" wrapText="1"/>
    </xf>
    <xf numFmtId="176" fontId="10" fillId="0" borderId="1" xfId="49" applyNumberFormat="1" applyFont="1" applyFill="1" applyBorder="1" applyAlignment="1" applyProtection="1">
      <alignment horizontal="center" vertical="center" wrapText="1"/>
    </xf>
    <xf numFmtId="0" fontId="10" fillId="0" borderId="1" xfId="49" applyNumberFormat="1" applyFont="1" applyFill="1" applyBorder="1" applyAlignment="1" applyProtection="1">
      <alignment horizontal="left" vertical="center" wrapText="1"/>
    </xf>
    <xf numFmtId="0" fontId="11"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NumberFormat="1" applyFont="1" applyFill="1" applyBorder="1" applyAlignment="1">
      <alignment horizontal="center" vertical="center"/>
    </xf>
    <xf numFmtId="0" fontId="4" fillId="0" borderId="2" xfId="49" applyFont="1" applyBorder="1" applyAlignment="1">
      <alignment horizontal="left"/>
    </xf>
    <xf numFmtId="0" fontId="6" fillId="0" borderId="2" xfId="49" applyFont="1" applyBorder="1" applyAlignment="1">
      <alignment horizontal="left"/>
    </xf>
    <xf numFmtId="0" fontId="6" fillId="0" borderId="0" xfId="49" applyFont="1" applyAlignment="1">
      <alignment horizontal="left"/>
    </xf>
    <xf numFmtId="0" fontId="6" fillId="0" borderId="0" xfId="49" applyFont="1"/>
    <xf numFmtId="0" fontId="6" fillId="0" borderId="0" xfId="49" applyFont="1" applyAlignment="1">
      <alignment vertical="center"/>
    </xf>
    <xf numFmtId="0" fontId="6" fillId="0" borderId="0" xfId="49" applyFont="1" applyAlignment="1">
      <alignment horizontal="center" vertical="center"/>
    </xf>
    <xf numFmtId="0" fontId="6" fillId="0" borderId="0" xfId="49" applyAlignment="1">
      <alignment vertical="center"/>
    </xf>
    <xf numFmtId="0" fontId="6" fillId="0" borderId="0" xfId="49" applyAlignment="1">
      <alignment horizontal="center" vertical="center"/>
    </xf>
    <xf numFmtId="0" fontId="0" fillId="0" borderId="0" xfId="0" applyFill="1"/>
    <xf numFmtId="0" fontId="0" fillId="0" borderId="0" xfId="0" applyAlignment="1">
      <alignment vertical="center"/>
    </xf>
    <xf numFmtId="0" fontId="7" fillId="0" borderId="0" xfId="50" applyNumberFormat="1" applyFont="1" applyFill="1" applyAlignment="1" applyProtection="1">
      <alignment wrapText="1"/>
    </xf>
    <xf numFmtId="0" fontId="13" fillId="0" borderId="0" xfId="0" applyFont="1" applyBorder="1" applyAlignment="1">
      <alignment horizontal="left" vertical="center" wrapText="1"/>
    </xf>
    <xf numFmtId="0" fontId="14" fillId="0" borderId="0" xfId="0" applyFont="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51" applyNumberFormat="1" applyFont="1" applyFill="1" applyBorder="1" applyAlignment="1" applyProtection="1">
      <alignment horizontal="center" vertical="center" wrapText="1"/>
    </xf>
    <xf numFmtId="0" fontId="10" fillId="0" borderId="1" xfId="50" applyFont="1" applyFill="1" applyBorder="1" applyAlignment="1">
      <alignment horizontal="center" vertical="center"/>
    </xf>
    <xf numFmtId="177" fontId="0" fillId="0" borderId="1" xfId="0" applyNumberFormat="1" applyBorder="1" applyAlignment="1">
      <alignment vertical="center"/>
    </xf>
    <xf numFmtId="0" fontId="0" fillId="0" borderId="1" xfId="0" applyBorder="1" applyAlignment="1">
      <alignment vertical="center"/>
    </xf>
    <xf numFmtId="0" fontId="10" fillId="0" borderId="1" xfId="50" applyFont="1" applyFill="1" applyBorder="1" applyAlignment="1">
      <alignment horizontal="left" vertical="center" indent="2"/>
    </xf>
    <xf numFmtId="0" fontId="17" fillId="0" borderId="0" xfId="51"/>
    <xf numFmtId="0" fontId="7" fillId="0" borderId="0" xfId="51" applyNumberFormat="1" applyFont="1" applyFill="1" applyAlignment="1" applyProtection="1">
      <alignment horizontal="left" vertical="center"/>
    </xf>
    <xf numFmtId="0" fontId="17" fillId="0" borderId="0" xfId="51" applyFill="1"/>
    <xf numFmtId="0" fontId="8" fillId="0" borderId="0" xfId="51" applyNumberFormat="1" applyFont="1" applyFill="1" applyAlignment="1" applyProtection="1">
      <alignment horizontal="center"/>
    </xf>
    <xf numFmtId="0" fontId="18" fillId="0" borderId="0" xfId="51" applyFont="1" applyFill="1" applyAlignment="1">
      <alignment horizontal="centerContinuous"/>
    </xf>
    <xf numFmtId="0" fontId="17" fillId="0" borderId="0" xfId="51" applyFill="1" applyAlignment="1">
      <alignment horizontal="centerContinuous"/>
    </xf>
    <xf numFmtId="0" fontId="17" fillId="0" borderId="0" xfId="51" applyAlignment="1">
      <alignment horizontal="centerContinuous"/>
    </xf>
    <xf numFmtId="0" fontId="18" fillId="0" borderId="0" xfId="51" applyNumberFormat="1" applyFont="1" applyFill="1" applyAlignment="1" applyProtection="1">
      <alignment horizontal="centerContinuous"/>
    </xf>
    <xf numFmtId="0" fontId="10" fillId="0" borderId="0" xfId="51" applyFont="1"/>
    <xf numFmtId="0" fontId="10" fillId="0" borderId="0" xfId="51" applyFont="1" applyFill="1"/>
    <xf numFmtId="0" fontId="10" fillId="0" borderId="0" xfId="51" applyFont="1" applyAlignment="1">
      <alignment horizontal="right"/>
    </xf>
    <xf numFmtId="0" fontId="16" fillId="0" borderId="3" xfId="51" applyNumberFormat="1" applyFont="1" applyFill="1" applyBorder="1" applyAlignment="1" applyProtection="1">
      <alignment horizontal="center" vertical="center" wrapText="1"/>
    </xf>
    <xf numFmtId="49" fontId="10" fillId="0" borderId="4" xfId="51" applyNumberFormat="1" applyFont="1" applyFill="1" applyBorder="1" applyAlignment="1" applyProtection="1">
      <alignment vertical="center"/>
    </xf>
    <xf numFmtId="0" fontId="16" fillId="0" borderId="1" xfId="51" applyFont="1" applyFill="1" applyBorder="1" applyAlignment="1">
      <alignment horizontal="center" vertical="center" wrapText="1"/>
    </xf>
    <xf numFmtId="4" fontId="10" fillId="0" borderId="5" xfId="51" applyNumberFormat="1" applyFont="1" applyFill="1" applyBorder="1" applyAlignment="1" applyProtection="1">
      <alignment horizontal="right" vertical="center" wrapText="1"/>
    </xf>
    <xf numFmtId="4" fontId="10" fillId="0" borderId="1" xfId="51" applyNumberFormat="1" applyFont="1" applyFill="1" applyBorder="1" applyAlignment="1" applyProtection="1">
      <alignment horizontal="right" vertical="center" wrapText="1"/>
    </xf>
    <xf numFmtId="4" fontId="10" fillId="0" borderId="6" xfId="51" applyNumberFormat="1" applyFont="1" applyFill="1" applyBorder="1" applyAlignment="1" applyProtection="1">
      <alignment horizontal="right" vertical="center" wrapText="1"/>
    </xf>
    <xf numFmtId="49" fontId="16" fillId="0" borderId="4" xfId="51" applyNumberFormat="1" applyFont="1" applyFill="1" applyBorder="1" applyAlignment="1" applyProtection="1">
      <alignment vertical="center"/>
    </xf>
    <xf numFmtId="0" fontId="7" fillId="0" borderId="1" xfId="51" applyFont="1" applyFill="1" applyBorder="1" applyAlignment="1">
      <alignment horizontal="left" vertical="center" wrapText="1"/>
    </xf>
    <xf numFmtId="4" fontId="10" fillId="0" borderId="7" xfId="51" applyNumberFormat="1" applyFont="1" applyFill="1" applyBorder="1" applyAlignment="1" applyProtection="1">
      <alignment horizontal="right" vertical="center" wrapText="1"/>
    </xf>
    <xf numFmtId="0" fontId="7" fillId="0" borderId="1" xfId="0" applyFont="1" applyFill="1" applyBorder="1" applyAlignment="1">
      <alignment horizontal="left" vertical="center" shrinkToFit="1"/>
    </xf>
    <xf numFmtId="0" fontId="8" fillId="0" borderId="0" xfId="51" applyNumberFormat="1" applyFont="1" applyFill="1" applyAlignment="1" applyProtection="1">
      <alignment horizontal="centerContinuous"/>
    </xf>
    <xf numFmtId="0" fontId="7" fillId="0" borderId="0" xfId="51" applyNumberFormat="1" applyFont="1" applyFill="1" applyAlignment="1" applyProtection="1">
      <alignment horizontal="centerContinuous"/>
    </xf>
    <xf numFmtId="0" fontId="16" fillId="0" borderId="0" xfId="51" applyNumberFormat="1" applyFont="1" applyFill="1" applyAlignment="1" applyProtection="1">
      <alignment horizontal="centerContinuous"/>
    </xf>
    <xf numFmtId="0" fontId="16" fillId="0" borderId="1" xfId="51" applyNumberFormat="1" applyFont="1" applyFill="1" applyBorder="1" applyAlignment="1" applyProtection="1">
      <alignment horizontal="center" vertical="center"/>
    </xf>
    <xf numFmtId="0" fontId="16" fillId="0" borderId="8" xfId="51" applyNumberFormat="1" applyFont="1" applyFill="1" applyBorder="1" applyAlignment="1" applyProtection="1">
      <alignment horizontal="center" vertical="center" wrapText="1"/>
    </xf>
    <xf numFmtId="0" fontId="16" fillId="0" borderId="4" xfId="51" applyNumberFormat="1" applyFont="1" applyFill="1" applyBorder="1" applyAlignment="1" applyProtection="1">
      <alignment horizontal="center" vertical="center" wrapText="1"/>
    </xf>
    <xf numFmtId="0" fontId="16" fillId="0" borderId="9" xfId="51" applyFont="1" applyBorder="1" applyAlignment="1">
      <alignment horizontal="center" vertical="center" wrapText="1"/>
    </xf>
    <xf numFmtId="0" fontId="16" fillId="0" borderId="9" xfId="51" applyFont="1" applyFill="1" applyBorder="1" applyAlignment="1">
      <alignment horizontal="center" vertical="center" wrapText="1"/>
    </xf>
    <xf numFmtId="4" fontId="10" fillId="0" borderId="8" xfId="51" applyNumberFormat="1" applyFont="1" applyFill="1" applyBorder="1" applyAlignment="1" applyProtection="1">
      <alignment horizontal="right" vertical="center" wrapText="1"/>
    </xf>
    <xf numFmtId="4" fontId="10" fillId="0" borderId="10" xfId="51" applyNumberFormat="1" applyFont="1" applyFill="1" applyBorder="1" applyAlignment="1" applyProtection="1">
      <alignment horizontal="right" vertical="center" wrapText="1"/>
    </xf>
    <xf numFmtId="4" fontId="10" fillId="0" borderId="4" xfId="51" applyNumberFormat="1" applyFont="1" applyFill="1" applyBorder="1" applyAlignment="1" applyProtection="1">
      <alignment horizontal="right" vertical="center" wrapText="1"/>
    </xf>
    <xf numFmtId="0" fontId="19" fillId="0" borderId="0" xfId="51" applyFont="1" applyFill="1" applyAlignment="1">
      <alignment horizontal="right"/>
    </xf>
    <xf numFmtId="0" fontId="10" fillId="0" borderId="5" xfId="51" applyNumberFormat="1" applyFont="1" applyFill="1" applyBorder="1" applyAlignment="1" applyProtection="1">
      <alignment horizontal="right"/>
    </xf>
    <xf numFmtId="0" fontId="16" fillId="0" borderId="6" xfId="51" applyNumberFormat="1" applyFont="1" applyFill="1" applyBorder="1" applyAlignment="1" applyProtection="1">
      <alignment horizontal="center" vertical="center" wrapText="1"/>
    </xf>
    <xf numFmtId="0" fontId="4" fillId="0" borderId="0" xfId="51" applyFont="1" applyFill="1" applyAlignment="1">
      <alignment horizontal="right" vertical="center"/>
    </xf>
    <xf numFmtId="0" fontId="4" fillId="0" borderId="0" xfId="51" applyFont="1" applyFill="1" applyAlignment="1">
      <alignment vertical="center"/>
    </xf>
    <xf numFmtId="0" fontId="19" fillId="0" borderId="0" xfId="51" applyFont="1" applyAlignment="1">
      <alignment horizontal="right"/>
    </xf>
    <xf numFmtId="0" fontId="8" fillId="0" borderId="0" xfId="51" applyFont="1" applyFill="1" applyAlignment="1">
      <alignment horizontal="centerContinuous" vertical="center"/>
    </xf>
    <xf numFmtId="0" fontId="20" fillId="0" borderId="0" xfId="51" applyFont="1" applyFill="1" applyAlignment="1">
      <alignment horizontal="centerContinuous" vertical="center"/>
    </xf>
    <xf numFmtId="0" fontId="4" fillId="0" borderId="0" xfId="51" applyFont="1" applyFill="1" applyAlignment="1">
      <alignment horizontal="centerContinuous" vertical="center"/>
    </xf>
    <xf numFmtId="0" fontId="10" fillId="0" borderId="0" xfId="51" applyFont="1" applyFill="1" applyAlignment="1">
      <alignment horizontal="center" vertical="center"/>
    </xf>
    <xf numFmtId="0" fontId="10" fillId="0" borderId="0" xfId="51" applyFont="1" applyFill="1" applyAlignment="1">
      <alignment vertical="center"/>
    </xf>
    <xf numFmtId="0" fontId="16" fillId="0" borderId="6" xfId="51" applyNumberFormat="1" applyFont="1" applyFill="1" applyBorder="1" applyAlignment="1" applyProtection="1">
      <alignment horizontal="center" vertical="center"/>
    </xf>
    <xf numFmtId="0" fontId="16" fillId="0" borderId="6" xfId="51" applyNumberFormat="1" applyFont="1" applyFill="1" applyBorder="1" applyAlignment="1" applyProtection="1">
      <alignment horizontal="centerContinuous" vertical="center" wrapText="1"/>
    </xf>
    <xf numFmtId="0" fontId="10" fillId="0" borderId="11" xfId="51" applyFont="1" applyFill="1" applyBorder="1" applyAlignment="1">
      <alignment vertical="center"/>
    </xf>
    <xf numFmtId="4" fontId="10" fillId="0" borderId="9" xfId="51" applyNumberFormat="1" applyFont="1" applyFill="1" applyBorder="1" applyAlignment="1" applyProtection="1">
      <alignment horizontal="right" vertical="center" wrapText="1"/>
    </xf>
    <xf numFmtId="0" fontId="10" fillId="0" borderId="7" xfId="51" applyFont="1" applyBorder="1" applyAlignment="1">
      <alignment vertical="center" wrapText="1"/>
    </xf>
    <xf numFmtId="4" fontId="10" fillId="0" borderId="7" xfId="51" applyNumberFormat="1" applyFont="1" applyBorder="1" applyAlignment="1">
      <alignment vertical="center" wrapText="1"/>
    </xf>
    <xf numFmtId="0" fontId="10" fillId="0" borderId="4" xfId="51" applyFont="1" applyBorder="1" applyAlignment="1">
      <alignment vertical="center"/>
    </xf>
    <xf numFmtId="0" fontId="10" fillId="0" borderId="8" xfId="51" applyFont="1" applyBorder="1" applyAlignment="1">
      <alignment vertical="center" wrapText="1"/>
    </xf>
    <xf numFmtId="4" fontId="10" fillId="0" borderId="8" xfId="51" applyNumberFormat="1" applyFont="1" applyBorder="1" applyAlignment="1">
      <alignment vertical="center" wrapText="1"/>
    </xf>
    <xf numFmtId="0" fontId="10" fillId="0" borderId="4" xfId="51" applyFont="1" applyBorder="1" applyAlignment="1">
      <alignment horizontal="left" vertical="center"/>
    </xf>
    <xf numFmtId="0" fontId="10" fillId="0" borderId="4" xfId="51" applyFont="1" applyFill="1" applyBorder="1" applyAlignment="1">
      <alignment vertical="center"/>
    </xf>
    <xf numFmtId="4" fontId="10" fillId="0" borderId="3" xfId="51" applyNumberFormat="1" applyFont="1" applyFill="1" applyBorder="1" applyAlignment="1" applyProtection="1">
      <alignment horizontal="right" vertical="center" wrapText="1"/>
    </xf>
    <xf numFmtId="0" fontId="10" fillId="0" borderId="8" xfId="51" applyFont="1" applyFill="1" applyBorder="1" applyAlignment="1">
      <alignment vertical="center" wrapText="1"/>
    </xf>
    <xf numFmtId="0" fontId="10" fillId="0" borderId="1" xfId="51" applyNumberFormat="1" applyFont="1" applyFill="1" applyBorder="1" applyAlignment="1" applyProtection="1">
      <alignment horizontal="center" vertical="center"/>
    </xf>
    <xf numFmtId="4" fontId="10" fillId="0" borderId="3" xfId="51" applyNumberFormat="1" applyFont="1" applyFill="1" applyBorder="1" applyAlignment="1">
      <alignment horizontal="right" vertical="center" wrapText="1"/>
    </xf>
    <xf numFmtId="0" fontId="10" fillId="0" borderId="1" xfId="51" applyNumberFormat="1" applyFont="1" applyFill="1" applyBorder="1" applyAlignment="1" applyProtection="1">
      <alignment horizontal="center" vertical="center" wrapText="1"/>
    </xf>
    <xf numFmtId="4" fontId="10" fillId="0" borderId="1" xfId="51" applyNumberFormat="1" applyFont="1" applyBorder="1" applyAlignment="1">
      <alignment vertical="center" wrapText="1"/>
    </xf>
    <xf numFmtId="0" fontId="10" fillId="0" borderId="1" xfId="51" applyFont="1" applyFill="1" applyBorder="1" applyAlignment="1">
      <alignment horizontal="center" vertical="center"/>
    </xf>
    <xf numFmtId="4" fontId="10" fillId="0" borderId="6" xfId="51" applyNumberFormat="1" applyFont="1" applyFill="1" applyBorder="1" applyAlignment="1">
      <alignment horizontal="right" vertical="center" wrapText="1"/>
    </xf>
    <xf numFmtId="0" fontId="10" fillId="0" borderId="1" xfId="51" applyFont="1" applyFill="1" applyBorder="1" applyAlignment="1">
      <alignment vertical="center" wrapText="1"/>
    </xf>
    <xf numFmtId="0" fontId="4" fillId="0" borderId="0" xfId="51" applyFont="1" applyFill="1"/>
    <xf numFmtId="0" fontId="8" fillId="0" borderId="0" xfId="51" applyFont="1" applyFill="1" applyAlignment="1">
      <alignment horizontal="centerContinuous"/>
    </xf>
    <xf numFmtId="0" fontId="21" fillId="0" borderId="0" xfId="51" applyFont="1" applyAlignment="1">
      <alignment horizontal="centerContinuous"/>
    </xf>
    <xf numFmtId="0" fontId="16" fillId="0" borderId="0" xfId="51" applyFont="1" applyFill="1" applyAlignment="1">
      <alignment horizontal="centerContinuous"/>
    </xf>
    <xf numFmtId="0" fontId="16" fillId="0" borderId="0" xfId="51" applyFont="1" applyAlignment="1">
      <alignment horizontal="centerContinuous"/>
    </xf>
    <xf numFmtId="0" fontId="16" fillId="0" borderId="0" xfId="51" applyFont="1" applyAlignment="1">
      <alignment horizontal="right"/>
    </xf>
    <xf numFmtId="0" fontId="16" fillId="0" borderId="4" xfId="51" applyNumberFormat="1" applyFont="1" applyFill="1" applyBorder="1" applyAlignment="1" applyProtection="1">
      <alignment horizontal="center" vertical="center"/>
    </xf>
    <xf numFmtId="0" fontId="16" fillId="0" borderId="3" xfId="51" applyNumberFormat="1" applyFont="1" applyFill="1" applyBorder="1" applyAlignment="1" applyProtection="1">
      <alignment horizontal="center" vertical="center"/>
    </xf>
    <xf numFmtId="0" fontId="16" fillId="0" borderId="9" xfId="51" applyNumberFormat="1" applyFont="1" applyFill="1" applyBorder="1" applyAlignment="1" applyProtection="1">
      <alignment horizontal="center" vertical="center"/>
    </xf>
    <xf numFmtId="49" fontId="10" fillId="0" borderId="4" xfId="51" applyNumberFormat="1" applyFont="1" applyFill="1" applyBorder="1" applyAlignment="1" applyProtection="1">
      <alignment horizontal="left" vertical="center"/>
    </xf>
    <xf numFmtId="49" fontId="10" fillId="0" borderId="1" xfId="51" applyNumberFormat="1" applyFont="1" applyFill="1" applyBorder="1" applyAlignment="1" applyProtection="1">
      <alignment horizontal="left" vertical="center"/>
    </xf>
    <xf numFmtId="49" fontId="10" fillId="0" borderId="10" xfId="51" applyNumberFormat="1" applyFont="1" applyFill="1" applyBorder="1" applyAlignment="1" applyProtection="1">
      <alignment horizontal="right" vertical="center" wrapText="1"/>
    </xf>
    <xf numFmtId="49" fontId="10" fillId="0" borderId="4" xfId="51" applyNumberFormat="1" applyFont="1" applyFill="1" applyBorder="1" applyAlignment="1" applyProtection="1">
      <alignment horizontal="right" vertical="center" wrapText="1"/>
    </xf>
    <xf numFmtId="49" fontId="10" fillId="0" borderId="1" xfId="51" applyNumberFormat="1" applyFont="1" applyFill="1" applyBorder="1" applyAlignment="1" applyProtection="1">
      <alignment horizontal="right" vertical="center" wrapText="1"/>
    </xf>
    <xf numFmtId="0" fontId="9" fillId="0" borderId="0" xfId="51" applyFont="1" applyFill="1"/>
    <xf numFmtId="0" fontId="7" fillId="0" borderId="0" xfId="51" applyFont="1" applyAlignment="1">
      <alignment vertical="center"/>
    </xf>
    <xf numFmtId="0" fontId="19" fillId="0" borderId="0" xfId="51" applyFont="1" applyAlignment="1">
      <alignment horizontal="center" vertical="center"/>
    </xf>
    <xf numFmtId="0" fontId="4" fillId="0" borderId="0" xfId="51" applyFont="1"/>
    <xf numFmtId="0" fontId="19" fillId="0" borderId="0" xfId="51" applyFont="1" applyAlignment="1">
      <alignment horizontal="right" vertical="center"/>
    </xf>
    <xf numFmtId="49" fontId="8" fillId="0" borderId="0" xfId="51" applyNumberFormat="1" applyFont="1" applyFill="1" applyAlignment="1" applyProtection="1">
      <alignment horizontal="centerContinuous"/>
    </xf>
    <xf numFmtId="0" fontId="21" fillId="0" borderId="0" xfId="51" applyNumberFormat="1" applyFont="1" applyFill="1" applyAlignment="1" applyProtection="1">
      <alignment horizontal="centerContinuous"/>
    </xf>
    <xf numFmtId="0" fontId="10" fillId="0" borderId="0" xfId="51" applyFont="1" applyAlignment="1">
      <alignment horizontal="right" vertical="center"/>
    </xf>
    <xf numFmtId="49" fontId="10" fillId="0" borderId="1" xfId="51" applyNumberFormat="1" applyFont="1" applyFill="1" applyBorder="1" applyAlignment="1" applyProtection="1"/>
    <xf numFmtId="178" fontId="10" fillId="0" borderId="1" xfId="51" applyNumberFormat="1" applyFont="1" applyFill="1" applyBorder="1" applyAlignment="1" applyProtection="1">
      <alignment horizontal="center" vertical="center"/>
    </xf>
    <xf numFmtId="49" fontId="10" fillId="0" borderId="1" xfId="51" applyNumberFormat="1" applyFont="1" applyFill="1" applyBorder="1" applyAlignment="1" applyProtection="1">
      <alignment vertical="center"/>
    </xf>
    <xf numFmtId="178" fontId="10" fillId="0" borderId="1" xfId="51" applyNumberFormat="1" applyFont="1" applyFill="1" applyBorder="1" applyAlignment="1" applyProtection="1">
      <alignment vertical="center"/>
    </xf>
    <xf numFmtId="4" fontId="10" fillId="0" borderId="1" xfId="51" applyNumberFormat="1" applyFont="1" applyFill="1" applyBorder="1" applyAlignment="1">
      <alignment horizontal="right" vertical="center" wrapText="1"/>
    </xf>
    <xf numFmtId="0" fontId="10" fillId="0" borderId="1" xfId="51" applyFont="1" applyFill="1" applyBorder="1" applyAlignment="1">
      <alignment vertical="center"/>
    </xf>
    <xf numFmtId="0" fontId="10" fillId="0" borderId="1" xfId="51" applyFont="1" applyBorder="1" applyAlignment="1">
      <alignment vertical="center"/>
    </xf>
    <xf numFmtId="49" fontId="17" fillId="0" borderId="0" xfId="51" applyNumberFormat="1"/>
    <xf numFmtId="49" fontId="7" fillId="0" borderId="0" xfId="51" applyNumberFormat="1" applyFont="1" applyFill="1" applyAlignment="1" applyProtection="1">
      <alignment horizontal="left" vertical="center"/>
    </xf>
    <xf numFmtId="49" fontId="21" fillId="0" borderId="0" xfId="51" applyNumberFormat="1" applyFont="1" applyFill="1" applyAlignment="1">
      <alignment horizontal="centerContinuous"/>
    </xf>
    <xf numFmtId="49" fontId="10" fillId="0" borderId="0" xfId="51" applyNumberFormat="1" applyFont="1" applyFill="1"/>
    <xf numFmtId="0" fontId="10" fillId="0" borderId="0" xfId="51" applyNumberFormat="1" applyFont="1" applyFill="1" applyAlignment="1" applyProtection="1">
      <alignment horizontal="right"/>
    </xf>
    <xf numFmtId="49" fontId="16" fillId="0" borderId="1" xfId="51" applyNumberFormat="1" applyFont="1" applyFill="1" applyBorder="1" applyAlignment="1" applyProtection="1">
      <alignment horizontal="center" vertical="center"/>
    </xf>
    <xf numFmtId="49" fontId="16" fillId="0" borderId="6" xfId="51" applyNumberFormat="1" applyFont="1" applyFill="1" applyBorder="1" applyAlignment="1" applyProtection="1">
      <alignment horizontal="center" vertical="center"/>
    </xf>
    <xf numFmtId="176" fontId="16" fillId="0" borderId="6" xfId="51" applyNumberFormat="1" applyFont="1" applyFill="1" applyBorder="1" applyAlignment="1" applyProtection="1">
      <alignment horizontal="right" vertical="center"/>
    </xf>
    <xf numFmtId="49" fontId="7" fillId="0" borderId="1" xfId="51" applyNumberFormat="1" applyFont="1" applyFill="1" applyBorder="1" applyAlignment="1">
      <alignment horizontal="left" vertical="center" wrapText="1"/>
    </xf>
    <xf numFmtId="49" fontId="4" fillId="0" borderId="1" xfId="51" applyNumberFormat="1" applyFont="1" applyFill="1" applyBorder="1" applyAlignment="1">
      <alignment horizontal="left" vertical="center" wrapText="1"/>
    </xf>
    <xf numFmtId="0" fontId="4" fillId="0" borderId="1" xfId="51" applyFont="1" applyFill="1" applyBorder="1" applyAlignment="1">
      <alignment horizontal="left" vertical="center" wrapText="1"/>
    </xf>
    <xf numFmtId="0" fontId="4" fillId="0" borderId="1" xfId="0" applyFont="1" applyFill="1" applyBorder="1" applyAlignment="1">
      <alignment horizontal="left" vertical="center" shrinkToFit="1"/>
    </xf>
    <xf numFmtId="49" fontId="9" fillId="0" borderId="0" xfId="51" applyNumberFormat="1" applyFont="1" applyFill="1"/>
    <xf numFmtId="49" fontId="17" fillId="0" borderId="0" xfId="51" applyNumberFormat="1" applyFill="1"/>
    <xf numFmtId="0" fontId="4" fillId="0" borderId="0" xfId="50" applyFont="1"/>
    <xf numFmtId="0" fontId="17" fillId="0" borderId="0" xfId="50" applyAlignment="1">
      <alignment wrapText="1"/>
    </xf>
    <xf numFmtId="0" fontId="17" fillId="0" borderId="0" xfId="50"/>
    <xf numFmtId="0" fontId="4" fillId="0" borderId="0" xfId="50" applyFont="1" applyAlignment="1">
      <alignment wrapText="1"/>
    </xf>
    <xf numFmtId="0" fontId="8" fillId="0" borderId="0" xfId="50" applyNumberFormat="1" applyFont="1" applyFill="1" applyAlignment="1" applyProtection="1">
      <alignment horizontal="centerContinuous"/>
    </xf>
    <xf numFmtId="0" fontId="4" fillId="0" borderId="0" xfId="50" applyFont="1" applyAlignment="1">
      <alignment horizontal="centerContinuous"/>
    </xf>
    <xf numFmtId="0" fontId="4" fillId="0" borderId="0" xfId="50" applyFont="1" applyFill="1" applyAlignment="1">
      <alignment wrapText="1"/>
    </xf>
    <xf numFmtId="0" fontId="10" fillId="0" borderId="0" xfId="50" applyFont="1" applyFill="1" applyAlignment="1">
      <alignment wrapText="1"/>
    </xf>
    <xf numFmtId="0" fontId="10" fillId="0" borderId="0" xfId="50" applyFont="1" applyAlignment="1">
      <alignment wrapText="1"/>
    </xf>
    <xf numFmtId="0" fontId="10" fillId="0" borderId="0" xfId="50" applyNumberFormat="1" applyFont="1" applyFill="1" applyAlignment="1" applyProtection="1">
      <alignment horizontal="right"/>
    </xf>
    <xf numFmtId="0" fontId="16" fillId="0" borderId="1" xfId="50" applyNumberFormat="1" applyFont="1" applyFill="1" applyBorder="1" applyAlignment="1" applyProtection="1">
      <alignment horizontal="center" vertical="center" wrapText="1"/>
    </xf>
    <xf numFmtId="0" fontId="16" fillId="0" borderId="6" xfId="50" applyNumberFormat="1" applyFont="1" applyFill="1" applyBorder="1" applyAlignment="1" applyProtection="1">
      <alignment horizontal="center" vertical="center" wrapText="1"/>
    </xf>
    <xf numFmtId="0" fontId="10" fillId="0" borderId="6" xfId="50" applyFont="1" applyBorder="1" applyAlignment="1">
      <alignment horizontal="center" vertical="center"/>
    </xf>
    <xf numFmtId="4" fontId="10" fillId="0" borderId="9" xfId="50" applyNumberFormat="1" applyFont="1" applyFill="1" applyBorder="1" applyAlignment="1">
      <alignment horizontal="right" vertical="center" wrapText="1"/>
    </xf>
    <xf numFmtId="4" fontId="10" fillId="0" borderId="6" xfId="50" applyNumberFormat="1" applyFont="1" applyBorder="1" applyAlignment="1">
      <alignment horizontal="left" vertical="center"/>
    </xf>
    <xf numFmtId="4" fontId="10" fillId="0" borderId="6" xfId="50" applyNumberFormat="1" applyFont="1" applyBorder="1" applyAlignment="1">
      <alignment horizontal="right" vertical="center"/>
    </xf>
    <xf numFmtId="0" fontId="10" fillId="0" borderId="4" xfId="50" applyFont="1" applyFill="1" applyBorder="1" applyAlignment="1">
      <alignment horizontal="left" vertical="center"/>
    </xf>
    <xf numFmtId="4" fontId="10" fillId="0" borderId="3" xfId="50" applyNumberFormat="1" applyFont="1" applyFill="1" applyBorder="1" applyAlignment="1" applyProtection="1">
      <alignment horizontal="right" vertical="center" wrapText="1"/>
    </xf>
    <xf numFmtId="4" fontId="10" fillId="0" borderId="8" xfId="50" applyNumberFormat="1" applyFont="1" applyFill="1" applyBorder="1" applyAlignment="1">
      <alignment horizontal="left" vertical="center" wrapText="1"/>
    </xf>
    <xf numFmtId="4" fontId="10" fillId="0" borderId="1" xfId="50" applyNumberFormat="1" applyFont="1" applyBorder="1" applyAlignment="1">
      <alignment horizontal="right" vertical="center" wrapText="1"/>
    </xf>
    <xf numFmtId="4" fontId="10" fillId="0" borderId="1" xfId="50" applyNumberFormat="1" applyFont="1" applyFill="1" applyBorder="1" applyAlignment="1" applyProtection="1">
      <alignment horizontal="right" vertical="center" wrapText="1"/>
    </xf>
    <xf numFmtId="4" fontId="10" fillId="0" borderId="8" xfId="50" applyNumberFormat="1" applyFont="1" applyBorder="1" applyAlignment="1">
      <alignment horizontal="left" vertical="center" wrapText="1"/>
    </xf>
    <xf numFmtId="0" fontId="10" fillId="0" borderId="4" xfId="50" applyFont="1" applyBorder="1" applyAlignment="1">
      <alignment horizontal="left" vertical="center"/>
    </xf>
    <xf numFmtId="4" fontId="10" fillId="0" borderId="6" xfId="50" applyNumberFormat="1" applyFont="1" applyFill="1" applyBorder="1" applyAlignment="1" applyProtection="1">
      <alignment horizontal="right" vertical="center" wrapText="1"/>
    </xf>
    <xf numFmtId="0" fontId="10" fillId="0" borderId="1" xfId="50" applyFont="1" applyBorder="1" applyAlignment="1">
      <alignment horizontal="center" vertical="center"/>
    </xf>
    <xf numFmtId="4" fontId="10" fillId="0" borderId="1" xfId="50" applyNumberFormat="1" applyFont="1" applyFill="1" applyBorder="1" applyAlignment="1">
      <alignment horizontal="left" vertical="center" wrapText="1"/>
    </xf>
    <xf numFmtId="4" fontId="10" fillId="0" borderId="1" xfId="50" applyNumberFormat="1" applyFont="1" applyBorder="1" applyAlignment="1">
      <alignment horizontal="center" vertical="center"/>
    </xf>
    <xf numFmtId="4" fontId="10" fillId="0" borderId="1" xfId="50" applyNumberFormat="1" applyFont="1" applyFill="1" applyBorder="1" applyAlignment="1">
      <alignment horizontal="right" vertical="center" wrapText="1"/>
    </xf>
    <xf numFmtId="49" fontId="10" fillId="0" borderId="1" xfId="50" applyNumberFormat="1" applyFont="1" applyFill="1" applyBorder="1" applyAlignment="1" applyProtection="1">
      <alignment horizontal="right" vertical="center"/>
    </xf>
    <xf numFmtId="4" fontId="10" fillId="0" borderId="1" xfId="50" applyNumberFormat="1" applyFont="1" applyBorder="1" applyAlignment="1">
      <alignment horizontal="right" vertical="center"/>
    </xf>
    <xf numFmtId="4" fontId="10" fillId="0" borderId="1" xfId="50" applyNumberFormat="1" applyFont="1" applyFill="1" applyBorder="1" applyAlignment="1">
      <alignment horizontal="right" vertical="center"/>
    </xf>
    <xf numFmtId="4" fontId="10" fillId="0" borderId="1" xfId="50" applyNumberFormat="1" applyFont="1" applyFill="1" applyBorder="1" applyAlignment="1">
      <alignment horizontal="center" vertical="center"/>
    </xf>
    <xf numFmtId="0" fontId="17" fillId="0" borderId="2" xfId="50" applyBorder="1" applyAlignment="1">
      <alignment wrapText="1"/>
    </xf>
    <xf numFmtId="0" fontId="4" fillId="0" borderId="0" xfId="50" applyFont="1" applyFill="1"/>
    <xf numFmtId="0" fontId="0" fillId="0" borderId="0" xfId="0" applyAlignment="1">
      <alignment horizontal="center"/>
    </xf>
    <xf numFmtId="0" fontId="22" fillId="0" borderId="0" xfId="0" applyFont="1" applyAlignment="1">
      <alignment horizontal="center"/>
    </xf>
    <xf numFmtId="0" fontId="23" fillId="0" borderId="1" xfId="0" applyFont="1" applyBorder="1" applyAlignment="1">
      <alignment horizontal="center" vertical="center"/>
    </xf>
    <xf numFmtId="0" fontId="24" fillId="0" borderId="1" xfId="0" applyFont="1" applyBorder="1" applyAlignment="1">
      <alignment horizontal="center"/>
    </xf>
    <xf numFmtId="0" fontId="24" fillId="0" borderId="1" xfId="0" applyFont="1" applyBorder="1"/>
    <xf numFmtId="0" fontId="24" fillId="2" borderId="1" xfId="0" applyFont="1" applyFill="1" applyBorder="1" applyAlignment="1">
      <alignment horizontal="center"/>
    </xf>
    <xf numFmtId="0" fontId="24" fillId="2" borderId="1" xfId="0" applyFont="1" applyFill="1" applyBorder="1"/>
    <xf numFmtId="49" fontId="4" fillId="0" borderId="1" xfId="51" applyNumberFormat="1" applyFont="1" applyFill="1" applyBorder="1" applyAlignment="1" quotePrefix="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colors>
    <mruColors>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0" Type="http://schemas.openxmlformats.org/officeDocument/2006/relationships/sharedStrings" Target="sharedStrings.xml"/><Relationship Id="rId6" Type="http://schemas.openxmlformats.org/officeDocument/2006/relationships/worksheet" Target="worksheets/sheet6.xml"/><Relationship Id="rId59" Type="http://schemas.openxmlformats.org/officeDocument/2006/relationships/styles" Target="styles.xml"/><Relationship Id="rId58" Type="http://schemas.openxmlformats.org/officeDocument/2006/relationships/theme" Target="theme/theme1.xml"/><Relationship Id="rId57" Type="http://schemas.openxmlformats.org/officeDocument/2006/relationships/worksheet" Target="worksheets/sheet57.xml"/><Relationship Id="rId56" Type="http://schemas.openxmlformats.org/officeDocument/2006/relationships/worksheet" Target="worksheets/sheet56.xml"/><Relationship Id="rId55" Type="http://schemas.openxmlformats.org/officeDocument/2006/relationships/worksheet" Target="worksheets/sheet55.xml"/><Relationship Id="rId54" Type="http://schemas.openxmlformats.org/officeDocument/2006/relationships/worksheet" Target="worksheets/sheet54.xml"/><Relationship Id="rId53" Type="http://schemas.openxmlformats.org/officeDocument/2006/relationships/worksheet" Target="worksheets/sheet53.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85" hidden="1" customWidth="1"/>
    <col min="2" max="2" width="15.375" style="185" customWidth="1"/>
    <col min="3" max="3" width="59.75" customWidth="1"/>
    <col min="4" max="4" width="13" style="185" customWidth="1"/>
    <col min="5" max="5" width="101.5" customWidth="1"/>
    <col min="6" max="6" width="29.25" customWidth="1"/>
    <col min="7" max="7" width="30.75" style="185" customWidth="1"/>
    <col min="8" max="8" width="28.5" style="185" customWidth="1"/>
    <col min="9" max="9" width="72.875" customWidth="1"/>
  </cols>
  <sheetData>
    <row r="2" ht="24.75" customHeight="1" spans="1:9">
      <c r="A2" s="186" t="s">
        <v>0</v>
      </c>
      <c r="B2" s="186"/>
      <c r="C2" s="186"/>
      <c r="D2" s="186"/>
      <c r="E2" s="186"/>
      <c r="F2" s="186"/>
      <c r="G2" s="186"/>
      <c r="H2" s="186"/>
      <c r="I2" s="186"/>
    </row>
    <row r="4" ht="22.5" spans="1:9">
      <c r="A4" s="187" t="s">
        <v>1</v>
      </c>
      <c r="B4" s="187" t="s">
        <v>2</v>
      </c>
      <c r="C4" s="187" t="s">
        <v>3</v>
      </c>
      <c r="D4" s="187" t="s">
        <v>4</v>
      </c>
      <c r="E4" s="187" t="s">
        <v>5</v>
      </c>
      <c r="F4" s="187" t="s">
        <v>6</v>
      </c>
      <c r="G4" s="187" t="s">
        <v>7</v>
      </c>
      <c r="H4" s="187" t="s">
        <v>8</v>
      </c>
      <c r="I4" s="187" t="s">
        <v>9</v>
      </c>
    </row>
    <row r="5" ht="22.5" spans="1:9">
      <c r="A5" s="188">
        <v>100001</v>
      </c>
      <c r="B5" s="188">
        <v>1</v>
      </c>
      <c r="C5" s="189" t="s">
        <v>10</v>
      </c>
      <c r="D5" s="188"/>
      <c r="E5" s="189" t="s">
        <v>10</v>
      </c>
      <c r="F5" s="189" t="s">
        <v>11</v>
      </c>
      <c r="G5" s="188" t="s">
        <v>12</v>
      </c>
      <c r="H5" s="188"/>
      <c r="I5" s="189"/>
    </row>
    <row r="6" ht="22.5" spans="1:9">
      <c r="A6" s="188">
        <v>102001</v>
      </c>
      <c r="B6" s="188">
        <v>2</v>
      </c>
      <c r="C6" s="189" t="s">
        <v>13</v>
      </c>
      <c r="D6" s="188"/>
      <c r="E6" s="189" t="s">
        <v>13</v>
      </c>
      <c r="F6" s="189" t="s">
        <v>11</v>
      </c>
      <c r="G6" s="188" t="s">
        <v>12</v>
      </c>
      <c r="H6" s="188"/>
      <c r="I6" s="189"/>
    </row>
    <row r="7" ht="22.5" spans="1:9">
      <c r="A7" s="188">
        <v>101001</v>
      </c>
      <c r="B7" s="188">
        <v>3</v>
      </c>
      <c r="C7" s="189" t="s">
        <v>14</v>
      </c>
      <c r="D7" s="188"/>
      <c r="E7" s="189" t="s">
        <v>14</v>
      </c>
      <c r="F7" s="189" t="s">
        <v>11</v>
      </c>
      <c r="G7" s="188" t="s">
        <v>12</v>
      </c>
      <c r="H7" s="188"/>
      <c r="I7" s="189"/>
    </row>
    <row r="8" ht="22.5" spans="1:9">
      <c r="A8" s="188">
        <v>146001</v>
      </c>
      <c r="B8" s="188">
        <v>4</v>
      </c>
      <c r="C8" s="189" t="s">
        <v>15</v>
      </c>
      <c r="D8" s="188" t="s">
        <v>16</v>
      </c>
      <c r="E8" s="189" t="s">
        <v>17</v>
      </c>
      <c r="F8" s="189" t="s">
        <v>11</v>
      </c>
      <c r="G8" s="188" t="s">
        <v>12</v>
      </c>
      <c r="H8" s="188"/>
      <c r="I8" s="189"/>
    </row>
    <row r="9" ht="22.5" spans="1:9">
      <c r="A9" s="188">
        <v>147001</v>
      </c>
      <c r="B9" s="188">
        <v>5</v>
      </c>
      <c r="C9" s="189" t="s">
        <v>18</v>
      </c>
      <c r="D9" s="188"/>
      <c r="E9" s="189" t="s">
        <v>18</v>
      </c>
      <c r="F9" s="189" t="s">
        <v>11</v>
      </c>
      <c r="G9" s="188" t="s">
        <v>12</v>
      </c>
      <c r="H9" s="188"/>
      <c r="I9" s="189"/>
    </row>
    <row r="10" ht="22.5" spans="1:9">
      <c r="A10" s="188">
        <v>148001</v>
      </c>
      <c r="B10" s="188">
        <v>6</v>
      </c>
      <c r="C10" s="189" t="s">
        <v>19</v>
      </c>
      <c r="D10" s="188"/>
      <c r="E10" s="189" t="s">
        <v>19</v>
      </c>
      <c r="F10" s="189" t="s">
        <v>20</v>
      </c>
      <c r="G10" s="188" t="s">
        <v>12</v>
      </c>
      <c r="H10" s="188"/>
      <c r="I10" s="189"/>
    </row>
    <row r="11" ht="22.5" spans="1:9">
      <c r="A11" s="188">
        <v>149001</v>
      </c>
      <c r="B11" s="188">
        <v>7</v>
      </c>
      <c r="C11" s="189" t="s">
        <v>21</v>
      </c>
      <c r="D11" s="188"/>
      <c r="E11" s="189" t="s">
        <v>21</v>
      </c>
      <c r="F11" s="189" t="s">
        <v>11</v>
      </c>
      <c r="G11" s="188" t="s">
        <v>12</v>
      </c>
      <c r="H11" s="188"/>
      <c r="I11" s="189"/>
    </row>
    <row r="12" ht="22.5" spans="1:9">
      <c r="A12" s="188">
        <v>150001</v>
      </c>
      <c r="B12" s="188">
        <v>8</v>
      </c>
      <c r="C12" s="189" t="s">
        <v>22</v>
      </c>
      <c r="D12" s="188"/>
      <c r="E12" s="189" t="s">
        <v>22</v>
      </c>
      <c r="F12" s="189" t="s">
        <v>11</v>
      </c>
      <c r="G12" s="188" t="s">
        <v>12</v>
      </c>
      <c r="H12" s="188"/>
      <c r="I12" s="189"/>
    </row>
    <row r="13" ht="22.5" spans="1:9">
      <c r="A13" s="188">
        <v>154001</v>
      </c>
      <c r="B13" s="188">
        <v>9</v>
      </c>
      <c r="C13" s="189" t="s">
        <v>23</v>
      </c>
      <c r="D13" s="188"/>
      <c r="E13" s="189" t="s">
        <v>23</v>
      </c>
      <c r="F13" s="189" t="s">
        <v>11</v>
      </c>
      <c r="G13" s="188" t="s">
        <v>12</v>
      </c>
      <c r="H13" s="188"/>
      <c r="I13" s="189"/>
    </row>
    <row r="14" ht="22.5" spans="1:9">
      <c r="A14" s="188">
        <v>153001</v>
      </c>
      <c r="B14" s="188">
        <v>10</v>
      </c>
      <c r="C14" s="189" t="s">
        <v>24</v>
      </c>
      <c r="D14" s="188"/>
      <c r="E14" s="189" t="s">
        <v>24</v>
      </c>
      <c r="F14" s="189" t="s">
        <v>11</v>
      </c>
      <c r="G14" s="188" t="s">
        <v>12</v>
      </c>
      <c r="H14" s="188"/>
      <c r="I14" s="189"/>
    </row>
    <row r="15" ht="22.5" spans="1:9">
      <c r="A15" s="188">
        <v>151001</v>
      </c>
      <c r="B15" s="188">
        <v>11</v>
      </c>
      <c r="C15" s="189" t="s">
        <v>25</v>
      </c>
      <c r="D15" s="188"/>
      <c r="E15" s="189" t="s">
        <v>25</v>
      </c>
      <c r="F15" s="189" t="s">
        <v>11</v>
      </c>
      <c r="G15" s="188" t="s">
        <v>12</v>
      </c>
      <c r="H15" s="188"/>
      <c r="I15" s="189"/>
    </row>
    <row r="16" ht="22.5" spans="1:9">
      <c r="A16" s="188">
        <v>155001</v>
      </c>
      <c r="B16" s="188">
        <v>12</v>
      </c>
      <c r="C16" s="189" t="s">
        <v>26</v>
      </c>
      <c r="D16" s="188" t="s">
        <v>16</v>
      </c>
      <c r="E16" s="189" t="s">
        <v>27</v>
      </c>
      <c r="F16" s="189" t="s">
        <v>11</v>
      </c>
      <c r="G16" s="188" t="s">
        <v>12</v>
      </c>
      <c r="H16" s="188"/>
      <c r="I16" s="189"/>
    </row>
    <row r="17" ht="22.5" spans="1:9">
      <c r="A17" s="188">
        <v>335001</v>
      </c>
      <c r="B17" s="188">
        <v>13</v>
      </c>
      <c r="C17" s="189" t="s">
        <v>28</v>
      </c>
      <c r="D17" s="188"/>
      <c r="E17" s="189" t="s">
        <v>28</v>
      </c>
      <c r="F17" s="189" t="s">
        <v>29</v>
      </c>
      <c r="G17" s="188" t="s">
        <v>12</v>
      </c>
      <c r="H17" s="188"/>
      <c r="I17" s="189"/>
    </row>
    <row r="18" ht="22.5" spans="1:9">
      <c r="A18" s="188">
        <v>400001</v>
      </c>
      <c r="B18" s="188">
        <v>14</v>
      </c>
      <c r="C18" s="189" t="s">
        <v>30</v>
      </c>
      <c r="D18" s="188"/>
      <c r="E18" s="189" t="s">
        <v>30</v>
      </c>
      <c r="F18" s="189" t="s">
        <v>31</v>
      </c>
      <c r="G18" s="188" t="s">
        <v>12</v>
      </c>
      <c r="H18" s="188"/>
      <c r="I18" s="189"/>
    </row>
    <row r="19" ht="22.5" spans="1:9">
      <c r="A19" s="188">
        <v>105001</v>
      </c>
      <c r="B19" s="188">
        <v>15</v>
      </c>
      <c r="C19" s="189" t="s">
        <v>32</v>
      </c>
      <c r="D19" s="188"/>
      <c r="E19" s="189" t="s">
        <v>32</v>
      </c>
      <c r="F19" s="189" t="s">
        <v>11</v>
      </c>
      <c r="G19" s="188" t="s">
        <v>12</v>
      </c>
      <c r="H19" s="188"/>
      <c r="I19" s="189"/>
    </row>
    <row r="20" ht="22.5" spans="1:9">
      <c r="A20" s="188">
        <v>103001</v>
      </c>
      <c r="B20" s="188">
        <v>16</v>
      </c>
      <c r="C20" s="189" t="s">
        <v>33</v>
      </c>
      <c r="D20" s="188"/>
      <c r="E20" s="189" t="s">
        <v>33</v>
      </c>
      <c r="F20" s="189" t="s">
        <v>34</v>
      </c>
      <c r="G20" s="188" t="s">
        <v>12</v>
      </c>
      <c r="H20" s="188"/>
      <c r="I20" s="189"/>
    </row>
    <row r="21" ht="22.5" spans="1:9">
      <c r="A21" s="188">
        <v>250001</v>
      </c>
      <c r="B21" s="188">
        <v>17</v>
      </c>
      <c r="C21" s="189" t="s">
        <v>35</v>
      </c>
      <c r="D21" s="188"/>
      <c r="E21" s="189" t="s">
        <v>35</v>
      </c>
      <c r="F21" s="189" t="s">
        <v>20</v>
      </c>
      <c r="G21" s="188" t="s">
        <v>12</v>
      </c>
      <c r="H21" s="188"/>
      <c r="I21" s="189"/>
    </row>
    <row r="22" ht="22.5" spans="1:9">
      <c r="A22" s="188">
        <v>254001</v>
      </c>
      <c r="B22" s="188">
        <v>18</v>
      </c>
      <c r="C22" s="189" t="s">
        <v>36</v>
      </c>
      <c r="D22" s="188" t="s">
        <v>16</v>
      </c>
      <c r="E22" s="189" t="s">
        <v>37</v>
      </c>
      <c r="F22" s="189" t="s">
        <v>20</v>
      </c>
      <c r="G22" s="188" t="s">
        <v>12</v>
      </c>
      <c r="H22" s="188"/>
      <c r="I22" s="189"/>
    </row>
    <row r="23" ht="22.5" spans="1:9">
      <c r="A23" s="188">
        <v>403001</v>
      </c>
      <c r="B23" s="188">
        <v>19</v>
      </c>
      <c r="C23" s="189" t="s">
        <v>38</v>
      </c>
      <c r="D23" s="188" t="s">
        <v>16</v>
      </c>
      <c r="E23" s="189" t="s">
        <v>39</v>
      </c>
      <c r="F23" s="189" t="s">
        <v>31</v>
      </c>
      <c r="G23" s="188" t="s">
        <v>12</v>
      </c>
      <c r="H23" s="188"/>
      <c r="I23" s="189"/>
    </row>
    <row r="24" ht="22.5" spans="1:9">
      <c r="A24" s="188">
        <v>411001</v>
      </c>
      <c r="B24" s="188">
        <v>20</v>
      </c>
      <c r="C24" s="189" t="s">
        <v>40</v>
      </c>
      <c r="D24" s="188" t="s">
        <v>16</v>
      </c>
      <c r="E24" s="189" t="s">
        <v>41</v>
      </c>
      <c r="F24" s="189" t="s">
        <v>31</v>
      </c>
      <c r="G24" s="188" t="s">
        <v>12</v>
      </c>
      <c r="H24" s="188"/>
      <c r="I24" s="189"/>
    </row>
    <row r="25" ht="22.5" spans="1:9">
      <c r="A25" s="188">
        <v>306001</v>
      </c>
      <c r="B25" s="188">
        <v>21</v>
      </c>
      <c r="C25" s="189" t="s">
        <v>42</v>
      </c>
      <c r="D25" s="188" t="s">
        <v>16</v>
      </c>
      <c r="E25" s="189" t="s">
        <v>43</v>
      </c>
      <c r="F25" s="189" t="s">
        <v>44</v>
      </c>
      <c r="G25" s="188" t="s">
        <v>12</v>
      </c>
      <c r="H25" s="188"/>
      <c r="I25" s="189"/>
    </row>
    <row r="26" ht="22.5" spans="1:9">
      <c r="A26" s="188">
        <v>104001</v>
      </c>
      <c r="B26" s="188">
        <v>22</v>
      </c>
      <c r="C26" s="189" t="s">
        <v>45</v>
      </c>
      <c r="D26" s="188"/>
      <c r="E26" s="189" t="s">
        <v>46</v>
      </c>
      <c r="F26" s="189" t="s">
        <v>34</v>
      </c>
      <c r="G26" s="188" t="s">
        <v>12</v>
      </c>
      <c r="H26" s="188"/>
      <c r="I26" s="189"/>
    </row>
    <row r="27" ht="22.5" spans="1:9">
      <c r="A27" s="188">
        <v>157001</v>
      </c>
      <c r="B27" s="188">
        <v>23</v>
      </c>
      <c r="C27" s="189" t="s">
        <v>47</v>
      </c>
      <c r="D27" s="188"/>
      <c r="E27" s="189" t="s">
        <v>47</v>
      </c>
      <c r="F27" s="189" t="s">
        <v>11</v>
      </c>
      <c r="G27" s="188" t="s">
        <v>12</v>
      </c>
      <c r="H27" s="188"/>
      <c r="I27" s="189"/>
    </row>
    <row r="28" ht="22.5" spans="1:9">
      <c r="A28" s="188">
        <v>332001</v>
      </c>
      <c r="B28" s="188">
        <v>24</v>
      </c>
      <c r="C28" s="189" t="s">
        <v>48</v>
      </c>
      <c r="D28" s="188"/>
      <c r="E28" s="189" t="s">
        <v>48</v>
      </c>
      <c r="F28" s="189" t="s">
        <v>29</v>
      </c>
      <c r="G28" s="188" t="s">
        <v>12</v>
      </c>
      <c r="H28" s="188"/>
      <c r="I28" s="189"/>
    </row>
    <row r="29" ht="22.5" spans="1:9">
      <c r="A29" s="188">
        <v>169001</v>
      </c>
      <c r="B29" s="188">
        <v>25</v>
      </c>
      <c r="C29" s="189" t="s">
        <v>49</v>
      </c>
      <c r="D29" s="188"/>
      <c r="E29" s="189" t="s">
        <v>49</v>
      </c>
      <c r="F29" s="189" t="s">
        <v>11</v>
      </c>
      <c r="G29" s="188" t="s">
        <v>12</v>
      </c>
      <c r="H29" s="188"/>
      <c r="I29" s="189"/>
    </row>
    <row r="30" ht="22.5" spans="1:9">
      <c r="A30" s="188">
        <v>334001</v>
      </c>
      <c r="B30" s="188">
        <v>26</v>
      </c>
      <c r="C30" s="189" t="s">
        <v>50</v>
      </c>
      <c r="D30" s="188"/>
      <c r="E30" s="189" t="s">
        <v>50</v>
      </c>
      <c r="F30" s="189" t="s">
        <v>29</v>
      </c>
      <c r="G30" s="188" t="s">
        <v>12</v>
      </c>
      <c r="H30" s="188"/>
      <c r="I30" s="189"/>
    </row>
    <row r="31" ht="22.5" spans="1:9">
      <c r="A31" s="188">
        <v>410001</v>
      </c>
      <c r="B31" s="188">
        <v>27</v>
      </c>
      <c r="C31" s="189" t="s">
        <v>51</v>
      </c>
      <c r="D31" s="188" t="s">
        <v>16</v>
      </c>
      <c r="E31" s="189" t="s">
        <v>52</v>
      </c>
      <c r="F31" s="189" t="s">
        <v>31</v>
      </c>
      <c r="G31" s="188" t="s">
        <v>12</v>
      </c>
      <c r="H31" s="188"/>
      <c r="I31" s="189"/>
    </row>
    <row r="32" ht="22.5" spans="1:9">
      <c r="A32" s="188">
        <v>414001</v>
      </c>
      <c r="B32" s="188">
        <v>28</v>
      </c>
      <c r="C32" s="189" t="s">
        <v>53</v>
      </c>
      <c r="D32" s="188" t="s">
        <v>16</v>
      </c>
      <c r="E32" s="189" t="s">
        <v>54</v>
      </c>
      <c r="F32" s="189" t="s">
        <v>31</v>
      </c>
      <c r="G32" s="188" t="s">
        <v>12</v>
      </c>
      <c r="H32" s="188"/>
      <c r="I32" s="189"/>
    </row>
    <row r="33" ht="22.5" spans="1:9">
      <c r="A33" s="188">
        <v>416001</v>
      </c>
      <c r="B33" s="188">
        <v>29</v>
      </c>
      <c r="C33" s="189" t="s">
        <v>55</v>
      </c>
      <c r="D33" s="188" t="s">
        <v>16</v>
      </c>
      <c r="E33" s="189" t="s">
        <v>56</v>
      </c>
      <c r="F33" s="189" t="s">
        <v>31</v>
      </c>
      <c r="G33" s="188" t="s">
        <v>12</v>
      </c>
      <c r="H33" s="188"/>
      <c r="I33" s="189"/>
    </row>
    <row r="34" ht="22.5" spans="1:9">
      <c r="A34" s="188">
        <v>409001</v>
      </c>
      <c r="B34" s="188">
        <v>30</v>
      </c>
      <c r="C34" s="189" t="s">
        <v>57</v>
      </c>
      <c r="D34" s="188" t="s">
        <v>16</v>
      </c>
      <c r="E34" s="189" t="s">
        <v>58</v>
      </c>
      <c r="F34" s="189" t="s">
        <v>59</v>
      </c>
      <c r="G34" s="188" t="s">
        <v>12</v>
      </c>
      <c r="H34" s="188"/>
      <c r="I34" s="189"/>
    </row>
    <row r="35" ht="22.5" spans="1:9">
      <c r="A35" s="188">
        <v>307001</v>
      </c>
      <c r="B35" s="188">
        <v>31</v>
      </c>
      <c r="C35" s="189" t="s">
        <v>60</v>
      </c>
      <c r="D35" s="188"/>
      <c r="E35" s="189" t="s">
        <v>60</v>
      </c>
      <c r="F35" s="189" t="s">
        <v>44</v>
      </c>
      <c r="G35" s="188" t="s">
        <v>12</v>
      </c>
      <c r="H35" s="188"/>
      <c r="I35" s="189"/>
    </row>
    <row r="36" ht="22.5" spans="1:9">
      <c r="A36" s="188">
        <v>257001</v>
      </c>
      <c r="B36" s="188">
        <v>32</v>
      </c>
      <c r="C36" s="189" t="s">
        <v>61</v>
      </c>
      <c r="D36" s="188" t="s">
        <v>16</v>
      </c>
      <c r="E36" s="189" t="s">
        <v>62</v>
      </c>
      <c r="F36" s="189" t="s">
        <v>20</v>
      </c>
      <c r="G36" s="188" t="s">
        <v>12</v>
      </c>
      <c r="H36" s="188"/>
      <c r="I36" s="189"/>
    </row>
    <row r="37" ht="22.5" spans="1:9">
      <c r="A37" s="188">
        <v>330001</v>
      </c>
      <c r="B37" s="188">
        <v>33</v>
      </c>
      <c r="C37" s="189" t="s">
        <v>63</v>
      </c>
      <c r="D37" s="188" t="s">
        <v>16</v>
      </c>
      <c r="E37" s="189" t="s">
        <v>64</v>
      </c>
      <c r="F37" s="189" t="s">
        <v>29</v>
      </c>
      <c r="G37" s="188" t="s">
        <v>12</v>
      </c>
      <c r="H37" s="188"/>
      <c r="I37" s="189"/>
    </row>
    <row r="38" ht="22.5" spans="1:9">
      <c r="A38" s="188">
        <v>107001</v>
      </c>
      <c r="B38" s="188">
        <v>34</v>
      </c>
      <c r="C38" s="189" t="s">
        <v>65</v>
      </c>
      <c r="D38" s="188"/>
      <c r="E38" s="189" t="s">
        <v>65</v>
      </c>
      <c r="F38" s="189" t="s">
        <v>11</v>
      </c>
      <c r="G38" s="188" t="s">
        <v>12</v>
      </c>
      <c r="H38" s="188"/>
      <c r="I38" s="189"/>
    </row>
    <row r="39" ht="22.5" spans="1:9">
      <c r="A39" s="190">
        <v>193001</v>
      </c>
      <c r="B39" s="190">
        <v>35</v>
      </c>
      <c r="C39" s="191" t="s">
        <v>66</v>
      </c>
      <c r="D39" s="190" t="s">
        <v>16</v>
      </c>
      <c r="E39" s="191" t="s">
        <v>67</v>
      </c>
      <c r="F39" s="191" t="s">
        <v>44</v>
      </c>
      <c r="G39" s="190" t="s">
        <v>12</v>
      </c>
      <c r="H39" s="190"/>
      <c r="I39" s="191" t="s">
        <v>68</v>
      </c>
    </row>
    <row r="40" ht="22.5" spans="1:9">
      <c r="A40" s="188">
        <v>114001</v>
      </c>
      <c r="B40" s="188">
        <v>36</v>
      </c>
      <c r="C40" s="189" t="s">
        <v>69</v>
      </c>
      <c r="D40" s="188"/>
      <c r="E40" s="189" t="s">
        <v>69</v>
      </c>
      <c r="F40" s="189" t="s">
        <v>11</v>
      </c>
      <c r="G40" s="188" t="s">
        <v>12</v>
      </c>
      <c r="H40" s="188"/>
      <c r="I40" s="189"/>
    </row>
    <row r="41" ht="22.5" spans="1:9">
      <c r="A41" s="188">
        <v>152001</v>
      </c>
      <c r="B41" s="188">
        <v>37</v>
      </c>
      <c r="C41" s="189" t="s">
        <v>70</v>
      </c>
      <c r="D41" s="188"/>
      <c r="E41" s="189" t="s">
        <v>70</v>
      </c>
      <c r="F41" s="189" t="s">
        <v>34</v>
      </c>
      <c r="G41" s="188" t="s">
        <v>12</v>
      </c>
      <c r="H41" s="188"/>
      <c r="I41" s="189"/>
    </row>
    <row r="42" ht="22.5" spans="1:9">
      <c r="A42" s="190"/>
      <c r="B42" s="190"/>
      <c r="C42" s="191" t="s">
        <v>71</v>
      </c>
      <c r="D42" s="190"/>
      <c r="E42" s="191" t="s">
        <v>72</v>
      </c>
      <c r="F42" s="191" t="s">
        <v>11</v>
      </c>
      <c r="G42" s="190"/>
      <c r="H42" s="190"/>
      <c r="I42" s="191" t="s">
        <v>73</v>
      </c>
    </row>
    <row r="43" ht="22.5" spans="1:9">
      <c r="A43" s="188">
        <v>109001</v>
      </c>
      <c r="B43" s="188">
        <v>38</v>
      </c>
      <c r="C43" s="189" t="s">
        <v>74</v>
      </c>
      <c r="D43" s="188" t="s">
        <v>16</v>
      </c>
      <c r="E43" s="189" t="s">
        <v>75</v>
      </c>
      <c r="F43" s="189" t="s">
        <v>11</v>
      </c>
      <c r="G43" s="188" t="s">
        <v>12</v>
      </c>
      <c r="H43" s="188"/>
      <c r="I43" s="189"/>
    </row>
    <row r="44" ht="22.5" spans="1:9">
      <c r="A44" s="188">
        <v>110001</v>
      </c>
      <c r="B44" s="188">
        <v>39</v>
      </c>
      <c r="C44" s="189" t="s">
        <v>76</v>
      </c>
      <c r="D44" s="188" t="s">
        <v>16</v>
      </c>
      <c r="E44" s="189" t="s">
        <v>77</v>
      </c>
      <c r="F44" s="189" t="s">
        <v>11</v>
      </c>
      <c r="G44" s="188" t="s">
        <v>12</v>
      </c>
      <c r="H44" s="188"/>
      <c r="I44" s="189"/>
    </row>
    <row r="45" ht="22.5" spans="1:9">
      <c r="A45" s="188">
        <v>262001</v>
      </c>
      <c r="B45" s="188">
        <v>40</v>
      </c>
      <c r="C45" s="189" t="s">
        <v>78</v>
      </c>
      <c r="D45" s="188"/>
      <c r="E45" s="189" t="s">
        <v>78</v>
      </c>
      <c r="F45" s="189" t="s">
        <v>20</v>
      </c>
      <c r="G45" s="188" t="s">
        <v>12</v>
      </c>
      <c r="H45" s="188"/>
      <c r="I45" s="189"/>
    </row>
    <row r="46" ht="22.5" spans="1:9">
      <c r="A46" s="190">
        <v>182001</v>
      </c>
      <c r="B46" s="190">
        <v>41</v>
      </c>
      <c r="C46" s="191" t="s">
        <v>79</v>
      </c>
      <c r="D46" s="190" t="s">
        <v>16</v>
      </c>
      <c r="E46" s="191" t="s">
        <v>80</v>
      </c>
      <c r="F46" s="191" t="s">
        <v>34</v>
      </c>
      <c r="G46" s="190" t="s">
        <v>12</v>
      </c>
      <c r="H46" s="190"/>
      <c r="I46" s="191" t="s">
        <v>81</v>
      </c>
    </row>
    <row r="47" ht="22.5" spans="1:9">
      <c r="A47" s="188">
        <v>111001</v>
      </c>
      <c r="B47" s="188">
        <v>42</v>
      </c>
      <c r="C47" s="189" t="s">
        <v>82</v>
      </c>
      <c r="D47" s="188"/>
      <c r="E47" s="189" t="s">
        <v>82</v>
      </c>
      <c r="F47" s="189" t="s">
        <v>11</v>
      </c>
      <c r="G47" s="188" t="s">
        <v>12</v>
      </c>
      <c r="H47" s="188"/>
      <c r="I47" s="189"/>
    </row>
    <row r="48" ht="22.5" spans="1:9">
      <c r="A48" s="188">
        <v>309001</v>
      </c>
      <c r="B48" s="188">
        <v>43</v>
      </c>
      <c r="C48" s="189" t="s">
        <v>83</v>
      </c>
      <c r="D48" s="188"/>
      <c r="E48" s="189" t="s">
        <v>83</v>
      </c>
      <c r="F48" s="189" t="s">
        <v>44</v>
      </c>
      <c r="G48" s="188" t="s">
        <v>12</v>
      </c>
      <c r="H48" s="188"/>
      <c r="I48" s="189"/>
    </row>
    <row r="49" ht="22.5" spans="1:9">
      <c r="A49" s="190">
        <v>115001</v>
      </c>
      <c r="B49" s="190">
        <v>44</v>
      </c>
      <c r="C49" s="191" t="s">
        <v>84</v>
      </c>
      <c r="D49" s="190" t="s">
        <v>16</v>
      </c>
      <c r="E49" s="191" t="s">
        <v>85</v>
      </c>
      <c r="F49" s="191" t="s">
        <v>34</v>
      </c>
      <c r="G49" s="190" t="s">
        <v>12</v>
      </c>
      <c r="H49" s="190"/>
      <c r="I49" s="191" t="s">
        <v>86</v>
      </c>
    </row>
    <row r="50" ht="22.5" spans="1:9">
      <c r="A50" s="188">
        <v>305001</v>
      </c>
      <c r="B50" s="188">
        <v>45</v>
      </c>
      <c r="C50" s="189" t="s">
        <v>87</v>
      </c>
      <c r="D50" s="188"/>
      <c r="E50" s="189" t="s">
        <v>87</v>
      </c>
      <c r="F50" s="189" t="s">
        <v>44</v>
      </c>
      <c r="G50" s="188" t="s">
        <v>12</v>
      </c>
      <c r="H50" s="188"/>
      <c r="I50" s="189"/>
    </row>
    <row r="51" ht="22.5" spans="1:9">
      <c r="A51" s="190">
        <v>119001</v>
      </c>
      <c r="B51" s="190">
        <v>46</v>
      </c>
      <c r="C51" s="191" t="s">
        <v>88</v>
      </c>
      <c r="D51" s="190" t="s">
        <v>16</v>
      </c>
      <c r="E51" s="191" t="s">
        <v>89</v>
      </c>
      <c r="F51" s="191" t="s">
        <v>11</v>
      </c>
      <c r="G51" s="190" t="s">
        <v>12</v>
      </c>
      <c r="H51" s="190"/>
      <c r="I51" s="191" t="s">
        <v>68</v>
      </c>
    </row>
    <row r="52" ht="22.5" spans="1:9">
      <c r="A52" s="188">
        <v>190001</v>
      </c>
      <c r="B52" s="188">
        <v>47</v>
      </c>
      <c r="C52" s="189" t="s">
        <v>90</v>
      </c>
      <c r="D52" s="188"/>
      <c r="E52" s="189" t="s">
        <v>90</v>
      </c>
      <c r="F52" s="189" t="s">
        <v>11</v>
      </c>
      <c r="G52" s="188" t="s">
        <v>12</v>
      </c>
      <c r="H52" s="188"/>
      <c r="I52" s="189"/>
    </row>
    <row r="53" ht="22.5" spans="1:9">
      <c r="A53" s="188">
        <v>112001</v>
      </c>
      <c r="B53" s="188">
        <v>48</v>
      </c>
      <c r="C53" s="189" t="s">
        <v>91</v>
      </c>
      <c r="D53" s="188"/>
      <c r="E53" s="189" t="s">
        <v>91</v>
      </c>
      <c r="F53" s="189" t="s">
        <v>11</v>
      </c>
      <c r="G53" s="188" t="s">
        <v>12</v>
      </c>
      <c r="H53" s="188"/>
      <c r="I53" s="189"/>
    </row>
    <row r="54" ht="22.5" spans="1:9">
      <c r="A54" s="188">
        <v>189001</v>
      </c>
      <c r="B54" s="188">
        <v>49</v>
      </c>
      <c r="C54" s="189" t="s">
        <v>92</v>
      </c>
      <c r="D54" s="188" t="s">
        <v>16</v>
      </c>
      <c r="E54" s="189" t="s">
        <v>93</v>
      </c>
      <c r="F54" s="189" t="s">
        <v>94</v>
      </c>
      <c r="G54" s="188" t="s">
        <v>12</v>
      </c>
      <c r="H54" s="188"/>
      <c r="I54" s="189"/>
    </row>
    <row r="55" ht="22.5" spans="1:9">
      <c r="A55" s="188">
        <v>118001</v>
      </c>
      <c r="B55" s="188">
        <v>50</v>
      </c>
      <c r="C55" s="189" t="s">
        <v>95</v>
      </c>
      <c r="D55" s="188" t="s">
        <v>16</v>
      </c>
      <c r="E55" s="189" t="s">
        <v>96</v>
      </c>
      <c r="F55" s="189" t="s">
        <v>11</v>
      </c>
      <c r="G55" s="188" t="s">
        <v>12</v>
      </c>
      <c r="H55" s="188"/>
      <c r="I55" s="189"/>
    </row>
    <row r="56" ht="22.5" spans="1:9">
      <c r="A56" s="190">
        <v>479001</v>
      </c>
      <c r="B56" s="190">
        <v>51</v>
      </c>
      <c r="C56" s="191" t="s">
        <v>97</v>
      </c>
      <c r="D56" s="190" t="s">
        <v>16</v>
      </c>
      <c r="E56" s="191" t="s">
        <v>98</v>
      </c>
      <c r="F56" s="191" t="s">
        <v>34</v>
      </c>
      <c r="G56" s="190" t="s">
        <v>12</v>
      </c>
      <c r="H56" s="190"/>
      <c r="I56" s="191" t="s">
        <v>81</v>
      </c>
    </row>
    <row r="57" ht="22.5" spans="1:9">
      <c r="A57" s="188">
        <v>468001</v>
      </c>
      <c r="B57" s="188">
        <v>52</v>
      </c>
      <c r="C57" s="189" t="s">
        <v>99</v>
      </c>
      <c r="D57" s="188"/>
      <c r="E57" s="189" t="s">
        <v>99</v>
      </c>
      <c r="F57" s="189" t="s">
        <v>34</v>
      </c>
      <c r="G57" s="188" t="s">
        <v>12</v>
      </c>
      <c r="H57" s="188"/>
      <c r="I57" s="189"/>
    </row>
    <row r="58" ht="22.5" spans="1:9">
      <c r="A58" s="188">
        <v>475001</v>
      </c>
      <c r="B58" s="188">
        <v>53</v>
      </c>
      <c r="C58" s="189" t="s">
        <v>100</v>
      </c>
      <c r="D58" s="188"/>
      <c r="E58" s="189" t="s">
        <v>100</v>
      </c>
      <c r="F58" s="189" t="s">
        <v>34</v>
      </c>
      <c r="G58" s="188" t="s">
        <v>12</v>
      </c>
      <c r="H58" s="188"/>
      <c r="I58" s="189"/>
    </row>
    <row r="59" ht="22.5" spans="1:9">
      <c r="A59" s="188">
        <v>476001</v>
      </c>
      <c r="B59" s="188">
        <v>54</v>
      </c>
      <c r="C59" s="189" t="s">
        <v>101</v>
      </c>
      <c r="D59" s="188"/>
      <c r="E59" s="189" t="s">
        <v>101</v>
      </c>
      <c r="F59" s="189" t="s">
        <v>34</v>
      </c>
      <c r="G59" s="188" t="s">
        <v>12</v>
      </c>
      <c r="H59" s="188"/>
      <c r="I59" s="189"/>
    </row>
    <row r="60" ht="22.5" spans="1:9">
      <c r="A60" s="188">
        <v>303001</v>
      </c>
      <c r="B60" s="188">
        <v>55</v>
      </c>
      <c r="C60" s="189" t="s">
        <v>102</v>
      </c>
      <c r="D60" s="188" t="s">
        <v>16</v>
      </c>
      <c r="E60" s="189" t="s">
        <v>103</v>
      </c>
      <c r="F60" s="189" t="s">
        <v>44</v>
      </c>
      <c r="G60" s="188" t="s">
        <v>12</v>
      </c>
      <c r="H60" s="188"/>
      <c r="I60" s="189"/>
    </row>
    <row r="61" ht="22.5" spans="1:9">
      <c r="A61" s="190">
        <v>337001</v>
      </c>
      <c r="B61" s="190">
        <v>56</v>
      </c>
      <c r="C61" s="191" t="s">
        <v>104</v>
      </c>
      <c r="D61" s="190" t="s">
        <v>16</v>
      </c>
      <c r="E61" s="191" t="s">
        <v>104</v>
      </c>
      <c r="F61" s="191" t="s">
        <v>29</v>
      </c>
      <c r="G61" s="190" t="s">
        <v>12</v>
      </c>
      <c r="H61" s="190"/>
      <c r="I61" s="191" t="s">
        <v>105</v>
      </c>
    </row>
    <row r="62" ht="22.5" spans="1:9">
      <c r="A62" s="190">
        <v>331001</v>
      </c>
      <c r="B62" s="190">
        <v>57</v>
      </c>
      <c r="C62" s="191" t="s">
        <v>106</v>
      </c>
      <c r="D62" s="190" t="s">
        <v>16</v>
      </c>
      <c r="E62" s="191" t="s">
        <v>107</v>
      </c>
      <c r="F62" s="191" t="s">
        <v>29</v>
      </c>
      <c r="G62" s="190" t="s">
        <v>12</v>
      </c>
      <c r="H62" s="190"/>
      <c r="I62" s="191" t="s">
        <v>108</v>
      </c>
    </row>
    <row r="63" ht="22.5" spans="1:9">
      <c r="A63" s="188">
        <v>338001</v>
      </c>
      <c r="B63" s="188">
        <v>58</v>
      </c>
      <c r="C63" s="189" t="s">
        <v>109</v>
      </c>
      <c r="D63" s="188"/>
      <c r="E63" s="189" t="s">
        <v>109</v>
      </c>
      <c r="F63" s="189" t="s">
        <v>29</v>
      </c>
      <c r="G63" s="188" t="s">
        <v>12</v>
      </c>
      <c r="H63" s="188"/>
      <c r="I63" s="189"/>
    </row>
    <row r="64" ht="22.5" spans="1:9">
      <c r="A64" s="188">
        <v>273001</v>
      </c>
      <c r="B64" s="188">
        <v>59</v>
      </c>
      <c r="C64" s="189" t="s">
        <v>110</v>
      </c>
      <c r="D64" s="188"/>
      <c r="E64" s="189" t="s">
        <v>110</v>
      </c>
      <c r="F64" s="189" t="s">
        <v>20</v>
      </c>
      <c r="G64" s="188" t="s">
        <v>12</v>
      </c>
      <c r="H64" s="188"/>
      <c r="I64" s="189"/>
    </row>
    <row r="65" ht="22.5" spans="1:9">
      <c r="A65" s="190"/>
      <c r="B65" s="190"/>
      <c r="C65" s="191" t="s">
        <v>111</v>
      </c>
      <c r="D65" s="190"/>
      <c r="E65" s="191" t="s">
        <v>58</v>
      </c>
      <c r="F65" s="191" t="s">
        <v>59</v>
      </c>
      <c r="G65" s="190"/>
      <c r="H65" s="190"/>
      <c r="I65" s="191" t="s">
        <v>112</v>
      </c>
    </row>
    <row r="66" ht="22.5" spans="1:9">
      <c r="A66" s="188">
        <v>265001</v>
      </c>
      <c r="B66" s="188">
        <v>60</v>
      </c>
      <c r="C66" s="189" t="s">
        <v>113</v>
      </c>
      <c r="D66" s="188"/>
      <c r="E66" s="189" t="s">
        <v>113</v>
      </c>
      <c r="F66" s="189" t="s">
        <v>20</v>
      </c>
      <c r="G66" s="188" t="s">
        <v>12</v>
      </c>
      <c r="H66" s="188"/>
      <c r="I66" s="189"/>
    </row>
    <row r="67" ht="22.5" spans="1:9">
      <c r="A67" s="188">
        <v>127001</v>
      </c>
      <c r="B67" s="188">
        <v>61</v>
      </c>
      <c r="C67" s="189" t="s">
        <v>114</v>
      </c>
      <c r="D67" s="188"/>
      <c r="E67" s="189" t="s">
        <v>114</v>
      </c>
      <c r="F67" s="189" t="s">
        <v>11</v>
      </c>
      <c r="G67" s="188" t="s">
        <v>12</v>
      </c>
      <c r="H67" s="188"/>
      <c r="I67" s="189"/>
    </row>
    <row r="68" ht="22.5" spans="1:9">
      <c r="A68" s="188">
        <v>128001</v>
      </c>
      <c r="B68" s="188">
        <v>62</v>
      </c>
      <c r="C68" s="189" t="s">
        <v>115</v>
      </c>
      <c r="D68" s="188"/>
      <c r="E68" s="189" t="s">
        <v>115</v>
      </c>
      <c r="F68" s="189" t="s">
        <v>11</v>
      </c>
      <c r="G68" s="188" t="s">
        <v>12</v>
      </c>
      <c r="H68" s="188"/>
      <c r="I68" s="189"/>
    </row>
    <row r="69" ht="22.5" spans="1:9">
      <c r="A69" s="188">
        <v>129001</v>
      </c>
      <c r="B69" s="188">
        <v>63</v>
      </c>
      <c r="C69" s="189" t="s">
        <v>116</v>
      </c>
      <c r="D69" s="188"/>
      <c r="E69" s="189" t="s">
        <v>116</v>
      </c>
      <c r="F69" s="189" t="s">
        <v>11</v>
      </c>
      <c r="G69" s="188" t="s">
        <v>12</v>
      </c>
      <c r="H69" s="188"/>
      <c r="I69" s="189"/>
    </row>
    <row r="70" ht="22.5" spans="1:9">
      <c r="A70" s="188">
        <v>132001</v>
      </c>
      <c r="B70" s="188">
        <v>64</v>
      </c>
      <c r="C70" s="189" t="s">
        <v>117</v>
      </c>
      <c r="D70" s="188"/>
      <c r="E70" s="189" t="s">
        <v>117</v>
      </c>
      <c r="F70" s="189" t="s">
        <v>11</v>
      </c>
      <c r="G70" s="188" t="s">
        <v>12</v>
      </c>
      <c r="H70" s="188"/>
      <c r="I70" s="189"/>
    </row>
    <row r="71" ht="22.5" spans="1:9">
      <c r="A71" s="188">
        <v>301001</v>
      </c>
      <c r="B71" s="188">
        <v>65</v>
      </c>
      <c r="C71" s="189" t="s">
        <v>118</v>
      </c>
      <c r="D71" s="188"/>
      <c r="E71" s="189" t="s">
        <v>118</v>
      </c>
      <c r="F71" s="189" t="s">
        <v>44</v>
      </c>
      <c r="G71" s="188" t="s">
        <v>12</v>
      </c>
      <c r="H71" s="188"/>
      <c r="I71" s="189"/>
    </row>
    <row r="72" ht="22.5" spans="1:9">
      <c r="A72" s="188">
        <v>269001</v>
      </c>
      <c r="B72" s="188">
        <v>66</v>
      </c>
      <c r="C72" s="189" t="s">
        <v>119</v>
      </c>
      <c r="D72" s="188"/>
      <c r="E72" s="189" t="s">
        <v>119</v>
      </c>
      <c r="F72" s="189" t="s">
        <v>20</v>
      </c>
      <c r="G72" s="188" t="s">
        <v>12</v>
      </c>
      <c r="H72" s="188"/>
      <c r="I72" s="189"/>
    </row>
    <row r="73" ht="22.5" spans="1:9">
      <c r="A73" s="188">
        <v>164001</v>
      </c>
      <c r="B73" s="188">
        <v>67</v>
      </c>
      <c r="C73" s="189" t="s">
        <v>120</v>
      </c>
      <c r="D73" s="188"/>
      <c r="E73" s="189" t="s">
        <v>120</v>
      </c>
      <c r="F73" s="189" t="s">
        <v>11</v>
      </c>
      <c r="G73" s="188" t="s">
        <v>12</v>
      </c>
      <c r="H73" s="188"/>
      <c r="I73" s="189"/>
    </row>
    <row r="74" ht="22.5" spans="1:9">
      <c r="A74" s="188">
        <v>165001</v>
      </c>
      <c r="B74" s="188">
        <v>68</v>
      </c>
      <c r="C74" s="189" t="s">
        <v>121</v>
      </c>
      <c r="D74" s="188"/>
      <c r="E74" s="189" t="s">
        <v>121</v>
      </c>
      <c r="F74" s="189" t="s">
        <v>11</v>
      </c>
      <c r="G74" s="188" t="s">
        <v>12</v>
      </c>
      <c r="H74" s="188"/>
      <c r="I74" s="189"/>
    </row>
    <row r="75" ht="22.5" spans="1:9">
      <c r="A75" s="188">
        <v>166001</v>
      </c>
      <c r="B75" s="188">
        <v>69</v>
      </c>
      <c r="C75" s="189" t="s">
        <v>122</v>
      </c>
      <c r="D75" s="188"/>
      <c r="E75" s="189" t="s">
        <v>122</v>
      </c>
      <c r="F75" s="189" t="s">
        <v>11</v>
      </c>
      <c r="G75" s="188" t="s">
        <v>12</v>
      </c>
      <c r="H75" s="188"/>
      <c r="I75" s="189"/>
    </row>
    <row r="76" ht="22.5" spans="1:9">
      <c r="A76" s="188">
        <v>167001</v>
      </c>
      <c r="B76" s="188">
        <v>70</v>
      </c>
      <c r="C76" s="189" t="s">
        <v>123</v>
      </c>
      <c r="D76" s="188"/>
      <c r="E76" s="189" t="s">
        <v>123</v>
      </c>
      <c r="F76" s="189" t="s">
        <v>11</v>
      </c>
      <c r="G76" s="188" t="s">
        <v>12</v>
      </c>
      <c r="H76" s="188"/>
      <c r="I76" s="189"/>
    </row>
    <row r="77" ht="22.5" spans="1:9">
      <c r="A77" s="188">
        <v>168001</v>
      </c>
      <c r="B77" s="188">
        <v>71</v>
      </c>
      <c r="C77" s="189" t="s">
        <v>124</v>
      </c>
      <c r="D77" s="188"/>
      <c r="E77" s="189" t="s">
        <v>124</v>
      </c>
      <c r="F77" s="189" t="s">
        <v>11</v>
      </c>
      <c r="G77" s="188" t="s">
        <v>12</v>
      </c>
      <c r="H77" s="188"/>
      <c r="I77" s="189"/>
    </row>
    <row r="78" ht="22.5" spans="1:9">
      <c r="A78" s="188">
        <v>187001</v>
      </c>
      <c r="B78" s="188">
        <v>72</v>
      </c>
      <c r="C78" s="189" t="s">
        <v>125</v>
      </c>
      <c r="D78" s="188"/>
      <c r="E78" s="189" t="s">
        <v>125</v>
      </c>
      <c r="F78" s="189" t="s">
        <v>11</v>
      </c>
      <c r="G78" s="188" t="s">
        <v>12</v>
      </c>
      <c r="H78" s="188"/>
      <c r="I78" s="189"/>
    </row>
    <row r="79" ht="22.5" spans="1:9">
      <c r="A79" s="188">
        <v>192001</v>
      </c>
      <c r="B79" s="188">
        <v>73</v>
      </c>
      <c r="C79" s="189" t="s">
        <v>126</v>
      </c>
      <c r="D79" s="188"/>
      <c r="E79" s="189" t="s">
        <v>126</v>
      </c>
      <c r="F79" s="189" t="s">
        <v>11</v>
      </c>
      <c r="G79" s="188" t="s">
        <v>12</v>
      </c>
      <c r="H79" s="188"/>
      <c r="I79" s="189"/>
    </row>
    <row r="80" ht="22.5" spans="1:9">
      <c r="A80" s="188">
        <v>159001</v>
      </c>
      <c r="B80" s="188">
        <v>74</v>
      </c>
      <c r="C80" s="189" t="s">
        <v>127</v>
      </c>
      <c r="D80" s="188"/>
      <c r="E80" s="189" t="s">
        <v>127</v>
      </c>
      <c r="F80" s="189" t="s">
        <v>11</v>
      </c>
      <c r="G80" s="188" t="s">
        <v>12</v>
      </c>
      <c r="H80" s="188"/>
      <c r="I80" s="189"/>
    </row>
    <row r="81" ht="22.5" spans="1:9">
      <c r="A81" s="188">
        <v>160001</v>
      </c>
      <c r="B81" s="188">
        <v>75</v>
      </c>
      <c r="C81" s="189" t="s">
        <v>128</v>
      </c>
      <c r="D81" s="188"/>
      <c r="E81" s="189" t="s">
        <v>128</v>
      </c>
      <c r="F81" s="189" t="s">
        <v>11</v>
      </c>
      <c r="G81" s="188" t="s">
        <v>12</v>
      </c>
      <c r="H81" s="188"/>
      <c r="I81" s="189"/>
    </row>
    <row r="82" ht="22.5" spans="1:9">
      <c r="A82" s="188">
        <v>161001</v>
      </c>
      <c r="B82" s="188">
        <v>76</v>
      </c>
      <c r="C82" s="189" t="s">
        <v>129</v>
      </c>
      <c r="D82" s="188"/>
      <c r="E82" s="189" t="s">
        <v>129</v>
      </c>
      <c r="F82" s="189" t="s">
        <v>11</v>
      </c>
      <c r="G82" s="188" t="s">
        <v>12</v>
      </c>
      <c r="H82" s="188"/>
      <c r="I82" s="189"/>
    </row>
    <row r="83" ht="22.5" spans="1:9">
      <c r="A83" s="188">
        <v>162001</v>
      </c>
      <c r="B83" s="188">
        <v>77</v>
      </c>
      <c r="C83" s="189" t="s">
        <v>130</v>
      </c>
      <c r="D83" s="188"/>
      <c r="E83" s="189" t="s">
        <v>130</v>
      </c>
      <c r="F83" s="189" t="s">
        <v>11</v>
      </c>
      <c r="G83" s="188" t="s">
        <v>12</v>
      </c>
      <c r="H83" s="188"/>
      <c r="I83" s="189"/>
    </row>
    <row r="84" ht="22.5" spans="1:9">
      <c r="A84" s="188">
        <v>163001</v>
      </c>
      <c r="B84" s="188">
        <v>78</v>
      </c>
      <c r="C84" s="189" t="s">
        <v>131</v>
      </c>
      <c r="D84" s="188"/>
      <c r="E84" s="189" t="s">
        <v>131</v>
      </c>
      <c r="F84" s="189" t="s">
        <v>11</v>
      </c>
      <c r="G84" s="188" t="s">
        <v>12</v>
      </c>
      <c r="H84" s="188"/>
      <c r="I84" s="189"/>
    </row>
    <row r="85" ht="22.5" spans="1:9">
      <c r="A85" s="188">
        <v>186001</v>
      </c>
      <c r="B85" s="188">
        <v>79</v>
      </c>
      <c r="C85" s="189" t="s">
        <v>132</v>
      </c>
      <c r="D85" s="188"/>
      <c r="E85" s="189" t="s">
        <v>132</v>
      </c>
      <c r="F85" s="189" t="s">
        <v>11</v>
      </c>
      <c r="G85" s="188" t="s">
        <v>12</v>
      </c>
      <c r="H85" s="188"/>
      <c r="I85" s="189"/>
    </row>
    <row r="86" ht="22.5" spans="1:9">
      <c r="A86" s="188">
        <v>191001</v>
      </c>
      <c r="B86" s="188">
        <v>80</v>
      </c>
      <c r="C86" s="189" t="s">
        <v>133</v>
      </c>
      <c r="D86" s="188"/>
      <c r="E86" s="189" t="s">
        <v>133</v>
      </c>
      <c r="F86" s="189" t="s">
        <v>11</v>
      </c>
      <c r="G86" s="188" t="s">
        <v>12</v>
      </c>
      <c r="H86" s="188"/>
      <c r="I86" s="189"/>
    </row>
    <row r="87" ht="22.5" spans="1:9">
      <c r="A87" s="188">
        <v>137001</v>
      </c>
      <c r="B87" s="188">
        <v>81</v>
      </c>
      <c r="C87" s="189" t="s">
        <v>134</v>
      </c>
      <c r="D87" s="188"/>
      <c r="E87" s="189" t="s">
        <v>134</v>
      </c>
      <c r="F87" s="189" t="s">
        <v>11</v>
      </c>
      <c r="G87" s="188" t="s">
        <v>12</v>
      </c>
      <c r="H87" s="188"/>
      <c r="I87" s="189"/>
    </row>
    <row r="88" ht="22.5" spans="1:9">
      <c r="A88" s="188">
        <v>138001</v>
      </c>
      <c r="B88" s="188">
        <v>82</v>
      </c>
      <c r="C88" s="189" t="s">
        <v>135</v>
      </c>
      <c r="D88" s="188"/>
      <c r="E88" s="189" t="s">
        <v>135</v>
      </c>
      <c r="F88" s="189" t="s">
        <v>11</v>
      </c>
      <c r="G88" s="188" t="s">
        <v>12</v>
      </c>
      <c r="H88" s="188"/>
      <c r="I88" s="189"/>
    </row>
    <row r="89" ht="22.5" spans="1:9">
      <c r="A89" s="188">
        <v>139001</v>
      </c>
      <c r="B89" s="188">
        <v>83</v>
      </c>
      <c r="C89" s="189" t="s">
        <v>136</v>
      </c>
      <c r="D89" s="188"/>
      <c r="E89" s="189" t="s">
        <v>136</v>
      </c>
      <c r="F89" s="189" t="s">
        <v>11</v>
      </c>
      <c r="G89" s="188" t="s">
        <v>12</v>
      </c>
      <c r="H89" s="188"/>
      <c r="I89" s="189"/>
    </row>
    <row r="90" ht="22.5" spans="1:9">
      <c r="A90" s="188">
        <v>140001</v>
      </c>
      <c r="B90" s="188">
        <v>84</v>
      </c>
      <c r="C90" s="189" t="s">
        <v>137</v>
      </c>
      <c r="D90" s="188"/>
      <c r="E90" s="189" t="s">
        <v>137</v>
      </c>
      <c r="F90" s="189" t="s">
        <v>11</v>
      </c>
      <c r="G90" s="188" t="s">
        <v>12</v>
      </c>
      <c r="H90" s="188"/>
      <c r="I90" s="189"/>
    </row>
    <row r="91" ht="22.5" spans="1:9">
      <c r="A91" s="188">
        <v>141001</v>
      </c>
      <c r="B91" s="188">
        <v>85</v>
      </c>
      <c r="C91" s="189" t="s">
        <v>138</v>
      </c>
      <c r="D91" s="188"/>
      <c r="E91" s="189" t="s">
        <v>138</v>
      </c>
      <c r="F91" s="189" t="s">
        <v>11</v>
      </c>
      <c r="G91" s="188" t="s">
        <v>12</v>
      </c>
      <c r="H91" s="188"/>
      <c r="I91" s="189"/>
    </row>
    <row r="92" ht="22.5" spans="1:9">
      <c r="A92" s="188">
        <v>142001</v>
      </c>
      <c r="B92" s="188">
        <v>86</v>
      </c>
      <c r="C92" s="189" t="s">
        <v>139</v>
      </c>
      <c r="D92" s="188"/>
      <c r="E92" s="189" t="s">
        <v>139</v>
      </c>
      <c r="F92" s="189" t="s">
        <v>11</v>
      </c>
      <c r="G92" s="188" t="s">
        <v>12</v>
      </c>
      <c r="H92" s="188"/>
      <c r="I92" s="189"/>
    </row>
    <row r="93" ht="22.5" spans="1:9">
      <c r="A93" s="188">
        <v>143001</v>
      </c>
      <c r="B93" s="188">
        <v>87</v>
      </c>
      <c r="C93" s="189" t="s">
        <v>140</v>
      </c>
      <c r="D93" s="188"/>
      <c r="E93" s="189" t="s">
        <v>140</v>
      </c>
      <c r="F93" s="189" t="s">
        <v>11</v>
      </c>
      <c r="G93" s="188" t="s">
        <v>12</v>
      </c>
      <c r="H93" s="188"/>
      <c r="I93" s="189"/>
    </row>
    <row r="94" ht="22.5" spans="1:9">
      <c r="A94" s="188">
        <v>134001</v>
      </c>
      <c r="B94" s="188">
        <v>88</v>
      </c>
      <c r="C94" s="189" t="s">
        <v>141</v>
      </c>
      <c r="D94" s="188"/>
      <c r="E94" s="189" t="s">
        <v>141</v>
      </c>
      <c r="F94" s="189" t="s">
        <v>11</v>
      </c>
      <c r="G94" s="188" t="s">
        <v>12</v>
      </c>
      <c r="H94" s="188"/>
      <c r="I94" s="189"/>
    </row>
    <row r="95" ht="22.5" spans="1:9">
      <c r="A95" s="188">
        <v>133001</v>
      </c>
      <c r="B95" s="188">
        <v>89</v>
      </c>
      <c r="C95" s="189" t="s">
        <v>142</v>
      </c>
      <c r="D95" s="188"/>
      <c r="E95" s="189" t="s">
        <v>142</v>
      </c>
      <c r="F95" s="189" t="s">
        <v>11</v>
      </c>
      <c r="G95" s="188" t="s">
        <v>12</v>
      </c>
      <c r="H95" s="188"/>
      <c r="I95" s="189"/>
    </row>
    <row r="96" ht="22.5" spans="1:9">
      <c r="A96" s="188">
        <v>135001</v>
      </c>
      <c r="B96" s="188">
        <v>90</v>
      </c>
      <c r="C96" s="189" t="s">
        <v>143</v>
      </c>
      <c r="D96" s="188"/>
      <c r="E96" s="189" t="s">
        <v>143</v>
      </c>
      <c r="F96" s="189" t="s">
        <v>11</v>
      </c>
      <c r="G96" s="188" t="s">
        <v>12</v>
      </c>
      <c r="H96" s="188"/>
      <c r="I96" s="189"/>
    </row>
    <row r="97" ht="22.5" spans="1:9">
      <c r="A97" s="188">
        <v>175001</v>
      </c>
      <c r="B97" s="188">
        <v>91</v>
      </c>
      <c r="C97" s="189" t="s">
        <v>144</v>
      </c>
      <c r="D97" s="188"/>
      <c r="E97" s="189" t="s">
        <v>144</v>
      </c>
      <c r="F97" s="189" t="s">
        <v>11</v>
      </c>
      <c r="G97" s="188" t="s">
        <v>12</v>
      </c>
      <c r="H97" s="188"/>
      <c r="I97" s="189"/>
    </row>
    <row r="98" ht="22.5" spans="1:9">
      <c r="A98" s="188">
        <v>255001</v>
      </c>
      <c r="B98" s="188">
        <v>92</v>
      </c>
      <c r="C98" s="189" t="s">
        <v>145</v>
      </c>
      <c r="D98" s="188"/>
      <c r="E98" s="189" t="s">
        <v>145</v>
      </c>
      <c r="F98" s="189" t="s">
        <v>20</v>
      </c>
      <c r="G98" s="188" t="s">
        <v>12</v>
      </c>
      <c r="H98" s="188"/>
      <c r="I98" s="189"/>
    </row>
    <row r="99" ht="22.5" spans="1:9">
      <c r="A99" s="188">
        <v>267001</v>
      </c>
      <c r="B99" s="188">
        <v>93</v>
      </c>
      <c r="C99" s="189" t="s">
        <v>146</v>
      </c>
      <c r="D99" s="188"/>
      <c r="E99" s="189" t="s">
        <v>146</v>
      </c>
      <c r="F99" s="189" t="s">
        <v>20</v>
      </c>
      <c r="G99" s="188" t="s">
        <v>12</v>
      </c>
      <c r="H99" s="188"/>
      <c r="I99" s="189"/>
    </row>
    <row r="100" ht="22.5" spans="1:9">
      <c r="A100" s="188">
        <v>144001</v>
      </c>
      <c r="B100" s="188">
        <v>94</v>
      </c>
      <c r="C100" s="189" t="s">
        <v>147</v>
      </c>
      <c r="D100" s="188"/>
      <c r="E100" s="189" t="s">
        <v>147</v>
      </c>
      <c r="F100" s="189" t="s">
        <v>11</v>
      </c>
      <c r="G100" s="188" t="s">
        <v>12</v>
      </c>
      <c r="H100" s="188"/>
      <c r="I100" s="189"/>
    </row>
    <row r="101" ht="22.5" spans="1:9">
      <c r="A101" s="188">
        <v>259001</v>
      </c>
      <c r="B101" s="188">
        <v>95</v>
      </c>
      <c r="C101" s="189" t="s">
        <v>148</v>
      </c>
      <c r="D101" s="188"/>
      <c r="E101" s="189" t="s">
        <v>148</v>
      </c>
      <c r="F101" s="189" t="s">
        <v>20</v>
      </c>
      <c r="G101" s="188" t="s">
        <v>12</v>
      </c>
      <c r="H101" s="188"/>
      <c r="I101" s="189"/>
    </row>
    <row r="102" ht="22.5" spans="1:9">
      <c r="A102" s="188">
        <v>260001</v>
      </c>
      <c r="B102" s="188">
        <v>96</v>
      </c>
      <c r="C102" s="189" t="s">
        <v>149</v>
      </c>
      <c r="D102" s="188"/>
      <c r="E102" s="189" t="s">
        <v>149</v>
      </c>
      <c r="F102" s="189" t="s">
        <v>20</v>
      </c>
      <c r="G102" s="188" t="s">
        <v>12</v>
      </c>
      <c r="H102" s="188"/>
      <c r="I102" s="189"/>
    </row>
    <row r="103" ht="22.5" spans="1:9">
      <c r="A103" s="188">
        <v>185001</v>
      </c>
      <c r="B103" s="188">
        <v>97</v>
      </c>
      <c r="C103" s="189" t="s">
        <v>150</v>
      </c>
      <c r="D103" s="188"/>
      <c r="E103" s="189" t="s">
        <v>150</v>
      </c>
      <c r="F103" s="189" t="s">
        <v>11</v>
      </c>
      <c r="G103" s="188" t="s">
        <v>12</v>
      </c>
      <c r="H103" s="188"/>
      <c r="I103" s="189"/>
    </row>
    <row r="104" ht="22.5" spans="1:9">
      <c r="A104" s="188">
        <v>333001</v>
      </c>
      <c r="B104" s="188">
        <v>98</v>
      </c>
      <c r="C104" s="189" t="s">
        <v>151</v>
      </c>
      <c r="D104" s="188"/>
      <c r="E104" s="189" t="s">
        <v>151</v>
      </c>
      <c r="F104" s="189" t="s">
        <v>29</v>
      </c>
      <c r="G104" s="188" t="s">
        <v>12</v>
      </c>
      <c r="H104" s="188"/>
      <c r="I104" s="189"/>
    </row>
    <row r="105" ht="22.5" spans="1:9">
      <c r="A105" s="188">
        <v>122001</v>
      </c>
      <c r="B105" s="188">
        <v>99</v>
      </c>
      <c r="C105" s="189" t="s">
        <v>152</v>
      </c>
      <c r="D105" s="188"/>
      <c r="E105" s="189" t="s">
        <v>152</v>
      </c>
      <c r="F105" s="189" t="s">
        <v>34</v>
      </c>
      <c r="G105" s="188" t="s">
        <v>12</v>
      </c>
      <c r="H105" s="188"/>
      <c r="I105" s="189"/>
    </row>
    <row r="106" ht="22.5" spans="1:9">
      <c r="A106" s="188">
        <v>136001</v>
      </c>
      <c r="B106" s="188">
        <v>100</v>
      </c>
      <c r="C106" s="189" t="s">
        <v>153</v>
      </c>
      <c r="D106" s="188"/>
      <c r="E106" s="189" t="s">
        <v>153</v>
      </c>
      <c r="F106" s="189" t="s">
        <v>29</v>
      </c>
      <c r="G106" s="188" t="s">
        <v>12</v>
      </c>
      <c r="H106" s="188"/>
      <c r="I106" s="189"/>
    </row>
    <row r="107" ht="22.5" spans="1:9">
      <c r="A107" s="188">
        <v>251001</v>
      </c>
      <c r="B107" s="188">
        <v>101</v>
      </c>
      <c r="C107" s="189" t="s">
        <v>154</v>
      </c>
      <c r="D107" s="188"/>
      <c r="E107" s="189" t="s">
        <v>154</v>
      </c>
      <c r="F107" s="189" t="s">
        <v>20</v>
      </c>
      <c r="G107" s="188" t="s">
        <v>12</v>
      </c>
      <c r="H107" s="188"/>
      <c r="I107" s="189"/>
    </row>
    <row r="108" ht="22.5" spans="1:9">
      <c r="A108" s="188">
        <v>174001</v>
      </c>
      <c r="B108" s="188">
        <v>102</v>
      </c>
      <c r="C108" s="189" t="s">
        <v>155</v>
      </c>
      <c r="D108" s="188"/>
      <c r="E108" s="189" t="s">
        <v>155</v>
      </c>
      <c r="F108" s="189" t="s">
        <v>11</v>
      </c>
      <c r="G108" s="188" t="s">
        <v>12</v>
      </c>
      <c r="H108" s="188"/>
      <c r="I108" s="189"/>
    </row>
    <row r="109" ht="22.5" spans="1:9">
      <c r="A109" s="188">
        <v>268001</v>
      </c>
      <c r="B109" s="188">
        <v>103</v>
      </c>
      <c r="C109" s="189" t="s">
        <v>156</v>
      </c>
      <c r="D109" s="188"/>
      <c r="E109" s="189" t="s">
        <v>156</v>
      </c>
      <c r="F109" s="189" t="s">
        <v>20</v>
      </c>
      <c r="G109" s="188" t="s">
        <v>12</v>
      </c>
      <c r="H109" s="188"/>
      <c r="I109" s="189"/>
    </row>
    <row r="110" ht="22.5" spans="1:9">
      <c r="A110" s="188">
        <v>258001</v>
      </c>
      <c r="B110" s="188">
        <v>104</v>
      </c>
      <c r="C110" s="189" t="s">
        <v>157</v>
      </c>
      <c r="D110" s="188"/>
      <c r="E110" s="189" t="s">
        <v>157</v>
      </c>
      <c r="F110" s="189" t="s">
        <v>20</v>
      </c>
      <c r="G110" s="188" t="s">
        <v>12</v>
      </c>
      <c r="H110" s="188"/>
      <c r="I110" s="189"/>
    </row>
    <row r="111" ht="22.5" spans="1:9">
      <c r="A111" s="188">
        <v>252002</v>
      </c>
      <c r="B111" s="188">
        <v>105</v>
      </c>
      <c r="C111" s="189" t="s">
        <v>158</v>
      </c>
      <c r="D111" s="188"/>
      <c r="E111" s="189" t="s">
        <v>158</v>
      </c>
      <c r="F111" s="189" t="s">
        <v>11</v>
      </c>
      <c r="G111" s="188" t="s">
        <v>12</v>
      </c>
      <c r="H111" s="188"/>
      <c r="I111" s="189"/>
    </row>
    <row r="112" ht="22.5" spans="1:9">
      <c r="A112" s="188">
        <v>256001</v>
      </c>
      <c r="B112" s="188">
        <v>106</v>
      </c>
      <c r="C112" s="189" t="s">
        <v>159</v>
      </c>
      <c r="D112" s="188"/>
      <c r="E112" s="189" t="s">
        <v>159</v>
      </c>
      <c r="F112" s="189" t="s">
        <v>20</v>
      </c>
      <c r="G112" s="188" t="s">
        <v>12</v>
      </c>
      <c r="H112" s="188"/>
      <c r="I112" s="189"/>
    </row>
    <row r="113" ht="22.5" spans="1:9">
      <c r="A113" s="188">
        <v>272001</v>
      </c>
      <c r="B113" s="188">
        <v>107</v>
      </c>
      <c r="C113" s="189" t="s">
        <v>160</v>
      </c>
      <c r="D113" s="188"/>
      <c r="E113" s="189" t="s">
        <v>160</v>
      </c>
      <c r="F113" s="189" t="s">
        <v>20</v>
      </c>
      <c r="G113" s="188" t="s">
        <v>12</v>
      </c>
      <c r="H113" s="188"/>
      <c r="I113" s="189"/>
    </row>
    <row r="114" ht="22.5" spans="1:9">
      <c r="A114" s="188">
        <v>311001</v>
      </c>
      <c r="B114" s="188">
        <v>108</v>
      </c>
      <c r="C114" s="189" t="s">
        <v>161</v>
      </c>
      <c r="D114" s="188"/>
      <c r="E114" s="189" t="s">
        <v>161</v>
      </c>
      <c r="F114" s="189" t="s">
        <v>44</v>
      </c>
      <c r="G114" s="188" t="s">
        <v>12</v>
      </c>
      <c r="H114" s="188"/>
      <c r="I114" s="189"/>
    </row>
    <row r="115" ht="22.5" spans="1:9">
      <c r="A115" s="188">
        <v>312001</v>
      </c>
      <c r="B115" s="188">
        <v>109</v>
      </c>
      <c r="C115" s="189" t="s">
        <v>162</v>
      </c>
      <c r="D115" s="188"/>
      <c r="E115" s="189" t="s">
        <v>162</v>
      </c>
      <c r="F115" s="189" t="s">
        <v>44</v>
      </c>
      <c r="G115" s="188" t="s">
        <v>12</v>
      </c>
      <c r="H115" s="188"/>
      <c r="I115" s="189"/>
    </row>
    <row r="116" ht="22.5" spans="1:9">
      <c r="A116" s="188">
        <v>314001</v>
      </c>
      <c r="B116" s="188">
        <v>110</v>
      </c>
      <c r="C116" s="189" t="s">
        <v>163</v>
      </c>
      <c r="D116" s="188"/>
      <c r="E116" s="189" t="s">
        <v>163</v>
      </c>
      <c r="F116" s="189" t="s">
        <v>44</v>
      </c>
      <c r="G116" s="188" t="s">
        <v>12</v>
      </c>
      <c r="H116" s="188"/>
      <c r="I116" s="189"/>
    </row>
    <row r="117" ht="22.5" spans="1:9">
      <c r="A117" s="188">
        <v>371001</v>
      </c>
      <c r="B117" s="188">
        <v>111</v>
      </c>
      <c r="C117" s="189" t="s">
        <v>164</v>
      </c>
      <c r="D117" s="188"/>
      <c r="E117" s="189" t="s">
        <v>164</v>
      </c>
      <c r="F117" s="189" t="s">
        <v>34</v>
      </c>
      <c r="G117" s="188" t="s">
        <v>12</v>
      </c>
      <c r="H117" s="188"/>
      <c r="I117" s="189"/>
    </row>
    <row r="118" ht="22.5" spans="1:9">
      <c r="A118" s="188">
        <v>372001</v>
      </c>
      <c r="B118" s="188">
        <v>112</v>
      </c>
      <c r="C118" s="189" t="s">
        <v>165</v>
      </c>
      <c r="D118" s="188"/>
      <c r="E118" s="189" t="s">
        <v>165</v>
      </c>
      <c r="F118" s="189" t="s">
        <v>34</v>
      </c>
      <c r="G118" s="188" t="s">
        <v>12</v>
      </c>
      <c r="H118" s="188"/>
      <c r="I118" s="189"/>
    </row>
    <row r="119" ht="22.5" spans="1:9">
      <c r="A119" s="188">
        <v>415001</v>
      </c>
      <c r="B119" s="188">
        <v>113</v>
      </c>
      <c r="C119" s="189" t="s">
        <v>166</v>
      </c>
      <c r="D119" s="188"/>
      <c r="E119" s="189" t="s">
        <v>166</v>
      </c>
      <c r="F119" s="189" t="s">
        <v>31</v>
      </c>
      <c r="G119" s="188" t="s">
        <v>12</v>
      </c>
      <c r="H119" s="188"/>
      <c r="I119" s="189"/>
    </row>
    <row r="120" ht="22.5" spans="1:9">
      <c r="A120" s="188">
        <v>426001</v>
      </c>
      <c r="B120" s="188">
        <v>114</v>
      </c>
      <c r="C120" s="189" t="s">
        <v>167</v>
      </c>
      <c r="D120" s="188"/>
      <c r="E120" s="189" t="s">
        <v>167</v>
      </c>
      <c r="F120" s="189" t="s">
        <v>31</v>
      </c>
      <c r="G120" s="188" t="s">
        <v>12</v>
      </c>
      <c r="H120" s="188"/>
      <c r="I120" s="189"/>
    </row>
    <row r="121" ht="22.5" spans="1:9">
      <c r="A121" s="188">
        <v>412001</v>
      </c>
      <c r="B121" s="188">
        <v>115</v>
      </c>
      <c r="C121" s="189" t="s">
        <v>168</v>
      </c>
      <c r="D121" s="188"/>
      <c r="E121" s="189" t="s">
        <v>168</v>
      </c>
      <c r="F121" s="189" t="s">
        <v>31</v>
      </c>
      <c r="G121" s="188" t="s">
        <v>12</v>
      </c>
      <c r="H121" s="188"/>
      <c r="I121" s="189"/>
    </row>
    <row r="122" ht="22.5" spans="1:9">
      <c r="A122" s="188">
        <v>336001</v>
      </c>
      <c r="B122" s="188">
        <v>116</v>
      </c>
      <c r="C122" s="189" t="s">
        <v>169</v>
      </c>
      <c r="D122" s="188"/>
      <c r="E122" s="189" t="s">
        <v>169</v>
      </c>
      <c r="F122" s="189" t="s">
        <v>29</v>
      </c>
      <c r="G122" s="188" t="s">
        <v>12</v>
      </c>
      <c r="H122" s="188"/>
      <c r="I122" s="189"/>
    </row>
    <row r="123" ht="22.5" spans="1:9">
      <c r="A123" s="188">
        <v>474001</v>
      </c>
      <c r="B123" s="188">
        <v>117</v>
      </c>
      <c r="C123" s="189" t="s">
        <v>170</v>
      </c>
      <c r="D123" s="188"/>
      <c r="E123" s="189" t="s">
        <v>170</v>
      </c>
      <c r="F123" s="189" t="s">
        <v>34</v>
      </c>
      <c r="G123" s="188" t="s">
        <v>12</v>
      </c>
      <c r="H123" s="188"/>
      <c r="I123" s="189"/>
    </row>
    <row r="124" ht="22.5" spans="1:9">
      <c r="A124" s="188">
        <v>478001</v>
      </c>
      <c r="B124" s="188">
        <v>118</v>
      </c>
      <c r="C124" s="189" t="s">
        <v>171</v>
      </c>
      <c r="D124" s="188"/>
      <c r="E124" s="189" t="s">
        <v>171</v>
      </c>
      <c r="F124" s="189" t="s">
        <v>34</v>
      </c>
      <c r="G124" s="188" t="s">
        <v>12</v>
      </c>
      <c r="H124" s="188"/>
      <c r="I124" s="189"/>
    </row>
    <row r="125" ht="22.5" spans="1:9">
      <c r="A125" s="188">
        <v>370001</v>
      </c>
      <c r="B125" s="188">
        <v>119</v>
      </c>
      <c r="C125" s="189" t="s">
        <v>172</v>
      </c>
      <c r="D125" s="188"/>
      <c r="E125" s="189" t="s">
        <v>172</v>
      </c>
      <c r="F125" s="189" t="s">
        <v>34</v>
      </c>
      <c r="G125" s="188" t="s">
        <v>12</v>
      </c>
      <c r="H125" s="188"/>
      <c r="I125" s="189"/>
    </row>
    <row r="126" ht="22.5" spans="1:9">
      <c r="A126" s="188">
        <v>270004</v>
      </c>
      <c r="B126" s="188">
        <v>120</v>
      </c>
      <c r="C126" s="189" t="s">
        <v>173</v>
      </c>
      <c r="D126" s="188"/>
      <c r="E126" s="189" t="s">
        <v>173</v>
      </c>
      <c r="F126" s="189" t="s">
        <v>20</v>
      </c>
      <c r="G126" s="188" t="s">
        <v>12</v>
      </c>
      <c r="H126" s="188"/>
      <c r="I126" s="189"/>
    </row>
    <row r="127" ht="22.5" spans="1:9">
      <c r="A127" s="188">
        <v>250005</v>
      </c>
      <c r="B127" s="188">
        <v>121</v>
      </c>
      <c r="C127" s="189" t="s">
        <v>174</v>
      </c>
      <c r="D127" s="188"/>
      <c r="E127" s="189" t="s">
        <v>174</v>
      </c>
      <c r="F127" s="189" t="s">
        <v>20</v>
      </c>
      <c r="G127" s="188" t="s">
        <v>175</v>
      </c>
      <c r="H127" s="188"/>
      <c r="I127" s="189"/>
    </row>
    <row r="128" ht="22.5" spans="1:9">
      <c r="A128" s="188">
        <v>250006</v>
      </c>
      <c r="B128" s="188">
        <v>122</v>
      </c>
      <c r="C128" s="189" t="s">
        <v>176</v>
      </c>
      <c r="D128" s="188"/>
      <c r="E128" s="189" t="s">
        <v>176</v>
      </c>
      <c r="F128" s="189" t="s">
        <v>20</v>
      </c>
      <c r="G128" s="188" t="s">
        <v>175</v>
      </c>
      <c r="H128" s="188"/>
      <c r="I128" s="189"/>
    </row>
    <row r="129" ht="22.5" spans="1:9">
      <c r="A129" s="188">
        <v>250007</v>
      </c>
      <c r="B129" s="188">
        <v>123</v>
      </c>
      <c r="C129" s="189" t="s">
        <v>177</v>
      </c>
      <c r="D129" s="188"/>
      <c r="E129" s="189" t="s">
        <v>177</v>
      </c>
      <c r="F129" s="189" t="s">
        <v>20</v>
      </c>
      <c r="G129" s="188" t="s">
        <v>175</v>
      </c>
      <c r="H129" s="188"/>
      <c r="I129" s="189"/>
    </row>
    <row r="130" ht="22.5" spans="1:9">
      <c r="A130" s="188">
        <v>250008</v>
      </c>
      <c r="B130" s="188">
        <v>124</v>
      </c>
      <c r="C130" s="189" t="s">
        <v>178</v>
      </c>
      <c r="D130" s="188"/>
      <c r="E130" s="189" t="s">
        <v>178</v>
      </c>
      <c r="F130" s="189" t="s">
        <v>20</v>
      </c>
      <c r="G130" s="188" t="s">
        <v>175</v>
      </c>
      <c r="H130" s="188"/>
      <c r="I130" s="189"/>
    </row>
    <row r="131" ht="22.5" spans="1:9">
      <c r="A131" s="188">
        <v>250009</v>
      </c>
      <c r="B131" s="188">
        <v>125</v>
      </c>
      <c r="C131" s="189" t="s">
        <v>179</v>
      </c>
      <c r="D131" s="188"/>
      <c r="E131" s="189" t="s">
        <v>179</v>
      </c>
      <c r="F131" s="189" t="s">
        <v>20</v>
      </c>
      <c r="G131" s="188" t="s">
        <v>175</v>
      </c>
      <c r="H131" s="188"/>
      <c r="I131" s="189"/>
    </row>
    <row r="132" ht="22.5" spans="1:9">
      <c r="A132" s="188">
        <v>250010</v>
      </c>
      <c r="B132" s="188">
        <v>126</v>
      </c>
      <c r="C132" s="189" t="s">
        <v>180</v>
      </c>
      <c r="D132" s="188"/>
      <c r="E132" s="189" t="s">
        <v>180</v>
      </c>
      <c r="F132" s="189" t="s">
        <v>20</v>
      </c>
      <c r="G132" s="188" t="s">
        <v>175</v>
      </c>
      <c r="H132" s="188"/>
      <c r="I132" s="189"/>
    </row>
    <row r="133" ht="22.5" spans="1:9">
      <c r="A133" s="188">
        <v>250011</v>
      </c>
      <c r="B133" s="188">
        <v>127</v>
      </c>
      <c r="C133" s="189" t="s">
        <v>181</v>
      </c>
      <c r="D133" s="188"/>
      <c r="E133" s="189" t="s">
        <v>181</v>
      </c>
      <c r="F133" s="189" t="s">
        <v>20</v>
      </c>
      <c r="G133" s="188" t="s">
        <v>175</v>
      </c>
      <c r="H133" s="188"/>
      <c r="I133" s="189"/>
    </row>
    <row r="134" ht="22.5" spans="1:9">
      <c r="A134" s="188">
        <v>250012</v>
      </c>
      <c r="B134" s="188">
        <v>128</v>
      </c>
      <c r="C134" s="189" t="s">
        <v>182</v>
      </c>
      <c r="D134" s="188"/>
      <c r="E134" s="189" t="s">
        <v>182</v>
      </c>
      <c r="F134" s="189" t="s">
        <v>20</v>
      </c>
      <c r="G134" s="188" t="s">
        <v>175</v>
      </c>
      <c r="H134" s="188"/>
      <c r="I134" s="189"/>
    </row>
    <row r="135" ht="22.5" spans="1:9">
      <c r="A135" s="188">
        <v>250013</v>
      </c>
      <c r="B135" s="188">
        <v>129</v>
      </c>
      <c r="C135" s="189" t="s">
        <v>183</v>
      </c>
      <c r="D135" s="188"/>
      <c r="E135" s="189" t="s">
        <v>183</v>
      </c>
      <c r="F135" s="189" t="s">
        <v>20</v>
      </c>
      <c r="G135" s="188" t="s">
        <v>175</v>
      </c>
      <c r="H135" s="188"/>
      <c r="I135" s="189"/>
    </row>
    <row r="136" ht="22.5" spans="1:9">
      <c r="A136" s="188">
        <v>250014</v>
      </c>
      <c r="B136" s="188">
        <v>130</v>
      </c>
      <c r="C136" s="189" t="s">
        <v>184</v>
      </c>
      <c r="D136" s="188"/>
      <c r="E136" s="189" t="s">
        <v>184</v>
      </c>
      <c r="F136" s="189" t="s">
        <v>20</v>
      </c>
      <c r="G136" s="188" t="s">
        <v>175</v>
      </c>
      <c r="H136" s="188"/>
      <c r="I136" s="189"/>
    </row>
    <row r="137" ht="22.5" spans="1:9">
      <c r="A137" s="188">
        <v>250015</v>
      </c>
      <c r="B137" s="188">
        <v>131</v>
      </c>
      <c r="C137" s="189" t="s">
        <v>185</v>
      </c>
      <c r="D137" s="188"/>
      <c r="E137" s="189" t="s">
        <v>185</v>
      </c>
      <c r="F137" s="189" t="s">
        <v>20</v>
      </c>
      <c r="G137" s="188" t="s">
        <v>175</v>
      </c>
      <c r="H137" s="188"/>
      <c r="I137" s="189"/>
    </row>
    <row r="138" ht="22.5" spans="1:9">
      <c r="A138" s="188">
        <v>250016</v>
      </c>
      <c r="B138" s="188">
        <v>132</v>
      </c>
      <c r="C138" s="189" t="s">
        <v>186</v>
      </c>
      <c r="D138" s="188"/>
      <c r="E138" s="189" t="s">
        <v>186</v>
      </c>
      <c r="F138" s="189" t="s">
        <v>20</v>
      </c>
      <c r="G138" s="188" t="s">
        <v>175</v>
      </c>
      <c r="H138" s="188"/>
      <c r="I138" s="189"/>
    </row>
    <row r="139" ht="22.5" spans="1:9">
      <c r="A139" s="188">
        <v>250017</v>
      </c>
      <c r="B139" s="188">
        <v>133</v>
      </c>
      <c r="C139" s="189" t="s">
        <v>187</v>
      </c>
      <c r="D139" s="188"/>
      <c r="E139" s="189" t="s">
        <v>187</v>
      </c>
      <c r="F139" s="189" t="s">
        <v>20</v>
      </c>
      <c r="G139" s="188" t="s">
        <v>175</v>
      </c>
      <c r="H139" s="188"/>
      <c r="I139" s="189"/>
    </row>
    <row r="140" ht="22.5" spans="1:9">
      <c r="A140" s="188">
        <v>250018</v>
      </c>
      <c r="B140" s="188">
        <v>134</v>
      </c>
      <c r="C140" s="189" t="s">
        <v>188</v>
      </c>
      <c r="D140" s="188"/>
      <c r="E140" s="189" t="s">
        <v>188</v>
      </c>
      <c r="F140" s="189" t="s">
        <v>20</v>
      </c>
      <c r="G140" s="188" t="s">
        <v>175</v>
      </c>
      <c r="H140" s="188"/>
      <c r="I140" s="189"/>
    </row>
    <row r="141" ht="22.5" spans="1:9">
      <c r="A141" s="188">
        <v>250019</v>
      </c>
      <c r="B141" s="188">
        <v>135</v>
      </c>
      <c r="C141" s="189" t="s">
        <v>189</v>
      </c>
      <c r="D141" s="188"/>
      <c r="E141" s="189" t="s">
        <v>189</v>
      </c>
      <c r="F141" s="189" t="s">
        <v>20</v>
      </c>
      <c r="G141" s="188" t="s">
        <v>175</v>
      </c>
      <c r="H141" s="188"/>
      <c r="I141" s="189"/>
    </row>
    <row r="142" ht="22.5" spans="1:9">
      <c r="A142" s="188">
        <v>250021</v>
      </c>
      <c r="B142" s="188">
        <v>136</v>
      </c>
      <c r="C142" s="189" t="s">
        <v>190</v>
      </c>
      <c r="D142" s="188"/>
      <c r="E142" s="189" t="s">
        <v>190</v>
      </c>
      <c r="F142" s="189" t="s">
        <v>20</v>
      </c>
      <c r="G142" s="188" t="s">
        <v>175</v>
      </c>
      <c r="H142" s="188"/>
      <c r="I142" s="189"/>
    </row>
    <row r="143" ht="22.5" spans="1:9">
      <c r="A143" s="188">
        <v>250048</v>
      </c>
      <c r="B143" s="188">
        <v>137</v>
      </c>
      <c r="C143" s="189" t="s">
        <v>191</v>
      </c>
      <c r="D143" s="188"/>
      <c r="E143" s="189" t="s">
        <v>191</v>
      </c>
      <c r="F143" s="189" t="s">
        <v>20</v>
      </c>
      <c r="G143" s="188" t="s">
        <v>175</v>
      </c>
      <c r="H143" s="188"/>
      <c r="I143" s="189"/>
    </row>
    <row r="144" ht="22.5" spans="1:9">
      <c r="A144" s="188">
        <v>250050</v>
      </c>
      <c r="B144" s="188">
        <v>138</v>
      </c>
      <c r="C144" s="189" t="s">
        <v>192</v>
      </c>
      <c r="D144" s="188"/>
      <c r="E144" s="189" t="s">
        <v>192</v>
      </c>
      <c r="F144" s="189" t="s">
        <v>20</v>
      </c>
      <c r="G144" s="188" t="s">
        <v>175</v>
      </c>
      <c r="H144" s="188"/>
      <c r="I144" s="189"/>
    </row>
    <row r="145" ht="22.5" spans="1:9">
      <c r="A145" s="188">
        <v>250051</v>
      </c>
      <c r="B145" s="188">
        <v>139</v>
      </c>
      <c r="C145" s="189" t="s">
        <v>193</v>
      </c>
      <c r="D145" s="188"/>
      <c r="E145" s="189" t="s">
        <v>193</v>
      </c>
      <c r="F145" s="189" t="s">
        <v>20</v>
      </c>
      <c r="G145" s="188" t="s">
        <v>175</v>
      </c>
      <c r="H145" s="188"/>
      <c r="I145" s="189"/>
    </row>
    <row r="146" ht="22.5" spans="1:9">
      <c r="A146" s="188">
        <v>250053</v>
      </c>
      <c r="B146" s="188">
        <v>140</v>
      </c>
      <c r="C146" s="189" t="s">
        <v>194</v>
      </c>
      <c r="D146" s="188"/>
      <c r="E146" s="189" t="s">
        <v>194</v>
      </c>
      <c r="F146" s="189" t="s">
        <v>20</v>
      </c>
      <c r="G146" s="188" t="s">
        <v>175</v>
      </c>
      <c r="H146" s="188"/>
      <c r="I146" s="189"/>
    </row>
    <row r="147" ht="22.5" spans="1:9">
      <c r="A147" s="188">
        <v>250054</v>
      </c>
      <c r="B147" s="188">
        <v>141</v>
      </c>
      <c r="C147" s="189" t="s">
        <v>195</v>
      </c>
      <c r="D147" s="188"/>
      <c r="E147" s="189" t="s">
        <v>195</v>
      </c>
      <c r="F147" s="189" t="s">
        <v>20</v>
      </c>
      <c r="G147" s="188" t="s">
        <v>175</v>
      </c>
      <c r="H147" s="188"/>
      <c r="I147" s="189"/>
    </row>
    <row r="148" ht="22.5" spans="1:9">
      <c r="A148" s="188">
        <v>250055</v>
      </c>
      <c r="B148" s="188">
        <v>142</v>
      </c>
      <c r="C148" s="189" t="s">
        <v>196</v>
      </c>
      <c r="D148" s="188"/>
      <c r="E148" s="189" t="s">
        <v>196</v>
      </c>
      <c r="F148" s="189" t="s">
        <v>20</v>
      </c>
      <c r="G148" s="188" t="s">
        <v>175</v>
      </c>
      <c r="H148" s="188"/>
      <c r="I148" s="189"/>
    </row>
    <row r="149" ht="22.5" spans="1:9">
      <c r="A149" s="188">
        <v>250057</v>
      </c>
      <c r="B149" s="188">
        <v>143</v>
      </c>
      <c r="C149" s="189" t="s">
        <v>197</v>
      </c>
      <c r="D149" s="188"/>
      <c r="E149" s="189" t="s">
        <v>197</v>
      </c>
      <c r="F149" s="189" t="s">
        <v>20</v>
      </c>
      <c r="G149" s="188" t="s">
        <v>175</v>
      </c>
      <c r="H149" s="188"/>
      <c r="I149" s="189"/>
    </row>
    <row r="150" ht="22.5" spans="1:9">
      <c r="A150" s="188">
        <v>250058</v>
      </c>
      <c r="B150" s="188">
        <v>144</v>
      </c>
      <c r="C150" s="189" t="s">
        <v>198</v>
      </c>
      <c r="D150" s="188"/>
      <c r="E150" s="189" t="s">
        <v>198</v>
      </c>
      <c r="F150" s="189" t="s">
        <v>20</v>
      </c>
      <c r="G150" s="188" t="s">
        <v>175</v>
      </c>
      <c r="H150" s="188"/>
      <c r="I150" s="189"/>
    </row>
    <row r="151" ht="22.5" spans="1:9">
      <c r="A151" s="188">
        <v>361001</v>
      </c>
      <c r="B151" s="188">
        <v>145</v>
      </c>
      <c r="C151" s="189" t="s">
        <v>199</v>
      </c>
      <c r="D151" s="188"/>
      <c r="E151" s="189" t="s">
        <v>199</v>
      </c>
      <c r="F151" s="189" t="s">
        <v>34</v>
      </c>
      <c r="G151" s="188" t="s">
        <v>12</v>
      </c>
      <c r="H151" s="188"/>
      <c r="I151" s="189"/>
    </row>
    <row r="152" ht="22.5" spans="1:9">
      <c r="A152" s="188">
        <v>362001</v>
      </c>
      <c r="B152" s="188">
        <v>146</v>
      </c>
      <c r="C152" s="189" t="s">
        <v>200</v>
      </c>
      <c r="D152" s="188"/>
      <c r="E152" s="189" t="s">
        <v>200</v>
      </c>
      <c r="F152" s="189" t="s">
        <v>34</v>
      </c>
      <c r="G152" s="188" t="s">
        <v>12</v>
      </c>
      <c r="H152" s="188"/>
      <c r="I152" s="189"/>
    </row>
    <row r="153" ht="22.5" spans="1:9">
      <c r="A153" s="188">
        <v>373001</v>
      </c>
      <c r="B153" s="188">
        <v>147</v>
      </c>
      <c r="C153" s="189" t="s">
        <v>201</v>
      </c>
      <c r="D153" s="188"/>
      <c r="E153" s="189" t="s">
        <v>201</v>
      </c>
      <c r="F153" s="189" t="s">
        <v>34</v>
      </c>
      <c r="G153" s="188" t="s">
        <v>12</v>
      </c>
      <c r="H153" s="188"/>
      <c r="I153" s="189"/>
    </row>
    <row r="154" ht="22.5" spans="1:9">
      <c r="A154" s="188">
        <v>470001</v>
      </c>
      <c r="B154" s="188">
        <v>148</v>
      </c>
      <c r="C154" s="189" t="s">
        <v>202</v>
      </c>
      <c r="D154" s="188"/>
      <c r="E154" s="189" t="s">
        <v>202</v>
      </c>
      <c r="F154" s="189" t="s">
        <v>34</v>
      </c>
      <c r="G154" s="188" t="s">
        <v>12</v>
      </c>
      <c r="H154" s="188"/>
      <c r="I154" s="189"/>
    </row>
    <row r="155" ht="22.5" spans="1:9">
      <c r="A155" s="188">
        <v>471001</v>
      </c>
      <c r="B155" s="188">
        <v>149</v>
      </c>
      <c r="C155" s="189" t="s">
        <v>203</v>
      </c>
      <c r="D155" s="188"/>
      <c r="E155" s="189" t="s">
        <v>203</v>
      </c>
      <c r="F155" s="189" t="s">
        <v>34</v>
      </c>
      <c r="G155" s="188" t="s">
        <v>12</v>
      </c>
      <c r="H155" s="188"/>
      <c r="I155" s="189"/>
    </row>
    <row r="156" ht="22.5" spans="1:9">
      <c r="A156" s="188">
        <v>363001</v>
      </c>
      <c r="B156" s="188">
        <v>150</v>
      </c>
      <c r="C156" s="189" t="s">
        <v>204</v>
      </c>
      <c r="D156" s="188"/>
      <c r="E156" s="189" t="s">
        <v>204</v>
      </c>
      <c r="F156" s="189" t="s">
        <v>34</v>
      </c>
      <c r="G156" s="188" t="s">
        <v>12</v>
      </c>
      <c r="H156" s="188"/>
      <c r="I156" s="189"/>
    </row>
    <row r="157" ht="22.5" spans="1:9">
      <c r="A157" s="188">
        <v>450001</v>
      </c>
      <c r="B157" s="188">
        <v>151</v>
      </c>
      <c r="C157" s="189" t="s">
        <v>205</v>
      </c>
      <c r="D157" s="188"/>
      <c r="E157" s="189" t="s">
        <v>205</v>
      </c>
      <c r="F157" s="189" t="s">
        <v>20</v>
      </c>
      <c r="G157" s="188" t="s">
        <v>12</v>
      </c>
      <c r="H157" s="188"/>
      <c r="I157" s="189"/>
    </row>
    <row r="158" ht="22.5" spans="1:9">
      <c r="A158" s="188">
        <v>454001</v>
      </c>
      <c r="B158" s="188">
        <v>152</v>
      </c>
      <c r="C158" s="189" t="s">
        <v>206</v>
      </c>
      <c r="D158" s="188"/>
      <c r="E158" s="189" t="s">
        <v>206</v>
      </c>
      <c r="F158" s="189" t="s">
        <v>34</v>
      </c>
      <c r="G158" s="188" t="s">
        <v>12</v>
      </c>
      <c r="H158" s="188"/>
      <c r="I158" s="189"/>
    </row>
    <row r="159" ht="22.5" spans="1:9">
      <c r="A159" s="188">
        <v>455001</v>
      </c>
      <c r="B159" s="188">
        <v>153</v>
      </c>
      <c r="C159" s="189" t="s">
        <v>207</v>
      </c>
      <c r="D159" s="188"/>
      <c r="E159" s="189" t="s">
        <v>207</v>
      </c>
      <c r="F159" s="189" t="s">
        <v>34</v>
      </c>
      <c r="G159" s="188" t="s">
        <v>12</v>
      </c>
      <c r="H159" s="188"/>
      <c r="I159" s="189"/>
    </row>
    <row r="160" ht="22.5" spans="1:9">
      <c r="A160" s="188">
        <v>457001</v>
      </c>
      <c r="B160" s="188">
        <v>154</v>
      </c>
      <c r="C160" s="189" t="s">
        <v>208</v>
      </c>
      <c r="D160" s="188"/>
      <c r="E160" s="189" t="s">
        <v>208</v>
      </c>
      <c r="F160" s="189" t="s">
        <v>34</v>
      </c>
      <c r="G160" s="188" t="s">
        <v>12</v>
      </c>
      <c r="H160" s="188"/>
      <c r="I160" s="189"/>
    </row>
    <row r="161" ht="22.5" spans="1:9">
      <c r="A161" s="188">
        <v>459001</v>
      </c>
      <c r="B161" s="188">
        <v>155</v>
      </c>
      <c r="C161" s="189" t="s">
        <v>209</v>
      </c>
      <c r="D161" s="188"/>
      <c r="E161" s="189" t="s">
        <v>209</v>
      </c>
      <c r="F161" s="189" t="s">
        <v>34</v>
      </c>
      <c r="G161" s="188" t="s">
        <v>12</v>
      </c>
      <c r="H161" s="188"/>
      <c r="I161" s="189"/>
    </row>
    <row r="162" ht="22.5" spans="1:9">
      <c r="A162" s="188">
        <v>461001</v>
      </c>
      <c r="B162" s="188">
        <v>156</v>
      </c>
      <c r="C162" s="189" t="s">
        <v>210</v>
      </c>
      <c r="D162" s="188"/>
      <c r="E162" s="189" t="s">
        <v>210</v>
      </c>
      <c r="F162" s="189" t="s">
        <v>34</v>
      </c>
      <c r="G162" s="188" t="s">
        <v>12</v>
      </c>
      <c r="H162" s="188"/>
      <c r="I162" s="189"/>
    </row>
    <row r="163" ht="22.5" spans="1:9">
      <c r="A163" s="188">
        <v>463001</v>
      </c>
      <c r="B163" s="188">
        <v>157</v>
      </c>
      <c r="C163" s="189" t="s">
        <v>211</v>
      </c>
      <c r="D163" s="188"/>
      <c r="E163" s="189" t="s">
        <v>211</v>
      </c>
      <c r="F163" s="189" t="s">
        <v>34</v>
      </c>
      <c r="G163" s="188" t="s">
        <v>12</v>
      </c>
      <c r="H163" s="188"/>
      <c r="I163" s="189"/>
    </row>
    <row r="164" ht="22.5" spans="1:9">
      <c r="A164" s="188">
        <v>465001</v>
      </c>
      <c r="B164" s="188">
        <v>158</v>
      </c>
      <c r="C164" s="189" t="s">
        <v>212</v>
      </c>
      <c r="D164" s="188"/>
      <c r="E164" s="189" t="s">
        <v>212</v>
      </c>
      <c r="F164" s="189" t="s">
        <v>34</v>
      </c>
      <c r="G164" s="188" t="s">
        <v>12</v>
      </c>
      <c r="H164" s="188"/>
      <c r="I164" s="189"/>
    </row>
    <row r="165" ht="22.5" spans="1:9">
      <c r="A165" s="188">
        <v>466001</v>
      </c>
      <c r="B165" s="188">
        <v>159</v>
      </c>
      <c r="C165" s="189" t="s">
        <v>213</v>
      </c>
      <c r="D165" s="188"/>
      <c r="E165" s="189" t="s">
        <v>213</v>
      </c>
      <c r="F165" s="189" t="s">
        <v>34</v>
      </c>
      <c r="G165" s="188" t="s">
        <v>12</v>
      </c>
      <c r="H165" s="188"/>
      <c r="I165" s="189"/>
    </row>
    <row r="166" ht="22.5" spans="1:9">
      <c r="A166" s="188">
        <v>467001</v>
      </c>
      <c r="B166" s="188">
        <v>160</v>
      </c>
      <c r="C166" s="189" t="s">
        <v>214</v>
      </c>
      <c r="D166" s="188"/>
      <c r="E166" s="189" t="s">
        <v>214</v>
      </c>
      <c r="F166" s="189" t="s">
        <v>34</v>
      </c>
      <c r="G166" s="188" t="s">
        <v>12</v>
      </c>
      <c r="H166" s="188"/>
      <c r="I166" s="189"/>
    </row>
    <row r="167" ht="22.5" spans="1:9">
      <c r="A167" s="188">
        <v>469001</v>
      </c>
      <c r="B167" s="188">
        <v>161</v>
      </c>
      <c r="C167" s="189" t="s">
        <v>215</v>
      </c>
      <c r="D167" s="188"/>
      <c r="E167" s="189" t="s">
        <v>215</v>
      </c>
      <c r="F167" s="189" t="s">
        <v>34</v>
      </c>
      <c r="G167" s="188" t="s">
        <v>12</v>
      </c>
      <c r="H167" s="188"/>
      <c r="I167" s="189"/>
    </row>
    <row r="168" ht="22.5" spans="1:9">
      <c r="A168" s="188">
        <v>250059</v>
      </c>
      <c r="B168" s="188">
        <v>162</v>
      </c>
      <c r="C168" s="189" t="s">
        <v>216</v>
      </c>
      <c r="D168" s="188"/>
      <c r="E168" s="189" t="s">
        <v>216</v>
      </c>
      <c r="F168" s="189" t="s">
        <v>20</v>
      </c>
      <c r="G168" s="188" t="s">
        <v>175</v>
      </c>
      <c r="H168" s="188"/>
      <c r="I168" s="189"/>
    </row>
    <row r="169" ht="22.5" spans="1:9">
      <c r="A169" s="188">
        <v>601001</v>
      </c>
      <c r="B169" s="188">
        <v>163</v>
      </c>
      <c r="C169" s="189" t="s">
        <v>217</v>
      </c>
      <c r="D169" s="188"/>
      <c r="E169" s="189" t="s">
        <v>217</v>
      </c>
      <c r="F169" s="189" t="s">
        <v>11</v>
      </c>
      <c r="G169" s="188" t="s">
        <v>12</v>
      </c>
      <c r="H169" s="188"/>
      <c r="I169" s="189"/>
    </row>
    <row r="170" ht="22.5" spans="1:9">
      <c r="A170" s="188">
        <v>602001</v>
      </c>
      <c r="B170" s="188">
        <v>164</v>
      </c>
      <c r="C170" s="189" t="s">
        <v>218</v>
      </c>
      <c r="D170" s="188"/>
      <c r="E170" s="189" t="s">
        <v>218</v>
      </c>
      <c r="F170" s="189" t="s">
        <v>11</v>
      </c>
      <c r="G170" s="188" t="s">
        <v>12</v>
      </c>
      <c r="H170" s="188"/>
      <c r="I170" s="189"/>
    </row>
    <row r="171" ht="22.5" spans="1:9">
      <c r="A171" s="188">
        <v>603001</v>
      </c>
      <c r="B171" s="188">
        <v>165</v>
      </c>
      <c r="C171" s="189" t="s">
        <v>219</v>
      </c>
      <c r="D171" s="188"/>
      <c r="E171" s="189" t="s">
        <v>219</v>
      </c>
      <c r="F171" s="189" t="s">
        <v>11</v>
      </c>
      <c r="G171" s="188" t="s">
        <v>12</v>
      </c>
      <c r="H171" s="188"/>
      <c r="I171" s="189"/>
    </row>
    <row r="172" ht="22.5" spans="1:9">
      <c r="A172" s="188">
        <v>604001</v>
      </c>
      <c r="B172" s="188">
        <v>166</v>
      </c>
      <c r="C172" s="189" t="s">
        <v>220</v>
      </c>
      <c r="D172" s="188"/>
      <c r="E172" s="189" t="s">
        <v>220</v>
      </c>
      <c r="F172" s="189" t="s">
        <v>11</v>
      </c>
      <c r="G172" s="188" t="s">
        <v>12</v>
      </c>
      <c r="H172" s="188"/>
      <c r="I172" s="189"/>
    </row>
    <row r="173" ht="22.5" spans="1:9">
      <c r="A173" s="188">
        <v>605001</v>
      </c>
      <c r="B173" s="188">
        <v>167</v>
      </c>
      <c r="C173" s="189" t="s">
        <v>221</v>
      </c>
      <c r="D173" s="188"/>
      <c r="E173" s="189" t="s">
        <v>221</v>
      </c>
      <c r="F173" s="189" t="s">
        <v>11</v>
      </c>
      <c r="G173" s="188" t="s">
        <v>12</v>
      </c>
      <c r="H173" s="188"/>
      <c r="I173" s="189"/>
    </row>
    <row r="174" ht="22.5" spans="1:9">
      <c r="A174" s="188">
        <v>606001</v>
      </c>
      <c r="B174" s="188">
        <v>168</v>
      </c>
      <c r="C174" s="189" t="s">
        <v>222</v>
      </c>
      <c r="D174" s="188"/>
      <c r="E174" s="189" t="s">
        <v>222</v>
      </c>
      <c r="F174" s="189" t="s">
        <v>11</v>
      </c>
      <c r="G174" s="188" t="s">
        <v>12</v>
      </c>
      <c r="H174" s="188"/>
      <c r="I174" s="189"/>
    </row>
    <row r="175" ht="22.5" spans="1:9">
      <c r="A175" s="188">
        <v>607001</v>
      </c>
      <c r="B175" s="188">
        <v>169</v>
      </c>
      <c r="C175" s="189" t="s">
        <v>223</v>
      </c>
      <c r="D175" s="188"/>
      <c r="E175" s="189" t="s">
        <v>223</v>
      </c>
      <c r="F175" s="189" t="s">
        <v>11</v>
      </c>
      <c r="G175" s="188" t="s">
        <v>12</v>
      </c>
      <c r="H175" s="188"/>
      <c r="I175" s="189"/>
    </row>
    <row r="176" ht="22.5" spans="1:9">
      <c r="A176" s="188">
        <v>608001</v>
      </c>
      <c r="B176" s="188">
        <v>170</v>
      </c>
      <c r="C176" s="189" t="s">
        <v>224</v>
      </c>
      <c r="D176" s="188"/>
      <c r="E176" s="189" t="s">
        <v>224</v>
      </c>
      <c r="F176" s="189" t="s">
        <v>11</v>
      </c>
      <c r="G176" s="188" t="s">
        <v>12</v>
      </c>
      <c r="H176" s="188"/>
      <c r="I176" s="189"/>
    </row>
    <row r="177" ht="22.5" spans="1:9">
      <c r="A177" s="188">
        <v>609001</v>
      </c>
      <c r="B177" s="188">
        <v>171</v>
      </c>
      <c r="C177" s="189" t="s">
        <v>225</v>
      </c>
      <c r="D177" s="188"/>
      <c r="E177" s="189" t="s">
        <v>225</v>
      </c>
      <c r="F177" s="189" t="s">
        <v>11</v>
      </c>
      <c r="G177" s="188" t="s">
        <v>12</v>
      </c>
      <c r="H177" s="188"/>
      <c r="I177" s="189"/>
    </row>
    <row r="178" ht="22.5" spans="1:9">
      <c r="A178" s="188">
        <v>610001</v>
      </c>
      <c r="B178" s="188">
        <v>172</v>
      </c>
      <c r="C178" s="189" t="s">
        <v>226</v>
      </c>
      <c r="D178" s="188"/>
      <c r="E178" s="189" t="s">
        <v>226</v>
      </c>
      <c r="F178" s="189" t="s">
        <v>11</v>
      </c>
      <c r="G178" s="188" t="s">
        <v>12</v>
      </c>
      <c r="H178" s="188"/>
      <c r="I178" s="189"/>
    </row>
    <row r="179" ht="22.5" spans="1:9">
      <c r="A179" s="188">
        <v>611001</v>
      </c>
      <c r="B179" s="188">
        <v>173</v>
      </c>
      <c r="C179" s="189" t="s">
        <v>227</v>
      </c>
      <c r="D179" s="188"/>
      <c r="E179" s="189" t="s">
        <v>227</v>
      </c>
      <c r="F179" s="189" t="s">
        <v>11</v>
      </c>
      <c r="G179" s="188" t="s">
        <v>12</v>
      </c>
      <c r="H179" s="188"/>
      <c r="I179" s="189"/>
    </row>
    <row r="180" ht="22.5" spans="1:9">
      <c r="A180" s="188">
        <v>612001</v>
      </c>
      <c r="B180" s="188">
        <v>174</v>
      </c>
      <c r="C180" s="189" t="s">
        <v>228</v>
      </c>
      <c r="D180" s="188"/>
      <c r="E180" s="189" t="s">
        <v>228</v>
      </c>
      <c r="F180" s="189" t="s">
        <v>11</v>
      </c>
      <c r="G180" s="188" t="s">
        <v>12</v>
      </c>
      <c r="H180" s="188"/>
      <c r="I180" s="189"/>
    </row>
    <row r="181" ht="22.5" spans="1:9">
      <c r="A181" s="188">
        <v>613001</v>
      </c>
      <c r="B181" s="188">
        <v>175</v>
      </c>
      <c r="C181" s="189" t="s">
        <v>229</v>
      </c>
      <c r="D181" s="188"/>
      <c r="E181" s="189" t="s">
        <v>229</v>
      </c>
      <c r="F181" s="189" t="s">
        <v>11</v>
      </c>
      <c r="G181" s="188" t="s">
        <v>12</v>
      </c>
      <c r="H181" s="188"/>
      <c r="I181" s="189"/>
    </row>
    <row r="182" ht="22.5" spans="1:9">
      <c r="A182" s="188">
        <v>614001</v>
      </c>
      <c r="B182" s="188">
        <v>176</v>
      </c>
      <c r="C182" s="189" t="s">
        <v>230</v>
      </c>
      <c r="D182" s="188"/>
      <c r="E182" s="189" t="s">
        <v>230</v>
      </c>
      <c r="F182" s="189" t="s">
        <v>11</v>
      </c>
      <c r="G182" s="188" t="s">
        <v>12</v>
      </c>
      <c r="H182" s="188"/>
      <c r="I182" s="189"/>
    </row>
    <row r="183" ht="22.5" spans="1:9">
      <c r="A183" s="188">
        <v>615001</v>
      </c>
      <c r="B183" s="188">
        <v>177</v>
      </c>
      <c r="C183" s="189" t="s">
        <v>231</v>
      </c>
      <c r="D183" s="188"/>
      <c r="E183" s="189" t="s">
        <v>231</v>
      </c>
      <c r="F183" s="189" t="s">
        <v>11</v>
      </c>
      <c r="G183" s="188" t="s">
        <v>12</v>
      </c>
      <c r="H183" s="188"/>
      <c r="I183" s="189"/>
    </row>
    <row r="184" ht="22.5" spans="1:9">
      <c r="A184" s="188">
        <v>616001</v>
      </c>
      <c r="B184" s="188">
        <v>178</v>
      </c>
      <c r="C184" s="189" t="s">
        <v>232</v>
      </c>
      <c r="D184" s="188"/>
      <c r="E184" s="189" t="s">
        <v>232</v>
      </c>
      <c r="F184" s="189" t="s">
        <v>11</v>
      </c>
      <c r="G184" s="188" t="s">
        <v>12</v>
      </c>
      <c r="H184" s="188"/>
      <c r="I184" s="189"/>
    </row>
    <row r="185" ht="22.5" spans="1:9">
      <c r="A185" s="188">
        <v>617001</v>
      </c>
      <c r="B185" s="188">
        <v>179</v>
      </c>
      <c r="C185" s="189" t="s">
        <v>233</v>
      </c>
      <c r="D185" s="188"/>
      <c r="E185" s="189" t="s">
        <v>233</v>
      </c>
      <c r="F185" s="189" t="s">
        <v>11</v>
      </c>
      <c r="G185" s="188" t="s">
        <v>12</v>
      </c>
      <c r="H185" s="188"/>
      <c r="I185" s="189"/>
    </row>
    <row r="186" ht="22.5" spans="1:9">
      <c r="A186" s="188">
        <v>618001</v>
      </c>
      <c r="B186" s="188">
        <v>180</v>
      </c>
      <c r="C186" s="189" t="s">
        <v>234</v>
      </c>
      <c r="D186" s="188"/>
      <c r="E186" s="189" t="s">
        <v>234</v>
      </c>
      <c r="F186" s="189" t="s">
        <v>11</v>
      </c>
      <c r="G186" s="188" t="s">
        <v>12</v>
      </c>
      <c r="H186" s="188"/>
      <c r="I186" s="189"/>
    </row>
    <row r="187" ht="22.5" spans="1:9">
      <c r="A187" s="188">
        <v>619001</v>
      </c>
      <c r="B187" s="188">
        <v>181</v>
      </c>
      <c r="C187" s="189" t="s">
        <v>235</v>
      </c>
      <c r="D187" s="188"/>
      <c r="E187" s="189" t="s">
        <v>235</v>
      </c>
      <c r="F187" s="189" t="s">
        <v>11</v>
      </c>
      <c r="G187" s="188" t="s">
        <v>12</v>
      </c>
      <c r="H187" s="188"/>
      <c r="I187" s="189"/>
    </row>
    <row r="188" ht="22.5" spans="1:9">
      <c r="A188" s="188">
        <v>620001</v>
      </c>
      <c r="B188" s="188">
        <v>182</v>
      </c>
      <c r="C188" s="189" t="s">
        <v>236</v>
      </c>
      <c r="D188" s="188"/>
      <c r="E188" s="189" t="s">
        <v>236</v>
      </c>
      <c r="F188" s="189" t="s">
        <v>11</v>
      </c>
      <c r="G188" s="188" t="s">
        <v>12</v>
      </c>
      <c r="H188" s="188"/>
      <c r="I188" s="189"/>
    </row>
    <row r="189" ht="22.5" spans="1:9">
      <c r="A189" s="188">
        <v>621001</v>
      </c>
      <c r="B189" s="188">
        <v>183</v>
      </c>
      <c r="C189" s="189" t="s">
        <v>237</v>
      </c>
      <c r="D189" s="188"/>
      <c r="E189" s="189" t="s">
        <v>237</v>
      </c>
      <c r="F189" s="189" t="s">
        <v>11</v>
      </c>
      <c r="G189" s="188" t="s">
        <v>12</v>
      </c>
      <c r="H189" s="188"/>
      <c r="I189" s="189"/>
    </row>
    <row r="190" ht="22.5" spans="1:9">
      <c r="A190" s="188">
        <v>622001</v>
      </c>
      <c r="B190" s="188">
        <v>184</v>
      </c>
      <c r="C190" s="189" t="s">
        <v>238</v>
      </c>
      <c r="D190" s="188"/>
      <c r="E190" s="189" t="s">
        <v>238</v>
      </c>
      <c r="F190" s="189" t="s">
        <v>11</v>
      </c>
      <c r="G190" s="188" t="s">
        <v>12</v>
      </c>
      <c r="H190" s="188"/>
      <c r="I190" s="189"/>
    </row>
    <row r="191" ht="22.5" spans="1:9">
      <c r="A191" s="188">
        <v>623001</v>
      </c>
      <c r="B191" s="188">
        <v>185</v>
      </c>
      <c r="C191" s="189" t="s">
        <v>239</v>
      </c>
      <c r="D191" s="188"/>
      <c r="E191" s="189" t="s">
        <v>239</v>
      </c>
      <c r="F191" s="189" t="s">
        <v>11</v>
      </c>
      <c r="G191" s="188" t="s">
        <v>12</v>
      </c>
      <c r="H191" s="188"/>
      <c r="I191" s="189"/>
    </row>
    <row r="192" ht="22.5" spans="1:9">
      <c r="A192" s="188">
        <v>624001</v>
      </c>
      <c r="B192" s="188">
        <v>186</v>
      </c>
      <c r="C192" s="189" t="s">
        <v>240</v>
      </c>
      <c r="D192" s="188"/>
      <c r="E192" s="189" t="s">
        <v>240</v>
      </c>
      <c r="F192" s="189" t="s">
        <v>11</v>
      </c>
      <c r="G192" s="188" t="s">
        <v>12</v>
      </c>
      <c r="H192" s="188"/>
      <c r="I192" s="189"/>
    </row>
    <row r="193" ht="22.5" spans="1:9">
      <c r="A193" s="188">
        <v>625001</v>
      </c>
      <c r="B193" s="188">
        <v>187</v>
      </c>
      <c r="C193" s="189" t="s">
        <v>241</v>
      </c>
      <c r="D193" s="188"/>
      <c r="E193" s="189" t="s">
        <v>241</v>
      </c>
      <c r="F193" s="189" t="s">
        <v>11</v>
      </c>
      <c r="G193" s="188" t="s">
        <v>12</v>
      </c>
      <c r="H193" s="188"/>
      <c r="I193" s="189"/>
    </row>
    <row r="194" ht="22.5" spans="1:9">
      <c r="A194" s="188">
        <v>626001</v>
      </c>
      <c r="B194" s="188">
        <v>188</v>
      </c>
      <c r="C194" s="189" t="s">
        <v>242</v>
      </c>
      <c r="D194" s="188"/>
      <c r="E194" s="189" t="s">
        <v>242</v>
      </c>
      <c r="F194" s="189" t="s">
        <v>11</v>
      </c>
      <c r="G194" s="188" t="s">
        <v>12</v>
      </c>
      <c r="H194" s="188"/>
      <c r="I194" s="189"/>
    </row>
    <row r="195" ht="22.5" spans="1:9">
      <c r="A195" s="188">
        <v>627001</v>
      </c>
      <c r="B195" s="188">
        <v>189</v>
      </c>
      <c r="C195" s="189" t="s">
        <v>243</v>
      </c>
      <c r="D195" s="188"/>
      <c r="E195" s="189" t="s">
        <v>243</v>
      </c>
      <c r="F195" s="189" t="s">
        <v>11</v>
      </c>
      <c r="G195" s="188" t="s">
        <v>12</v>
      </c>
      <c r="H195" s="188"/>
      <c r="I195" s="189"/>
    </row>
    <row r="196" ht="22.5" spans="1:9">
      <c r="A196" s="188">
        <v>628001</v>
      </c>
      <c r="B196" s="188">
        <v>190</v>
      </c>
      <c r="C196" s="189" t="s">
        <v>244</v>
      </c>
      <c r="D196" s="188"/>
      <c r="E196" s="189" t="s">
        <v>244</v>
      </c>
      <c r="F196" s="189" t="s">
        <v>11</v>
      </c>
      <c r="G196" s="188" t="s">
        <v>12</v>
      </c>
      <c r="H196" s="188"/>
      <c r="I196" s="189"/>
    </row>
    <row r="197" ht="22.5" spans="1:9">
      <c r="A197" s="188">
        <v>629001</v>
      </c>
      <c r="B197" s="188">
        <v>191</v>
      </c>
      <c r="C197" s="189" t="s">
        <v>245</v>
      </c>
      <c r="D197" s="188"/>
      <c r="E197" s="189" t="s">
        <v>245</v>
      </c>
      <c r="F197" s="189" t="s">
        <v>11</v>
      </c>
      <c r="G197" s="188" t="s">
        <v>12</v>
      </c>
      <c r="H197" s="188"/>
      <c r="I197" s="189"/>
    </row>
    <row r="198" ht="22.5" spans="1:9">
      <c r="A198" s="188">
        <v>630001</v>
      </c>
      <c r="B198" s="188">
        <v>192</v>
      </c>
      <c r="C198" s="189" t="s">
        <v>246</v>
      </c>
      <c r="D198" s="188"/>
      <c r="E198" s="189" t="s">
        <v>246</v>
      </c>
      <c r="F198" s="189" t="s">
        <v>11</v>
      </c>
      <c r="G198" s="188" t="s">
        <v>12</v>
      </c>
      <c r="H198" s="188"/>
      <c r="I198" s="189"/>
    </row>
    <row r="199" ht="22.5" spans="1:9">
      <c r="A199" s="188">
        <v>631001</v>
      </c>
      <c r="B199" s="188">
        <v>193</v>
      </c>
      <c r="C199" s="189" t="s">
        <v>247</v>
      </c>
      <c r="D199" s="188"/>
      <c r="E199" s="189" t="s">
        <v>247</v>
      </c>
      <c r="F199" s="189" t="s">
        <v>11</v>
      </c>
      <c r="G199" s="188" t="s">
        <v>12</v>
      </c>
      <c r="H199" s="188"/>
      <c r="I199" s="189"/>
    </row>
    <row r="200" ht="22.5" spans="1:9">
      <c r="A200" s="188">
        <v>632001</v>
      </c>
      <c r="B200" s="188">
        <v>194</v>
      </c>
      <c r="C200" s="189" t="s">
        <v>248</v>
      </c>
      <c r="D200" s="188"/>
      <c r="E200" s="189" t="s">
        <v>248</v>
      </c>
      <c r="F200" s="189" t="s">
        <v>11</v>
      </c>
      <c r="G200" s="188" t="s">
        <v>12</v>
      </c>
      <c r="H200" s="188"/>
      <c r="I200" s="189"/>
    </row>
    <row r="201" ht="22.5" spans="1:9">
      <c r="A201" s="188">
        <v>633001</v>
      </c>
      <c r="B201" s="188">
        <v>195</v>
      </c>
      <c r="C201" s="189" t="s">
        <v>249</v>
      </c>
      <c r="D201" s="188"/>
      <c r="E201" s="189" t="s">
        <v>249</v>
      </c>
      <c r="F201" s="189" t="s">
        <v>11</v>
      </c>
      <c r="G201" s="188" t="s">
        <v>12</v>
      </c>
      <c r="H201" s="188"/>
      <c r="I201" s="189"/>
    </row>
    <row r="202" ht="22.5" spans="1:9">
      <c r="A202" s="188">
        <v>634001</v>
      </c>
      <c r="B202" s="188">
        <v>196</v>
      </c>
      <c r="C202" s="189" t="s">
        <v>250</v>
      </c>
      <c r="D202" s="188"/>
      <c r="E202" s="189" t="s">
        <v>250</v>
      </c>
      <c r="F202" s="189" t="s">
        <v>11</v>
      </c>
      <c r="G202" s="188" t="s">
        <v>12</v>
      </c>
      <c r="H202" s="188"/>
      <c r="I202" s="189"/>
    </row>
    <row r="203" ht="22.5" spans="1:9">
      <c r="A203" s="188">
        <v>635001</v>
      </c>
      <c r="B203" s="188">
        <v>197</v>
      </c>
      <c r="C203" s="189" t="s">
        <v>251</v>
      </c>
      <c r="D203" s="188"/>
      <c r="E203" s="189" t="s">
        <v>251</v>
      </c>
      <c r="F203" s="189" t="s">
        <v>11</v>
      </c>
      <c r="G203" s="188" t="s">
        <v>12</v>
      </c>
      <c r="H203" s="188"/>
      <c r="I203" s="189"/>
    </row>
    <row r="204" ht="22.5" spans="1:9">
      <c r="A204" s="188">
        <v>636001</v>
      </c>
      <c r="B204" s="188">
        <v>198</v>
      </c>
      <c r="C204" s="189" t="s">
        <v>252</v>
      </c>
      <c r="D204" s="188"/>
      <c r="E204" s="189" t="s">
        <v>252</v>
      </c>
      <c r="F204" s="189" t="s">
        <v>11</v>
      </c>
      <c r="G204" s="188" t="s">
        <v>12</v>
      </c>
      <c r="H204" s="188"/>
      <c r="I204" s="189"/>
    </row>
    <row r="205" ht="22.5" spans="1:9">
      <c r="A205" s="188">
        <v>637001</v>
      </c>
      <c r="B205" s="188">
        <v>199</v>
      </c>
      <c r="C205" s="189" t="s">
        <v>253</v>
      </c>
      <c r="D205" s="188"/>
      <c r="E205" s="189" t="s">
        <v>253</v>
      </c>
      <c r="F205" s="189" t="s">
        <v>11</v>
      </c>
      <c r="G205" s="188" t="s">
        <v>12</v>
      </c>
      <c r="H205" s="188"/>
      <c r="I205" s="189"/>
    </row>
    <row r="206" ht="22.5" spans="1:9">
      <c r="A206" s="188">
        <v>638001</v>
      </c>
      <c r="B206" s="188">
        <v>200</v>
      </c>
      <c r="C206" s="189" t="s">
        <v>254</v>
      </c>
      <c r="D206" s="188"/>
      <c r="E206" s="189" t="s">
        <v>254</v>
      </c>
      <c r="F206" s="189" t="s">
        <v>11</v>
      </c>
      <c r="G206" s="188" t="s">
        <v>12</v>
      </c>
      <c r="H206" s="188"/>
      <c r="I206" s="189"/>
    </row>
    <row r="207" ht="22.5" spans="1:9">
      <c r="A207" s="188">
        <v>641001</v>
      </c>
      <c r="B207" s="188">
        <v>201</v>
      </c>
      <c r="C207" s="189" t="s">
        <v>255</v>
      </c>
      <c r="D207" s="188"/>
      <c r="E207" s="189" t="s">
        <v>255</v>
      </c>
      <c r="F207" s="189" t="s">
        <v>11</v>
      </c>
      <c r="G207" s="188" t="s">
        <v>12</v>
      </c>
      <c r="H207" s="188"/>
      <c r="I207" s="189"/>
    </row>
    <row r="208" ht="22.5" spans="1:9">
      <c r="A208" s="188">
        <v>642001</v>
      </c>
      <c r="B208" s="188">
        <v>202</v>
      </c>
      <c r="C208" s="189" t="s">
        <v>256</v>
      </c>
      <c r="D208" s="188"/>
      <c r="E208" s="189" t="s">
        <v>256</v>
      </c>
      <c r="F208" s="189" t="s">
        <v>11</v>
      </c>
      <c r="G208" s="188" t="s">
        <v>12</v>
      </c>
      <c r="H208" s="188"/>
      <c r="I208" s="189"/>
    </row>
    <row r="209" ht="22.5" spans="1:9">
      <c r="A209" s="188">
        <v>643001</v>
      </c>
      <c r="B209" s="188">
        <v>203</v>
      </c>
      <c r="C209" s="189" t="s">
        <v>257</v>
      </c>
      <c r="D209" s="188"/>
      <c r="E209" s="189" t="s">
        <v>257</v>
      </c>
      <c r="F209" s="189" t="s">
        <v>11</v>
      </c>
      <c r="G209" s="188" t="s">
        <v>12</v>
      </c>
      <c r="H209" s="188"/>
      <c r="I209" s="189"/>
    </row>
    <row r="210" ht="22.5" spans="1:9">
      <c r="A210" s="188">
        <v>644001</v>
      </c>
      <c r="B210" s="188">
        <v>204</v>
      </c>
      <c r="C210" s="189" t="s">
        <v>258</v>
      </c>
      <c r="D210" s="188"/>
      <c r="E210" s="189" t="s">
        <v>258</v>
      </c>
      <c r="F210" s="189" t="s">
        <v>11</v>
      </c>
      <c r="G210" s="188" t="s">
        <v>12</v>
      </c>
      <c r="H210" s="188"/>
      <c r="I210" s="189"/>
    </row>
    <row r="211" ht="22.5" spans="1:9">
      <c r="A211" s="188">
        <v>645001</v>
      </c>
      <c r="B211" s="188">
        <v>205</v>
      </c>
      <c r="C211" s="189" t="s">
        <v>259</v>
      </c>
      <c r="D211" s="188"/>
      <c r="E211" s="189" t="s">
        <v>259</v>
      </c>
      <c r="F211" s="189" t="s">
        <v>11</v>
      </c>
      <c r="G211" s="188" t="s">
        <v>12</v>
      </c>
      <c r="H211" s="188"/>
      <c r="I211" s="189"/>
    </row>
    <row r="212" ht="22.5" spans="1:9">
      <c r="A212" s="188">
        <v>646001</v>
      </c>
      <c r="B212" s="188">
        <v>206</v>
      </c>
      <c r="C212" s="189" t="s">
        <v>260</v>
      </c>
      <c r="D212" s="188"/>
      <c r="E212" s="189" t="s">
        <v>260</v>
      </c>
      <c r="F212" s="189" t="s">
        <v>11</v>
      </c>
      <c r="G212" s="188" t="s">
        <v>12</v>
      </c>
      <c r="H212" s="188"/>
      <c r="I212" s="189"/>
    </row>
    <row r="213" ht="22.5" spans="1:9">
      <c r="A213" s="188">
        <v>647001</v>
      </c>
      <c r="B213" s="188">
        <v>207</v>
      </c>
      <c r="C213" s="189" t="s">
        <v>261</v>
      </c>
      <c r="D213" s="188"/>
      <c r="E213" s="189" t="s">
        <v>261</v>
      </c>
      <c r="F213" s="189" t="s">
        <v>11</v>
      </c>
      <c r="G213" s="188" t="s">
        <v>12</v>
      </c>
      <c r="H213" s="188"/>
      <c r="I213" s="189"/>
    </row>
    <row r="214" ht="22.5" spans="1:9">
      <c r="A214" s="188">
        <v>648001</v>
      </c>
      <c r="B214" s="188">
        <v>208</v>
      </c>
      <c r="C214" s="189" t="s">
        <v>262</v>
      </c>
      <c r="D214" s="188"/>
      <c r="E214" s="189" t="s">
        <v>262</v>
      </c>
      <c r="F214" s="189" t="s">
        <v>11</v>
      </c>
      <c r="G214" s="188" t="s">
        <v>12</v>
      </c>
      <c r="H214" s="188"/>
      <c r="I214" s="189"/>
    </row>
    <row r="215" ht="22.5" spans="1:9">
      <c r="A215" s="188">
        <v>649001</v>
      </c>
      <c r="B215" s="188">
        <v>209</v>
      </c>
      <c r="C215" s="189" t="s">
        <v>263</v>
      </c>
      <c r="D215" s="188"/>
      <c r="E215" s="189" t="s">
        <v>263</v>
      </c>
      <c r="F215" s="189" t="s">
        <v>11</v>
      </c>
      <c r="G215" s="188" t="s">
        <v>12</v>
      </c>
      <c r="H215" s="188"/>
      <c r="I215" s="189"/>
    </row>
    <row r="216" ht="22.5" spans="1:9">
      <c r="A216" s="188">
        <v>650001</v>
      </c>
      <c r="B216" s="188">
        <v>210</v>
      </c>
      <c r="C216" s="189" t="s">
        <v>264</v>
      </c>
      <c r="D216" s="188"/>
      <c r="E216" s="189" t="s">
        <v>264</v>
      </c>
      <c r="F216" s="189" t="s">
        <v>11</v>
      </c>
      <c r="G216" s="188" t="s">
        <v>12</v>
      </c>
      <c r="H216" s="188"/>
      <c r="I216" s="189"/>
    </row>
    <row r="217" ht="22.5" spans="1:9">
      <c r="A217" s="188">
        <v>651001</v>
      </c>
      <c r="B217" s="188">
        <v>211</v>
      </c>
      <c r="C217" s="189" t="s">
        <v>265</v>
      </c>
      <c r="D217" s="188"/>
      <c r="E217" s="189" t="s">
        <v>265</v>
      </c>
      <c r="F217" s="189" t="s">
        <v>11</v>
      </c>
      <c r="G217" s="188" t="s">
        <v>12</v>
      </c>
      <c r="H217" s="188"/>
      <c r="I217" s="189"/>
    </row>
    <row r="218" ht="22.5" spans="1:9">
      <c r="A218" s="188">
        <v>652001</v>
      </c>
      <c r="B218" s="188">
        <v>212</v>
      </c>
      <c r="C218" s="189" t="s">
        <v>266</v>
      </c>
      <c r="D218" s="188"/>
      <c r="E218" s="189" t="s">
        <v>266</v>
      </c>
      <c r="F218" s="189" t="s">
        <v>11</v>
      </c>
      <c r="G218" s="188" t="s">
        <v>12</v>
      </c>
      <c r="H218" s="188"/>
      <c r="I218" s="189"/>
    </row>
    <row r="219" ht="22.5" spans="1:9">
      <c r="A219" s="188">
        <v>653001</v>
      </c>
      <c r="B219" s="188">
        <v>213</v>
      </c>
      <c r="C219" s="189" t="s">
        <v>267</v>
      </c>
      <c r="D219" s="188"/>
      <c r="E219" s="189" t="s">
        <v>267</v>
      </c>
      <c r="F219" s="189" t="s">
        <v>11</v>
      </c>
      <c r="G219" s="188" t="s">
        <v>12</v>
      </c>
      <c r="H219" s="188"/>
      <c r="I219" s="189"/>
    </row>
    <row r="220" ht="22.5" spans="1:9">
      <c r="A220" s="188">
        <v>654001</v>
      </c>
      <c r="B220" s="188">
        <v>214</v>
      </c>
      <c r="C220" s="189" t="s">
        <v>268</v>
      </c>
      <c r="D220" s="188"/>
      <c r="E220" s="189" t="s">
        <v>268</v>
      </c>
      <c r="F220" s="189" t="s">
        <v>11</v>
      </c>
      <c r="G220" s="188" t="s">
        <v>12</v>
      </c>
      <c r="H220" s="188"/>
      <c r="I220" s="189"/>
    </row>
    <row r="221" ht="22.5" spans="1:9">
      <c r="A221" s="188">
        <v>655001</v>
      </c>
      <c r="B221" s="188">
        <v>215</v>
      </c>
      <c r="C221" s="189" t="s">
        <v>269</v>
      </c>
      <c r="D221" s="188"/>
      <c r="E221" s="189" t="s">
        <v>269</v>
      </c>
      <c r="F221" s="189" t="s">
        <v>11</v>
      </c>
      <c r="G221" s="188" t="s">
        <v>12</v>
      </c>
      <c r="H221" s="188"/>
      <c r="I221" s="189"/>
    </row>
    <row r="222" ht="22.5" spans="1:9">
      <c r="A222" s="188">
        <v>656001</v>
      </c>
      <c r="B222" s="188">
        <v>216</v>
      </c>
      <c r="C222" s="189" t="s">
        <v>270</v>
      </c>
      <c r="D222" s="188"/>
      <c r="E222" s="189" t="s">
        <v>270</v>
      </c>
      <c r="F222" s="189" t="s">
        <v>11</v>
      </c>
      <c r="G222" s="188" t="s">
        <v>12</v>
      </c>
      <c r="H222" s="188"/>
      <c r="I222" s="189"/>
    </row>
    <row r="223" ht="22.5" spans="1:9">
      <c r="A223" s="188">
        <v>657001</v>
      </c>
      <c r="B223" s="188">
        <v>217</v>
      </c>
      <c r="C223" s="189" t="s">
        <v>271</v>
      </c>
      <c r="D223" s="188"/>
      <c r="E223" s="189" t="s">
        <v>271</v>
      </c>
      <c r="F223" s="189" t="s">
        <v>11</v>
      </c>
      <c r="G223" s="188" t="s">
        <v>12</v>
      </c>
      <c r="H223" s="188"/>
      <c r="I223" s="189"/>
    </row>
    <row r="224" ht="22.5" spans="1:9">
      <c r="A224" s="188">
        <v>658001</v>
      </c>
      <c r="B224" s="188">
        <v>218</v>
      </c>
      <c r="C224" s="189" t="s">
        <v>272</v>
      </c>
      <c r="D224" s="188"/>
      <c r="E224" s="189" t="s">
        <v>272</v>
      </c>
      <c r="F224" s="189" t="s">
        <v>11</v>
      </c>
      <c r="G224" s="188" t="s">
        <v>12</v>
      </c>
      <c r="H224" s="188"/>
      <c r="I224" s="189"/>
    </row>
    <row r="225" ht="22.5" spans="1:9">
      <c r="A225" s="188">
        <v>659001</v>
      </c>
      <c r="B225" s="188">
        <v>219</v>
      </c>
      <c r="C225" s="189" t="s">
        <v>273</v>
      </c>
      <c r="D225" s="188"/>
      <c r="E225" s="189" t="s">
        <v>273</v>
      </c>
      <c r="F225" s="189" t="s">
        <v>11</v>
      </c>
      <c r="G225" s="188" t="s">
        <v>12</v>
      </c>
      <c r="H225" s="188"/>
      <c r="I225" s="189"/>
    </row>
    <row r="226" ht="22.5" spans="1:9">
      <c r="A226" s="188">
        <v>660001</v>
      </c>
      <c r="B226" s="188">
        <v>220</v>
      </c>
      <c r="C226" s="189" t="s">
        <v>274</v>
      </c>
      <c r="D226" s="188"/>
      <c r="E226" s="189" t="s">
        <v>274</v>
      </c>
      <c r="F226" s="189" t="s">
        <v>11</v>
      </c>
      <c r="G226" s="188" t="s">
        <v>12</v>
      </c>
      <c r="H226" s="188"/>
      <c r="I226" s="189"/>
    </row>
    <row r="227" ht="22.5" spans="1:9">
      <c r="A227" s="188">
        <v>661001</v>
      </c>
      <c r="B227" s="188">
        <v>221</v>
      </c>
      <c r="C227" s="189" t="s">
        <v>275</v>
      </c>
      <c r="D227" s="188"/>
      <c r="E227" s="189" t="s">
        <v>275</v>
      </c>
      <c r="F227" s="189" t="s">
        <v>11</v>
      </c>
      <c r="G227" s="188" t="s">
        <v>12</v>
      </c>
      <c r="H227" s="188"/>
      <c r="I227" s="189"/>
    </row>
    <row r="228" ht="22.5" spans="1:9">
      <c r="A228" s="188">
        <v>662001</v>
      </c>
      <c r="B228" s="188">
        <v>222</v>
      </c>
      <c r="C228" s="189" t="s">
        <v>276</v>
      </c>
      <c r="D228" s="188"/>
      <c r="E228" s="189" t="s">
        <v>276</v>
      </c>
      <c r="F228" s="189" t="s">
        <v>11</v>
      </c>
      <c r="G228" s="188" t="s">
        <v>12</v>
      </c>
      <c r="H228" s="188"/>
      <c r="I228" s="189"/>
    </row>
    <row r="229" ht="22.5" spans="1:9">
      <c r="A229" s="188">
        <v>663001</v>
      </c>
      <c r="B229" s="188">
        <v>223</v>
      </c>
      <c r="C229" s="189" t="s">
        <v>277</v>
      </c>
      <c r="D229" s="188"/>
      <c r="E229" s="189" t="s">
        <v>277</v>
      </c>
      <c r="F229" s="189" t="s">
        <v>11</v>
      </c>
      <c r="G229" s="188" t="s">
        <v>12</v>
      </c>
      <c r="H229" s="188"/>
      <c r="I229" s="189"/>
    </row>
    <row r="230" ht="22.5" spans="1:9">
      <c r="A230" s="188">
        <v>664001</v>
      </c>
      <c r="B230" s="188">
        <v>224</v>
      </c>
      <c r="C230" s="189" t="s">
        <v>278</v>
      </c>
      <c r="D230" s="188"/>
      <c r="E230" s="189" t="s">
        <v>278</v>
      </c>
      <c r="F230" s="189" t="s">
        <v>11</v>
      </c>
      <c r="G230" s="188" t="s">
        <v>12</v>
      </c>
      <c r="H230" s="188"/>
      <c r="I230" s="189"/>
    </row>
    <row r="231" ht="22.5" spans="1:9">
      <c r="A231" s="188">
        <v>665001</v>
      </c>
      <c r="B231" s="188">
        <v>225</v>
      </c>
      <c r="C231" s="189" t="s">
        <v>279</v>
      </c>
      <c r="D231" s="188"/>
      <c r="E231" s="189" t="s">
        <v>279</v>
      </c>
      <c r="F231" s="189" t="s">
        <v>11</v>
      </c>
      <c r="G231" s="188" t="s">
        <v>12</v>
      </c>
      <c r="H231" s="188"/>
      <c r="I231" s="189"/>
    </row>
    <row r="232" ht="22.5" spans="1:9">
      <c r="A232" s="188">
        <v>666001</v>
      </c>
      <c r="B232" s="188">
        <v>226</v>
      </c>
      <c r="C232" s="189" t="s">
        <v>280</v>
      </c>
      <c r="D232" s="188"/>
      <c r="E232" s="189" t="s">
        <v>280</v>
      </c>
      <c r="F232" s="189" t="s">
        <v>11</v>
      </c>
      <c r="G232" s="188" t="s">
        <v>12</v>
      </c>
      <c r="H232" s="188"/>
      <c r="I232" s="189"/>
    </row>
    <row r="233" ht="22.5" spans="1:9">
      <c r="A233" s="188">
        <v>667001</v>
      </c>
      <c r="B233" s="188">
        <v>227</v>
      </c>
      <c r="C233" s="189" t="s">
        <v>281</v>
      </c>
      <c r="D233" s="188"/>
      <c r="E233" s="189" t="s">
        <v>281</v>
      </c>
      <c r="F233" s="189" t="s">
        <v>11</v>
      </c>
      <c r="G233" s="188" t="s">
        <v>12</v>
      </c>
      <c r="H233" s="188"/>
      <c r="I233" s="189"/>
    </row>
    <row r="234" ht="22.5" spans="1:9">
      <c r="A234" s="188">
        <v>668001</v>
      </c>
      <c r="B234" s="188">
        <v>228</v>
      </c>
      <c r="C234" s="189" t="s">
        <v>282</v>
      </c>
      <c r="D234" s="188"/>
      <c r="E234" s="189" t="s">
        <v>282</v>
      </c>
      <c r="F234" s="189" t="s">
        <v>11</v>
      </c>
      <c r="G234" s="188" t="s">
        <v>12</v>
      </c>
      <c r="H234" s="188"/>
      <c r="I234" s="189"/>
    </row>
    <row r="235" ht="22.5" spans="1:9">
      <c r="A235" s="188">
        <v>669001</v>
      </c>
      <c r="B235" s="188">
        <v>229</v>
      </c>
      <c r="C235" s="189" t="s">
        <v>283</v>
      </c>
      <c r="D235" s="188"/>
      <c r="E235" s="189" t="s">
        <v>283</v>
      </c>
      <c r="F235" s="189" t="s">
        <v>11</v>
      </c>
      <c r="G235" s="188" t="s">
        <v>12</v>
      </c>
      <c r="H235" s="188"/>
      <c r="I235" s="189"/>
    </row>
    <row r="236" ht="22.5" spans="1:9">
      <c r="A236" s="188">
        <v>670001</v>
      </c>
      <c r="B236" s="188">
        <v>230</v>
      </c>
      <c r="C236" s="189" t="s">
        <v>284</v>
      </c>
      <c r="D236" s="188"/>
      <c r="E236" s="189" t="s">
        <v>284</v>
      </c>
      <c r="F236" s="189" t="s">
        <v>11</v>
      </c>
      <c r="G236" s="188" t="s">
        <v>12</v>
      </c>
      <c r="H236" s="188"/>
      <c r="I236" s="189"/>
    </row>
    <row r="237" ht="22.5" spans="1:9">
      <c r="A237" s="188">
        <v>671001</v>
      </c>
      <c r="B237" s="188">
        <v>231</v>
      </c>
      <c r="C237" s="189" t="s">
        <v>285</v>
      </c>
      <c r="D237" s="188"/>
      <c r="E237" s="189" t="s">
        <v>285</v>
      </c>
      <c r="F237" s="189" t="s">
        <v>11</v>
      </c>
      <c r="G237" s="188" t="s">
        <v>12</v>
      </c>
      <c r="H237" s="188"/>
      <c r="I237" s="189"/>
    </row>
    <row r="238" ht="22.5" spans="1:9">
      <c r="A238" s="188">
        <v>672001</v>
      </c>
      <c r="B238" s="188">
        <v>232</v>
      </c>
      <c r="C238" s="189" t="s">
        <v>286</v>
      </c>
      <c r="D238" s="188"/>
      <c r="E238" s="189" t="s">
        <v>286</v>
      </c>
      <c r="F238" s="189" t="s">
        <v>11</v>
      </c>
      <c r="G238" s="188" t="s">
        <v>12</v>
      </c>
      <c r="H238" s="188"/>
      <c r="I238" s="189"/>
    </row>
    <row r="239" ht="22.5" spans="1:9">
      <c r="A239" s="188">
        <v>673001</v>
      </c>
      <c r="B239" s="188">
        <v>233</v>
      </c>
      <c r="C239" s="189" t="s">
        <v>287</v>
      </c>
      <c r="D239" s="188"/>
      <c r="E239" s="189" t="s">
        <v>287</v>
      </c>
      <c r="F239" s="189" t="s">
        <v>11</v>
      </c>
      <c r="G239" s="188" t="s">
        <v>12</v>
      </c>
      <c r="H239" s="188"/>
      <c r="I239" s="189"/>
    </row>
    <row r="240" ht="22.5" spans="1:9">
      <c r="A240" s="188">
        <v>674001</v>
      </c>
      <c r="B240" s="188">
        <v>234</v>
      </c>
      <c r="C240" s="189" t="s">
        <v>288</v>
      </c>
      <c r="D240" s="188"/>
      <c r="E240" s="189" t="s">
        <v>288</v>
      </c>
      <c r="F240" s="189" t="s">
        <v>11</v>
      </c>
      <c r="G240" s="188" t="s">
        <v>12</v>
      </c>
      <c r="H240" s="188"/>
      <c r="I240" s="189"/>
    </row>
    <row r="241" ht="22.5" spans="1:9">
      <c r="A241" s="188">
        <v>675001</v>
      </c>
      <c r="B241" s="188">
        <v>235</v>
      </c>
      <c r="C241" s="189" t="s">
        <v>289</v>
      </c>
      <c r="D241" s="188"/>
      <c r="E241" s="189" t="s">
        <v>289</v>
      </c>
      <c r="F241" s="189" t="s">
        <v>11</v>
      </c>
      <c r="G241" s="188" t="s">
        <v>12</v>
      </c>
      <c r="H241" s="188"/>
      <c r="I241" s="189"/>
    </row>
    <row r="242" ht="22.5" spans="1:9">
      <c r="A242" s="188">
        <v>676001</v>
      </c>
      <c r="B242" s="188">
        <v>236</v>
      </c>
      <c r="C242" s="189" t="s">
        <v>290</v>
      </c>
      <c r="D242" s="188"/>
      <c r="E242" s="189" t="s">
        <v>290</v>
      </c>
      <c r="F242" s="189" t="s">
        <v>11</v>
      </c>
      <c r="G242" s="188" t="s">
        <v>12</v>
      </c>
      <c r="H242" s="188"/>
      <c r="I242" s="189"/>
    </row>
    <row r="243" ht="22.5" spans="1:9">
      <c r="A243" s="188">
        <v>677001</v>
      </c>
      <c r="B243" s="188">
        <v>237</v>
      </c>
      <c r="C243" s="189" t="s">
        <v>291</v>
      </c>
      <c r="D243" s="188"/>
      <c r="E243" s="189" t="s">
        <v>291</v>
      </c>
      <c r="F243" s="189" t="s">
        <v>11</v>
      </c>
      <c r="G243" s="188" t="s">
        <v>12</v>
      </c>
      <c r="H243" s="188"/>
      <c r="I243" s="189"/>
    </row>
    <row r="244" ht="22.5" spans="1:9">
      <c r="A244" s="188">
        <v>678001</v>
      </c>
      <c r="B244" s="188">
        <v>238</v>
      </c>
      <c r="C244" s="189" t="s">
        <v>292</v>
      </c>
      <c r="D244" s="188"/>
      <c r="E244" s="189" t="s">
        <v>292</v>
      </c>
      <c r="F244" s="189" t="s">
        <v>11</v>
      </c>
      <c r="G244" s="188" t="s">
        <v>12</v>
      </c>
      <c r="H244" s="188"/>
      <c r="I244" s="189"/>
    </row>
    <row r="245" ht="22.5" spans="1:9">
      <c r="A245" s="188">
        <v>194001</v>
      </c>
      <c r="B245" s="188">
        <v>239</v>
      </c>
      <c r="C245" s="189" t="s">
        <v>293</v>
      </c>
      <c r="D245" s="188" t="s">
        <v>16</v>
      </c>
      <c r="E245" s="189" t="s">
        <v>294</v>
      </c>
      <c r="F245" s="189" t="s">
        <v>34</v>
      </c>
      <c r="G245" s="188" t="s">
        <v>12</v>
      </c>
      <c r="H245" s="188"/>
      <c r="I245" s="189"/>
    </row>
    <row r="246" ht="22.5" spans="1:9">
      <c r="A246" s="188">
        <v>701001</v>
      </c>
      <c r="B246" s="188">
        <v>240</v>
      </c>
      <c r="C246" s="189" t="s">
        <v>295</v>
      </c>
      <c r="D246" s="188"/>
      <c r="E246" s="189" t="s">
        <v>295</v>
      </c>
      <c r="F246" s="189" t="s">
        <v>296</v>
      </c>
      <c r="G246" s="188" t="s">
        <v>12</v>
      </c>
      <c r="H246" s="188"/>
      <c r="I246" s="189"/>
    </row>
    <row r="247" ht="22.5" spans="1:9">
      <c r="A247" s="188">
        <v>702001</v>
      </c>
      <c r="B247" s="188">
        <v>241</v>
      </c>
      <c r="C247" s="189" t="s">
        <v>297</v>
      </c>
      <c r="D247" s="188"/>
      <c r="E247" s="189" t="s">
        <v>297</v>
      </c>
      <c r="F247" s="189" t="s">
        <v>296</v>
      </c>
      <c r="G247" s="188" t="s">
        <v>12</v>
      </c>
      <c r="H247" s="188"/>
      <c r="I247" s="189"/>
    </row>
    <row r="248" ht="22.5" spans="1:9">
      <c r="A248" s="188">
        <v>703001</v>
      </c>
      <c r="B248" s="188">
        <v>242</v>
      </c>
      <c r="C248" s="189" t="s">
        <v>298</v>
      </c>
      <c r="D248" s="188"/>
      <c r="E248" s="189" t="s">
        <v>298</v>
      </c>
      <c r="F248" s="189" t="s">
        <v>296</v>
      </c>
      <c r="G248" s="188" t="s">
        <v>12</v>
      </c>
      <c r="H248" s="188"/>
      <c r="I248" s="189"/>
    </row>
    <row r="249" ht="22.5" spans="1:9">
      <c r="A249" s="188">
        <v>250062</v>
      </c>
      <c r="B249" s="188">
        <v>243</v>
      </c>
      <c r="C249" s="189" t="s">
        <v>299</v>
      </c>
      <c r="D249" s="188"/>
      <c r="E249" s="189" t="s">
        <v>299</v>
      </c>
      <c r="F249" s="189" t="s">
        <v>20</v>
      </c>
      <c r="G249" s="188" t="s">
        <v>175</v>
      </c>
      <c r="H249" s="188"/>
      <c r="I249" s="189"/>
    </row>
    <row r="250" ht="22.5" spans="1:9">
      <c r="A250" s="188">
        <v>250063</v>
      </c>
      <c r="B250" s="188">
        <v>244</v>
      </c>
      <c r="C250" s="189" t="s">
        <v>300</v>
      </c>
      <c r="D250" s="188"/>
      <c r="E250" s="189" t="s">
        <v>300</v>
      </c>
      <c r="F250" s="189" t="s">
        <v>20</v>
      </c>
      <c r="G250" s="188" t="s">
        <v>175</v>
      </c>
      <c r="H250" s="188"/>
      <c r="I250" s="189"/>
    </row>
    <row r="251" ht="22.5" spans="1:9">
      <c r="A251" s="188">
        <v>429001</v>
      </c>
      <c r="B251" s="188">
        <v>245</v>
      </c>
      <c r="C251" s="189" t="s">
        <v>301</v>
      </c>
      <c r="D251" s="188"/>
      <c r="E251" s="189" t="s">
        <v>301</v>
      </c>
      <c r="F251" s="189" t="s">
        <v>31</v>
      </c>
      <c r="G251" s="188" t="s">
        <v>12</v>
      </c>
      <c r="H251" s="188"/>
      <c r="I251" s="189"/>
    </row>
    <row r="252" ht="22.5" spans="1:9">
      <c r="A252" s="188">
        <v>145001</v>
      </c>
      <c r="B252" s="188">
        <v>246</v>
      </c>
      <c r="C252" s="189" t="s">
        <v>302</v>
      </c>
      <c r="D252" s="188"/>
      <c r="E252" s="189" t="s">
        <v>302</v>
      </c>
      <c r="F252" s="189" t="s">
        <v>11</v>
      </c>
      <c r="G252" s="188" t="s">
        <v>12</v>
      </c>
      <c r="H252" s="188"/>
      <c r="I252" s="189"/>
    </row>
    <row r="253" ht="22.5" spans="1:9">
      <c r="A253" s="188">
        <v>170001</v>
      </c>
      <c r="B253" s="188">
        <v>247</v>
      </c>
      <c r="C253" s="189" t="s">
        <v>303</v>
      </c>
      <c r="D253" s="188"/>
      <c r="E253" s="189" t="s">
        <v>303</v>
      </c>
      <c r="F253" s="189" t="s">
        <v>11</v>
      </c>
      <c r="G253" s="188" t="s">
        <v>12</v>
      </c>
      <c r="H253" s="188"/>
      <c r="I253" s="189"/>
    </row>
    <row r="254" ht="22.5" spans="1:9">
      <c r="A254" s="188">
        <v>171001</v>
      </c>
      <c r="B254" s="188">
        <v>248</v>
      </c>
      <c r="C254" s="189" t="s">
        <v>304</v>
      </c>
      <c r="D254" s="188"/>
      <c r="E254" s="189" t="s">
        <v>304</v>
      </c>
      <c r="F254" s="189" t="s">
        <v>11</v>
      </c>
      <c r="G254" s="188" t="s">
        <v>12</v>
      </c>
      <c r="H254" s="188"/>
      <c r="I254" s="189"/>
    </row>
    <row r="255" ht="22.5" spans="1:9">
      <c r="A255" s="188">
        <v>156001</v>
      </c>
      <c r="B255" s="188">
        <v>249</v>
      </c>
      <c r="C255" s="189" t="s">
        <v>305</v>
      </c>
      <c r="D255" s="188" t="s">
        <v>16</v>
      </c>
      <c r="E255" s="189" t="s">
        <v>306</v>
      </c>
      <c r="F255" s="189" t="s">
        <v>11</v>
      </c>
      <c r="G255" s="188" t="s">
        <v>12</v>
      </c>
      <c r="H255" s="188"/>
      <c r="I255" s="189"/>
    </row>
    <row r="256" ht="22.5" spans="1:9">
      <c r="A256" s="190">
        <v>177001</v>
      </c>
      <c r="B256" s="190">
        <v>250</v>
      </c>
      <c r="C256" s="191"/>
      <c r="D256" s="190"/>
      <c r="E256" s="191" t="s">
        <v>307</v>
      </c>
      <c r="F256" s="191" t="s">
        <v>11</v>
      </c>
      <c r="G256" s="190" t="s">
        <v>12</v>
      </c>
      <c r="H256" s="190"/>
      <c r="I256" s="191" t="s">
        <v>308</v>
      </c>
    </row>
    <row r="257" ht="22.5" spans="1:9">
      <c r="A257" s="190">
        <v>302001</v>
      </c>
      <c r="B257" s="190">
        <v>251</v>
      </c>
      <c r="C257" s="191"/>
      <c r="D257" s="190"/>
      <c r="E257" s="191" t="s">
        <v>309</v>
      </c>
      <c r="F257" s="191" t="s">
        <v>44</v>
      </c>
      <c r="G257" s="190" t="s">
        <v>12</v>
      </c>
      <c r="H257" s="190"/>
      <c r="I257" s="191" t="s">
        <v>308</v>
      </c>
    </row>
    <row r="258" ht="22.5" spans="1:9">
      <c r="A258" s="190">
        <v>313001</v>
      </c>
      <c r="B258" s="190">
        <v>252</v>
      </c>
      <c r="C258" s="191"/>
      <c r="D258" s="190"/>
      <c r="E258" s="191" t="s">
        <v>310</v>
      </c>
      <c r="F258" s="191" t="s">
        <v>44</v>
      </c>
      <c r="G258" s="190" t="s">
        <v>12</v>
      </c>
      <c r="H258" s="190"/>
      <c r="I258" s="191"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G28" sqref="G28"/>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16384" width="31.125" customWidth="1"/>
  </cols>
  <sheetData>
    <row r="1" ht="18" customHeight="1" spans="1:6">
      <c r="A1" s="36" t="s">
        <v>609</v>
      </c>
      <c r="B1" s="37"/>
      <c r="C1" s="37"/>
      <c r="D1" s="37"/>
      <c r="E1" s="37"/>
      <c r="F1" s="37"/>
    </row>
    <row r="2" ht="40.5" customHeight="1" spans="1:11">
      <c r="A2" s="38" t="s">
        <v>610</v>
      </c>
      <c r="B2" s="38"/>
      <c r="C2" s="38"/>
      <c r="D2" s="38"/>
      <c r="E2" s="38"/>
      <c r="F2" s="38"/>
      <c r="G2" s="38"/>
      <c r="H2" s="38"/>
      <c r="I2" s="38"/>
      <c r="J2" s="38"/>
      <c r="K2" s="38"/>
    </row>
    <row r="3" ht="21.75" customHeight="1" spans="1:11">
      <c r="A3" s="37"/>
      <c r="B3" s="37"/>
      <c r="C3" s="37"/>
      <c r="D3" s="37"/>
      <c r="E3" s="37"/>
      <c r="F3" s="37"/>
      <c r="K3" t="s">
        <v>313</v>
      </c>
    </row>
    <row r="4" ht="22.5" customHeight="1" spans="1:11">
      <c r="A4" s="39" t="s">
        <v>316</v>
      </c>
      <c r="B4" s="40" t="s">
        <v>318</v>
      </c>
      <c r="C4" s="40" t="s">
        <v>530</v>
      </c>
      <c r="D4" s="40" t="s">
        <v>520</v>
      </c>
      <c r="E4" s="40" t="s">
        <v>521</v>
      </c>
      <c r="F4" s="40" t="s">
        <v>522</v>
      </c>
      <c r="G4" s="40" t="s">
        <v>523</v>
      </c>
      <c r="H4" s="40"/>
      <c r="I4" s="40" t="s">
        <v>524</v>
      </c>
      <c r="J4" s="40" t="s">
        <v>525</v>
      </c>
      <c r="K4" s="40" t="s">
        <v>528</v>
      </c>
    </row>
    <row r="5" s="34" customFormat="1" ht="57" customHeight="1" spans="1:11">
      <c r="A5" s="39"/>
      <c r="B5" s="40"/>
      <c r="C5" s="40"/>
      <c r="D5" s="40"/>
      <c r="E5" s="40"/>
      <c r="F5" s="40"/>
      <c r="G5" s="40" t="s">
        <v>536</v>
      </c>
      <c r="H5" s="40" t="s">
        <v>611</v>
      </c>
      <c r="I5" s="40"/>
      <c r="J5" s="40"/>
      <c r="K5" s="40"/>
    </row>
    <row r="6" s="35" customFormat="1" ht="30" customHeight="1" spans="1:11">
      <c r="A6" s="41" t="s">
        <v>318</v>
      </c>
      <c r="B6" s="42">
        <f t="shared" ref="B6:B9" si="0">SUM(C6:K6)</f>
        <v>422.54</v>
      </c>
      <c r="C6" s="42">
        <f>SUM(C7:C9)</f>
        <v>385.54</v>
      </c>
      <c r="D6" s="42">
        <f>SUM(D7:D9)</f>
        <v>37</v>
      </c>
      <c r="E6" s="43"/>
      <c r="F6" s="43"/>
      <c r="G6" s="43"/>
      <c r="H6" s="43"/>
      <c r="I6" s="43"/>
      <c r="J6" s="43"/>
      <c r="K6" s="43"/>
    </row>
    <row r="7" s="35" customFormat="1" ht="48" customHeight="1" spans="1:11">
      <c r="A7" s="44" t="s">
        <v>612</v>
      </c>
      <c r="B7" s="42">
        <f t="shared" si="0"/>
        <v>41.82</v>
      </c>
      <c r="C7" s="42">
        <v>8.82</v>
      </c>
      <c r="D7" s="42">
        <v>33</v>
      </c>
      <c r="E7" s="43"/>
      <c r="F7" s="43"/>
      <c r="G7" s="43"/>
      <c r="H7" s="43"/>
      <c r="I7" s="43"/>
      <c r="J7" s="43"/>
      <c r="K7" s="43"/>
    </row>
    <row r="8" s="35" customFormat="1" ht="48" customHeight="1" spans="1:11">
      <c r="A8" s="44" t="s">
        <v>613</v>
      </c>
      <c r="B8" s="42">
        <f t="shared" si="0"/>
        <v>242.5</v>
      </c>
      <c r="C8" s="42">
        <v>238.5</v>
      </c>
      <c r="D8" s="42">
        <v>4</v>
      </c>
      <c r="E8" s="43"/>
      <c r="F8" s="43"/>
      <c r="G8" s="43"/>
      <c r="H8" s="43"/>
      <c r="I8" s="43"/>
      <c r="J8" s="43"/>
      <c r="K8" s="43"/>
    </row>
    <row r="9" s="35" customFormat="1" ht="49.5" customHeight="1" spans="1:11">
      <c r="A9" s="44" t="s">
        <v>614</v>
      </c>
      <c r="B9" s="42">
        <f t="shared" si="0"/>
        <v>138.22</v>
      </c>
      <c r="C9" s="42">
        <v>138.22</v>
      </c>
      <c r="D9" s="42"/>
      <c r="E9" s="43"/>
      <c r="F9" s="43"/>
      <c r="G9" s="43"/>
      <c r="H9" s="43"/>
      <c r="I9" s="43"/>
      <c r="J9" s="43"/>
      <c r="K9" s="43"/>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5" fitToHeight="0" orientation="landscape" horizontalDpi="600" vertic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7"/>
  <sheetViews>
    <sheetView topLeftCell="A16" workbookViewId="0">
      <selection activeCell="I10" sqref="I10"/>
    </sheetView>
  </sheetViews>
  <sheetFormatPr defaultColWidth="9" defaultRowHeight="12.75" outlineLevelCol="5"/>
  <cols>
    <col min="1" max="1" width="19" style="15" customWidth="1"/>
    <col min="2" max="2" width="34.625" style="15" customWidth="1"/>
    <col min="3" max="6" width="19.5" style="15" customWidth="1"/>
    <col min="7" max="255" width="9" style="15"/>
    <col min="256" max="16384" width="1.125" style="15" customWidth="1"/>
  </cols>
  <sheetData>
    <row r="1" ht="21" customHeight="1" spans="1:1">
      <c r="A1" s="16" t="s">
        <v>615</v>
      </c>
    </row>
    <row r="2" ht="47.25" customHeight="1" spans="1:6">
      <c r="A2" s="17" t="s">
        <v>616</v>
      </c>
      <c r="B2" s="17"/>
      <c r="C2" s="17"/>
      <c r="D2" s="17"/>
      <c r="E2" s="17"/>
      <c r="F2" s="17"/>
    </row>
    <row r="3" ht="19.5" customHeight="1" spans="1:6">
      <c r="A3" s="4"/>
      <c r="B3" s="4"/>
      <c r="C3" s="4"/>
      <c r="D3" s="4"/>
      <c r="E3" s="4"/>
      <c r="F3" s="18" t="s">
        <v>313</v>
      </c>
    </row>
    <row r="4" ht="36" customHeight="1" spans="1:6">
      <c r="A4" s="19" t="s">
        <v>617</v>
      </c>
      <c r="B4" s="19" t="s">
        <v>618</v>
      </c>
      <c r="C4" s="19"/>
      <c r="D4" s="19" t="s">
        <v>619</v>
      </c>
      <c r="E4" s="20">
        <v>4197.18</v>
      </c>
      <c r="F4" s="20"/>
    </row>
    <row r="5" ht="36" customHeight="1" spans="1:6">
      <c r="A5" s="19"/>
      <c r="B5" s="19"/>
      <c r="C5" s="19"/>
      <c r="D5" s="19" t="s">
        <v>620</v>
      </c>
      <c r="E5" s="20">
        <v>4197.18</v>
      </c>
      <c r="F5" s="20"/>
    </row>
    <row r="6" s="14" customFormat="1" ht="100" customHeight="1" spans="1:6">
      <c r="A6" s="19" t="s">
        <v>621</v>
      </c>
      <c r="B6" s="21" t="s">
        <v>622</v>
      </c>
      <c r="C6" s="21"/>
      <c r="D6" s="21"/>
      <c r="E6" s="21"/>
      <c r="F6" s="21"/>
    </row>
    <row r="7" ht="26.25" customHeight="1" spans="1:6">
      <c r="A7" s="22" t="s">
        <v>623</v>
      </c>
      <c r="B7" s="19" t="s">
        <v>624</v>
      </c>
      <c r="C7" s="19" t="s">
        <v>625</v>
      </c>
      <c r="D7" s="19" t="s">
        <v>626</v>
      </c>
      <c r="E7" s="19" t="s">
        <v>627</v>
      </c>
      <c r="F7" s="19" t="s">
        <v>628</v>
      </c>
    </row>
    <row r="8" ht="26.25" customHeight="1" spans="1:6">
      <c r="A8" s="22"/>
      <c r="B8" s="19" t="s">
        <v>629</v>
      </c>
      <c r="C8" s="19">
        <v>10</v>
      </c>
      <c r="D8" s="23" t="s">
        <v>630</v>
      </c>
      <c r="E8" s="19" t="s">
        <v>631</v>
      </c>
      <c r="F8" s="19">
        <v>60</v>
      </c>
    </row>
    <row r="9" ht="26.25" customHeight="1" spans="1:6">
      <c r="A9" s="22"/>
      <c r="B9" s="19" t="s">
        <v>632</v>
      </c>
      <c r="C9" s="19">
        <v>10</v>
      </c>
      <c r="D9" s="23" t="s">
        <v>633</v>
      </c>
      <c r="E9" s="19" t="s">
        <v>631</v>
      </c>
      <c r="F9" s="19">
        <v>20</v>
      </c>
    </row>
    <row r="10" ht="26.25" customHeight="1" spans="1:6">
      <c r="A10" s="22"/>
      <c r="B10" s="19" t="s">
        <v>634</v>
      </c>
      <c r="C10" s="24">
        <v>10</v>
      </c>
      <c r="D10" s="24" t="s">
        <v>633</v>
      </c>
      <c r="E10" s="24" t="s">
        <v>631</v>
      </c>
      <c r="F10" s="24">
        <v>2</v>
      </c>
    </row>
    <row r="11" ht="26.25" customHeight="1" spans="1:6">
      <c r="A11" s="22"/>
      <c r="B11" s="19" t="s">
        <v>635</v>
      </c>
      <c r="C11" s="24">
        <v>10</v>
      </c>
      <c r="D11" s="24" t="s">
        <v>636</v>
      </c>
      <c r="E11" s="24" t="s">
        <v>631</v>
      </c>
      <c r="F11" s="24">
        <v>5</v>
      </c>
    </row>
    <row r="12" ht="26.25" customHeight="1" spans="1:6">
      <c r="A12" s="22"/>
      <c r="B12" s="19" t="s">
        <v>637</v>
      </c>
      <c r="C12" s="24">
        <v>10</v>
      </c>
      <c r="D12" s="24" t="s">
        <v>633</v>
      </c>
      <c r="E12" s="24" t="s">
        <v>631</v>
      </c>
      <c r="F12" s="24">
        <v>3</v>
      </c>
    </row>
    <row r="13" ht="26.25" customHeight="1" spans="1:6">
      <c r="A13" s="22"/>
      <c r="B13" s="19" t="s">
        <v>638</v>
      </c>
      <c r="C13" s="24">
        <v>10</v>
      </c>
      <c r="D13" s="24" t="s">
        <v>639</v>
      </c>
      <c r="E13" s="24" t="s">
        <v>631</v>
      </c>
      <c r="F13" s="25">
        <v>108</v>
      </c>
    </row>
    <row r="14" ht="26.25" customHeight="1" spans="1:6">
      <c r="A14" s="22"/>
      <c r="B14" s="19" t="s">
        <v>640</v>
      </c>
      <c r="C14" s="24">
        <v>10</v>
      </c>
      <c r="D14" s="24" t="s">
        <v>636</v>
      </c>
      <c r="E14" s="24" t="s">
        <v>631</v>
      </c>
      <c r="F14" s="24">
        <v>380</v>
      </c>
    </row>
    <row r="15" ht="26.25" customHeight="1" spans="1:6">
      <c r="A15" s="22"/>
      <c r="B15" s="19" t="s">
        <v>641</v>
      </c>
      <c r="C15" s="24">
        <v>10</v>
      </c>
      <c r="D15" s="24" t="s">
        <v>633</v>
      </c>
      <c r="E15" s="24" t="s">
        <v>631</v>
      </c>
      <c r="F15" s="25">
        <v>3</v>
      </c>
    </row>
    <row r="16" ht="26.25" customHeight="1" spans="1:6">
      <c r="A16" s="22"/>
      <c r="B16" s="19" t="s">
        <v>642</v>
      </c>
      <c r="C16" s="24">
        <v>10</v>
      </c>
      <c r="D16" s="24" t="s">
        <v>633</v>
      </c>
      <c r="E16" s="24" t="s">
        <v>631</v>
      </c>
      <c r="F16" s="25">
        <v>1</v>
      </c>
    </row>
    <row r="17" ht="26.25" customHeight="1" spans="1:6">
      <c r="A17" s="22"/>
      <c r="B17" s="19" t="s">
        <v>643</v>
      </c>
      <c r="C17" s="24">
        <v>10</v>
      </c>
      <c r="D17" s="24" t="s">
        <v>633</v>
      </c>
      <c r="E17" s="24" t="s">
        <v>631</v>
      </c>
      <c r="F17" s="24">
        <v>3</v>
      </c>
    </row>
    <row r="18" spans="1:6">
      <c r="A18" s="26" t="s">
        <v>644</v>
      </c>
      <c r="B18" s="27"/>
      <c r="C18" s="27"/>
      <c r="D18" s="27"/>
      <c r="E18" s="27"/>
      <c r="F18" s="27"/>
    </row>
    <row r="19" spans="1:6">
      <c r="A19" s="28"/>
      <c r="B19" s="28"/>
      <c r="C19" s="28"/>
      <c r="D19" s="28"/>
      <c r="E19" s="28"/>
      <c r="F19" s="28"/>
    </row>
    <row r="20" spans="1:6">
      <c r="A20" s="29"/>
      <c r="B20" s="30"/>
      <c r="C20" s="31"/>
      <c r="D20" s="31"/>
      <c r="E20" s="31"/>
      <c r="F20" s="30"/>
    </row>
    <row r="21" spans="1:6">
      <c r="A21" s="29"/>
      <c r="B21" s="30"/>
      <c r="C21" s="31"/>
      <c r="D21" s="31"/>
      <c r="E21" s="31"/>
      <c r="F21" s="30"/>
    </row>
    <row r="22" spans="1:6">
      <c r="A22" s="29"/>
      <c r="B22" s="30"/>
      <c r="C22" s="31"/>
      <c r="D22" s="31"/>
      <c r="E22" s="31"/>
      <c r="F22" s="30"/>
    </row>
    <row r="23" spans="1:6">
      <c r="A23" s="29"/>
      <c r="B23" s="30"/>
      <c r="C23" s="31"/>
      <c r="D23" s="31"/>
      <c r="E23" s="31"/>
      <c r="F23" s="30"/>
    </row>
    <row r="24" spans="1:6">
      <c r="A24" s="29"/>
      <c r="B24" s="30"/>
      <c r="C24" s="31"/>
      <c r="D24" s="31"/>
      <c r="E24" s="31"/>
      <c r="F24" s="30"/>
    </row>
    <row r="25" spans="1:6">
      <c r="A25" s="29"/>
      <c r="B25" s="30"/>
      <c r="C25" s="31"/>
      <c r="D25" s="31"/>
      <c r="E25" s="31"/>
      <c r="F25" s="30"/>
    </row>
    <row r="26" spans="1:6">
      <c r="A26" s="29"/>
      <c r="B26" s="30"/>
      <c r="C26" s="31"/>
      <c r="D26" s="31"/>
      <c r="E26" s="31"/>
      <c r="F26" s="30"/>
    </row>
    <row r="27" spans="1:6">
      <c r="A27" s="29"/>
      <c r="B27" s="30"/>
      <c r="C27" s="31"/>
      <c r="D27" s="31"/>
      <c r="E27" s="31"/>
      <c r="F27" s="30"/>
    </row>
    <row r="28" spans="1:6">
      <c r="A28" s="29"/>
      <c r="B28" s="30"/>
      <c r="C28" s="31"/>
      <c r="D28" s="31"/>
      <c r="E28" s="31"/>
      <c r="F28" s="30"/>
    </row>
    <row r="29" spans="1:6">
      <c r="A29" s="29"/>
      <c r="B29" s="30"/>
      <c r="C29" s="31"/>
      <c r="D29" s="31"/>
      <c r="E29" s="31"/>
      <c r="F29" s="30"/>
    </row>
    <row r="30" spans="1:6">
      <c r="A30" s="29"/>
      <c r="B30" s="30"/>
      <c r="C30" s="31"/>
      <c r="D30" s="31"/>
      <c r="E30" s="31"/>
      <c r="F30" s="30"/>
    </row>
    <row r="31" spans="1:6">
      <c r="A31" s="29"/>
      <c r="B31" s="30"/>
      <c r="C31" s="31"/>
      <c r="D31" s="31"/>
      <c r="E31" s="31"/>
      <c r="F31" s="30"/>
    </row>
    <row r="32" spans="1:6">
      <c r="A32" s="29"/>
      <c r="B32" s="30"/>
      <c r="C32" s="31"/>
      <c r="D32" s="31"/>
      <c r="E32" s="31"/>
      <c r="F32" s="30"/>
    </row>
    <row r="33" spans="1:6">
      <c r="A33" s="29"/>
      <c r="B33" s="30"/>
      <c r="C33" s="31"/>
      <c r="D33" s="31"/>
      <c r="E33" s="31"/>
      <c r="F33" s="30"/>
    </row>
    <row r="34" spans="1:6">
      <c r="A34" s="29"/>
      <c r="B34" s="30"/>
      <c r="C34" s="31"/>
      <c r="D34" s="31"/>
      <c r="E34" s="31"/>
      <c r="F34" s="30"/>
    </row>
    <row r="35" spans="1:6">
      <c r="A35" s="29"/>
      <c r="B35" s="30"/>
      <c r="C35" s="31"/>
      <c r="D35" s="31"/>
      <c r="E35" s="31"/>
      <c r="F35" s="30"/>
    </row>
    <row r="36" spans="1:6">
      <c r="A36" s="29"/>
      <c r="B36" s="30"/>
      <c r="C36" s="31"/>
      <c r="D36" s="31"/>
      <c r="E36" s="31"/>
      <c r="F36" s="30"/>
    </row>
    <row r="37" spans="2:6">
      <c r="B37" s="32"/>
      <c r="C37" s="33"/>
      <c r="D37" s="33"/>
      <c r="E37" s="33"/>
      <c r="F37" s="32"/>
    </row>
    <row r="38" spans="2:6">
      <c r="B38" s="32"/>
      <c r="C38" s="33"/>
      <c r="D38" s="33"/>
      <c r="E38" s="33"/>
      <c r="F38" s="32"/>
    </row>
    <row r="39" spans="2:6">
      <c r="B39" s="32"/>
      <c r="C39" s="32"/>
      <c r="D39" s="32"/>
      <c r="E39" s="32"/>
      <c r="F39" s="32"/>
    </row>
    <row r="40" spans="2:6">
      <c r="B40" s="32"/>
      <c r="C40" s="32"/>
      <c r="D40" s="32"/>
      <c r="E40" s="32"/>
      <c r="F40" s="32"/>
    </row>
    <row r="41" spans="2:6">
      <c r="B41" s="32"/>
      <c r="C41" s="32"/>
      <c r="D41" s="32"/>
      <c r="E41" s="32"/>
      <c r="F41" s="32"/>
    </row>
    <row r="42" spans="2:6">
      <c r="B42" s="32"/>
      <c r="C42" s="32"/>
      <c r="D42" s="32"/>
      <c r="E42" s="32"/>
      <c r="F42" s="32"/>
    </row>
    <row r="43" spans="2:6">
      <c r="B43" s="32"/>
      <c r="C43" s="32"/>
      <c r="D43" s="32"/>
      <c r="E43" s="32"/>
      <c r="F43" s="32"/>
    </row>
    <row r="44" spans="2:6">
      <c r="B44" s="32"/>
      <c r="C44" s="32"/>
      <c r="D44" s="32"/>
      <c r="E44" s="32"/>
      <c r="F44" s="32"/>
    </row>
    <row r="45" spans="2:6">
      <c r="B45" s="32"/>
      <c r="C45" s="32"/>
      <c r="D45" s="32"/>
      <c r="E45" s="32"/>
      <c r="F45" s="32"/>
    </row>
    <row r="46" spans="2:6">
      <c r="B46" s="32"/>
      <c r="C46" s="32"/>
      <c r="D46" s="32"/>
      <c r="E46" s="32"/>
      <c r="F46" s="32"/>
    </row>
    <row r="47" spans="2:6">
      <c r="B47" s="32"/>
      <c r="C47" s="32"/>
      <c r="D47" s="32"/>
      <c r="E47" s="32"/>
      <c r="F47" s="32"/>
    </row>
    <row r="48" spans="2:6">
      <c r="B48" s="32"/>
      <c r="C48" s="32"/>
      <c r="D48" s="32"/>
      <c r="E48" s="32"/>
      <c r="F48" s="32"/>
    </row>
    <row r="49" spans="2:6">
      <c r="B49" s="32"/>
      <c r="C49" s="32"/>
      <c r="D49" s="32"/>
      <c r="E49" s="32"/>
      <c r="F49" s="32"/>
    </row>
    <row r="50" spans="2:6">
      <c r="B50" s="32"/>
      <c r="C50" s="32"/>
      <c r="D50" s="32"/>
      <c r="E50" s="32"/>
      <c r="F50" s="32"/>
    </row>
    <row r="51" spans="2:6">
      <c r="B51" s="32"/>
      <c r="C51" s="32"/>
      <c r="D51" s="32"/>
      <c r="E51" s="32"/>
      <c r="F51" s="32"/>
    </row>
    <row r="52" spans="2:6">
      <c r="B52" s="32"/>
      <c r="C52" s="32"/>
      <c r="D52" s="32"/>
      <c r="E52" s="32"/>
      <c r="F52" s="32"/>
    </row>
    <row r="53" spans="2:6">
      <c r="B53" s="32"/>
      <c r="C53" s="32"/>
      <c r="D53" s="32"/>
      <c r="E53" s="32"/>
      <c r="F53" s="32"/>
    </row>
    <row r="54" spans="2:6">
      <c r="B54" s="32"/>
      <c r="C54" s="32"/>
      <c r="D54" s="32"/>
      <c r="E54" s="32"/>
      <c r="F54" s="32"/>
    </row>
    <row r="55" spans="2:6">
      <c r="B55" s="32"/>
      <c r="C55" s="32"/>
      <c r="D55" s="32"/>
      <c r="E55" s="32"/>
      <c r="F55" s="32"/>
    </row>
    <row r="56" spans="2:6">
      <c r="B56" s="32"/>
      <c r="C56" s="32"/>
      <c r="D56" s="32"/>
      <c r="E56" s="32"/>
      <c r="F56" s="32"/>
    </row>
    <row r="57" spans="2:6">
      <c r="B57" s="32"/>
      <c r="C57" s="32"/>
      <c r="D57" s="32"/>
      <c r="E57" s="32"/>
      <c r="F57" s="32"/>
    </row>
  </sheetData>
  <mergeCells count="8">
    <mergeCell ref="A2:F2"/>
    <mergeCell ref="E4:F4"/>
    <mergeCell ref="E5:F5"/>
    <mergeCell ref="B6:F6"/>
    <mergeCell ref="A4:A5"/>
    <mergeCell ref="A7:A17"/>
    <mergeCell ref="B4:C5"/>
    <mergeCell ref="A18:F19"/>
  </mergeCells>
  <printOptions horizontalCentered="1"/>
  <pageMargins left="0.707638888888889" right="0.707638888888889" top="0.747916666666667" bottom="0.747916666666667" header="0.313888888888889" footer="0.313888888888889"/>
  <pageSetup paperSize="9" scale="98" fitToHeight="0" orientation="landscape" horizontalDpi="600" vertic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4" sqref="B4:D4"/>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645</v>
      </c>
    </row>
    <row r="2" ht="40.5" customHeight="1" spans="1:7">
      <c r="A2" s="4" t="s">
        <v>646</v>
      </c>
      <c r="B2" s="4"/>
      <c r="C2" s="4"/>
      <c r="D2" s="4"/>
      <c r="E2" s="4"/>
      <c r="F2" s="4"/>
      <c r="G2" s="4"/>
    </row>
    <row r="3" ht="22.5" spans="1:7">
      <c r="A3" s="5"/>
      <c r="B3" s="4"/>
      <c r="C3" s="4"/>
      <c r="D3" s="4"/>
      <c r="E3" s="4"/>
      <c r="G3" s="6" t="s">
        <v>313</v>
      </c>
    </row>
    <row r="4" ht="27.75" customHeight="1" spans="1:7">
      <c r="A4" s="7" t="s">
        <v>647</v>
      </c>
      <c r="B4" s="8" t="s">
        <v>648</v>
      </c>
      <c r="C4" s="8"/>
      <c r="D4" s="8"/>
      <c r="E4" s="8" t="s">
        <v>649</v>
      </c>
      <c r="F4" s="8" t="s">
        <v>618</v>
      </c>
      <c r="G4" s="8"/>
    </row>
    <row r="5" ht="27.75" customHeight="1" spans="1:7">
      <c r="A5" s="8" t="s">
        <v>650</v>
      </c>
      <c r="B5" s="8">
        <v>20</v>
      </c>
      <c r="C5" s="8"/>
      <c r="D5" s="8"/>
      <c r="E5" s="8" t="s">
        <v>651</v>
      </c>
      <c r="F5" s="8">
        <v>20</v>
      </c>
      <c r="G5" s="8"/>
    </row>
    <row r="6" ht="27.75" customHeight="1" spans="1:7">
      <c r="A6" s="8"/>
      <c r="B6" s="8"/>
      <c r="C6" s="8"/>
      <c r="D6" s="8"/>
      <c r="E6" s="8" t="s">
        <v>652</v>
      </c>
      <c r="F6" s="8">
        <v>0</v>
      </c>
      <c r="G6" s="8"/>
    </row>
    <row r="7" ht="34.5" customHeight="1" spans="1:7">
      <c r="A7" s="8" t="s">
        <v>653</v>
      </c>
      <c r="B7" s="8" t="s">
        <v>654</v>
      </c>
      <c r="C7" s="8"/>
      <c r="D7" s="8"/>
      <c r="E7" s="8"/>
      <c r="F7" s="8"/>
      <c r="G7" s="8"/>
    </row>
    <row r="8" ht="34.5" customHeight="1" spans="1:7">
      <c r="A8" s="8" t="s">
        <v>655</v>
      </c>
      <c r="B8" s="8" t="s">
        <v>656</v>
      </c>
      <c r="C8" s="8"/>
      <c r="D8" s="8"/>
      <c r="E8" s="8"/>
      <c r="F8" s="8"/>
      <c r="G8" s="8"/>
    </row>
    <row r="9" ht="34.5" customHeight="1" spans="1:7">
      <c r="A9" s="8" t="s">
        <v>657</v>
      </c>
      <c r="B9" s="8" t="s">
        <v>658</v>
      </c>
      <c r="C9" s="8"/>
      <c r="D9" s="8"/>
      <c r="E9" s="8"/>
      <c r="F9" s="8"/>
      <c r="G9" s="8"/>
    </row>
    <row r="10" ht="23.25" customHeight="1" spans="1:7">
      <c r="A10" s="9" t="s">
        <v>623</v>
      </c>
      <c r="B10" s="8" t="s">
        <v>624</v>
      </c>
      <c r="C10" s="8" t="s">
        <v>625</v>
      </c>
      <c r="D10" s="8" t="s">
        <v>626</v>
      </c>
      <c r="E10" s="8" t="s">
        <v>627</v>
      </c>
      <c r="F10" s="8" t="s">
        <v>628</v>
      </c>
      <c r="G10" s="8" t="s">
        <v>659</v>
      </c>
    </row>
    <row r="11" ht="23.25" customHeight="1" spans="1:7">
      <c r="A11" s="9"/>
      <c r="B11" s="8" t="s">
        <v>660</v>
      </c>
      <c r="C11" s="8">
        <v>15</v>
      </c>
      <c r="D11" s="10" t="s">
        <v>630</v>
      </c>
      <c r="E11" s="11" t="s">
        <v>661</v>
      </c>
      <c r="F11" s="11" t="s">
        <v>662</v>
      </c>
      <c r="G11" s="11" t="s">
        <v>663</v>
      </c>
    </row>
    <row r="12" ht="23.25" customHeight="1" spans="1:7">
      <c r="A12" s="9"/>
      <c r="B12" s="8" t="s">
        <v>664</v>
      </c>
      <c r="C12" s="8">
        <v>15</v>
      </c>
      <c r="D12" s="10" t="s">
        <v>630</v>
      </c>
      <c r="E12" s="11" t="s">
        <v>661</v>
      </c>
      <c r="F12" s="11" t="s">
        <v>662</v>
      </c>
      <c r="G12" s="11" t="s">
        <v>663</v>
      </c>
    </row>
    <row r="13" ht="23.25" customHeight="1" spans="1:7">
      <c r="A13" s="9"/>
      <c r="B13" s="8" t="s">
        <v>665</v>
      </c>
      <c r="C13" s="8">
        <v>15</v>
      </c>
      <c r="D13" s="10" t="s">
        <v>630</v>
      </c>
      <c r="E13" s="11" t="s">
        <v>661</v>
      </c>
      <c r="F13" s="11" t="s">
        <v>662</v>
      </c>
      <c r="G13" s="11" t="s">
        <v>663</v>
      </c>
    </row>
    <row r="14" ht="23.25" customHeight="1" spans="1:7">
      <c r="A14" s="9"/>
      <c r="B14" s="8" t="s">
        <v>666</v>
      </c>
      <c r="C14" s="8">
        <v>15</v>
      </c>
      <c r="D14" s="10" t="s">
        <v>630</v>
      </c>
      <c r="E14" s="11" t="s">
        <v>661</v>
      </c>
      <c r="F14" s="11" t="s">
        <v>662</v>
      </c>
      <c r="G14" s="11" t="s">
        <v>663</v>
      </c>
    </row>
    <row r="15" ht="23.25" customHeight="1" spans="1:7">
      <c r="A15" s="9"/>
      <c r="B15" s="8" t="s">
        <v>667</v>
      </c>
      <c r="C15" s="8">
        <v>10</v>
      </c>
      <c r="D15" s="10" t="s">
        <v>668</v>
      </c>
      <c r="E15" s="11" t="s">
        <v>661</v>
      </c>
      <c r="F15" s="11" t="s">
        <v>663</v>
      </c>
      <c r="G15" s="11" t="s">
        <v>669</v>
      </c>
    </row>
    <row r="16" ht="23.25" customHeight="1" spans="1:7">
      <c r="A16" s="9"/>
      <c r="B16" s="8" t="s">
        <v>670</v>
      </c>
      <c r="C16" s="8">
        <v>10</v>
      </c>
      <c r="D16" s="10" t="s">
        <v>668</v>
      </c>
      <c r="E16" s="11" t="s">
        <v>661</v>
      </c>
      <c r="F16" s="11" t="s">
        <v>663</v>
      </c>
      <c r="G16" s="11" t="s">
        <v>669</v>
      </c>
    </row>
    <row r="17" ht="23.25" customHeight="1" spans="1:7">
      <c r="A17" s="9"/>
      <c r="B17" s="8" t="s">
        <v>671</v>
      </c>
      <c r="C17" s="8">
        <v>10</v>
      </c>
      <c r="D17" s="10" t="s">
        <v>630</v>
      </c>
      <c r="E17" s="11" t="s">
        <v>631</v>
      </c>
      <c r="F17" s="11" t="s">
        <v>672</v>
      </c>
      <c r="G17" s="11" t="s">
        <v>669</v>
      </c>
    </row>
    <row r="18" ht="23.25" customHeight="1" spans="1:7">
      <c r="A18" s="9"/>
      <c r="B18" s="8" t="s">
        <v>673</v>
      </c>
      <c r="C18" s="8">
        <v>10</v>
      </c>
      <c r="D18" s="10" t="s">
        <v>668</v>
      </c>
      <c r="E18" s="11" t="s">
        <v>661</v>
      </c>
      <c r="F18" s="11" t="s">
        <v>663</v>
      </c>
      <c r="G18" s="11" t="s">
        <v>669</v>
      </c>
    </row>
    <row r="19" ht="23.25" customHeight="1" spans="1:7">
      <c r="A19" s="9"/>
      <c r="B19" s="8"/>
      <c r="C19" s="8"/>
      <c r="D19" s="10"/>
      <c r="E19" s="11"/>
      <c r="F19" s="11"/>
      <c r="G19" s="11"/>
    </row>
    <row r="20" ht="23.25" customHeight="1" spans="1:7">
      <c r="A20" s="9"/>
      <c r="B20" s="8"/>
      <c r="C20" s="8"/>
      <c r="D20" s="10"/>
      <c r="E20" s="11"/>
      <c r="F20" s="11"/>
      <c r="G20" s="11"/>
    </row>
    <row r="21" spans="1:7">
      <c r="A21" s="12" t="s">
        <v>674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orizontalDpi="600" vertic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4" sqref="B4:D4"/>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645</v>
      </c>
    </row>
    <row r="2" ht="40.5" customHeight="1" spans="1:7">
      <c r="A2" s="4" t="s">
        <v>646</v>
      </c>
      <c r="B2" s="4"/>
      <c r="C2" s="4"/>
      <c r="D2" s="4"/>
      <c r="E2" s="4"/>
      <c r="F2" s="4"/>
      <c r="G2" s="4"/>
    </row>
    <row r="3" ht="22.5" spans="1:7">
      <c r="A3" s="5"/>
      <c r="B3" s="4"/>
      <c r="C3" s="4"/>
      <c r="D3" s="4"/>
      <c r="E3" s="4"/>
      <c r="G3" s="6" t="s">
        <v>313</v>
      </c>
    </row>
    <row r="4" ht="27.75" customHeight="1" spans="1:7">
      <c r="A4" s="7" t="s">
        <v>647</v>
      </c>
      <c r="B4" s="8" t="s">
        <v>675</v>
      </c>
      <c r="C4" s="8"/>
      <c r="D4" s="8"/>
      <c r="E4" s="8" t="s">
        <v>649</v>
      </c>
      <c r="F4" s="8" t="s">
        <v>618</v>
      </c>
      <c r="G4" s="8"/>
    </row>
    <row r="5" ht="27.75" customHeight="1" spans="1:7">
      <c r="A5" s="8" t="s">
        <v>650</v>
      </c>
      <c r="B5" s="8">
        <v>5</v>
      </c>
      <c r="C5" s="8"/>
      <c r="D5" s="8"/>
      <c r="E5" s="8" t="s">
        <v>651</v>
      </c>
      <c r="F5" s="8">
        <v>5</v>
      </c>
      <c r="G5" s="8"/>
    </row>
    <row r="6" ht="27.75" customHeight="1" spans="1:7">
      <c r="A6" s="8"/>
      <c r="B6" s="8"/>
      <c r="C6" s="8"/>
      <c r="D6" s="8"/>
      <c r="E6" s="8" t="s">
        <v>652</v>
      </c>
      <c r="F6" s="8">
        <v>0</v>
      </c>
      <c r="G6" s="8"/>
    </row>
    <row r="7" ht="34.5" customHeight="1" spans="1:7">
      <c r="A7" s="8" t="s">
        <v>653</v>
      </c>
      <c r="B7" s="8" t="s">
        <v>676</v>
      </c>
      <c r="C7" s="8"/>
      <c r="D7" s="8"/>
      <c r="E7" s="8"/>
      <c r="F7" s="8"/>
      <c r="G7" s="8"/>
    </row>
    <row r="8" ht="34.5" customHeight="1" spans="1:7">
      <c r="A8" s="8" t="s">
        <v>655</v>
      </c>
      <c r="B8" s="8" t="s">
        <v>677</v>
      </c>
      <c r="C8" s="8"/>
      <c r="D8" s="8"/>
      <c r="E8" s="8"/>
      <c r="F8" s="8"/>
      <c r="G8" s="8"/>
    </row>
    <row r="9" ht="34.5" customHeight="1" spans="1:7">
      <c r="A9" s="8" t="s">
        <v>657</v>
      </c>
      <c r="B9" s="8" t="s">
        <v>678</v>
      </c>
      <c r="C9" s="8"/>
      <c r="D9" s="8"/>
      <c r="E9" s="8"/>
      <c r="F9" s="8"/>
      <c r="G9" s="8"/>
    </row>
    <row r="10" ht="23.25" customHeight="1" spans="1:7">
      <c r="A10" s="9" t="s">
        <v>623</v>
      </c>
      <c r="B10" s="8" t="s">
        <v>624</v>
      </c>
      <c r="C10" s="8" t="s">
        <v>625</v>
      </c>
      <c r="D10" s="8" t="s">
        <v>626</v>
      </c>
      <c r="E10" s="8" t="s">
        <v>627</v>
      </c>
      <c r="F10" s="8" t="s">
        <v>628</v>
      </c>
      <c r="G10" s="8" t="s">
        <v>659</v>
      </c>
    </row>
    <row r="11" ht="23.25" customHeight="1" spans="1:7">
      <c r="A11" s="9"/>
      <c r="B11" s="8" t="s">
        <v>679</v>
      </c>
      <c r="C11" s="8">
        <v>25</v>
      </c>
      <c r="D11" s="10" t="s">
        <v>630</v>
      </c>
      <c r="E11" s="11" t="s">
        <v>661</v>
      </c>
      <c r="F11" s="11" t="s">
        <v>662</v>
      </c>
      <c r="G11" s="11" t="s">
        <v>663</v>
      </c>
    </row>
    <row r="12" ht="23.25" customHeight="1" spans="1:7">
      <c r="A12" s="9"/>
      <c r="B12" s="8" t="s">
        <v>680</v>
      </c>
      <c r="C12" s="8">
        <v>25</v>
      </c>
      <c r="D12" s="10" t="s">
        <v>630</v>
      </c>
      <c r="E12" s="11" t="s">
        <v>661</v>
      </c>
      <c r="F12" s="11" t="s">
        <v>662</v>
      </c>
      <c r="G12" s="11" t="s">
        <v>663</v>
      </c>
    </row>
    <row r="13" ht="23.25" customHeight="1" spans="1:7">
      <c r="A13" s="9"/>
      <c r="B13" s="8" t="s">
        <v>665</v>
      </c>
      <c r="C13" s="8">
        <v>10</v>
      </c>
      <c r="D13" s="10" t="s">
        <v>630</v>
      </c>
      <c r="E13" s="11" t="s">
        <v>661</v>
      </c>
      <c r="F13" s="11" t="s">
        <v>662</v>
      </c>
      <c r="G13" s="11" t="s">
        <v>663</v>
      </c>
    </row>
    <row r="14" ht="23.25" customHeight="1" spans="1:7">
      <c r="A14" s="9"/>
      <c r="B14" s="8" t="s">
        <v>666</v>
      </c>
      <c r="C14" s="8">
        <v>5</v>
      </c>
      <c r="D14" s="10" t="s">
        <v>630</v>
      </c>
      <c r="E14" s="11" t="s">
        <v>661</v>
      </c>
      <c r="F14" s="11" t="s">
        <v>662</v>
      </c>
      <c r="G14" s="11" t="s">
        <v>669</v>
      </c>
    </row>
    <row r="15" ht="23.25" customHeight="1" spans="1:7">
      <c r="A15" s="9"/>
      <c r="B15" s="8" t="s">
        <v>681</v>
      </c>
      <c r="C15" s="8">
        <v>5</v>
      </c>
      <c r="D15" s="10" t="s">
        <v>630</v>
      </c>
      <c r="E15" s="11" t="s">
        <v>682</v>
      </c>
      <c r="F15" s="11" t="s">
        <v>683</v>
      </c>
      <c r="G15" s="11" t="s">
        <v>669</v>
      </c>
    </row>
    <row r="16" ht="23.25" customHeight="1" spans="1:7">
      <c r="A16" s="9"/>
      <c r="B16" s="8" t="s">
        <v>671</v>
      </c>
      <c r="C16" s="8">
        <v>10</v>
      </c>
      <c r="D16" s="10" t="s">
        <v>630</v>
      </c>
      <c r="E16" s="11" t="s">
        <v>682</v>
      </c>
      <c r="F16" s="11" t="s">
        <v>683</v>
      </c>
      <c r="G16" s="11" t="s">
        <v>669</v>
      </c>
    </row>
    <row r="17" ht="23.25" customHeight="1" spans="1:7">
      <c r="A17" s="9"/>
      <c r="B17" s="8" t="s">
        <v>684</v>
      </c>
      <c r="C17" s="8">
        <v>10</v>
      </c>
      <c r="D17" s="10" t="s">
        <v>630</v>
      </c>
      <c r="E17" s="11" t="s">
        <v>661</v>
      </c>
      <c r="F17" s="11" t="s">
        <v>662</v>
      </c>
      <c r="G17" s="11" t="s">
        <v>669</v>
      </c>
    </row>
    <row r="18" ht="23.25" customHeight="1" spans="1:7">
      <c r="A18" s="9"/>
      <c r="B18" s="8" t="s">
        <v>685</v>
      </c>
      <c r="C18" s="8">
        <v>10</v>
      </c>
      <c r="D18" s="10" t="s">
        <v>630</v>
      </c>
      <c r="E18" s="11" t="s">
        <v>661</v>
      </c>
      <c r="F18" s="11" t="s">
        <v>662</v>
      </c>
      <c r="G18" s="11" t="s">
        <v>669</v>
      </c>
    </row>
    <row r="19" ht="23.25" customHeight="1" spans="1:7">
      <c r="A19" s="9"/>
      <c r="B19" s="8"/>
      <c r="C19" s="8"/>
      <c r="D19" s="10"/>
      <c r="E19" s="11"/>
      <c r="F19" s="11"/>
      <c r="G19" s="11"/>
    </row>
    <row r="20" ht="23.25" customHeight="1" spans="1:7">
      <c r="A20" s="9"/>
      <c r="B20" s="8"/>
      <c r="C20" s="8"/>
      <c r="D20" s="10"/>
      <c r="E20" s="11"/>
      <c r="F20" s="11"/>
      <c r="G20" s="11"/>
    </row>
    <row r="21" spans="1:7">
      <c r="A21" s="12" t="s">
        <v>674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orizontalDpi="600" vertic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645</v>
      </c>
    </row>
    <row r="2" ht="40.5" customHeight="1" spans="1:7">
      <c r="A2" s="4" t="s">
        <v>646</v>
      </c>
      <c r="B2" s="4"/>
      <c r="C2" s="4"/>
      <c r="D2" s="4"/>
      <c r="E2" s="4"/>
      <c r="F2" s="4"/>
      <c r="G2" s="4"/>
    </row>
    <row r="3" ht="22.5" spans="1:7">
      <c r="A3" s="5"/>
      <c r="B3" s="4"/>
      <c r="C3" s="4"/>
      <c r="D3" s="4"/>
      <c r="E3" s="4"/>
      <c r="G3" s="6" t="s">
        <v>313</v>
      </c>
    </row>
    <row r="4" ht="27.75" customHeight="1" spans="1:7">
      <c r="A4" s="7" t="s">
        <v>647</v>
      </c>
      <c r="B4" s="8" t="s">
        <v>686</v>
      </c>
      <c r="C4" s="8"/>
      <c r="D4" s="8"/>
      <c r="E4" s="8" t="s">
        <v>649</v>
      </c>
      <c r="F4" s="8" t="s">
        <v>618</v>
      </c>
      <c r="G4" s="8"/>
    </row>
    <row r="5" ht="27.75" customHeight="1" spans="1:7">
      <c r="A5" s="8" t="s">
        <v>650</v>
      </c>
      <c r="B5" s="8">
        <v>100</v>
      </c>
      <c r="C5" s="8"/>
      <c r="D5" s="8"/>
      <c r="E5" s="8" t="s">
        <v>651</v>
      </c>
      <c r="F5" s="8">
        <v>100</v>
      </c>
      <c r="G5" s="8"/>
    </row>
    <row r="6" ht="27.75" customHeight="1" spans="1:7">
      <c r="A6" s="8"/>
      <c r="B6" s="8"/>
      <c r="C6" s="8"/>
      <c r="D6" s="8"/>
      <c r="E6" s="8" t="s">
        <v>652</v>
      </c>
      <c r="F6" s="8">
        <v>0</v>
      </c>
      <c r="G6" s="8"/>
    </row>
    <row r="7" ht="34.5" customHeight="1" spans="1:7">
      <c r="A7" s="8" t="s">
        <v>653</v>
      </c>
      <c r="B7" s="8" t="s">
        <v>687</v>
      </c>
      <c r="C7" s="8"/>
      <c r="D7" s="8"/>
      <c r="E7" s="8"/>
      <c r="F7" s="8"/>
      <c r="G7" s="8"/>
    </row>
    <row r="8" ht="34.5" customHeight="1" spans="1:7">
      <c r="A8" s="8" t="s">
        <v>655</v>
      </c>
      <c r="B8" s="8" t="s">
        <v>688</v>
      </c>
      <c r="C8" s="8"/>
      <c r="D8" s="8"/>
      <c r="E8" s="8"/>
      <c r="F8" s="8"/>
      <c r="G8" s="8"/>
    </row>
    <row r="9" ht="34.5" customHeight="1" spans="1:7">
      <c r="A9" s="8" t="s">
        <v>657</v>
      </c>
      <c r="B9" s="8" t="s">
        <v>689</v>
      </c>
      <c r="C9" s="8"/>
      <c r="D9" s="8"/>
      <c r="E9" s="8"/>
      <c r="F9" s="8"/>
      <c r="G9" s="8"/>
    </row>
    <row r="10" ht="23.25" customHeight="1" spans="1:7">
      <c r="A10" s="9" t="s">
        <v>623</v>
      </c>
      <c r="B10" s="8" t="s">
        <v>624</v>
      </c>
      <c r="C10" s="8" t="s">
        <v>625</v>
      </c>
      <c r="D10" s="8" t="s">
        <v>626</v>
      </c>
      <c r="E10" s="8" t="s">
        <v>627</v>
      </c>
      <c r="F10" s="8" t="s">
        <v>628</v>
      </c>
      <c r="G10" s="8" t="s">
        <v>659</v>
      </c>
    </row>
    <row r="11" ht="23.25" customHeight="1" spans="1:7">
      <c r="A11" s="9"/>
      <c r="B11" s="8" t="s">
        <v>690</v>
      </c>
      <c r="C11" s="8">
        <v>60</v>
      </c>
      <c r="D11" s="10" t="s">
        <v>691</v>
      </c>
      <c r="E11" s="11" t="s">
        <v>631</v>
      </c>
      <c r="F11" s="11" t="s">
        <v>692</v>
      </c>
      <c r="G11" s="11" t="s">
        <v>663</v>
      </c>
    </row>
    <row r="12" ht="23.25" customHeight="1" spans="1:7">
      <c r="A12" s="9"/>
      <c r="B12" s="8" t="s">
        <v>693</v>
      </c>
      <c r="C12" s="8">
        <v>10</v>
      </c>
      <c r="D12" s="10" t="s">
        <v>630</v>
      </c>
      <c r="E12" s="11" t="s">
        <v>631</v>
      </c>
      <c r="F12" s="11" t="s">
        <v>662</v>
      </c>
      <c r="G12" s="11" t="s">
        <v>669</v>
      </c>
    </row>
    <row r="13" ht="23.25" customHeight="1" spans="1:7">
      <c r="A13" s="9"/>
      <c r="B13" s="8" t="s">
        <v>694</v>
      </c>
      <c r="C13" s="8">
        <v>10</v>
      </c>
      <c r="D13" s="10" t="s">
        <v>695</v>
      </c>
      <c r="E13" s="11" t="s">
        <v>661</v>
      </c>
      <c r="F13" s="11" t="s">
        <v>696</v>
      </c>
      <c r="G13" s="11" t="s">
        <v>663</v>
      </c>
    </row>
    <row r="14" ht="23.25" customHeight="1" spans="1:7">
      <c r="A14" s="9"/>
      <c r="B14" s="8" t="s">
        <v>697</v>
      </c>
      <c r="C14" s="8">
        <v>10</v>
      </c>
      <c r="D14" s="10" t="s">
        <v>691</v>
      </c>
      <c r="E14" s="11" t="s">
        <v>698</v>
      </c>
      <c r="F14" s="11" t="s">
        <v>699</v>
      </c>
      <c r="G14" s="11" t="s">
        <v>669</v>
      </c>
    </row>
    <row r="15" ht="23.25" customHeight="1" spans="1:7">
      <c r="A15" s="9"/>
      <c r="B15" s="8" t="s">
        <v>700</v>
      </c>
      <c r="C15" s="8">
        <v>10</v>
      </c>
      <c r="D15" s="10" t="s">
        <v>630</v>
      </c>
      <c r="E15" s="11" t="s">
        <v>631</v>
      </c>
      <c r="F15" s="11" t="s">
        <v>672</v>
      </c>
      <c r="G15" s="11" t="s">
        <v>669</v>
      </c>
    </row>
    <row r="16" ht="23.25" customHeight="1" spans="1:7">
      <c r="A16" s="9"/>
      <c r="B16" s="8" t="s">
        <v>697</v>
      </c>
      <c r="C16" s="8">
        <v>10</v>
      </c>
      <c r="D16" s="10" t="s">
        <v>691</v>
      </c>
      <c r="E16" s="11" t="s">
        <v>698</v>
      </c>
      <c r="F16" s="11" t="s">
        <v>699</v>
      </c>
      <c r="G16" s="11" t="s">
        <v>669</v>
      </c>
    </row>
    <row r="17" ht="23.25" customHeight="1" spans="1:7">
      <c r="A17" s="9"/>
      <c r="B17" s="8"/>
      <c r="C17" s="8"/>
      <c r="D17" s="10"/>
      <c r="E17" s="11"/>
      <c r="F17" s="11"/>
      <c r="G17" s="11"/>
    </row>
    <row r="18" ht="23.25" customHeight="1" spans="1:7">
      <c r="A18" s="9"/>
      <c r="B18" s="8"/>
      <c r="C18" s="8"/>
      <c r="D18" s="10"/>
      <c r="E18" s="11"/>
      <c r="F18" s="11"/>
      <c r="G18" s="11"/>
    </row>
    <row r="19" ht="23.25" customHeight="1" spans="1:7">
      <c r="A19" s="9"/>
      <c r="B19" s="8"/>
      <c r="C19" s="8"/>
      <c r="D19" s="10"/>
      <c r="E19" s="11"/>
      <c r="F19" s="11"/>
      <c r="G19" s="11"/>
    </row>
    <row r="20" ht="23.25" customHeight="1" spans="1:7">
      <c r="A20" s="9"/>
      <c r="B20" s="8"/>
      <c r="C20" s="8"/>
      <c r="D20" s="10"/>
      <c r="E20" s="11"/>
      <c r="F20" s="11"/>
      <c r="G20" s="11"/>
    </row>
    <row r="21" spans="1:7">
      <c r="A21" s="12" t="s">
        <v>674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orizontalDpi="600" vertic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645</v>
      </c>
    </row>
    <row r="2" ht="40.5" customHeight="1" spans="1:7">
      <c r="A2" s="4" t="s">
        <v>646</v>
      </c>
      <c r="B2" s="4"/>
      <c r="C2" s="4"/>
      <c r="D2" s="4"/>
      <c r="E2" s="4"/>
      <c r="F2" s="4"/>
      <c r="G2" s="4"/>
    </row>
    <row r="3" ht="22.5" spans="1:7">
      <c r="A3" s="5"/>
      <c r="B3" s="4"/>
      <c r="C3" s="4"/>
      <c r="D3" s="4"/>
      <c r="E3" s="4"/>
      <c r="G3" s="6" t="s">
        <v>313</v>
      </c>
    </row>
    <row r="4" ht="27.75" customHeight="1" spans="1:7">
      <c r="A4" s="7" t="s">
        <v>647</v>
      </c>
      <c r="B4" s="8" t="s">
        <v>701</v>
      </c>
      <c r="C4" s="8"/>
      <c r="D4" s="8"/>
      <c r="E4" s="8" t="s">
        <v>649</v>
      </c>
      <c r="F4" s="8" t="s">
        <v>618</v>
      </c>
      <c r="G4" s="8"/>
    </row>
    <row r="5" ht="27.75" customHeight="1" spans="1:7">
      <c r="A5" s="8" t="s">
        <v>650</v>
      </c>
      <c r="B5" s="8">
        <v>50</v>
      </c>
      <c r="C5" s="8"/>
      <c r="D5" s="8"/>
      <c r="E5" s="8" t="s">
        <v>651</v>
      </c>
      <c r="F5" s="8">
        <v>50</v>
      </c>
      <c r="G5" s="8"/>
    </row>
    <row r="6" ht="27.75" customHeight="1" spans="1:7">
      <c r="A6" s="8"/>
      <c r="B6" s="8"/>
      <c r="C6" s="8"/>
      <c r="D6" s="8"/>
      <c r="E6" s="8" t="s">
        <v>652</v>
      </c>
      <c r="F6" s="8">
        <v>0</v>
      </c>
      <c r="G6" s="8"/>
    </row>
    <row r="7" ht="34.5" customHeight="1" spans="1:7">
      <c r="A7" s="8" t="s">
        <v>653</v>
      </c>
      <c r="B7" s="8" t="s">
        <v>702</v>
      </c>
      <c r="C7" s="8"/>
      <c r="D7" s="8"/>
      <c r="E7" s="8"/>
      <c r="F7" s="8"/>
      <c r="G7" s="8"/>
    </row>
    <row r="8" ht="34.5" customHeight="1" spans="1:7">
      <c r="A8" s="8" t="s">
        <v>655</v>
      </c>
      <c r="B8" s="8" t="s">
        <v>703</v>
      </c>
      <c r="C8" s="8"/>
      <c r="D8" s="8"/>
      <c r="E8" s="8"/>
      <c r="F8" s="8"/>
      <c r="G8" s="8"/>
    </row>
    <row r="9" ht="34.5" customHeight="1" spans="1:7">
      <c r="A9" s="8" t="s">
        <v>657</v>
      </c>
      <c r="B9" s="8" t="s">
        <v>704</v>
      </c>
      <c r="C9" s="8"/>
      <c r="D9" s="8"/>
      <c r="E9" s="8"/>
      <c r="F9" s="8"/>
      <c r="G9" s="8"/>
    </row>
    <row r="10" ht="23.25" customHeight="1" spans="1:7">
      <c r="A10" s="9" t="s">
        <v>623</v>
      </c>
      <c r="B10" s="8" t="s">
        <v>624</v>
      </c>
      <c r="C10" s="8" t="s">
        <v>625</v>
      </c>
      <c r="D10" s="8" t="s">
        <v>626</v>
      </c>
      <c r="E10" s="8" t="s">
        <v>627</v>
      </c>
      <c r="F10" s="8" t="s">
        <v>628</v>
      </c>
      <c r="G10" s="8" t="s">
        <v>659</v>
      </c>
    </row>
    <row r="11" ht="23.25" customHeight="1" spans="1:7">
      <c r="A11" s="9"/>
      <c r="B11" s="8" t="s">
        <v>632</v>
      </c>
      <c r="C11" s="8">
        <v>60</v>
      </c>
      <c r="D11" s="10" t="s">
        <v>633</v>
      </c>
      <c r="E11" s="11" t="s">
        <v>631</v>
      </c>
      <c r="F11" s="11" t="s">
        <v>705</v>
      </c>
      <c r="G11" s="11" t="s">
        <v>663</v>
      </c>
    </row>
    <row r="12" ht="23.25" customHeight="1" spans="1:7">
      <c r="A12" s="9"/>
      <c r="B12" s="8" t="s">
        <v>706</v>
      </c>
      <c r="C12" s="8">
        <v>10</v>
      </c>
      <c r="D12" s="10" t="s">
        <v>630</v>
      </c>
      <c r="E12" s="11" t="s">
        <v>631</v>
      </c>
      <c r="F12" s="11" t="s">
        <v>707</v>
      </c>
      <c r="G12" s="11" t="s">
        <v>669</v>
      </c>
    </row>
    <row r="13" ht="23.25" customHeight="1" spans="1:7">
      <c r="A13" s="9"/>
      <c r="B13" s="8" t="s">
        <v>708</v>
      </c>
      <c r="C13" s="8">
        <v>10</v>
      </c>
      <c r="D13" s="10" t="s">
        <v>630</v>
      </c>
      <c r="E13" s="11" t="s">
        <v>631</v>
      </c>
      <c r="F13" s="11" t="s">
        <v>709</v>
      </c>
      <c r="G13" s="11" t="s">
        <v>669</v>
      </c>
    </row>
    <row r="14" ht="23.25" customHeight="1" spans="1:7">
      <c r="A14" s="9"/>
      <c r="B14" s="8" t="s">
        <v>710</v>
      </c>
      <c r="C14" s="8">
        <v>10</v>
      </c>
      <c r="D14" s="10" t="s">
        <v>630</v>
      </c>
      <c r="E14" s="11" t="s">
        <v>631</v>
      </c>
      <c r="F14" s="11" t="s">
        <v>662</v>
      </c>
      <c r="G14" s="11" t="s">
        <v>669</v>
      </c>
    </row>
    <row r="15" ht="23.25" customHeight="1" spans="1:7">
      <c r="A15" s="9"/>
      <c r="B15" s="8" t="s">
        <v>711</v>
      </c>
      <c r="C15" s="8">
        <v>5</v>
      </c>
      <c r="D15" s="10" t="s">
        <v>668</v>
      </c>
      <c r="E15" s="11" t="s">
        <v>661</v>
      </c>
      <c r="F15" s="11" t="s">
        <v>663</v>
      </c>
      <c r="G15" s="11" t="s">
        <v>669</v>
      </c>
    </row>
    <row r="16" ht="23.25" customHeight="1" spans="1:7">
      <c r="A16" s="9"/>
      <c r="B16" s="8" t="s">
        <v>700</v>
      </c>
      <c r="C16" s="8">
        <v>5</v>
      </c>
      <c r="D16" s="10" t="s">
        <v>630</v>
      </c>
      <c r="E16" s="11" t="s">
        <v>631</v>
      </c>
      <c r="F16" s="11" t="s">
        <v>672</v>
      </c>
      <c r="G16" s="11" t="s">
        <v>669</v>
      </c>
    </row>
    <row r="17" ht="23.25" customHeight="1" spans="1:7">
      <c r="A17" s="9"/>
      <c r="B17" s="8"/>
      <c r="C17" s="8"/>
      <c r="D17" s="10"/>
      <c r="E17" s="11"/>
      <c r="F17" s="11"/>
      <c r="G17" s="11"/>
    </row>
    <row r="18" ht="23.25" customHeight="1" spans="1:7">
      <c r="A18" s="9"/>
      <c r="B18" s="8"/>
      <c r="C18" s="8"/>
      <c r="D18" s="10"/>
      <c r="E18" s="11"/>
      <c r="F18" s="11"/>
      <c r="G18" s="11"/>
    </row>
    <row r="19" ht="23.25" customHeight="1" spans="1:7">
      <c r="A19" s="9"/>
      <c r="B19" s="8"/>
      <c r="C19" s="8"/>
      <c r="D19" s="10"/>
      <c r="E19" s="11"/>
      <c r="F19" s="11"/>
      <c r="G19" s="11"/>
    </row>
    <row r="20" ht="23.25" customHeight="1" spans="1:7">
      <c r="A20" s="9"/>
      <c r="B20" s="8"/>
      <c r="C20" s="8"/>
      <c r="D20" s="10"/>
      <c r="E20" s="11"/>
      <c r="F20" s="11"/>
      <c r="G20" s="11"/>
    </row>
    <row r="21" spans="1:7">
      <c r="A21" s="12" t="s">
        <v>674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orizontalDpi="600" vertic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645</v>
      </c>
    </row>
    <row r="2" ht="40.5" customHeight="1" spans="1:7">
      <c r="A2" s="4" t="s">
        <v>646</v>
      </c>
      <c r="B2" s="4"/>
      <c r="C2" s="4"/>
      <c r="D2" s="4"/>
      <c r="E2" s="4"/>
      <c r="F2" s="4"/>
      <c r="G2" s="4"/>
    </row>
    <row r="3" ht="22.5" spans="1:7">
      <c r="A3" s="5"/>
      <c r="B3" s="4"/>
      <c r="C3" s="4"/>
      <c r="D3" s="4"/>
      <c r="E3" s="4"/>
      <c r="G3" s="6" t="s">
        <v>313</v>
      </c>
    </row>
    <row r="4" ht="27.75" customHeight="1" spans="1:7">
      <c r="A4" s="7" t="s">
        <v>647</v>
      </c>
      <c r="B4" s="8" t="s">
        <v>712</v>
      </c>
      <c r="C4" s="8"/>
      <c r="D4" s="8"/>
      <c r="E4" s="8" t="s">
        <v>649</v>
      </c>
      <c r="F4" s="8" t="s">
        <v>618</v>
      </c>
      <c r="G4" s="8"/>
    </row>
    <row r="5" ht="27.75" customHeight="1" spans="1:7">
      <c r="A5" s="8" t="s">
        <v>650</v>
      </c>
      <c r="B5" s="8">
        <v>149.5</v>
      </c>
      <c r="C5" s="8"/>
      <c r="D5" s="8"/>
      <c r="E5" s="8" t="s">
        <v>651</v>
      </c>
      <c r="F5" s="8">
        <v>149.5</v>
      </c>
      <c r="G5" s="8"/>
    </row>
    <row r="6" ht="27.75" customHeight="1" spans="1:7">
      <c r="A6" s="8"/>
      <c r="B6" s="8"/>
      <c r="C6" s="8"/>
      <c r="D6" s="8"/>
      <c r="E6" s="8" t="s">
        <v>652</v>
      </c>
      <c r="F6" s="8">
        <v>0</v>
      </c>
      <c r="G6" s="8"/>
    </row>
    <row r="7" ht="34.5" customHeight="1" spans="1:7">
      <c r="A7" s="8" t="s">
        <v>653</v>
      </c>
      <c r="B7" s="8" t="s">
        <v>713</v>
      </c>
      <c r="C7" s="8"/>
      <c r="D7" s="8"/>
      <c r="E7" s="8"/>
      <c r="F7" s="8"/>
      <c r="G7" s="8"/>
    </row>
    <row r="8" ht="34.5" customHeight="1" spans="1:7">
      <c r="A8" s="8" t="s">
        <v>655</v>
      </c>
      <c r="B8" s="8" t="s">
        <v>714</v>
      </c>
      <c r="C8" s="8"/>
      <c r="D8" s="8"/>
      <c r="E8" s="8"/>
      <c r="F8" s="8"/>
      <c r="G8" s="8"/>
    </row>
    <row r="9" ht="34.5" customHeight="1" spans="1:7">
      <c r="A9" s="8" t="s">
        <v>657</v>
      </c>
      <c r="B9" s="8" t="s">
        <v>715</v>
      </c>
      <c r="C9" s="8"/>
      <c r="D9" s="8"/>
      <c r="E9" s="8"/>
      <c r="F9" s="8"/>
      <c r="G9" s="8"/>
    </row>
    <row r="10" ht="23.25" customHeight="1" spans="1:7">
      <c r="A10" s="9" t="s">
        <v>623</v>
      </c>
      <c r="B10" s="8" t="s">
        <v>624</v>
      </c>
      <c r="C10" s="8" t="s">
        <v>625</v>
      </c>
      <c r="D10" s="8" t="s">
        <v>626</v>
      </c>
      <c r="E10" s="8" t="s">
        <v>627</v>
      </c>
      <c r="F10" s="8" t="s">
        <v>628</v>
      </c>
      <c r="G10" s="8" t="s">
        <v>659</v>
      </c>
    </row>
    <row r="11" ht="23.25" customHeight="1" spans="1:7">
      <c r="A11" s="9"/>
      <c r="B11" s="8" t="s">
        <v>716</v>
      </c>
      <c r="C11" s="8">
        <v>20</v>
      </c>
      <c r="D11" s="10" t="s">
        <v>717</v>
      </c>
      <c r="E11" s="11" t="s">
        <v>631</v>
      </c>
      <c r="F11" s="11" t="s">
        <v>718</v>
      </c>
      <c r="G11" s="11" t="s">
        <v>663</v>
      </c>
    </row>
    <row r="12" ht="23.25" customHeight="1" spans="1:7">
      <c r="A12" s="9"/>
      <c r="B12" s="8" t="s">
        <v>719</v>
      </c>
      <c r="C12" s="8">
        <v>20</v>
      </c>
      <c r="D12" s="10" t="s">
        <v>630</v>
      </c>
      <c r="E12" s="11" t="s">
        <v>631</v>
      </c>
      <c r="F12" s="11" t="s">
        <v>672</v>
      </c>
      <c r="G12" s="11" t="s">
        <v>663</v>
      </c>
    </row>
    <row r="13" ht="23.25" customHeight="1" spans="1:7">
      <c r="A13" s="9"/>
      <c r="B13" s="8" t="s">
        <v>720</v>
      </c>
      <c r="C13" s="8">
        <v>20</v>
      </c>
      <c r="D13" s="10" t="s">
        <v>630</v>
      </c>
      <c r="E13" s="11" t="s">
        <v>661</v>
      </c>
      <c r="F13" s="11" t="s">
        <v>662</v>
      </c>
      <c r="G13" s="11" t="s">
        <v>669</v>
      </c>
    </row>
    <row r="14" ht="23.25" customHeight="1" spans="1:7">
      <c r="A14" s="9"/>
      <c r="B14" s="8" t="s">
        <v>721</v>
      </c>
      <c r="C14" s="8">
        <v>20</v>
      </c>
      <c r="D14" s="10" t="s">
        <v>722</v>
      </c>
      <c r="E14" s="11" t="s">
        <v>698</v>
      </c>
      <c r="F14" s="11" t="s">
        <v>723</v>
      </c>
      <c r="G14" s="11" t="s">
        <v>663</v>
      </c>
    </row>
    <row r="15" ht="23.25" customHeight="1" spans="1:7">
      <c r="A15" s="9"/>
      <c r="B15" s="8" t="s">
        <v>724</v>
      </c>
      <c r="C15" s="8">
        <v>10</v>
      </c>
      <c r="D15" s="10" t="s">
        <v>668</v>
      </c>
      <c r="E15" s="11" t="s">
        <v>661</v>
      </c>
      <c r="F15" s="11" t="s">
        <v>663</v>
      </c>
      <c r="G15" s="11" t="s">
        <v>669</v>
      </c>
    </row>
    <row r="16" ht="23.25" customHeight="1" spans="1:7">
      <c r="A16" s="9"/>
      <c r="B16" s="8" t="s">
        <v>671</v>
      </c>
      <c r="C16" s="8">
        <v>10</v>
      </c>
      <c r="D16" s="10" t="s">
        <v>630</v>
      </c>
      <c r="E16" s="11" t="s">
        <v>631</v>
      </c>
      <c r="F16" s="11" t="s">
        <v>683</v>
      </c>
      <c r="G16" s="11" t="s">
        <v>669</v>
      </c>
    </row>
    <row r="17" ht="23.25" customHeight="1" spans="1:7">
      <c r="A17" s="9"/>
      <c r="B17" s="8"/>
      <c r="C17" s="8"/>
      <c r="D17" s="10"/>
      <c r="E17" s="11"/>
      <c r="F17" s="11"/>
      <c r="G17" s="11"/>
    </row>
    <row r="18" ht="23.25" customHeight="1" spans="1:7">
      <c r="A18" s="9"/>
      <c r="B18" s="8"/>
      <c r="C18" s="8"/>
      <c r="D18" s="10"/>
      <c r="E18" s="11"/>
      <c r="F18" s="11"/>
      <c r="G18" s="11"/>
    </row>
    <row r="19" ht="23.25" customHeight="1" spans="1:7">
      <c r="A19" s="9"/>
      <c r="B19" s="8"/>
      <c r="C19" s="8"/>
      <c r="D19" s="10"/>
      <c r="E19" s="11"/>
      <c r="F19" s="11"/>
      <c r="G19" s="11"/>
    </row>
    <row r="20" ht="23.25" customHeight="1" spans="1:7">
      <c r="A20" s="9"/>
      <c r="B20" s="8"/>
      <c r="C20" s="8"/>
      <c r="D20" s="10"/>
      <c r="E20" s="11"/>
      <c r="F20" s="11"/>
      <c r="G20" s="11"/>
    </row>
    <row r="21" spans="1:7">
      <c r="A21" s="12" t="s">
        <v>674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orizontalDpi="600" verticalDpi="6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645</v>
      </c>
    </row>
    <row r="2" ht="40.5" customHeight="1" spans="1:7">
      <c r="A2" s="4" t="s">
        <v>646</v>
      </c>
      <c r="B2" s="4"/>
      <c r="C2" s="4"/>
      <c r="D2" s="4"/>
      <c r="E2" s="4"/>
      <c r="F2" s="4"/>
      <c r="G2" s="4"/>
    </row>
    <row r="3" ht="22.5" spans="1:7">
      <c r="A3" s="5"/>
      <c r="B3" s="4"/>
      <c r="C3" s="4"/>
      <c r="D3" s="4"/>
      <c r="E3" s="4"/>
      <c r="G3" s="6" t="s">
        <v>313</v>
      </c>
    </row>
    <row r="4" ht="27.75" customHeight="1" spans="1:7">
      <c r="A4" s="7" t="s">
        <v>647</v>
      </c>
      <c r="B4" s="8" t="s">
        <v>725</v>
      </c>
      <c r="C4" s="8"/>
      <c r="D4" s="8"/>
      <c r="E4" s="8" t="s">
        <v>649</v>
      </c>
      <c r="F4" s="8" t="s">
        <v>618</v>
      </c>
      <c r="G4" s="8"/>
    </row>
    <row r="5" ht="27.75" customHeight="1" spans="1:7">
      <c r="A5" s="8" t="s">
        <v>650</v>
      </c>
      <c r="B5" s="8">
        <v>40</v>
      </c>
      <c r="C5" s="8"/>
      <c r="D5" s="8"/>
      <c r="E5" s="8" t="s">
        <v>651</v>
      </c>
      <c r="F5" s="8">
        <v>40</v>
      </c>
      <c r="G5" s="8"/>
    </row>
    <row r="6" ht="27.75" customHeight="1" spans="1:7">
      <c r="A6" s="8"/>
      <c r="B6" s="8"/>
      <c r="C6" s="8"/>
      <c r="D6" s="8"/>
      <c r="E6" s="8" t="s">
        <v>652</v>
      </c>
      <c r="F6" s="8">
        <v>0</v>
      </c>
      <c r="G6" s="8"/>
    </row>
    <row r="7" ht="34.5" customHeight="1" spans="1:7">
      <c r="A7" s="8" t="s">
        <v>653</v>
      </c>
      <c r="B7" s="8" t="s">
        <v>726</v>
      </c>
      <c r="C7" s="8"/>
      <c r="D7" s="8"/>
      <c r="E7" s="8"/>
      <c r="F7" s="8"/>
      <c r="G7" s="8"/>
    </row>
    <row r="8" ht="34.5" customHeight="1" spans="1:7">
      <c r="A8" s="8" t="s">
        <v>655</v>
      </c>
      <c r="B8" s="8" t="s">
        <v>727</v>
      </c>
      <c r="C8" s="8"/>
      <c r="D8" s="8"/>
      <c r="E8" s="8"/>
      <c r="F8" s="8"/>
      <c r="G8" s="8"/>
    </row>
    <row r="9" ht="34.5" customHeight="1" spans="1:7">
      <c r="A9" s="8" t="s">
        <v>657</v>
      </c>
      <c r="B9" s="8" t="s">
        <v>728</v>
      </c>
      <c r="C9" s="8"/>
      <c r="D9" s="8"/>
      <c r="E9" s="8"/>
      <c r="F9" s="8"/>
      <c r="G9" s="8"/>
    </row>
    <row r="10" ht="23.25" customHeight="1" spans="1:7">
      <c r="A10" s="9" t="s">
        <v>623</v>
      </c>
      <c r="B10" s="8" t="s">
        <v>624</v>
      </c>
      <c r="C10" s="8" t="s">
        <v>625</v>
      </c>
      <c r="D10" s="8" t="s">
        <v>626</v>
      </c>
      <c r="E10" s="8" t="s">
        <v>627</v>
      </c>
      <c r="F10" s="8" t="s">
        <v>628</v>
      </c>
      <c r="G10" s="8" t="s">
        <v>659</v>
      </c>
    </row>
    <row r="11" ht="23.25" customHeight="1" spans="1:7">
      <c r="A11" s="9"/>
      <c r="B11" s="8" t="s">
        <v>729</v>
      </c>
      <c r="C11" s="8">
        <v>10</v>
      </c>
      <c r="D11" s="10" t="s">
        <v>630</v>
      </c>
      <c r="E11" s="11" t="s">
        <v>631</v>
      </c>
      <c r="F11" s="11" t="s">
        <v>730</v>
      </c>
      <c r="G11" s="11" t="s">
        <v>663</v>
      </c>
    </row>
    <row r="12" ht="23.25" customHeight="1" spans="1:7">
      <c r="A12" s="9"/>
      <c r="B12" s="8" t="s">
        <v>731</v>
      </c>
      <c r="C12" s="8">
        <v>50</v>
      </c>
      <c r="D12" s="10" t="s">
        <v>732</v>
      </c>
      <c r="E12" s="11" t="s">
        <v>631</v>
      </c>
      <c r="F12" s="11" t="s">
        <v>718</v>
      </c>
      <c r="G12" s="11" t="s">
        <v>663</v>
      </c>
    </row>
    <row r="13" ht="23.25" customHeight="1" spans="1:7">
      <c r="A13" s="9"/>
      <c r="B13" s="8" t="s">
        <v>733</v>
      </c>
      <c r="C13" s="8">
        <v>20</v>
      </c>
      <c r="D13" s="10" t="s">
        <v>630</v>
      </c>
      <c r="E13" s="11" t="s">
        <v>631</v>
      </c>
      <c r="F13" s="11" t="s">
        <v>734</v>
      </c>
      <c r="G13" s="11" t="s">
        <v>669</v>
      </c>
    </row>
    <row r="14" ht="23.25" customHeight="1" spans="1:7">
      <c r="A14" s="9"/>
      <c r="B14" s="8" t="s">
        <v>735</v>
      </c>
      <c r="C14" s="8">
        <v>10</v>
      </c>
      <c r="D14" s="10" t="s">
        <v>630</v>
      </c>
      <c r="E14" s="11" t="s">
        <v>631</v>
      </c>
      <c r="F14" s="11" t="s">
        <v>736</v>
      </c>
      <c r="G14" s="11" t="s">
        <v>669</v>
      </c>
    </row>
    <row r="15" ht="23.25" customHeight="1" spans="1:7">
      <c r="A15" s="9"/>
      <c r="B15" s="8" t="s">
        <v>671</v>
      </c>
      <c r="C15" s="8">
        <v>10</v>
      </c>
      <c r="D15" s="10" t="s">
        <v>630</v>
      </c>
      <c r="E15" s="11" t="s">
        <v>631</v>
      </c>
      <c r="F15" s="11" t="s">
        <v>683</v>
      </c>
      <c r="G15" s="11" t="s">
        <v>669</v>
      </c>
    </row>
    <row r="16" ht="23.25" customHeight="1" spans="1:7">
      <c r="A16" s="9"/>
      <c r="B16" s="8"/>
      <c r="C16" s="8"/>
      <c r="D16" s="10"/>
      <c r="E16" s="11"/>
      <c r="F16" s="11"/>
      <c r="G16" s="11"/>
    </row>
    <row r="17" ht="23.25" customHeight="1" spans="1:7">
      <c r="A17" s="9"/>
      <c r="B17" s="8"/>
      <c r="C17" s="8"/>
      <c r="D17" s="10"/>
      <c r="E17" s="11"/>
      <c r="F17" s="11"/>
      <c r="G17" s="11"/>
    </row>
    <row r="18" ht="23.25" customHeight="1" spans="1:7">
      <c r="A18" s="9"/>
      <c r="B18" s="8"/>
      <c r="C18" s="8"/>
      <c r="D18" s="10"/>
      <c r="E18" s="11"/>
      <c r="F18" s="11"/>
      <c r="G18" s="11"/>
    </row>
    <row r="19" ht="23.25" customHeight="1" spans="1:7">
      <c r="A19" s="9"/>
      <c r="B19" s="8"/>
      <c r="C19" s="8"/>
      <c r="D19" s="10"/>
      <c r="E19" s="11"/>
      <c r="F19" s="11"/>
      <c r="G19" s="11"/>
    </row>
    <row r="20" ht="23.25" customHeight="1" spans="1:7">
      <c r="A20" s="9"/>
      <c r="B20" s="8"/>
      <c r="C20" s="8"/>
      <c r="D20" s="10"/>
      <c r="E20" s="11"/>
      <c r="F20" s="11"/>
      <c r="G20" s="11"/>
    </row>
    <row r="21" spans="1:7">
      <c r="A21" s="12" t="s">
        <v>674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orizontalDpi="600" verticalDpi="600"/>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645</v>
      </c>
    </row>
    <row r="2" ht="40.5" customHeight="1" spans="1:7">
      <c r="A2" s="4" t="s">
        <v>646</v>
      </c>
      <c r="B2" s="4"/>
      <c r="C2" s="4"/>
      <c r="D2" s="4"/>
      <c r="E2" s="4"/>
      <c r="F2" s="4"/>
      <c r="G2" s="4"/>
    </row>
    <row r="3" ht="22.5" spans="1:7">
      <c r="A3" s="5"/>
      <c r="B3" s="4"/>
      <c r="C3" s="4"/>
      <c r="D3" s="4"/>
      <c r="E3" s="4"/>
      <c r="G3" s="6" t="s">
        <v>313</v>
      </c>
    </row>
    <row r="4" ht="27.75" customHeight="1" spans="1:7">
      <c r="A4" s="7" t="s">
        <v>647</v>
      </c>
      <c r="B4" s="8" t="s">
        <v>737</v>
      </c>
      <c r="C4" s="8"/>
      <c r="D4" s="8"/>
      <c r="E4" s="8" t="s">
        <v>649</v>
      </c>
      <c r="F4" s="8" t="s">
        <v>618</v>
      </c>
      <c r="G4" s="8"/>
    </row>
    <row r="5" ht="27.75" customHeight="1" spans="1:7">
      <c r="A5" s="8" t="s">
        <v>650</v>
      </c>
      <c r="B5" s="8">
        <v>500</v>
      </c>
      <c r="C5" s="8"/>
      <c r="D5" s="8"/>
      <c r="E5" s="8" t="s">
        <v>651</v>
      </c>
      <c r="F5" s="8">
        <v>500</v>
      </c>
      <c r="G5" s="8"/>
    </row>
    <row r="6" ht="27.75" customHeight="1" spans="1:7">
      <c r="A6" s="8"/>
      <c r="B6" s="8"/>
      <c r="C6" s="8"/>
      <c r="D6" s="8"/>
      <c r="E6" s="8" t="s">
        <v>652</v>
      </c>
      <c r="F6" s="8">
        <v>0</v>
      </c>
      <c r="G6" s="8"/>
    </row>
    <row r="7" ht="34.5" customHeight="1" spans="1:7">
      <c r="A7" s="8" t="s">
        <v>653</v>
      </c>
      <c r="B7" s="8" t="s">
        <v>738</v>
      </c>
      <c r="C7" s="8"/>
      <c r="D7" s="8"/>
      <c r="E7" s="8"/>
      <c r="F7" s="8"/>
      <c r="G7" s="8"/>
    </row>
    <row r="8" ht="34.5" customHeight="1" spans="1:7">
      <c r="A8" s="8" t="s">
        <v>655</v>
      </c>
      <c r="B8" s="8" t="s">
        <v>739</v>
      </c>
      <c r="C8" s="8"/>
      <c r="D8" s="8"/>
      <c r="E8" s="8"/>
      <c r="F8" s="8"/>
      <c r="G8" s="8"/>
    </row>
    <row r="9" ht="34.5" customHeight="1" spans="1:7">
      <c r="A9" s="8" t="s">
        <v>657</v>
      </c>
      <c r="B9" s="8" t="s">
        <v>740</v>
      </c>
      <c r="C9" s="8"/>
      <c r="D9" s="8"/>
      <c r="E9" s="8"/>
      <c r="F9" s="8"/>
      <c r="G9" s="8"/>
    </row>
    <row r="10" ht="23.25" customHeight="1" spans="1:7">
      <c r="A10" s="9" t="s">
        <v>623</v>
      </c>
      <c r="B10" s="8" t="s">
        <v>624</v>
      </c>
      <c r="C10" s="8" t="s">
        <v>625</v>
      </c>
      <c r="D10" s="8" t="s">
        <v>626</v>
      </c>
      <c r="E10" s="8" t="s">
        <v>627</v>
      </c>
      <c r="F10" s="8" t="s">
        <v>628</v>
      </c>
      <c r="G10" s="8" t="s">
        <v>659</v>
      </c>
    </row>
    <row r="11" ht="23.25" customHeight="1" spans="1:7">
      <c r="A11" s="9"/>
      <c r="B11" s="8" t="s">
        <v>629</v>
      </c>
      <c r="C11" s="8">
        <v>10</v>
      </c>
      <c r="D11" s="10" t="s">
        <v>630</v>
      </c>
      <c r="E11" s="11" t="s">
        <v>631</v>
      </c>
      <c r="F11" s="11" t="s">
        <v>730</v>
      </c>
      <c r="G11" s="11" t="s">
        <v>669</v>
      </c>
    </row>
    <row r="12" ht="23.25" customHeight="1" spans="1:7">
      <c r="A12" s="9"/>
      <c r="B12" s="8" t="s">
        <v>741</v>
      </c>
      <c r="C12" s="8">
        <v>10</v>
      </c>
      <c r="D12" s="10" t="s">
        <v>630</v>
      </c>
      <c r="E12" s="11" t="s">
        <v>631</v>
      </c>
      <c r="F12" s="11" t="s">
        <v>730</v>
      </c>
      <c r="G12" s="11" t="s">
        <v>669</v>
      </c>
    </row>
    <row r="13" ht="23.25" customHeight="1" spans="1:7">
      <c r="A13" s="9"/>
      <c r="B13" s="8" t="s">
        <v>742</v>
      </c>
      <c r="C13" s="8">
        <v>30</v>
      </c>
      <c r="D13" s="10" t="s">
        <v>630</v>
      </c>
      <c r="E13" s="11" t="s">
        <v>631</v>
      </c>
      <c r="F13" s="11" t="s">
        <v>730</v>
      </c>
      <c r="G13" s="11" t="s">
        <v>663</v>
      </c>
    </row>
    <row r="14" ht="23.25" customHeight="1" spans="1:7">
      <c r="A14" s="9"/>
      <c r="B14" s="8" t="s">
        <v>743</v>
      </c>
      <c r="C14" s="8">
        <v>10</v>
      </c>
      <c r="D14" s="10" t="s">
        <v>630</v>
      </c>
      <c r="E14" s="11" t="s">
        <v>631</v>
      </c>
      <c r="F14" s="11" t="s">
        <v>744</v>
      </c>
      <c r="G14" s="11" t="s">
        <v>669</v>
      </c>
    </row>
    <row r="15" ht="23.25" customHeight="1" spans="1:7">
      <c r="A15" s="9"/>
      <c r="B15" s="8" t="s">
        <v>745</v>
      </c>
      <c r="C15" s="8">
        <v>20</v>
      </c>
      <c r="D15" s="10" t="s">
        <v>630</v>
      </c>
      <c r="E15" s="11" t="s">
        <v>631</v>
      </c>
      <c r="F15" s="11" t="s">
        <v>744</v>
      </c>
      <c r="G15" s="11" t="s">
        <v>663</v>
      </c>
    </row>
    <row r="16" ht="23.25" customHeight="1" spans="1:7">
      <c r="A16" s="9"/>
      <c r="B16" s="8" t="s">
        <v>746</v>
      </c>
      <c r="C16" s="8">
        <v>10</v>
      </c>
      <c r="D16" s="10" t="s">
        <v>630</v>
      </c>
      <c r="E16" s="11" t="s">
        <v>631</v>
      </c>
      <c r="F16" s="11" t="s">
        <v>730</v>
      </c>
      <c r="G16" s="11" t="s">
        <v>669</v>
      </c>
    </row>
    <row r="17" ht="23.25" customHeight="1" spans="1:7">
      <c r="A17" s="9"/>
      <c r="B17" s="8" t="s">
        <v>747</v>
      </c>
      <c r="C17" s="8">
        <v>10</v>
      </c>
      <c r="D17" s="10" t="s">
        <v>630</v>
      </c>
      <c r="E17" s="11" t="s">
        <v>631</v>
      </c>
      <c r="F17" s="11" t="s">
        <v>730</v>
      </c>
      <c r="G17" s="11" t="s">
        <v>663</v>
      </c>
    </row>
    <row r="18" ht="23.25" customHeight="1" spans="1:7">
      <c r="A18" s="9"/>
      <c r="B18" s="8"/>
      <c r="C18" s="8"/>
      <c r="D18" s="10"/>
      <c r="E18" s="11"/>
      <c r="F18" s="11"/>
      <c r="G18" s="11"/>
    </row>
    <row r="19" ht="23.25" customHeight="1" spans="1:7">
      <c r="A19" s="9"/>
      <c r="B19" s="8"/>
      <c r="C19" s="8"/>
      <c r="D19" s="10"/>
      <c r="E19" s="11"/>
      <c r="F19" s="11"/>
      <c r="G19" s="11"/>
    </row>
    <row r="20" ht="23.25" customHeight="1" spans="1:7">
      <c r="A20" s="9"/>
      <c r="B20" s="8"/>
      <c r="C20" s="8"/>
      <c r="D20" s="10"/>
      <c r="E20" s="11"/>
      <c r="F20" s="11"/>
      <c r="G20" s="11"/>
    </row>
    <row r="21" spans="1:7">
      <c r="A21" s="12" t="s">
        <v>674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orizontalDpi="600" verticalDpi="6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645</v>
      </c>
    </row>
    <row r="2" ht="40.5" customHeight="1" spans="1:7">
      <c r="A2" s="4" t="s">
        <v>646</v>
      </c>
      <c r="B2" s="4"/>
      <c r="C2" s="4"/>
      <c r="D2" s="4"/>
      <c r="E2" s="4"/>
      <c r="F2" s="4"/>
      <c r="G2" s="4"/>
    </row>
    <row r="3" ht="22.5" spans="1:7">
      <c r="A3" s="5"/>
      <c r="B3" s="4"/>
      <c r="C3" s="4"/>
      <c r="D3" s="4"/>
      <c r="E3" s="4"/>
      <c r="G3" s="6" t="s">
        <v>313</v>
      </c>
    </row>
    <row r="4" ht="27.75" customHeight="1" spans="1:7">
      <c r="A4" s="7" t="s">
        <v>647</v>
      </c>
      <c r="B4" s="8" t="s">
        <v>748</v>
      </c>
      <c r="C4" s="8"/>
      <c r="D4" s="8"/>
      <c r="E4" s="8" t="s">
        <v>649</v>
      </c>
      <c r="F4" s="8" t="s">
        <v>618</v>
      </c>
      <c r="G4" s="8"/>
    </row>
    <row r="5" ht="27.75" customHeight="1" spans="1:7">
      <c r="A5" s="8" t="s">
        <v>650</v>
      </c>
      <c r="B5" s="8">
        <v>50</v>
      </c>
      <c r="C5" s="8"/>
      <c r="D5" s="8"/>
      <c r="E5" s="8" t="s">
        <v>651</v>
      </c>
      <c r="F5" s="8">
        <v>50</v>
      </c>
      <c r="G5" s="8"/>
    </row>
    <row r="6" ht="27.75" customHeight="1" spans="1:7">
      <c r="A6" s="8"/>
      <c r="B6" s="8"/>
      <c r="C6" s="8"/>
      <c r="D6" s="8"/>
      <c r="E6" s="8" t="s">
        <v>652</v>
      </c>
      <c r="F6" s="8">
        <v>0</v>
      </c>
      <c r="G6" s="8"/>
    </row>
    <row r="7" ht="34.5" customHeight="1" spans="1:7">
      <c r="A7" s="8" t="s">
        <v>653</v>
      </c>
      <c r="B7" s="8" t="s">
        <v>749</v>
      </c>
      <c r="C7" s="8"/>
      <c r="D7" s="8"/>
      <c r="E7" s="8"/>
      <c r="F7" s="8"/>
      <c r="G7" s="8"/>
    </row>
    <row r="8" ht="34.5" customHeight="1" spans="1:7">
      <c r="A8" s="8" t="s">
        <v>655</v>
      </c>
      <c r="B8" s="8" t="s">
        <v>750</v>
      </c>
      <c r="C8" s="8"/>
      <c r="D8" s="8"/>
      <c r="E8" s="8"/>
      <c r="F8" s="8"/>
      <c r="G8" s="8"/>
    </row>
    <row r="9" ht="34.5" customHeight="1" spans="1:7">
      <c r="A9" s="8" t="s">
        <v>657</v>
      </c>
      <c r="B9" s="8" t="s">
        <v>751</v>
      </c>
      <c r="C9" s="8"/>
      <c r="D9" s="8"/>
      <c r="E9" s="8"/>
      <c r="F9" s="8"/>
      <c r="G9" s="8"/>
    </row>
    <row r="10" ht="23.25" customHeight="1" spans="1:7">
      <c r="A10" s="9" t="s">
        <v>623</v>
      </c>
      <c r="B10" s="8" t="s">
        <v>624</v>
      </c>
      <c r="C10" s="8" t="s">
        <v>625</v>
      </c>
      <c r="D10" s="8" t="s">
        <v>626</v>
      </c>
      <c r="E10" s="8" t="s">
        <v>627</v>
      </c>
      <c r="F10" s="8" t="s">
        <v>628</v>
      </c>
      <c r="G10" s="8" t="s">
        <v>659</v>
      </c>
    </row>
    <row r="11" ht="23.25" customHeight="1" spans="1:7">
      <c r="A11" s="9"/>
      <c r="B11" s="8" t="s">
        <v>752</v>
      </c>
      <c r="C11" s="8">
        <v>10</v>
      </c>
      <c r="D11" s="10" t="s">
        <v>633</v>
      </c>
      <c r="E11" s="11" t="s">
        <v>661</v>
      </c>
      <c r="F11" s="11" t="s">
        <v>699</v>
      </c>
      <c r="G11" s="11" t="s">
        <v>669</v>
      </c>
    </row>
    <row r="12" ht="23.25" customHeight="1" spans="1:7">
      <c r="A12" s="9"/>
      <c r="B12" s="8" t="s">
        <v>753</v>
      </c>
      <c r="C12" s="8">
        <v>60</v>
      </c>
      <c r="D12" s="10" t="s">
        <v>630</v>
      </c>
      <c r="E12" s="11" t="s">
        <v>631</v>
      </c>
      <c r="F12" s="11" t="s">
        <v>662</v>
      </c>
      <c r="G12" s="11" t="s">
        <v>663</v>
      </c>
    </row>
    <row r="13" ht="23.25" customHeight="1" spans="1:7">
      <c r="A13" s="9"/>
      <c r="B13" s="8" t="s">
        <v>754</v>
      </c>
      <c r="C13" s="8">
        <v>10</v>
      </c>
      <c r="D13" s="10" t="s">
        <v>668</v>
      </c>
      <c r="E13" s="11" t="s">
        <v>661</v>
      </c>
      <c r="F13" s="11" t="s">
        <v>663</v>
      </c>
      <c r="G13" s="11" t="s">
        <v>669</v>
      </c>
    </row>
    <row r="14" ht="23.25" customHeight="1" spans="1:7">
      <c r="A14" s="9"/>
      <c r="B14" s="8" t="s">
        <v>755</v>
      </c>
      <c r="C14" s="8">
        <v>5</v>
      </c>
      <c r="D14" s="10" t="s">
        <v>630</v>
      </c>
      <c r="E14" s="11" t="s">
        <v>631</v>
      </c>
      <c r="F14" s="11" t="s">
        <v>683</v>
      </c>
      <c r="G14" s="11" t="s">
        <v>669</v>
      </c>
    </row>
    <row r="15" ht="23.25" customHeight="1" spans="1:7">
      <c r="A15" s="9"/>
      <c r="B15" s="8" t="s">
        <v>671</v>
      </c>
      <c r="C15" s="8">
        <v>5</v>
      </c>
      <c r="D15" s="10" t="s">
        <v>630</v>
      </c>
      <c r="E15" s="11" t="s">
        <v>631</v>
      </c>
      <c r="F15" s="11" t="s">
        <v>683</v>
      </c>
      <c r="G15" s="11" t="s">
        <v>669</v>
      </c>
    </row>
    <row r="16" ht="23.25" customHeight="1" spans="1:7">
      <c r="A16" s="9"/>
      <c r="B16" s="8" t="s">
        <v>684</v>
      </c>
      <c r="C16" s="8">
        <v>10</v>
      </c>
      <c r="D16" s="10" t="s">
        <v>630</v>
      </c>
      <c r="E16" s="11" t="s">
        <v>631</v>
      </c>
      <c r="F16" s="11" t="s">
        <v>672</v>
      </c>
      <c r="G16" s="11" t="s">
        <v>669</v>
      </c>
    </row>
    <row r="17" ht="23.25" customHeight="1" spans="1:7">
      <c r="A17" s="9"/>
      <c r="B17" s="8"/>
      <c r="C17" s="8"/>
      <c r="D17" s="10"/>
      <c r="E17" s="11"/>
      <c r="F17" s="11"/>
      <c r="G17" s="11"/>
    </row>
    <row r="18" ht="23.25" customHeight="1" spans="1:7">
      <c r="A18" s="9"/>
      <c r="B18" s="8"/>
      <c r="C18" s="8"/>
      <c r="D18" s="10"/>
      <c r="E18" s="11"/>
      <c r="F18" s="11"/>
      <c r="G18" s="11"/>
    </row>
    <row r="19" ht="23.25" customHeight="1" spans="1:7">
      <c r="A19" s="9"/>
      <c r="B19" s="8"/>
      <c r="C19" s="8"/>
      <c r="D19" s="10"/>
      <c r="E19" s="11"/>
      <c r="F19" s="11"/>
      <c r="G19" s="11"/>
    </row>
    <row r="20" ht="23.25" customHeight="1" spans="1:7">
      <c r="A20" s="9"/>
      <c r="B20" s="8"/>
      <c r="C20" s="8"/>
      <c r="D20" s="10"/>
      <c r="E20" s="11"/>
      <c r="F20" s="11"/>
      <c r="G20" s="11"/>
    </row>
    <row r="21" spans="1:7">
      <c r="A21" s="12" t="s">
        <v>674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topLeftCell="A4" workbookViewId="0">
      <selection activeCell="E16" sqref="E16"/>
    </sheetView>
  </sheetViews>
  <sheetFormatPr defaultColWidth="6.875" defaultRowHeight="20.1" customHeight="1"/>
  <cols>
    <col min="1" max="1" width="22.875" style="152" customWidth="1"/>
    <col min="2" max="2" width="19" style="152" customWidth="1"/>
    <col min="3" max="3" width="20.5" style="152" customWidth="1"/>
    <col min="4" max="7" width="19" style="152" customWidth="1"/>
    <col min="8" max="16384" width="6.875" style="153"/>
  </cols>
  <sheetData>
    <row r="1" s="151" customFormat="1" customHeight="1" spans="1:7">
      <c r="A1" s="36" t="s">
        <v>311</v>
      </c>
      <c r="B1" s="154"/>
      <c r="C1" s="154"/>
      <c r="D1" s="154"/>
      <c r="E1" s="154"/>
      <c r="F1" s="154"/>
      <c r="G1" s="154"/>
    </row>
    <row r="2" s="151" customFormat="1" ht="38.25" customHeight="1" spans="1:7">
      <c r="A2" s="155" t="s">
        <v>312</v>
      </c>
      <c r="B2" s="156"/>
      <c r="C2" s="156"/>
      <c r="D2" s="156"/>
      <c r="E2" s="156"/>
      <c r="F2" s="156"/>
      <c r="G2" s="156"/>
    </row>
    <row r="3" s="151" customFormat="1" customHeight="1" spans="1:7">
      <c r="A3" s="157"/>
      <c r="B3" s="154"/>
      <c r="C3" s="154"/>
      <c r="D3" s="154"/>
      <c r="E3" s="154"/>
      <c r="F3" s="154"/>
      <c r="G3" s="154"/>
    </row>
    <row r="4" s="151" customFormat="1" customHeight="1" spans="1:7">
      <c r="A4" s="158"/>
      <c r="B4" s="159"/>
      <c r="C4" s="159"/>
      <c r="D4" s="159"/>
      <c r="E4" s="159"/>
      <c r="F4" s="159"/>
      <c r="G4" s="160" t="s">
        <v>313</v>
      </c>
    </row>
    <row r="5" s="151" customFormat="1" customHeight="1" spans="1:7">
      <c r="A5" s="161" t="s">
        <v>314</v>
      </c>
      <c r="B5" s="161"/>
      <c r="C5" s="161" t="s">
        <v>315</v>
      </c>
      <c r="D5" s="161"/>
      <c r="E5" s="161"/>
      <c r="F5" s="161"/>
      <c r="G5" s="161"/>
    </row>
    <row r="6" s="151" customFormat="1" ht="45" customHeight="1" spans="1:7">
      <c r="A6" s="162" t="s">
        <v>316</v>
      </c>
      <c r="B6" s="162" t="s">
        <v>317</v>
      </c>
      <c r="C6" s="162" t="s">
        <v>316</v>
      </c>
      <c r="D6" s="162" t="s">
        <v>318</v>
      </c>
      <c r="E6" s="162" t="s">
        <v>319</v>
      </c>
      <c r="F6" s="162" t="s">
        <v>320</v>
      </c>
      <c r="G6" s="162" t="s">
        <v>321</v>
      </c>
    </row>
    <row r="7" s="151" customFormat="1" customHeight="1" spans="1:7">
      <c r="A7" s="163" t="s">
        <v>322</v>
      </c>
      <c r="B7" s="164">
        <f>SUM(B8:B10)</f>
        <v>4197.18</v>
      </c>
      <c r="C7" s="165" t="s">
        <v>323</v>
      </c>
      <c r="D7" s="166">
        <f t="shared" ref="D7:D14" si="0">SUM(E7:G7)</f>
        <v>39790.81</v>
      </c>
      <c r="E7" s="166">
        <f t="shared" ref="E7:G7" si="1">SUM(E8:E15)</f>
        <v>39061.28</v>
      </c>
      <c r="F7" s="166">
        <f t="shared" si="1"/>
        <v>729.53</v>
      </c>
      <c r="G7" s="166">
        <f t="shared" si="1"/>
        <v>0</v>
      </c>
    </row>
    <row r="8" s="151" customFormat="1" customHeight="1" spans="1:7">
      <c r="A8" s="167" t="s">
        <v>324</v>
      </c>
      <c r="B8" s="168">
        <v>4197.18</v>
      </c>
      <c r="C8" s="169" t="s">
        <v>325</v>
      </c>
      <c r="D8" s="166">
        <f t="shared" si="0"/>
        <v>1629.1</v>
      </c>
      <c r="E8" s="170">
        <v>932.29</v>
      </c>
      <c r="F8" s="170">
        <v>696.81</v>
      </c>
      <c r="G8" s="170"/>
    </row>
    <row r="9" s="151" customFormat="1" customHeight="1" spans="1:7">
      <c r="A9" s="167" t="s">
        <v>326</v>
      </c>
      <c r="B9" s="171">
        <v>0</v>
      </c>
      <c r="C9" s="172" t="s">
        <v>327</v>
      </c>
      <c r="D9" s="166">
        <f t="shared" si="0"/>
        <v>82.85</v>
      </c>
      <c r="E9" s="170">
        <v>82.85</v>
      </c>
      <c r="F9" s="170">
        <v>0</v>
      </c>
      <c r="G9" s="170"/>
    </row>
    <row r="10" s="151" customFormat="1" customHeight="1" spans="1:7">
      <c r="A10" s="173" t="s">
        <v>328</v>
      </c>
      <c r="B10" s="174">
        <v>0</v>
      </c>
      <c r="C10" s="172" t="s">
        <v>329</v>
      </c>
      <c r="D10" s="166">
        <f t="shared" si="0"/>
        <v>1149.8</v>
      </c>
      <c r="E10" s="170">
        <v>1149.8</v>
      </c>
      <c r="F10" s="170">
        <v>0</v>
      </c>
      <c r="G10" s="170"/>
    </row>
    <row r="11" s="151" customFormat="1" customHeight="1" spans="1:7">
      <c r="A11" s="175" t="s">
        <v>330</v>
      </c>
      <c r="B11" s="164">
        <f>SUM(B12:B14)</f>
        <v>35593.63</v>
      </c>
      <c r="C11" s="176" t="s">
        <v>331</v>
      </c>
      <c r="D11" s="166">
        <f t="shared" si="0"/>
        <v>119.03</v>
      </c>
      <c r="E11" s="170">
        <v>113.31</v>
      </c>
      <c r="F11" s="170">
        <v>5.72</v>
      </c>
      <c r="G11" s="170"/>
    </row>
    <row r="12" s="151" customFormat="1" customHeight="1" spans="1:7">
      <c r="A12" s="173" t="s">
        <v>324</v>
      </c>
      <c r="B12" s="171">
        <f>ROUND(348640995.44/10000,2)</f>
        <v>34864.1</v>
      </c>
      <c r="C12" s="172" t="s">
        <v>332</v>
      </c>
      <c r="D12" s="166">
        <f t="shared" si="0"/>
        <v>36736.68</v>
      </c>
      <c r="E12" s="170">
        <v>36709.68</v>
      </c>
      <c r="F12" s="170">
        <v>27</v>
      </c>
      <c r="G12" s="170"/>
    </row>
    <row r="13" s="151" customFormat="1" customHeight="1" spans="1:7">
      <c r="A13" s="173" t="s">
        <v>326</v>
      </c>
      <c r="B13" s="171">
        <f>ROUND(7295290.95/10000,2)</f>
        <v>729.53</v>
      </c>
      <c r="C13" s="176" t="s">
        <v>333</v>
      </c>
      <c r="D13" s="166">
        <f t="shared" si="0"/>
        <v>73.35</v>
      </c>
      <c r="E13" s="170">
        <v>73.35</v>
      </c>
      <c r="F13" s="170">
        <v>0</v>
      </c>
      <c r="G13" s="170"/>
    </row>
    <row r="14" s="151" customFormat="1" customHeight="1" spans="1:13">
      <c r="A14" s="167" t="s">
        <v>328</v>
      </c>
      <c r="B14" s="171">
        <v>0</v>
      </c>
      <c r="C14" s="169"/>
      <c r="D14" s="166"/>
      <c r="E14" s="170"/>
      <c r="F14" s="170"/>
      <c r="G14" s="170"/>
      <c r="M14" s="184"/>
    </row>
    <row r="15" s="151" customFormat="1" customHeight="1" spans="1:7">
      <c r="A15" s="175"/>
      <c r="B15" s="177"/>
      <c r="C15" s="176"/>
      <c r="D15" s="178"/>
      <c r="E15" s="178"/>
      <c r="F15" s="178"/>
      <c r="G15" s="178"/>
    </row>
    <row r="16" s="151" customFormat="1" customHeight="1" spans="1:7">
      <c r="A16" s="175"/>
      <c r="B16" s="177"/>
      <c r="C16" s="177" t="s">
        <v>334</v>
      </c>
      <c r="D16" s="179" t="s">
        <v>335</v>
      </c>
      <c r="E16" s="180">
        <f>B8+B12-E7</f>
        <v>0</v>
      </c>
      <c r="F16" s="180">
        <f>B9+B13-F7</f>
        <v>0</v>
      </c>
      <c r="G16" s="180">
        <f>B10+B14-G7</f>
        <v>0</v>
      </c>
    </row>
    <row r="17" s="151" customFormat="1" customHeight="1" spans="1:7">
      <c r="A17" s="175"/>
      <c r="B17" s="177"/>
      <c r="C17" s="177"/>
      <c r="D17" s="180"/>
      <c r="E17" s="180"/>
      <c r="F17" s="180"/>
      <c r="G17" s="181"/>
    </row>
    <row r="18" s="151" customFormat="1" customHeight="1" spans="1:7">
      <c r="A18" s="175" t="s">
        <v>336</v>
      </c>
      <c r="B18" s="182">
        <f>B7+B11</f>
        <v>39790.81</v>
      </c>
      <c r="C18" s="182" t="s">
        <v>337</v>
      </c>
      <c r="D18" s="180">
        <f>SUM(D7+D16)</f>
        <v>39790.81</v>
      </c>
      <c r="E18" s="180">
        <f>SUM(E7+E16)</f>
        <v>39061.28</v>
      </c>
      <c r="F18" s="180">
        <f>SUM(F7+F16)</f>
        <v>729.53</v>
      </c>
      <c r="G18" s="180">
        <f>SUM(G7+G16)</f>
        <v>0</v>
      </c>
    </row>
    <row r="19" customHeight="1" spans="1:6">
      <c r="A19" s="183"/>
      <c r="B19" s="183"/>
      <c r="C19" s="183"/>
      <c r="D19" s="183"/>
      <c r="E19" s="183"/>
      <c r="F19" s="183"/>
    </row>
  </sheetData>
  <mergeCells count="2">
    <mergeCell ref="A5:B5"/>
    <mergeCell ref="C5:G5"/>
  </mergeCells>
  <printOptions horizontalCentered="1"/>
  <pageMargins left="0" right="0" top="0" bottom="0" header="0.499305555555556" footer="0.499305555555556"/>
  <pageSetup paperSize="9" orientation="landscape" horizontalDpi="600" verticalDpi="600"/>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645</v>
      </c>
    </row>
    <row r="2" ht="40.5" customHeight="1" spans="1:7">
      <c r="A2" s="4" t="s">
        <v>646</v>
      </c>
      <c r="B2" s="4"/>
      <c r="C2" s="4"/>
      <c r="D2" s="4"/>
      <c r="E2" s="4"/>
      <c r="F2" s="4"/>
      <c r="G2" s="4"/>
    </row>
    <row r="3" ht="22.5" spans="1:7">
      <c r="A3" s="5"/>
      <c r="B3" s="4"/>
      <c r="C3" s="4"/>
      <c r="D3" s="4"/>
      <c r="E3" s="4"/>
      <c r="G3" s="6" t="s">
        <v>313</v>
      </c>
    </row>
    <row r="4" ht="27.75" customHeight="1" spans="1:7">
      <c r="A4" s="7" t="s">
        <v>647</v>
      </c>
      <c r="B4" s="8" t="s">
        <v>756</v>
      </c>
      <c r="C4" s="8"/>
      <c r="D4" s="8"/>
      <c r="E4" s="8" t="s">
        <v>649</v>
      </c>
      <c r="F4" s="8" t="s">
        <v>618</v>
      </c>
      <c r="G4" s="8"/>
    </row>
    <row r="5" ht="27.75" customHeight="1" spans="1:7">
      <c r="A5" s="8" t="s">
        <v>650</v>
      </c>
      <c r="B5" s="8">
        <v>50</v>
      </c>
      <c r="C5" s="8"/>
      <c r="D5" s="8"/>
      <c r="E5" s="8" t="s">
        <v>651</v>
      </c>
      <c r="F5" s="8">
        <v>50</v>
      </c>
      <c r="G5" s="8"/>
    </row>
    <row r="6" ht="27.75" customHeight="1" spans="1:7">
      <c r="A6" s="8"/>
      <c r="B6" s="8"/>
      <c r="C6" s="8"/>
      <c r="D6" s="8"/>
      <c r="E6" s="8" t="s">
        <v>652</v>
      </c>
      <c r="F6" s="8">
        <v>0</v>
      </c>
      <c r="G6" s="8"/>
    </row>
    <row r="7" ht="34.5" customHeight="1" spans="1:7">
      <c r="A7" s="8" t="s">
        <v>653</v>
      </c>
      <c r="B7" s="8" t="s">
        <v>757</v>
      </c>
      <c r="C7" s="8"/>
      <c r="D7" s="8"/>
      <c r="E7" s="8"/>
      <c r="F7" s="8"/>
      <c r="G7" s="8"/>
    </row>
    <row r="8" ht="34.5" customHeight="1" spans="1:7">
      <c r="A8" s="8" t="s">
        <v>655</v>
      </c>
      <c r="B8" s="8" t="s">
        <v>758</v>
      </c>
      <c r="C8" s="8"/>
      <c r="D8" s="8"/>
      <c r="E8" s="8"/>
      <c r="F8" s="8"/>
      <c r="G8" s="8"/>
    </row>
    <row r="9" ht="34.5" customHeight="1" spans="1:7">
      <c r="A9" s="8" t="s">
        <v>657</v>
      </c>
      <c r="B9" s="8" t="s">
        <v>759</v>
      </c>
      <c r="C9" s="8"/>
      <c r="D9" s="8"/>
      <c r="E9" s="8"/>
      <c r="F9" s="8"/>
      <c r="G9" s="8"/>
    </row>
    <row r="10" ht="23.25" customHeight="1" spans="1:7">
      <c r="A10" s="9" t="s">
        <v>623</v>
      </c>
      <c r="B10" s="8" t="s">
        <v>624</v>
      </c>
      <c r="C10" s="8" t="s">
        <v>625</v>
      </c>
      <c r="D10" s="8" t="s">
        <v>626</v>
      </c>
      <c r="E10" s="8" t="s">
        <v>627</v>
      </c>
      <c r="F10" s="8" t="s">
        <v>628</v>
      </c>
      <c r="G10" s="8" t="s">
        <v>659</v>
      </c>
    </row>
    <row r="11" ht="23.25" customHeight="1" spans="1:7">
      <c r="A11" s="9"/>
      <c r="B11" s="8" t="s">
        <v>760</v>
      </c>
      <c r="C11" s="8">
        <v>20</v>
      </c>
      <c r="D11" s="10" t="s">
        <v>633</v>
      </c>
      <c r="E11" s="11" t="s">
        <v>661</v>
      </c>
      <c r="F11" s="11" t="s">
        <v>761</v>
      </c>
      <c r="G11" s="11" t="s">
        <v>663</v>
      </c>
    </row>
    <row r="12" ht="23.25" customHeight="1" spans="1:7">
      <c r="A12" s="9"/>
      <c r="B12" s="8" t="s">
        <v>762</v>
      </c>
      <c r="C12" s="8">
        <v>20</v>
      </c>
      <c r="D12" s="10" t="s">
        <v>717</v>
      </c>
      <c r="E12" s="11" t="s">
        <v>631</v>
      </c>
      <c r="F12" s="11" t="s">
        <v>718</v>
      </c>
      <c r="G12" s="11" t="s">
        <v>663</v>
      </c>
    </row>
    <row r="13" ht="23.25" customHeight="1" spans="1:7">
      <c r="A13" s="9"/>
      <c r="B13" s="8" t="s">
        <v>763</v>
      </c>
      <c r="C13" s="8">
        <v>20</v>
      </c>
      <c r="D13" s="10" t="s">
        <v>717</v>
      </c>
      <c r="E13" s="11" t="s">
        <v>631</v>
      </c>
      <c r="F13" s="11" t="s">
        <v>718</v>
      </c>
      <c r="G13" s="11" t="s">
        <v>663</v>
      </c>
    </row>
    <row r="14" ht="23.25" customHeight="1" spans="1:7">
      <c r="A14" s="9"/>
      <c r="B14" s="8" t="s">
        <v>764</v>
      </c>
      <c r="C14" s="8">
        <v>20</v>
      </c>
      <c r="D14" s="10" t="s">
        <v>717</v>
      </c>
      <c r="E14" s="11" t="s">
        <v>631</v>
      </c>
      <c r="F14" s="11" t="s">
        <v>718</v>
      </c>
      <c r="G14" s="11" t="s">
        <v>663</v>
      </c>
    </row>
    <row r="15" ht="23.25" customHeight="1" spans="1:7">
      <c r="A15" s="9"/>
      <c r="B15" s="8" t="s">
        <v>731</v>
      </c>
      <c r="C15" s="8">
        <v>10</v>
      </c>
      <c r="D15" s="10" t="s">
        <v>732</v>
      </c>
      <c r="E15" s="11" t="s">
        <v>631</v>
      </c>
      <c r="F15" s="11" t="s">
        <v>718</v>
      </c>
      <c r="G15" s="11" t="s">
        <v>669</v>
      </c>
    </row>
    <row r="16" ht="23.25" customHeight="1" spans="1:7">
      <c r="A16" s="9"/>
      <c r="B16" s="8" t="s">
        <v>765</v>
      </c>
      <c r="C16" s="8">
        <v>10</v>
      </c>
      <c r="D16" s="10" t="s">
        <v>630</v>
      </c>
      <c r="E16" s="11" t="s">
        <v>631</v>
      </c>
      <c r="F16" s="11" t="s">
        <v>744</v>
      </c>
      <c r="G16" s="11" t="s">
        <v>669</v>
      </c>
    </row>
    <row r="17" ht="23.25" customHeight="1" spans="1:7">
      <c r="A17" s="9"/>
      <c r="B17" s="8"/>
      <c r="C17" s="8"/>
      <c r="D17" s="10"/>
      <c r="E17" s="11"/>
      <c r="F17" s="11"/>
      <c r="G17" s="11"/>
    </row>
    <row r="18" ht="23.25" customHeight="1" spans="1:7">
      <c r="A18" s="9"/>
      <c r="B18" s="8"/>
      <c r="C18" s="8"/>
      <c r="D18" s="10"/>
      <c r="E18" s="11"/>
      <c r="F18" s="11"/>
      <c r="G18" s="11"/>
    </row>
    <row r="19" ht="23.25" customHeight="1" spans="1:7">
      <c r="A19" s="9"/>
      <c r="B19" s="8"/>
      <c r="C19" s="8"/>
      <c r="D19" s="10"/>
      <c r="E19" s="11"/>
      <c r="F19" s="11"/>
      <c r="G19" s="11"/>
    </row>
    <row r="20" ht="23.25" customHeight="1" spans="1:7">
      <c r="A20" s="9"/>
      <c r="B20" s="8"/>
      <c r="C20" s="8"/>
      <c r="D20" s="10"/>
      <c r="E20" s="11"/>
      <c r="F20" s="11"/>
      <c r="G20" s="11"/>
    </row>
    <row r="21" spans="1:7">
      <c r="A21" s="12" t="s">
        <v>674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orizontalDpi="600" verticalDpi="600"/>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645</v>
      </c>
    </row>
    <row r="2" ht="40.5" customHeight="1" spans="1:7">
      <c r="A2" s="4" t="s">
        <v>646</v>
      </c>
      <c r="B2" s="4"/>
      <c r="C2" s="4"/>
      <c r="D2" s="4"/>
      <c r="E2" s="4"/>
      <c r="F2" s="4"/>
      <c r="G2" s="4"/>
    </row>
    <row r="3" ht="22.5" spans="1:7">
      <c r="A3" s="5"/>
      <c r="B3" s="4"/>
      <c r="C3" s="4"/>
      <c r="D3" s="4"/>
      <c r="E3" s="4"/>
      <c r="G3" s="6" t="s">
        <v>313</v>
      </c>
    </row>
    <row r="4" ht="27.75" customHeight="1" spans="1:7">
      <c r="A4" s="7" t="s">
        <v>647</v>
      </c>
      <c r="B4" s="8" t="s">
        <v>766</v>
      </c>
      <c r="C4" s="8"/>
      <c r="D4" s="8"/>
      <c r="E4" s="8" t="s">
        <v>649</v>
      </c>
      <c r="F4" s="8" t="s">
        <v>618</v>
      </c>
      <c r="G4" s="8"/>
    </row>
    <row r="5" ht="27.75" customHeight="1" spans="1:7">
      <c r="A5" s="8" t="s">
        <v>650</v>
      </c>
      <c r="B5" s="8">
        <v>300</v>
      </c>
      <c r="C5" s="8"/>
      <c r="D5" s="8"/>
      <c r="E5" s="8" t="s">
        <v>651</v>
      </c>
      <c r="F5" s="8">
        <v>300</v>
      </c>
      <c r="G5" s="8"/>
    </row>
    <row r="6" ht="27.75" customHeight="1" spans="1:7">
      <c r="A6" s="8"/>
      <c r="B6" s="8"/>
      <c r="C6" s="8"/>
      <c r="D6" s="8"/>
      <c r="E6" s="8" t="s">
        <v>652</v>
      </c>
      <c r="F6" s="8">
        <v>0</v>
      </c>
      <c r="G6" s="8"/>
    </row>
    <row r="7" ht="34.5" customHeight="1" spans="1:7">
      <c r="A7" s="8" t="s">
        <v>653</v>
      </c>
      <c r="B7" s="8" t="s">
        <v>767</v>
      </c>
      <c r="C7" s="8"/>
      <c r="D7" s="8"/>
      <c r="E7" s="8"/>
      <c r="F7" s="8"/>
      <c r="G7" s="8"/>
    </row>
    <row r="8" ht="34.5" customHeight="1" spans="1:7">
      <c r="A8" s="8" t="s">
        <v>655</v>
      </c>
      <c r="B8" s="8" t="s">
        <v>768</v>
      </c>
      <c r="C8" s="8"/>
      <c r="D8" s="8"/>
      <c r="E8" s="8"/>
      <c r="F8" s="8"/>
      <c r="G8" s="8"/>
    </row>
    <row r="9" ht="34.5" customHeight="1" spans="1:7">
      <c r="A9" s="8" t="s">
        <v>657</v>
      </c>
      <c r="B9" s="8" t="s">
        <v>769</v>
      </c>
      <c r="C9" s="8"/>
      <c r="D9" s="8"/>
      <c r="E9" s="8"/>
      <c r="F9" s="8"/>
      <c r="G9" s="8"/>
    </row>
    <row r="10" ht="23.25" customHeight="1" spans="1:7">
      <c r="A10" s="9" t="s">
        <v>623</v>
      </c>
      <c r="B10" s="8" t="s">
        <v>624</v>
      </c>
      <c r="C10" s="8" t="s">
        <v>625</v>
      </c>
      <c r="D10" s="8" t="s">
        <v>626</v>
      </c>
      <c r="E10" s="8" t="s">
        <v>627</v>
      </c>
      <c r="F10" s="8" t="s">
        <v>628</v>
      </c>
      <c r="G10" s="8" t="s">
        <v>659</v>
      </c>
    </row>
    <row r="11" ht="23.25" customHeight="1" spans="1:7">
      <c r="A11" s="9"/>
      <c r="B11" s="8" t="s">
        <v>770</v>
      </c>
      <c r="C11" s="8">
        <v>30</v>
      </c>
      <c r="D11" s="10" t="s">
        <v>639</v>
      </c>
      <c r="E11" s="11" t="s">
        <v>631</v>
      </c>
      <c r="F11" s="11" t="s">
        <v>771</v>
      </c>
      <c r="G11" s="11" t="s">
        <v>663</v>
      </c>
    </row>
    <row r="12" ht="23.25" customHeight="1" spans="1:7">
      <c r="A12" s="9"/>
      <c r="B12" s="8" t="s">
        <v>772</v>
      </c>
      <c r="C12" s="8">
        <v>30</v>
      </c>
      <c r="D12" s="10" t="s">
        <v>639</v>
      </c>
      <c r="E12" s="11" t="s">
        <v>631</v>
      </c>
      <c r="F12" s="11" t="s">
        <v>773</v>
      </c>
      <c r="G12" s="11" t="s">
        <v>663</v>
      </c>
    </row>
    <row r="13" ht="23.25" customHeight="1" spans="1:7">
      <c r="A13" s="9"/>
      <c r="B13" s="8" t="s">
        <v>774</v>
      </c>
      <c r="C13" s="8">
        <v>10</v>
      </c>
      <c r="D13" s="10" t="s">
        <v>630</v>
      </c>
      <c r="E13" s="11" t="s">
        <v>631</v>
      </c>
      <c r="F13" s="11" t="s">
        <v>744</v>
      </c>
      <c r="G13" s="11" t="s">
        <v>669</v>
      </c>
    </row>
    <row r="14" ht="23.25" customHeight="1" spans="1:7">
      <c r="A14" s="9"/>
      <c r="B14" s="8" t="s">
        <v>775</v>
      </c>
      <c r="C14" s="8">
        <v>10</v>
      </c>
      <c r="D14" s="10" t="s">
        <v>630</v>
      </c>
      <c r="E14" s="11" t="s">
        <v>631</v>
      </c>
      <c r="F14" s="11" t="s">
        <v>776</v>
      </c>
      <c r="G14" s="11" t="s">
        <v>669</v>
      </c>
    </row>
    <row r="15" ht="23.25" customHeight="1" spans="1:7">
      <c r="A15" s="9"/>
      <c r="B15" s="8" t="s">
        <v>777</v>
      </c>
      <c r="C15" s="8">
        <v>10</v>
      </c>
      <c r="D15" s="10" t="s">
        <v>630</v>
      </c>
      <c r="E15" s="11" t="s">
        <v>698</v>
      </c>
      <c r="F15" s="11" t="s">
        <v>778</v>
      </c>
      <c r="G15" s="11" t="s">
        <v>669</v>
      </c>
    </row>
    <row r="16" ht="23.25" customHeight="1" spans="1:7">
      <c r="A16" s="9"/>
      <c r="B16" s="8" t="s">
        <v>671</v>
      </c>
      <c r="C16" s="8">
        <v>10</v>
      </c>
      <c r="D16" s="10" t="s">
        <v>630</v>
      </c>
      <c r="E16" s="11" t="s">
        <v>631</v>
      </c>
      <c r="F16" s="11" t="s">
        <v>776</v>
      </c>
      <c r="G16" s="11" t="s">
        <v>669</v>
      </c>
    </row>
    <row r="17" ht="23.25" customHeight="1" spans="1:7">
      <c r="A17" s="9"/>
      <c r="B17" s="8"/>
      <c r="C17" s="8"/>
      <c r="D17" s="10"/>
      <c r="E17" s="11"/>
      <c r="F17" s="11"/>
      <c r="G17" s="11"/>
    </row>
    <row r="18" ht="23.25" customHeight="1" spans="1:7">
      <c r="A18" s="9"/>
      <c r="B18" s="8"/>
      <c r="C18" s="8"/>
      <c r="D18" s="10"/>
      <c r="E18" s="11"/>
      <c r="F18" s="11"/>
      <c r="G18" s="11"/>
    </row>
    <row r="19" ht="23.25" customHeight="1" spans="1:7">
      <c r="A19" s="9"/>
      <c r="B19" s="8"/>
      <c r="C19" s="8"/>
      <c r="D19" s="10"/>
      <c r="E19" s="11"/>
      <c r="F19" s="11"/>
      <c r="G19" s="11"/>
    </row>
    <row r="20" ht="23.25" customHeight="1" spans="1:7">
      <c r="A20" s="9"/>
      <c r="B20" s="8"/>
      <c r="C20" s="8"/>
      <c r="D20" s="10"/>
      <c r="E20" s="11"/>
      <c r="F20" s="11"/>
      <c r="G20" s="11"/>
    </row>
    <row r="21" spans="1:7">
      <c r="A21" s="12" t="s">
        <v>674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orizontalDpi="600" verticalDpi="600"/>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645</v>
      </c>
    </row>
    <row r="2" ht="40.5" customHeight="1" spans="1:7">
      <c r="A2" s="4" t="s">
        <v>646</v>
      </c>
      <c r="B2" s="4"/>
      <c r="C2" s="4"/>
      <c r="D2" s="4"/>
      <c r="E2" s="4"/>
      <c r="F2" s="4"/>
      <c r="G2" s="4"/>
    </row>
    <row r="3" ht="22.5" spans="1:7">
      <c r="A3" s="5"/>
      <c r="B3" s="4"/>
      <c r="C3" s="4"/>
      <c r="D3" s="4"/>
      <c r="E3" s="4"/>
      <c r="G3" s="6" t="s">
        <v>313</v>
      </c>
    </row>
    <row r="4" ht="27.75" customHeight="1" spans="1:7">
      <c r="A4" s="7" t="s">
        <v>647</v>
      </c>
      <c r="B4" s="8" t="s">
        <v>779</v>
      </c>
      <c r="C4" s="8"/>
      <c r="D4" s="8"/>
      <c r="E4" s="8" t="s">
        <v>649</v>
      </c>
      <c r="F4" s="8" t="s">
        <v>618</v>
      </c>
      <c r="G4" s="8"/>
    </row>
    <row r="5" ht="27.75" customHeight="1" spans="1:7">
      <c r="A5" s="8" t="s">
        <v>650</v>
      </c>
      <c r="B5" s="8">
        <v>200</v>
      </c>
      <c r="C5" s="8"/>
      <c r="D5" s="8"/>
      <c r="E5" s="8" t="s">
        <v>651</v>
      </c>
      <c r="F5" s="8">
        <v>200</v>
      </c>
      <c r="G5" s="8"/>
    </row>
    <row r="6" ht="27.75" customHeight="1" spans="1:7">
      <c r="A6" s="8"/>
      <c r="B6" s="8"/>
      <c r="C6" s="8"/>
      <c r="D6" s="8"/>
      <c r="E6" s="8" t="s">
        <v>652</v>
      </c>
      <c r="F6" s="8">
        <v>0</v>
      </c>
      <c r="G6" s="8"/>
    </row>
    <row r="7" ht="34.5" customHeight="1" spans="1:7">
      <c r="A7" s="8" t="s">
        <v>653</v>
      </c>
      <c r="B7" s="8" t="s">
        <v>780</v>
      </c>
      <c r="C7" s="8"/>
      <c r="D7" s="8"/>
      <c r="E7" s="8"/>
      <c r="F7" s="8"/>
      <c r="G7" s="8"/>
    </row>
    <row r="8" ht="34.5" customHeight="1" spans="1:7">
      <c r="A8" s="8" t="s">
        <v>655</v>
      </c>
      <c r="B8" s="8" t="s">
        <v>781</v>
      </c>
      <c r="C8" s="8"/>
      <c r="D8" s="8"/>
      <c r="E8" s="8"/>
      <c r="F8" s="8"/>
      <c r="G8" s="8"/>
    </row>
    <row r="9" ht="34.5" customHeight="1" spans="1:7">
      <c r="A9" s="8" t="s">
        <v>657</v>
      </c>
      <c r="B9" s="8" t="s">
        <v>782</v>
      </c>
      <c r="C9" s="8"/>
      <c r="D9" s="8"/>
      <c r="E9" s="8"/>
      <c r="F9" s="8"/>
      <c r="G9" s="8"/>
    </row>
    <row r="10" ht="23.25" customHeight="1" spans="1:7">
      <c r="A10" s="9" t="s">
        <v>623</v>
      </c>
      <c r="B10" s="8" t="s">
        <v>624</v>
      </c>
      <c r="C10" s="8" t="s">
        <v>625</v>
      </c>
      <c r="D10" s="8" t="s">
        <v>626</v>
      </c>
      <c r="E10" s="8" t="s">
        <v>627</v>
      </c>
      <c r="F10" s="8" t="s">
        <v>628</v>
      </c>
      <c r="G10" s="8" t="s">
        <v>659</v>
      </c>
    </row>
    <row r="11" ht="23.25" customHeight="1" spans="1:7">
      <c r="A11" s="9"/>
      <c r="B11" s="8" t="s">
        <v>679</v>
      </c>
      <c r="C11" s="8">
        <v>20</v>
      </c>
      <c r="D11" s="10" t="s">
        <v>630</v>
      </c>
      <c r="E11" s="11" t="s">
        <v>661</v>
      </c>
      <c r="F11" s="11" t="s">
        <v>662</v>
      </c>
      <c r="G11" s="11" t="s">
        <v>663</v>
      </c>
    </row>
    <row r="12" ht="23.25" customHeight="1" spans="1:7">
      <c r="A12" s="9"/>
      <c r="B12" s="8" t="s">
        <v>680</v>
      </c>
      <c r="C12" s="8">
        <v>20</v>
      </c>
      <c r="D12" s="10" t="s">
        <v>630</v>
      </c>
      <c r="E12" s="11" t="s">
        <v>661</v>
      </c>
      <c r="F12" s="11" t="s">
        <v>662</v>
      </c>
      <c r="G12" s="11" t="s">
        <v>663</v>
      </c>
    </row>
    <row r="13" ht="23.25" customHeight="1" spans="1:7">
      <c r="A13" s="9"/>
      <c r="B13" s="8" t="s">
        <v>665</v>
      </c>
      <c r="C13" s="8">
        <v>10</v>
      </c>
      <c r="D13" s="10" t="s">
        <v>630</v>
      </c>
      <c r="E13" s="11" t="s">
        <v>661</v>
      </c>
      <c r="F13" s="11" t="s">
        <v>662</v>
      </c>
      <c r="G13" s="11" t="s">
        <v>663</v>
      </c>
    </row>
    <row r="14" ht="23.25" customHeight="1" spans="1:7">
      <c r="A14" s="9"/>
      <c r="B14" s="8" t="s">
        <v>666</v>
      </c>
      <c r="C14" s="8">
        <v>10</v>
      </c>
      <c r="D14" s="10" t="s">
        <v>630</v>
      </c>
      <c r="E14" s="11" t="s">
        <v>661</v>
      </c>
      <c r="F14" s="11" t="s">
        <v>662</v>
      </c>
      <c r="G14" s="11" t="s">
        <v>669</v>
      </c>
    </row>
    <row r="15" ht="23.25" customHeight="1" spans="1:7">
      <c r="A15" s="9"/>
      <c r="B15" s="8" t="s">
        <v>777</v>
      </c>
      <c r="C15" s="8">
        <v>10</v>
      </c>
      <c r="D15" s="10" t="s">
        <v>691</v>
      </c>
      <c r="E15" s="11" t="s">
        <v>698</v>
      </c>
      <c r="F15" s="11" t="s">
        <v>783</v>
      </c>
      <c r="G15" s="11" t="s">
        <v>663</v>
      </c>
    </row>
    <row r="16" ht="23.25" customHeight="1" spans="1:7">
      <c r="A16" s="9"/>
      <c r="B16" s="8" t="s">
        <v>671</v>
      </c>
      <c r="C16" s="8">
        <v>10</v>
      </c>
      <c r="D16" s="10" t="s">
        <v>630</v>
      </c>
      <c r="E16" s="11" t="s">
        <v>631</v>
      </c>
      <c r="F16" s="11" t="s">
        <v>744</v>
      </c>
      <c r="G16" s="11" t="s">
        <v>669</v>
      </c>
    </row>
    <row r="17" ht="23.25" customHeight="1" spans="1:7">
      <c r="A17" s="9"/>
      <c r="B17" s="8" t="s">
        <v>684</v>
      </c>
      <c r="C17" s="8">
        <v>10</v>
      </c>
      <c r="D17" s="10" t="s">
        <v>630</v>
      </c>
      <c r="E17" s="11" t="s">
        <v>661</v>
      </c>
      <c r="F17" s="11" t="s">
        <v>662</v>
      </c>
      <c r="G17" s="11" t="s">
        <v>669</v>
      </c>
    </row>
    <row r="18" ht="23.25" customHeight="1" spans="1:7">
      <c r="A18" s="9"/>
      <c r="B18" s="8" t="s">
        <v>685</v>
      </c>
      <c r="C18" s="8">
        <v>10</v>
      </c>
      <c r="D18" s="10" t="s">
        <v>630</v>
      </c>
      <c r="E18" s="11" t="s">
        <v>661</v>
      </c>
      <c r="F18" s="11" t="s">
        <v>662</v>
      </c>
      <c r="G18" s="11" t="s">
        <v>669</v>
      </c>
    </row>
    <row r="19" ht="23.25" customHeight="1" spans="1:7">
      <c r="A19" s="9"/>
      <c r="B19" s="8"/>
      <c r="C19" s="8"/>
      <c r="D19" s="10"/>
      <c r="E19" s="11"/>
      <c r="F19" s="11"/>
      <c r="G19" s="11"/>
    </row>
    <row r="20" ht="23.25" customHeight="1" spans="1:7">
      <c r="A20" s="9"/>
      <c r="B20" s="8"/>
      <c r="C20" s="8"/>
      <c r="D20" s="10"/>
      <c r="E20" s="11"/>
      <c r="F20" s="11"/>
      <c r="G20" s="11"/>
    </row>
    <row r="21" spans="1:7">
      <c r="A21" s="12" t="s">
        <v>674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orizontalDpi="600" verticalDpi="600"/>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645</v>
      </c>
    </row>
    <row r="2" ht="40.5" customHeight="1" spans="1:7">
      <c r="A2" s="4" t="s">
        <v>646</v>
      </c>
      <c r="B2" s="4"/>
      <c r="C2" s="4"/>
      <c r="D2" s="4"/>
      <c r="E2" s="4"/>
      <c r="F2" s="4"/>
      <c r="G2" s="4"/>
    </row>
    <row r="3" ht="22.5" spans="1:7">
      <c r="A3" s="5"/>
      <c r="B3" s="4"/>
      <c r="C3" s="4"/>
      <c r="D3" s="4"/>
      <c r="E3" s="4"/>
      <c r="G3" s="6" t="s">
        <v>313</v>
      </c>
    </row>
    <row r="4" ht="27.75" customHeight="1" spans="1:7">
      <c r="A4" s="7" t="s">
        <v>647</v>
      </c>
      <c r="B4" s="8" t="s">
        <v>784</v>
      </c>
      <c r="C4" s="8"/>
      <c r="D4" s="8"/>
      <c r="E4" s="8" t="s">
        <v>649</v>
      </c>
      <c r="F4" s="8" t="s">
        <v>618</v>
      </c>
      <c r="G4" s="8"/>
    </row>
    <row r="5" ht="27.75" customHeight="1" spans="1:7">
      <c r="A5" s="8" t="s">
        <v>650</v>
      </c>
      <c r="B5" s="8">
        <v>3</v>
      </c>
      <c r="C5" s="8"/>
      <c r="D5" s="8"/>
      <c r="E5" s="8" t="s">
        <v>651</v>
      </c>
      <c r="F5" s="8">
        <v>3</v>
      </c>
      <c r="G5" s="8"/>
    </row>
    <row r="6" ht="27.75" customHeight="1" spans="1:7">
      <c r="A6" s="8"/>
      <c r="B6" s="8"/>
      <c r="C6" s="8"/>
      <c r="D6" s="8"/>
      <c r="E6" s="8" t="s">
        <v>652</v>
      </c>
      <c r="F6" s="8">
        <v>0</v>
      </c>
      <c r="G6" s="8"/>
    </row>
    <row r="7" ht="34.5" customHeight="1" spans="1:7">
      <c r="A7" s="8" t="s">
        <v>653</v>
      </c>
      <c r="B7" s="8" t="s">
        <v>785</v>
      </c>
      <c r="C7" s="8"/>
      <c r="D7" s="8"/>
      <c r="E7" s="8"/>
      <c r="F7" s="8"/>
      <c r="G7" s="8"/>
    </row>
    <row r="8" ht="34.5" customHeight="1" spans="1:7">
      <c r="A8" s="8" t="s">
        <v>655</v>
      </c>
      <c r="B8" s="8" t="s">
        <v>786</v>
      </c>
      <c r="C8" s="8"/>
      <c r="D8" s="8"/>
      <c r="E8" s="8"/>
      <c r="F8" s="8"/>
      <c r="G8" s="8"/>
    </row>
    <row r="9" ht="34.5" customHeight="1" spans="1:7">
      <c r="A9" s="8" t="s">
        <v>657</v>
      </c>
      <c r="B9" s="8" t="s">
        <v>785</v>
      </c>
      <c r="C9" s="8"/>
      <c r="D9" s="8"/>
      <c r="E9" s="8"/>
      <c r="F9" s="8"/>
      <c r="G9" s="8"/>
    </row>
    <row r="10" ht="23.25" customHeight="1" spans="1:7">
      <c r="A10" s="9" t="s">
        <v>623</v>
      </c>
      <c r="B10" s="8" t="s">
        <v>624</v>
      </c>
      <c r="C10" s="8" t="s">
        <v>625</v>
      </c>
      <c r="D10" s="8" t="s">
        <v>626</v>
      </c>
      <c r="E10" s="8" t="s">
        <v>627</v>
      </c>
      <c r="F10" s="8" t="s">
        <v>628</v>
      </c>
      <c r="G10" s="8" t="s">
        <v>659</v>
      </c>
    </row>
    <row r="11" ht="23.25" customHeight="1" spans="1:7">
      <c r="A11" s="9"/>
      <c r="B11" s="8" t="s">
        <v>679</v>
      </c>
      <c r="C11" s="8">
        <v>20</v>
      </c>
      <c r="D11" s="10" t="s">
        <v>630</v>
      </c>
      <c r="E11" s="11" t="s">
        <v>661</v>
      </c>
      <c r="F11" s="11" t="s">
        <v>662</v>
      </c>
      <c r="G11" s="11" t="s">
        <v>663</v>
      </c>
    </row>
    <row r="12" ht="23.25" customHeight="1" spans="1:7">
      <c r="A12" s="9"/>
      <c r="B12" s="8" t="s">
        <v>680</v>
      </c>
      <c r="C12" s="8">
        <v>20</v>
      </c>
      <c r="D12" s="10" t="s">
        <v>630</v>
      </c>
      <c r="E12" s="11" t="s">
        <v>661</v>
      </c>
      <c r="F12" s="11" t="s">
        <v>662</v>
      </c>
      <c r="G12" s="11" t="s">
        <v>663</v>
      </c>
    </row>
    <row r="13" ht="23.25" customHeight="1" spans="1:7">
      <c r="A13" s="9"/>
      <c r="B13" s="8" t="s">
        <v>665</v>
      </c>
      <c r="C13" s="8">
        <v>10</v>
      </c>
      <c r="D13" s="10" t="s">
        <v>630</v>
      </c>
      <c r="E13" s="11" t="s">
        <v>661</v>
      </c>
      <c r="F13" s="11" t="s">
        <v>662</v>
      </c>
      <c r="G13" s="11" t="s">
        <v>663</v>
      </c>
    </row>
    <row r="14" ht="23.25" customHeight="1" spans="1:7">
      <c r="A14" s="9"/>
      <c r="B14" s="8" t="s">
        <v>666</v>
      </c>
      <c r="C14" s="8">
        <v>10</v>
      </c>
      <c r="D14" s="10" t="s">
        <v>630</v>
      </c>
      <c r="E14" s="11" t="s">
        <v>661</v>
      </c>
      <c r="F14" s="11" t="s">
        <v>662</v>
      </c>
      <c r="G14" s="11" t="s">
        <v>669</v>
      </c>
    </row>
    <row r="15" ht="23.25" customHeight="1" spans="1:7">
      <c r="A15" s="9"/>
      <c r="B15" s="8" t="s">
        <v>787</v>
      </c>
      <c r="C15" s="8">
        <v>10</v>
      </c>
      <c r="D15" s="10" t="s">
        <v>630</v>
      </c>
      <c r="E15" s="11" t="s">
        <v>661</v>
      </c>
      <c r="F15" s="11" t="s">
        <v>662</v>
      </c>
      <c r="G15" s="11" t="s">
        <v>663</v>
      </c>
    </row>
    <row r="16" ht="23.25" customHeight="1" spans="1:7">
      <c r="A16" s="9"/>
      <c r="B16" s="8" t="s">
        <v>671</v>
      </c>
      <c r="C16" s="8">
        <v>10</v>
      </c>
      <c r="D16" s="10" t="s">
        <v>630</v>
      </c>
      <c r="E16" s="11" t="s">
        <v>682</v>
      </c>
      <c r="F16" s="11" t="s">
        <v>683</v>
      </c>
      <c r="G16" s="11" t="s">
        <v>669</v>
      </c>
    </row>
    <row r="17" ht="23.25" customHeight="1" spans="1:7">
      <c r="A17" s="9"/>
      <c r="B17" s="8" t="s">
        <v>684</v>
      </c>
      <c r="C17" s="8">
        <v>10</v>
      </c>
      <c r="D17" s="10" t="s">
        <v>630</v>
      </c>
      <c r="E17" s="11" t="s">
        <v>661</v>
      </c>
      <c r="F17" s="11" t="s">
        <v>662</v>
      </c>
      <c r="G17" s="11" t="s">
        <v>669</v>
      </c>
    </row>
    <row r="18" ht="23.25" customHeight="1" spans="1:7">
      <c r="A18" s="9"/>
      <c r="B18" s="8" t="s">
        <v>685</v>
      </c>
      <c r="C18" s="8">
        <v>10</v>
      </c>
      <c r="D18" s="10" t="s">
        <v>630</v>
      </c>
      <c r="E18" s="11" t="s">
        <v>661</v>
      </c>
      <c r="F18" s="11" t="s">
        <v>662</v>
      </c>
      <c r="G18" s="11" t="s">
        <v>669</v>
      </c>
    </row>
    <row r="19" ht="23.25" customHeight="1" spans="1:7">
      <c r="A19" s="9"/>
      <c r="B19" s="8"/>
      <c r="C19" s="8"/>
      <c r="D19" s="10"/>
      <c r="E19" s="11"/>
      <c r="F19" s="11"/>
      <c r="G19" s="11"/>
    </row>
    <row r="20" ht="23.25" customHeight="1" spans="1:7">
      <c r="A20" s="9"/>
      <c r="B20" s="8"/>
      <c r="C20" s="8"/>
      <c r="D20" s="10"/>
      <c r="E20" s="11"/>
      <c r="F20" s="11"/>
      <c r="G20" s="11"/>
    </row>
    <row r="21" spans="1:7">
      <c r="A21" s="12" t="s">
        <v>674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orizontalDpi="600" verticalDpi="600"/>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645</v>
      </c>
    </row>
    <row r="2" ht="40.5" customHeight="1" spans="1:7">
      <c r="A2" s="4" t="s">
        <v>646</v>
      </c>
      <c r="B2" s="4"/>
      <c r="C2" s="4"/>
      <c r="D2" s="4"/>
      <c r="E2" s="4"/>
      <c r="F2" s="4"/>
      <c r="G2" s="4"/>
    </row>
    <row r="3" ht="22.5" spans="1:7">
      <c r="A3" s="5"/>
      <c r="B3" s="4"/>
      <c r="C3" s="4"/>
      <c r="D3" s="4"/>
      <c r="E3" s="4"/>
      <c r="G3" s="6" t="s">
        <v>313</v>
      </c>
    </row>
    <row r="4" ht="27.75" customHeight="1" spans="1:7">
      <c r="A4" s="7" t="s">
        <v>647</v>
      </c>
      <c r="B4" s="8" t="s">
        <v>784</v>
      </c>
      <c r="C4" s="8"/>
      <c r="D4" s="8"/>
      <c r="E4" s="8" t="s">
        <v>649</v>
      </c>
      <c r="F4" s="8" t="s">
        <v>618</v>
      </c>
      <c r="G4" s="8"/>
    </row>
    <row r="5" ht="27.75" customHeight="1" spans="1:7">
      <c r="A5" s="8" t="s">
        <v>650</v>
      </c>
      <c r="B5" s="8">
        <v>5</v>
      </c>
      <c r="C5" s="8"/>
      <c r="D5" s="8"/>
      <c r="E5" s="8" t="s">
        <v>651</v>
      </c>
      <c r="F5" s="8">
        <v>5</v>
      </c>
      <c r="G5" s="8"/>
    </row>
    <row r="6" ht="27.75" customHeight="1" spans="1:7">
      <c r="A6" s="8"/>
      <c r="B6" s="8"/>
      <c r="C6" s="8"/>
      <c r="D6" s="8"/>
      <c r="E6" s="8" t="s">
        <v>652</v>
      </c>
      <c r="F6" s="8">
        <v>0</v>
      </c>
      <c r="G6" s="8"/>
    </row>
    <row r="7" ht="34.5" customHeight="1" spans="1:7">
      <c r="A7" s="8" t="s">
        <v>653</v>
      </c>
      <c r="B7" s="8" t="s">
        <v>788</v>
      </c>
      <c r="C7" s="8"/>
      <c r="D7" s="8"/>
      <c r="E7" s="8"/>
      <c r="F7" s="8"/>
      <c r="G7" s="8"/>
    </row>
    <row r="8" ht="34.5" customHeight="1" spans="1:7">
      <c r="A8" s="8" t="s">
        <v>655</v>
      </c>
      <c r="B8" s="8" t="s">
        <v>786</v>
      </c>
      <c r="C8" s="8"/>
      <c r="D8" s="8"/>
      <c r="E8" s="8"/>
      <c r="F8" s="8"/>
      <c r="G8" s="8"/>
    </row>
    <row r="9" ht="34.5" customHeight="1" spans="1:7">
      <c r="A9" s="8" t="s">
        <v>657</v>
      </c>
      <c r="B9" s="8" t="s">
        <v>785</v>
      </c>
      <c r="C9" s="8"/>
      <c r="D9" s="8"/>
      <c r="E9" s="8"/>
      <c r="F9" s="8"/>
      <c r="G9" s="8"/>
    </row>
    <row r="10" ht="23.25" customHeight="1" spans="1:7">
      <c r="A10" s="9" t="s">
        <v>623</v>
      </c>
      <c r="B10" s="8" t="s">
        <v>624</v>
      </c>
      <c r="C10" s="8" t="s">
        <v>625</v>
      </c>
      <c r="D10" s="8" t="s">
        <v>626</v>
      </c>
      <c r="E10" s="8" t="s">
        <v>627</v>
      </c>
      <c r="F10" s="8" t="s">
        <v>628</v>
      </c>
      <c r="G10" s="8" t="s">
        <v>659</v>
      </c>
    </row>
    <row r="11" ht="23.25" customHeight="1" spans="1:7">
      <c r="A11" s="9"/>
      <c r="B11" s="8" t="s">
        <v>679</v>
      </c>
      <c r="C11" s="8">
        <v>20</v>
      </c>
      <c r="D11" s="10" t="s">
        <v>630</v>
      </c>
      <c r="E11" s="11" t="s">
        <v>661</v>
      </c>
      <c r="F11" s="11" t="s">
        <v>789</v>
      </c>
      <c r="G11" s="11" t="s">
        <v>663</v>
      </c>
    </row>
    <row r="12" ht="23.25" customHeight="1" spans="1:7">
      <c r="A12" s="9"/>
      <c r="B12" s="8" t="s">
        <v>680</v>
      </c>
      <c r="C12" s="8">
        <v>20</v>
      </c>
      <c r="D12" s="10" t="s">
        <v>630</v>
      </c>
      <c r="E12" s="11" t="s">
        <v>661</v>
      </c>
      <c r="F12" s="11" t="s">
        <v>730</v>
      </c>
      <c r="G12" s="11" t="s">
        <v>663</v>
      </c>
    </row>
    <row r="13" ht="23.25" customHeight="1" spans="1:7">
      <c r="A13" s="9"/>
      <c r="B13" s="8" t="s">
        <v>665</v>
      </c>
      <c r="C13" s="8">
        <v>20</v>
      </c>
      <c r="D13" s="10" t="s">
        <v>630</v>
      </c>
      <c r="E13" s="11" t="s">
        <v>661</v>
      </c>
      <c r="F13" s="11" t="s">
        <v>730</v>
      </c>
      <c r="G13" s="11" t="s">
        <v>663</v>
      </c>
    </row>
    <row r="14" ht="23.25" customHeight="1" spans="1:7">
      <c r="A14" s="9"/>
      <c r="B14" s="8" t="s">
        <v>666</v>
      </c>
      <c r="C14" s="8">
        <v>20</v>
      </c>
      <c r="D14" s="10" t="s">
        <v>630</v>
      </c>
      <c r="E14" s="11" t="s">
        <v>661</v>
      </c>
      <c r="F14" s="11" t="s">
        <v>730</v>
      </c>
      <c r="G14" s="11" t="s">
        <v>663</v>
      </c>
    </row>
    <row r="15" ht="23.25" customHeight="1" spans="1:7">
      <c r="A15" s="9"/>
      <c r="B15" s="8" t="s">
        <v>790</v>
      </c>
      <c r="C15" s="8">
        <v>10</v>
      </c>
      <c r="D15" s="10" t="s">
        <v>630</v>
      </c>
      <c r="E15" s="11" t="s">
        <v>682</v>
      </c>
      <c r="F15" s="11" t="s">
        <v>672</v>
      </c>
      <c r="G15" s="11" t="s">
        <v>669</v>
      </c>
    </row>
    <row r="16" ht="23.25" customHeight="1" spans="1:7">
      <c r="A16" s="9"/>
      <c r="B16" s="8" t="s">
        <v>671</v>
      </c>
      <c r="C16" s="8">
        <v>5</v>
      </c>
      <c r="D16" s="10" t="s">
        <v>630</v>
      </c>
      <c r="E16" s="11" t="s">
        <v>682</v>
      </c>
      <c r="F16" s="11" t="s">
        <v>744</v>
      </c>
      <c r="G16" s="11" t="s">
        <v>669</v>
      </c>
    </row>
    <row r="17" ht="23.25" customHeight="1" spans="1:7">
      <c r="A17" s="9"/>
      <c r="B17" s="8" t="s">
        <v>791</v>
      </c>
      <c r="C17" s="8">
        <v>5</v>
      </c>
      <c r="D17" s="10" t="s">
        <v>630</v>
      </c>
      <c r="E17" s="11" t="s">
        <v>792</v>
      </c>
      <c r="F17" s="11" t="s">
        <v>778</v>
      </c>
      <c r="G17" s="11" t="s">
        <v>669</v>
      </c>
    </row>
    <row r="18" ht="23.25" customHeight="1" spans="1:7">
      <c r="A18" s="9"/>
      <c r="B18" s="8"/>
      <c r="C18" s="8"/>
      <c r="D18" s="10"/>
      <c r="E18" s="11"/>
      <c r="F18" s="11"/>
      <c r="G18" s="11"/>
    </row>
    <row r="19" ht="23.25" customHeight="1" spans="1:7">
      <c r="A19" s="9"/>
      <c r="B19" s="8"/>
      <c r="C19" s="8"/>
      <c r="D19" s="10"/>
      <c r="E19" s="11"/>
      <c r="F19" s="11"/>
      <c r="G19" s="11"/>
    </row>
    <row r="20" ht="23.25" customHeight="1" spans="1:7">
      <c r="A20" s="9"/>
      <c r="B20" s="8"/>
      <c r="C20" s="8"/>
      <c r="D20" s="10"/>
      <c r="E20" s="11"/>
      <c r="F20" s="11"/>
      <c r="G20" s="11"/>
    </row>
    <row r="21" spans="1:7">
      <c r="A21" s="12" t="s">
        <v>674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orizontalDpi="600" verticalDpi="600"/>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645</v>
      </c>
    </row>
    <row r="2" ht="40.5" customHeight="1" spans="1:7">
      <c r="A2" s="4" t="s">
        <v>646</v>
      </c>
      <c r="B2" s="4"/>
      <c r="C2" s="4"/>
      <c r="D2" s="4"/>
      <c r="E2" s="4"/>
      <c r="F2" s="4"/>
      <c r="G2" s="4"/>
    </row>
    <row r="3" ht="22.5" spans="1:7">
      <c r="A3" s="5"/>
      <c r="B3" s="4"/>
      <c r="C3" s="4"/>
      <c r="D3" s="4"/>
      <c r="E3" s="4"/>
      <c r="G3" s="6" t="s">
        <v>313</v>
      </c>
    </row>
    <row r="4" ht="27.75" customHeight="1" spans="1:7">
      <c r="A4" s="7" t="s">
        <v>647</v>
      </c>
      <c r="B4" s="8" t="s">
        <v>784</v>
      </c>
      <c r="C4" s="8"/>
      <c r="D4" s="8"/>
      <c r="E4" s="8" t="s">
        <v>649</v>
      </c>
      <c r="F4" s="8" t="s">
        <v>618</v>
      </c>
      <c r="G4" s="8"/>
    </row>
    <row r="5" ht="27.75" customHeight="1" spans="1:7">
      <c r="A5" s="8" t="s">
        <v>650</v>
      </c>
      <c r="B5" s="8">
        <v>5</v>
      </c>
      <c r="C5" s="8"/>
      <c r="D5" s="8"/>
      <c r="E5" s="8" t="s">
        <v>651</v>
      </c>
      <c r="F5" s="8">
        <v>5</v>
      </c>
      <c r="G5" s="8"/>
    </row>
    <row r="6" ht="27.75" customHeight="1" spans="1:7">
      <c r="A6" s="8"/>
      <c r="B6" s="8"/>
      <c r="C6" s="8"/>
      <c r="D6" s="8"/>
      <c r="E6" s="8" t="s">
        <v>652</v>
      </c>
      <c r="F6" s="8">
        <v>0</v>
      </c>
      <c r="G6" s="8"/>
    </row>
    <row r="7" ht="34.5" customHeight="1" spans="1:7">
      <c r="A7" s="8" t="s">
        <v>653</v>
      </c>
      <c r="B7" s="8" t="s">
        <v>793</v>
      </c>
      <c r="C7" s="8"/>
      <c r="D7" s="8"/>
      <c r="E7" s="8"/>
      <c r="F7" s="8"/>
      <c r="G7" s="8"/>
    </row>
    <row r="8" ht="34.5" customHeight="1" spans="1:7">
      <c r="A8" s="8" t="s">
        <v>655</v>
      </c>
      <c r="B8" s="8" t="s">
        <v>794</v>
      </c>
      <c r="C8" s="8"/>
      <c r="D8" s="8"/>
      <c r="E8" s="8"/>
      <c r="F8" s="8"/>
      <c r="G8" s="8"/>
    </row>
    <row r="9" ht="34.5" customHeight="1" spans="1:7">
      <c r="A9" s="8" t="s">
        <v>657</v>
      </c>
      <c r="B9" s="8" t="s">
        <v>795</v>
      </c>
      <c r="C9" s="8"/>
      <c r="D9" s="8"/>
      <c r="E9" s="8"/>
      <c r="F9" s="8"/>
      <c r="G9" s="8"/>
    </row>
    <row r="10" ht="23.25" customHeight="1" spans="1:7">
      <c r="A10" s="9" t="s">
        <v>623</v>
      </c>
      <c r="B10" s="8" t="s">
        <v>624</v>
      </c>
      <c r="C10" s="8" t="s">
        <v>625</v>
      </c>
      <c r="D10" s="8" t="s">
        <v>626</v>
      </c>
      <c r="E10" s="8" t="s">
        <v>627</v>
      </c>
      <c r="F10" s="8" t="s">
        <v>628</v>
      </c>
      <c r="G10" s="8" t="s">
        <v>659</v>
      </c>
    </row>
    <row r="11" ht="23.25" customHeight="1" spans="1:7">
      <c r="A11" s="9"/>
      <c r="B11" s="8" t="s">
        <v>679</v>
      </c>
      <c r="C11" s="8">
        <v>20</v>
      </c>
      <c r="D11" s="10" t="s">
        <v>630</v>
      </c>
      <c r="E11" s="11" t="s">
        <v>661</v>
      </c>
      <c r="F11" s="11" t="s">
        <v>662</v>
      </c>
      <c r="G11" s="11" t="s">
        <v>663</v>
      </c>
    </row>
    <row r="12" ht="23.25" customHeight="1" spans="1:7">
      <c r="A12" s="9"/>
      <c r="B12" s="8" t="s">
        <v>680</v>
      </c>
      <c r="C12" s="8">
        <v>20</v>
      </c>
      <c r="D12" s="10" t="s">
        <v>630</v>
      </c>
      <c r="E12" s="11" t="s">
        <v>661</v>
      </c>
      <c r="F12" s="11" t="s">
        <v>662</v>
      </c>
      <c r="G12" s="11" t="s">
        <v>663</v>
      </c>
    </row>
    <row r="13" ht="23.25" customHeight="1" spans="1:7">
      <c r="A13" s="9"/>
      <c r="B13" s="8" t="s">
        <v>665</v>
      </c>
      <c r="C13" s="8">
        <v>20</v>
      </c>
      <c r="D13" s="10" t="s">
        <v>630</v>
      </c>
      <c r="E13" s="11" t="s">
        <v>661</v>
      </c>
      <c r="F13" s="11" t="s">
        <v>662</v>
      </c>
      <c r="G13" s="11" t="s">
        <v>663</v>
      </c>
    </row>
    <row r="14" ht="23.25" customHeight="1" spans="1:7">
      <c r="A14" s="9"/>
      <c r="B14" s="8" t="s">
        <v>796</v>
      </c>
      <c r="C14" s="8">
        <v>10</v>
      </c>
      <c r="D14" s="10" t="s">
        <v>630</v>
      </c>
      <c r="E14" s="11" t="s">
        <v>661</v>
      </c>
      <c r="F14" s="11" t="s">
        <v>662</v>
      </c>
      <c r="G14" s="11" t="s">
        <v>669</v>
      </c>
    </row>
    <row r="15" ht="23.25" customHeight="1" spans="1:7">
      <c r="A15" s="9"/>
      <c r="B15" s="8" t="s">
        <v>797</v>
      </c>
      <c r="C15" s="8">
        <v>10</v>
      </c>
      <c r="D15" s="10" t="s">
        <v>630</v>
      </c>
      <c r="E15" s="11" t="s">
        <v>661</v>
      </c>
      <c r="F15" s="11" t="s">
        <v>662</v>
      </c>
      <c r="G15" s="11" t="s">
        <v>669</v>
      </c>
    </row>
    <row r="16" ht="23.25" customHeight="1" spans="1:7">
      <c r="A16" s="9"/>
      <c r="B16" s="8" t="s">
        <v>671</v>
      </c>
      <c r="C16" s="8">
        <v>10</v>
      </c>
      <c r="D16" s="10" t="s">
        <v>630</v>
      </c>
      <c r="E16" s="11" t="s">
        <v>631</v>
      </c>
      <c r="F16" s="11" t="s">
        <v>683</v>
      </c>
      <c r="G16" s="11" t="s">
        <v>669</v>
      </c>
    </row>
    <row r="17" ht="23.25" customHeight="1" spans="1:7">
      <c r="A17" s="9"/>
      <c r="B17" s="8" t="s">
        <v>791</v>
      </c>
      <c r="C17" s="8">
        <v>10</v>
      </c>
      <c r="D17" s="10" t="s">
        <v>630</v>
      </c>
      <c r="E17" s="11" t="s">
        <v>792</v>
      </c>
      <c r="F17" s="11" t="s">
        <v>798</v>
      </c>
      <c r="G17" s="11" t="s">
        <v>669</v>
      </c>
    </row>
    <row r="18" ht="23.25" customHeight="1" spans="1:7">
      <c r="A18" s="9"/>
      <c r="B18" s="8"/>
      <c r="C18" s="8"/>
      <c r="D18" s="10"/>
      <c r="E18" s="11"/>
      <c r="F18" s="11"/>
      <c r="G18" s="11"/>
    </row>
    <row r="19" ht="23.25" customHeight="1" spans="1:7">
      <c r="A19" s="9"/>
      <c r="B19" s="8"/>
      <c r="C19" s="8"/>
      <c r="D19" s="10"/>
      <c r="E19" s="11"/>
      <c r="F19" s="11"/>
      <c r="G19" s="11"/>
    </row>
    <row r="20" ht="23.25" customHeight="1" spans="1:7">
      <c r="A20" s="9"/>
      <c r="B20" s="8"/>
      <c r="C20" s="8"/>
      <c r="D20" s="10"/>
      <c r="E20" s="11"/>
      <c r="F20" s="11"/>
      <c r="G20" s="11"/>
    </row>
    <row r="21" spans="1:7">
      <c r="A21" s="12" t="s">
        <v>674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orizontalDpi="600" verticalDpi="600"/>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645</v>
      </c>
    </row>
    <row r="2" ht="40.5" customHeight="1" spans="1:7">
      <c r="A2" s="4" t="s">
        <v>646</v>
      </c>
      <c r="B2" s="4"/>
      <c r="C2" s="4"/>
      <c r="D2" s="4"/>
      <c r="E2" s="4"/>
      <c r="F2" s="4"/>
      <c r="G2" s="4"/>
    </row>
    <row r="3" ht="22.5" spans="1:7">
      <c r="A3" s="5"/>
      <c r="B3" s="4"/>
      <c r="C3" s="4"/>
      <c r="D3" s="4"/>
      <c r="E3" s="4"/>
      <c r="G3" s="6" t="s">
        <v>313</v>
      </c>
    </row>
    <row r="4" ht="27.75" customHeight="1" spans="1:7">
      <c r="A4" s="7" t="s">
        <v>647</v>
      </c>
      <c r="B4" s="8" t="s">
        <v>784</v>
      </c>
      <c r="C4" s="8"/>
      <c r="D4" s="8"/>
      <c r="E4" s="8" t="s">
        <v>649</v>
      </c>
      <c r="F4" s="8" t="s">
        <v>618</v>
      </c>
      <c r="G4" s="8"/>
    </row>
    <row r="5" ht="27.75" customHeight="1" spans="1:7">
      <c r="A5" s="8" t="s">
        <v>650</v>
      </c>
      <c r="B5" s="8">
        <v>9</v>
      </c>
      <c r="C5" s="8"/>
      <c r="D5" s="8"/>
      <c r="E5" s="8" t="s">
        <v>651</v>
      </c>
      <c r="F5" s="8">
        <v>9</v>
      </c>
      <c r="G5" s="8"/>
    </row>
    <row r="6" ht="27.75" customHeight="1" spans="1:7">
      <c r="A6" s="8"/>
      <c r="B6" s="8"/>
      <c r="C6" s="8"/>
      <c r="D6" s="8"/>
      <c r="E6" s="8" t="s">
        <v>652</v>
      </c>
      <c r="F6" s="8">
        <v>0</v>
      </c>
      <c r="G6" s="8"/>
    </row>
    <row r="7" ht="34.5" customHeight="1" spans="1:7">
      <c r="A7" s="8" t="s">
        <v>653</v>
      </c>
      <c r="B7" s="8" t="s">
        <v>799</v>
      </c>
      <c r="C7" s="8"/>
      <c r="D7" s="8"/>
      <c r="E7" s="8"/>
      <c r="F7" s="8"/>
      <c r="G7" s="8"/>
    </row>
    <row r="8" ht="34.5" customHeight="1" spans="1:7">
      <c r="A8" s="8" t="s">
        <v>655</v>
      </c>
      <c r="B8" s="8" t="s">
        <v>800</v>
      </c>
      <c r="C8" s="8"/>
      <c r="D8" s="8"/>
      <c r="E8" s="8"/>
      <c r="F8" s="8"/>
      <c r="G8" s="8"/>
    </row>
    <row r="9" ht="34.5" customHeight="1" spans="1:7">
      <c r="A9" s="8" t="s">
        <v>657</v>
      </c>
      <c r="B9" s="8" t="s">
        <v>795</v>
      </c>
      <c r="C9" s="8"/>
      <c r="D9" s="8"/>
      <c r="E9" s="8"/>
      <c r="F9" s="8"/>
      <c r="G9" s="8"/>
    </row>
    <row r="10" ht="23.25" customHeight="1" spans="1:7">
      <c r="A10" s="9" t="s">
        <v>623</v>
      </c>
      <c r="B10" s="8" t="s">
        <v>624</v>
      </c>
      <c r="C10" s="8" t="s">
        <v>625</v>
      </c>
      <c r="D10" s="8" t="s">
        <v>626</v>
      </c>
      <c r="E10" s="8" t="s">
        <v>627</v>
      </c>
      <c r="F10" s="8" t="s">
        <v>628</v>
      </c>
      <c r="G10" s="8" t="s">
        <v>659</v>
      </c>
    </row>
    <row r="11" ht="23.25" customHeight="1" spans="1:7">
      <c r="A11" s="9"/>
      <c r="B11" s="8" t="s">
        <v>679</v>
      </c>
      <c r="C11" s="8">
        <v>20</v>
      </c>
      <c r="D11" s="10" t="s">
        <v>630</v>
      </c>
      <c r="E11" s="11" t="s">
        <v>661</v>
      </c>
      <c r="F11" s="11" t="s">
        <v>662</v>
      </c>
      <c r="G11" s="11" t="s">
        <v>663</v>
      </c>
    </row>
    <row r="12" ht="23.25" customHeight="1" spans="1:7">
      <c r="A12" s="9"/>
      <c r="B12" s="8" t="s">
        <v>680</v>
      </c>
      <c r="C12" s="8">
        <v>20</v>
      </c>
      <c r="D12" s="10" t="s">
        <v>630</v>
      </c>
      <c r="E12" s="11" t="s">
        <v>661</v>
      </c>
      <c r="F12" s="11" t="s">
        <v>662</v>
      </c>
      <c r="G12" s="11" t="s">
        <v>663</v>
      </c>
    </row>
    <row r="13" ht="23.25" customHeight="1" spans="1:7">
      <c r="A13" s="9"/>
      <c r="B13" s="8" t="s">
        <v>665</v>
      </c>
      <c r="C13" s="8">
        <v>20</v>
      </c>
      <c r="D13" s="10" t="s">
        <v>630</v>
      </c>
      <c r="E13" s="11" t="s">
        <v>661</v>
      </c>
      <c r="F13" s="11" t="s">
        <v>662</v>
      </c>
      <c r="G13" s="11" t="s">
        <v>663</v>
      </c>
    </row>
    <row r="14" ht="23.25" customHeight="1" spans="1:7">
      <c r="A14" s="9"/>
      <c r="B14" s="8" t="s">
        <v>796</v>
      </c>
      <c r="C14" s="8">
        <v>10</v>
      </c>
      <c r="D14" s="10" t="s">
        <v>630</v>
      </c>
      <c r="E14" s="11" t="s">
        <v>661</v>
      </c>
      <c r="F14" s="11" t="s">
        <v>662</v>
      </c>
      <c r="G14" s="11" t="s">
        <v>669</v>
      </c>
    </row>
    <row r="15" ht="23.25" customHeight="1" spans="1:7">
      <c r="A15" s="9"/>
      <c r="B15" s="8" t="s">
        <v>797</v>
      </c>
      <c r="C15" s="8">
        <v>10</v>
      </c>
      <c r="D15" s="10" t="s">
        <v>630</v>
      </c>
      <c r="E15" s="11" t="s">
        <v>661</v>
      </c>
      <c r="F15" s="11" t="s">
        <v>662</v>
      </c>
      <c r="G15" s="11" t="s">
        <v>669</v>
      </c>
    </row>
    <row r="16" ht="23.25" customHeight="1" spans="1:7">
      <c r="A16" s="9"/>
      <c r="B16" s="8" t="s">
        <v>671</v>
      </c>
      <c r="C16" s="8">
        <v>10</v>
      </c>
      <c r="D16" s="10" t="s">
        <v>630</v>
      </c>
      <c r="E16" s="11" t="s">
        <v>631</v>
      </c>
      <c r="F16" s="11" t="s">
        <v>683</v>
      </c>
      <c r="G16" s="11" t="s">
        <v>669</v>
      </c>
    </row>
    <row r="17" ht="23.25" customHeight="1" spans="1:7">
      <c r="A17" s="9"/>
      <c r="B17" s="8" t="s">
        <v>791</v>
      </c>
      <c r="C17" s="8">
        <v>10</v>
      </c>
      <c r="D17" s="10" t="s">
        <v>630</v>
      </c>
      <c r="E17" s="11" t="s">
        <v>792</v>
      </c>
      <c r="F17" s="11" t="s">
        <v>798</v>
      </c>
      <c r="G17" s="11" t="s">
        <v>669</v>
      </c>
    </row>
    <row r="18" ht="23.25" customHeight="1" spans="1:7">
      <c r="A18" s="9"/>
      <c r="B18" s="8"/>
      <c r="C18" s="8"/>
      <c r="D18" s="10"/>
      <c r="E18" s="11"/>
      <c r="F18" s="11"/>
      <c r="G18" s="11"/>
    </row>
    <row r="19" ht="23.25" customHeight="1" spans="1:7">
      <c r="A19" s="9"/>
      <c r="B19" s="8"/>
      <c r="C19" s="8"/>
      <c r="D19" s="10"/>
      <c r="E19" s="11"/>
      <c r="F19" s="11"/>
      <c r="G19" s="11"/>
    </row>
    <row r="20" ht="23.25" customHeight="1" spans="1:7">
      <c r="A20" s="9"/>
      <c r="B20" s="8"/>
      <c r="C20" s="8"/>
      <c r="D20" s="10"/>
      <c r="E20" s="11"/>
      <c r="F20" s="11"/>
      <c r="G20" s="11"/>
    </row>
    <row r="21" spans="1:7">
      <c r="A21" s="12" t="s">
        <v>674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orizontalDpi="600" verticalDpi="600"/>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645</v>
      </c>
    </row>
    <row r="2" ht="40.5" customHeight="1" spans="1:7">
      <c r="A2" s="4" t="s">
        <v>646</v>
      </c>
      <c r="B2" s="4"/>
      <c r="C2" s="4"/>
      <c r="D2" s="4"/>
      <c r="E2" s="4"/>
      <c r="F2" s="4"/>
      <c r="G2" s="4"/>
    </row>
    <row r="3" ht="22.5" spans="1:7">
      <c r="A3" s="5"/>
      <c r="B3" s="4"/>
      <c r="C3" s="4"/>
      <c r="D3" s="4"/>
      <c r="E3" s="4"/>
      <c r="G3" s="6" t="s">
        <v>313</v>
      </c>
    </row>
    <row r="4" ht="27.75" customHeight="1" spans="1:7">
      <c r="A4" s="7" t="s">
        <v>647</v>
      </c>
      <c r="B4" s="8" t="s">
        <v>784</v>
      </c>
      <c r="C4" s="8"/>
      <c r="D4" s="8"/>
      <c r="E4" s="8" t="s">
        <v>649</v>
      </c>
      <c r="F4" s="8" t="s">
        <v>618</v>
      </c>
      <c r="G4" s="8"/>
    </row>
    <row r="5" ht="27.75" customHeight="1" spans="1:7">
      <c r="A5" s="8" t="s">
        <v>650</v>
      </c>
      <c r="B5" s="8">
        <v>5</v>
      </c>
      <c r="C5" s="8"/>
      <c r="D5" s="8"/>
      <c r="E5" s="8" t="s">
        <v>651</v>
      </c>
      <c r="F5" s="8">
        <v>5</v>
      </c>
      <c r="G5" s="8"/>
    </row>
    <row r="6" ht="27.75" customHeight="1" spans="1:7">
      <c r="A6" s="8"/>
      <c r="B6" s="8"/>
      <c r="C6" s="8"/>
      <c r="D6" s="8"/>
      <c r="E6" s="8" t="s">
        <v>652</v>
      </c>
      <c r="F6" s="8">
        <v>0</v>
      </c>
      <c r="G6" s="8"/>
    </row>
    <row r="7" ht="34.5" customHeight="1" spans="1:7">
      <c r="A7" s="8" t="s">
        <v>653</v>
      </c>
      <c r="B7" s="8" t="s">
        <v>793</v>
      </c>
      <c r="C7" s="8"/>
      <c r="D7" s="8"/>
      <c r="E7" s="8"/>
      <c r="F7" s="8"/>
      <c r="G7" s="8"/>
    </row>
    <row r="8" ht="34.5" customHeight="1" spans="1:7">
      <c r="A8" s="8" t="s">
        <v>655</v>
      </c>
      <c r="B8" s="8" t="s">
        <v>800</v>
      </c>
      <c r="C8" s="8"/>
      <c r="D8" s="8"/>
      <c r="E8" s="8"/>
      <c r="F8" s="8"/>
      <c r="G8" s="8"/>
    </row>
    <row r="9" ht="34.5" customHeight="1" spans="1:7">
      <c r="A9" s="8" t="s">
        <v>657</v>
      </c>
      <c r="B9" s="8" t="s">
        <v>795</v>
      </c>
      <c r="C9" s="8"/>
      <c r="D9" s="8"/>
      <c r="E9" s="8"/>
      <c r="F9" s="8"/>
      <c r="G9" s="8"/>
    </row>
    <row r="10" ht="23.25" customHeight="1" spans="1:7">
      <c r="A10" s="9" t="s">
        <v>623</v>
      </c>
      <c r="B10" s="8" t="s">
        <v>624</v>
      </c>
      <c r="C10" s="8" t="s">
        <v>625</v>
      </c>
      <c r="D10" s="8" t="s">
        <v>626</v>
      </c>
      <c r="E10" s="8" t="s">
        <v>627</v>
      </c>
      <c r="F10" s="8" t="s">
        <v>628</v>
      </c>
      <c r="G10" s="8" t="s">
        <v>659</v>
      </c>
    </row>
    <row r="11" ht="23.25" customHeight="1" spans="1:7">
      <c r="A11" s="9"/>
      <c r="B11" s="8" t="s">
        <v>679</v>
      </c>
      <c r="C11" s="8">
        <v>20</v>
      </c>
      <c r="D11" s="10" t="s">
        <v>630</v>
      </c>
      <c r="E11" s="11" t="s">
        <v>661</v>
      </c>
      <c r="F11" s="11" t="s">
        <v>662</v>
      </c>
      <c r="G11" s="11" t="s">
        <v>663</v>
      </c>
    </row>
    <row r="12" ht="23.25" customHeight="1" spans="1:7">
      <c r="A12" s="9"/>
      <c r="B12" s="8" t="s">
        <v>680</v>
      </c>
      <c r="C12" s="8">
        <v>20</v>
      </c>
      <c r="D12" s="10" t="s">
        <v>630</v>
      </c>
      <c r="E12" s="11" t="s">
        <v>661</v>
      </c>
      <c r="F12" s="11" t="s">
        <v>662</v>
      </c>
      <c r="G12" s="11" t="s">
        <v>663</v>
      </c>
    </row>
    <row r="13" ht="23.25" customHeight="1" spans="1:7">
      <c r="A13" s="9"/>
      <c r="B13" s="8" t="s">
        <v>665</v>
      </c>
      <c r="C13" s="8">
        <v>20</v>
      </c>
      <c r="D13" s="10" t="s">
        <v>630</v>
      </c>
      <c r="E13" s="11" t="s">
        <v>661</v>
      </c>
      <c r="F13" s="11" t="s">
        <v>662</v>
      </c>
      <c r="G13" s="11" t="s">
        <v>663</v>
      </c>
    </row>
    <row r="14" ht="23.25" customHeight="1" spans="1:7">
      <c r="A14" s="9"/>
      <c r="B14" s="8" t="s">
        <v>796</v>
      </c>
      <c r="C14" s="8">
        <v>20</v>
      </c>
      <c r="D14" s="10" t="s">
        <v>630</v>
      </c>
      <c r="E14" s="11" t="s">
        <v>661</v>
      </c>
      <c r="F14" s="11" t="s">
        <v>662</v>
      </c>
      <c r="G14" s="11" t="s">
        <v>669</v>
      </c>
    </row>
    <row r="15" ht="23.25" customHeight="1" spans="1:7">
      <c r="A15" s="9"/>
      <c r="B15" s="8" t="s">
        <v>797</v>
      </c>
      <c r="C15" s="8">
        <v>10</v>
      </c>
      <c r="D15" s="10" t="s">
        <v>630</v>
      </c>
      <c r="E15" s="11" t="s">
        <v>661</v>
      </c>
      <c r="F15" s="11" t="s">
        <v>662</v>
      </c>
      <c r="G15" s="11" t="s">
        <v>669</v>
      </c>
    </row>
    <row r="16" ht="23.25" customHeight="1" spans="1:7">
      <c r="A16" s="9"/>
      <c r="B16" s="8" t="s">
        <v>671</v>
      </c>
      <c r="C16" s="8">
        <v>10</v>
      </c>
      <c r="D16" s="10" t="s">
        <v>630</v>
      </c>
      <c r="E16" s="11" t="s">
        <v>631</v>
      </c>
      <c r="F16" s="11" t="s">
        <v>683</v>
      </c>
      <c r="G16" s="11" t="s">
        <v>669</v>
      </c>
    </row>
    <row r="17" ht="23.25" customHeight="1" spans="1:7">
      <c r="A17" s="9"/>
      <c r="B17" s="8"/>
      <c r="C17" s="8"/>
      <c r="D17" s="10"/>
      <c r="E17" s="11"/>
      <c r="F17" s="11"/>
      <c r="G17" s="11"/>
    </row>
    <row r="18" ht="23.25" customHeight="1" spans="1:7">
      <c r="A18" s="9"/>
      <c r="B18" s="8"/>
      <c r="C18" s="8"/>
      <c r="D18" s="10"/>
      <c r="E18" s="11"/>
      <c r="F18" s="11"/>
      <c r="G18" s="11"/>
    </row>
    <row r="19" ht="23.25" customHeight="1" spans="1:7">
      <c r="A19" s="9"/>
      <c r="B19" s="8"/>
      <c r="C19" s="8"/>
      <c r="D19" s="10"/>
      <c r="E19" s="11"/>
      <c r="F19" s="11"/>
      <c r="G19" s="11"/>
    </row>
    <row r="20" ht="23.25" customHeight="1" spans="1:7">
      <c r="A20" s="9"/>
      <c r="B20" s="8"/>
      <c r="C20" s="8"/>
      <c r="D20" s="10"/>
      <c r="E20" s="11"/>
      <c r="F20" s="11"/>
      <c r="G20" s="11"/>
    </row>
    <row r="21" spans="1:7">
      <c r="A21" s="12" t="s">
        <v>674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orizontalDpi="600" verticalDpi="600"/>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645</v>
      </c>
    </row>
    <row r="2" ht="40.5" customHeight="1" spans="1:7">
      <c r="A2" s="4" t="s">
        <v>646</v>
      </c>
      <c r="B2" s="4"/>
      <c r="C2" s="4"/>
      <c r="D2" s="4"/>
      <c r="E2" s="4"/>
      <c r="F2" s="4"/>
      <c r="G2" s="4"/>
    </row>
    <row r="3" ht="22.5" spans="1:7">
      <c r="A3" s="5"/>
      <c r="B3" s="4"/>
      <c r="C3" s="4"/>
      <c r="D3" s="4"/>
      <c r="E3" s="4"/>
      <c r="G3" s="6" t="s">
        <v>313</v>
      </c>
    </row>
    <row r="4" ht="27.75" customHeight="1" spans="1:7">
      <c r="A4" s="7" t="s">
        <v>647</v>
      </c>
      <c r="B4" s="8" t="s">
        <v>784</v>
      </c>
      <c r="C4" s="8"/>
      <c r="D4" s="8"/>
      <c r="E4" s="8" t="s">
        <v>649</v>
      </c>
      <c r="F4" s="8" t="s">
        <v>618</v>
      </c>
      <c r="G4" s="8"/>
    </row>
    <row r="5" ht="27.75" customHeight="1" spans="1:7">
      <c r="A5" s="8" t="s">
        <v>650</v>
      </c>
      <c r="B5" s="8">
        <v>8.5</v>
      </c>
      <c r="C5" s="8"/>
      <c r="D5" s="8"/>
      <c r="E5" s="8" t="s">
        <v>651</v>
      </c>
      <c r="F5" s="8">
        <v>8.5</v>
      </c>
      <c r="G5" s="8"/>
    </row>
    <row r="6" ht="27.75" customHeight="1" spans="1:7">
      <c r="A6" s="8"/>
      <c r="B6" s="8"/>
      <c r="C6" s="8"/>
      <c r="D6" s="8"/>
      <c r="E6" s="8" t="s">
        <v>652</v>
      </c>
      <c r="F6" s="8">
        <v>0</v>
      </c>
      <c r="G6" s="8"/>
    </row>
    <row r="7" ht="34.5" customHeight="1" spans="1:7">
      <c r="A7" s="8" t="s">
        <v>653</v>
      </c>
      <c r="B7" s="8" t="s">
        <v>793</v>
      </c>
      <c r="C7" s="8"/>
      <c r="D7" s="8"/>
      <c r="E7" s="8"/>
      <c r="F7" s="8"/>
      <c r="G7" s="8"/>
    </row>
    <row r="8" ht="34.5" customHeight="1" spans="1:7">
      <c r="A8" s="8" t="s">
        <v>655</v>
      </c>
      <c r="B8" s="8" t="s">
        <v>801</v>
      </c>
      <c r="C8" s="8"/>
      <c r="D8" s="8"/>
      <c r="E8" s="8"/>
      <c r="F8" s="8"/>
      <c r="G8" s="8"/>
    </row>
    <row r="9" ht="34.5" customHeight="1" spans="1:7">
      <c r="A9" s="8" t="s">
        <v>657</v>
      </c>
      <c r="B9" s="8" t="s">
        <v>802</v>
      </c>
      <c r="C9" s="8"/>
      <c r="D9" s="8"/>
      <c r="E9" s="8"/>
      <c r="F9" s="8"/>
      <c r="G9" s="8"/>
    </row>
    <row r="10" ht="23.25" customHeight="1" spans="1:7">
      <c r="A10" s="9" t="s">
        <v>623</v>
      </c>
      <c r="B10" s="8" t="s">
        <v>624</v>
      </c>
      <c r="C10" s="8" t="s">
        <v>625</v>
      </c>
      <c r="D10" s="8" t="s">
        <v>626</v>
      </c>
      <c r="E10" s="8" t="s">
        <v>627</v>
      </c>
      <c r="F10" s="8" t="s">
        <v>628</v>
      </c>
      <c r="G10" s="8" t="s">
        <v>659</v>
      </c>
    </row>
    <row r="11" ht="23.25" customHeight="1" spans="1:7">
      <c r="A11" s="9"/>
      <c r="B11" s="8" t="s">
        <v>679</v>
      </c>
      <c r="C11" s="8">
        <v>25</v>
      </c>
      <c r="D11" s="10" t="s">
        <v>630</v>
      </c>
      <c r="E11" s="11" t="s">
        <v>661</v>
      </c>
      <c r="F11" s="11" t="s">
        <v>662</v>
      </c>
      <c r="G11" s="11" t="s">
        <v>663</v>
      </c>
    </row>
    <row r="12" ht="23.25" customHeight="1" spans="1:7">
      <c r="A12" s="9"/>
      <c r="B12" s="8" t="s">
        <v>680</v>
      </c>
      <c r="C12" s="8">
        <v>25</v>
      </c>
      <c r="D12" s="10" t="s">
        <v>630</v>
      </c>
      <c r="E12" s="11" t="s">
        <v>661</v>
      </c>
      <c r="F12" s="11" t="s">
        <v>662</v>
      </c>
      <c r="G12" s="11" t="s">
        <v>663</v>
      </c>
    </row>
    <row r="13" ht="23.25" customHeight="1" spans="1:7">
      <c r="A13" s="9"/>
      <c r="B13" s="8" t="s">
        <v>665</v>
      </c>
      <c r="C13" s="8">
        <v>10</v>
      </c>
      <c r="D13" s="10" t="s">
        <v>630</v>
      </c>
      <c r="E13" s="11" t="s">
        <v>661</v>
      </c>
      <c r="F13" s="11" t="s">
        <v>662</v>
      </c>
      <c r="G13" s="11" t="s">
        <v>663</v>
      </c>
    </row>
    <row r="14" ht="23.25" customHeight="1" spans="1:7">
      <c r="A14" s="9"/>
      <c r="B14" s="8" t="s">
        <v>666</v>
      </c>
      <c r="C14" s="8">
        <v>10</v>
      </c>
      <c r="D14" s="10" t="s">
        <v>630</v>
      </c>
      <c r="E14" s="11" t="s">
        <v>661</v>
      </c>
      <c r="F14" s="11" t="s">
        <v>662</v>
      </c>
      <c r="G14" s="11" t="s">
        <v>669</v>
      </c>
    </row>
    <row r="15" ht="23.25" customHeight="1" spans="1:7">
      <c r="A15" s="9"/>
      <c r="B15" s="8" t="s">
        <v>787</v>
      </c>
      <c r="C15" s="8">
        <v>10</v>
      </c>
      <c r="D15" s="10" t="s">
        <v>630</v>
      </c>
      <c r="E15" s="11" t="s">
        <v>661</v>
      </c>
      <c r="F15" s="11" t="s">
        <v>662</v>
      </c>
      <c r="G15" s="11" t="s">
        <v>669</v>
      </c>
    </row>
    <row r="16" ht="23.25" customHeight="1" spans="1:7">
      <c r="A16" s="9"/>
      <c r="B16" s="8" t="s">
        <v>671</v>
      </c>
      <c r="C16" s="8">
        <v>10</v>
      </c>
      <c r="D16" s="10" t="s">
        <v>630</v>
      </c>
      <c r="E16" s="11" t="s">
        <v>682</v>
      </c>
      <c r="F16" s="11" t="s">
        <v>683</v>
      </c>
      <c r="G16" s="11" t="s">
        <v>669</v>
      </c>
    </row>
    <row r="17" ht="23.25" customHeight="1" spans="1:7">
      <c r="A17" s="9"/>
      <c r="B17" s="8" t="s">
        <v>684</v>
      </c>
      <c r="C17" s="8">
        <v>10</v>
      </c>
      <c r="D17" s="10" t="s">
        <v>630</v>
      </c>
      <c r="E17" s="11" t="s">
        <v>661</v>
      </c>
      <c r="F17" s="11" t="s">
        <v>662</v>
      </c>
      <c r="G17" s="11" t="s">
        <v>669</v>
      </c>
    </row>
    <row r="18" ht="23.25" customHeight="1" spans="1:7">
      <c r="A18" s="9"/>
      <c r="B18" s="8"/>
      <c r="C18" s="8"/>
      <c r="D18" s="10"/>
      <c r="E18" s="11"/>
      <c r="F18" s="11"/>
      <c r="G18" s="11"/>
    </row>
    <row r="19" ht="23.25" customHeight="1" spans="1:7">
      <c r="A19" s="9"/>
      <c r="B19" s="8"/>
      <c r="C19" s="8"/>
      <c r="D19" s="10"/>
      <c r="E19" s="11"/>
      <c r="F19" s="11"/>
      <c r="G19" s="11"/>
    </row>
    <row r="20" ht="23.25" customHeight="1" spans="1:7">
      <c r="A20" s="9"/>
      <c r="B20" s="8"/>
      <c r="C20" s="8"/>
      <c r="D20" s="10"/>
      <c r="E20" s="11"/>
      <c r="F20" s="11"/>
      <c r="G20" s="11"/>
    </row>
    <row r="21" spans="1:7">
      <c r="A21" s="12" t="s">
        <v>674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orizontalDpi="600" verticalDpi="600"/>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645</v>
      </c>
    </row>
    <row r="2" ht="40.5" customHeight="1" spans="1:7">
      <c r="A2" s="4" t="s">
        <v>646</v>
      </c>
      <c r="B2" s="4"/>
      <c r="C2" s="4"/>
      <c r="D2" s="4"/>
      <c r="E2" s="4"/>
      <c r="F2" s="4"/>
      <c r="G2" s="4"/>
    </row>
    <row r="3" ht="22.5" spans="1:7">
      <c r="A3" s="5"/>
      <c r="B3" s="4"/>
      <c r="C3" s="4"/>
      <c r="D3" s="4"/>
      <c r="E3" s="4"/>
      <c r="G3" s="6" t="s">
        <v>313</v>
      </c>
    </row>
    <row r="4" ht="27.75" customHeight="1" spans="1:7">
      <c r="A4" s="7" t="s">
        <v>647</v>
      </c>
      <c r="B4" s="8" t="s">
        <v>784</v>
      </c>
      <c r="C4" s="8"/>
      <c r="D4" s="8"/>
      <c r="E4" s="8" t="s">
        <v>649</v>
      </c>
      <c r="F4" s="8" t="s">
        <v>618</v>
      </c>
      <c r="G4" s="8"/>
    </row>
    <row r="5" ht="27.75" customHeight="1" spans="1:7">
      <c r="A5" s="8" t="s">
        <v>650</v>
      </c>
      <c r="B5" s="8">
        <v>5</v>
      </c>
      <c r="C5" s="8"/>
      <c r="D5" s="8"/>
      <c r="E5" s="8" t="s">
        <v>651</v>
      </c>
      <c r="F5" s="8">
        <v>5</v>
      </c>
      <c r="G5" s="8"/>
    </row>
    <row r="6" ht="27.75" customHeight="1" spans="1:7">
      <c r="A6" s="8"/>
      <c r="B6" s="8"/>
      <c r="C6" s="8"/>
      <c r="D6" s="8"/>
      <c r="E6" s="8" t="s">
        <v>652</v>
      </c>
      <c r="F6" s="8">
        <v>0</v>
      </c>
      <c r="G6" s="8"/>
    </row>
    <row r="7" ht="34.5" customHeight="1" spans="1:7">
      <c r="A7" s="8" t="s">
        <v>653</v>
      </c>
      <c r="B7" s="8" t="s">
        <v>803</v>
      </c>
      <c r="C7" s="8"/>
      <c r="D7" s="8"/>
      <c r="E7" s="8"/>
      <c r="F7" s="8"/>
      <c r="G7" s="8"/>
    </row>
    <row r="8" ht="34.5" customHeight="1" spans="1:7">
      <c r="A8" s="8" t="s">
        <v>655</v>
      </c>
      <c r="B8" s="8" t="s">
        <v>801</v>
      </c>
      <c r="C8" s="8"/>
      <c r="D8" s="8"/>
      <c r="E8" s="8"/>
      <c r="F8" s="8"/>
      <c r="G8" s="8"/>
    </row>
    <row r="9" ht="34.5" customHeight="1" spans="1:7">
      <c r="A9" s="8" t="s">
        <v>657</v>
      </c>
      <c r="B9" s="8" t="s">
        <v>803</v>
      </c>
      <c r="C9" s="8"/>
      <c r="D9" s="8"/>
      <c r="E9" s="8"/>
      <c r="F9" s="8"/>
      <c r="G9" s="8"/>
    </row>
    <row r="10" ht="23.25" customHeight="1" spans="1:7">
      <c r="A10" s="9" t="s">
        <v>623</v>
      </c>
      <c r="B10" s="8" t="s">
        <v>624</v>
      </c>
      <c r="C10" s="8" t="s">
        <v>625</v>
      </c>
      <c r="D10" s="8" t="s">
        <v>626</v>
      </c>
      <c r="E10" s="8" t="s">
        <v>627</v>
      </c>
      <c r="F10" s="8" t="s">
        <v>628</v>
      </c>
      <c r="G10" s="8" t="s">
        <v>659</v>
      </c>
    </row>
    <row r="11" ht="23.25" customHeight="1" spans="1:7">
      <c r="A11" s="9"/>
      <c r="B11" s="8" t="s">
        <v>660</v>
      </c>
      <c r="C11" s="8" t="s">
        <v>804</v>
      </c>
      <c r="D11" s="10" t="s">
        <v>630</v>
      </c>
      <c r="E11" s="11" t="s">
        <v>661</v>
      </c>
      <c r="F11" s="11" t="s">
        <v>662</v>
      </c>
      <c r="G11" s="11" t="s">
        <v>663</v>
      </c>
    </row>
    <row r="12" ht="23.25" customHeight="1" spans="1:7">
      <c r="A12" s="9"/>
      <c r="B12" s="8" t="s">
        <v>664</v>
      </c>
      <c r="C12" s="8" t="s">
        <v>804</v>
      </c>
      <c r="D12" s="10" t="s">
        <v>630</v>
      </c>
      <c r="E12" s="11" t="s">
        <v>661</v>
      </c>
      <c r="F12" s="11" t="s">
        <v>662</v>
      </c>
      <c r="G12" s="11" t="s">
        <v>663</v>
      </c>
    </row>
    <row r="13" ht="23.25" customHeight="1" spans="1:7">
      <c r="A13" s="9"/>
      <c r="B13" s="8" t="s">
        <v>665</v>
      </c>
      <c r="C13" s="8" t="s">
        <v>805</v>
      </c>
      <c r="D13" s="10" t="s">
        <v>630</v>
      </c>
      <c r="E13" s="11" t="s">
        <v>661</v>
      </c>
      <c r="F13" s="11" t="s">
        <v>662</v>
      </c>
      <c r="G13" s="11" t="s">
        <v>663</v>
      </c>
    </row>
    <row r="14" ht="23.25" customHeight="1" spans="1:7">
      <c r="A14" s="9"/>
      <c r="B14" s="8" t="s">
        <v>666</v>
      </c>
      <c r="C14" s="8" t="s">
        <v>805</v>
      </c>
      <c r="D14" s="10" t="s">
        <v>630</v>
      </c>
      <c r="E14" s="11" t="s">
        <v>661</v>
      </c>
      <c r="F14" s="11" t="s">
        <v>662</v>
      </c>
      <c r="G14" s="11" t="s">
        <v>669</v>
      </c>
    </row>
    <row r="15" ht="23.25" customHeight="1" spans="1:7">
      <c r="A15" s="9"/>
      <c r="B15" s="8" t="s">
        <v>787</v>
      </c>
      <c r="C15" s="8" t="s">
        <v>805</v>
      </c>
      <c r="D15" s="10" t="s">
        <v>630</v>
      </c>
      <c r="E15" s="11" t="s">
        <v>661</v>
      </c>
      <c r="F15" s="11" t="s">
        <v>662</v>
      </c>
      <c r="G15" s="11" t="s">
        <v>663</v>
      </c>
    </row>
    <row r="16" ht="23.25" customHeight="1" spans="1:7">
      <c r="A16" s="9"/>
      <c r="B16" s="8" t="s">
        <v>671</v>
      </c>
      <c r="C16" s="8" t="s">
        <v>805</v>
      </c>
      <c r="D16" s="10" t="s">
        <v>630</v>
      </c>
      <c r="E16" s="11" t="s">
        <v>682</v>
      </c>
      <c r="F16" s="11" t="s">
        <v>672</v>
      </c>
      <c r="G16" s="11" t="s">
        <v>669</v>
      </c>
    </row>
    <row r="17" ht="23.25" customHeight="1" spans="1:7">
      <c r="A17" s="9"/>
      <c r="B17" s="8" t="s">
        <v>684</v>
      </c>
      <c r="C17" s="8" t="s">
        <v>805</v>
      </c>
      <c r="D17" s="10" t="s">
        <v>630</v>
      </c>
      <c r="E17" s="11" t="s">
        <v>661</v>
      </c>
      <c r="F17" s="11" t="s">
        <v>662</v>
      </c>
      <c r="G17" s="11" t="s">
        <v>669</v>
      </c>
    </row>
    <row r="18" ht="23.25" customHeight="1" spans="1:7">
      <c r="A18" s="9"/>
      <c r="B18" s="8" t="s">
        <v>685</v>
      </c>
      <c r="C18" s="8" t="s">
        <v>805</v>
      </c>
      <c r="D18" s="10" t="s">
        <v>630</v>
      </c>
      <c r="E18" s="11" t="s">
        <v>661</v>
      </c>
      <c r="F18" s="11" t="s">
        <v>662</v>
      </c>
      <c r="G18" s="11" t="s">
        <v>669</v>
      </c>
    </row>
    <row r="19" ht="23.25" customHeight="1" spans="1:7">
      <c r="A19" s="9"/>
      <c r="B19" s="8"/>
      <c r="C19" s="8"/>
      <c r="D19" s="10"/>
      <c r="E19" s="11"/>
      <c r="F19" s="11"/>
      <c r="G19" s="11"/>
    </row>
    <row r="20" ht="23.25" customHeight="1" spans="1:7">
      <c r="A20" s="9"/>
      <c r="B20" s="8"/>
      <c r="C20" s="8"/>
      <c r="D20" s="10"/>
      <c r="E20" s="11"/>
      <c r="F20" s="11"/>
      <c r="G20" s="11"/>
    </row>
    <row r="21" spans="1:7">
      <c r="A21" s="12" t="s">
        <v>674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orizontalDpi="600" vertic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55"/>
  <sheetViews>
    <sheetView showGridLines="0" showZeros="0" topLeftCell="B28" workbookViewId="0">
      <selection activeCell="D17" sqref="D17"/>
    </sheetView>
  </sheetViews>
  <sheetFormatPr defaultColWidth="6.875" defaultRowHeight="12.75" customHeight="1" outlineLevelCol="4"/>
  <cols>
    <col min="1" max="1" width="23.625" style="137" customWidth="1"/>
    <col min="2" max="2" width="44.625" style="45" customWidth="1"/>
    <col min="3" max="5" width="17.875" style="45" customWidth="1"/>
    <col min="6" max="251" width="6.875" style="45"/>
    <col min="252" max="252" width="23.625" style="45" customWidth="1"/>
    <col min="253" max="16384" width="6.875" style="45"/>
  </cols>
  <sheetData>
    <row r="1" ht="20.1" customHeight="1" spans="1:1">
      <c r="A1" s="138" t="s">
        <v>338</v>
      </c>
    </row>
    <row r="2" ht="36" customHeight="1" spans="1:5">
      <c r="A2" s="127" t="s">
        <v>339</v>
      </c>
      <c r="B2" s="110"/>
      <c r="C2" s="110"/>
      <c r="D2" s="110"/>
      <c r="E2" s="110"/>
    </row>
    <row r="3" ht="20.1" customHeight="1" spans="1:5">
      <c r="A3" s="139"/>
      <c r="B3" s="110"/>
      <c r="C3" s="110"/>
      <c r="D3" s="110"/>
      <c r="E3" s="110"/>
    </row>
    <row r="4" ht="20.1" customHeight="1" spans="1:5">
      <c r="A4" s="140"/>
      <c r="B4" s="53"/>
      <c r="C4" s="53"/>
      <c r="D4" s="53"/>
      <c r="E4" s="141" t="s">
        <v>313</v>
      </c>
    </row>
    <row r="5" ht="20.1" customHeight="1" spans="1:5">
      <c r="A5" s="142" t="s">
        <v>340</v>
      </c>
      <c r="B5" s="69"/>
      <c r="C5" s="69" t="s">
        <v>341</v>
      </c>
      <c r="D5" s="69"/>
      <c r="E5" s="69"/>
    </row>
    <row r="6" ht="20.1" customHeight="1" spans="1:5">
      <c r="A6" s="143" t="s">
        <v>342</v>
      </c>
      <c r="B6" s="88" t="s">
        <v>343</v>
      </c>
      <c r="C6" s="88" t="s">
        <v>344</v>
      </c>
      <c r="D6" s="88" t="s">
        <v>345</v>
      </c>
      <c r="E6" s="88" t="s">
        <v>346</v>
      </c>
    </row>
    <row r="7" ht="20.1" customHeight="1" spans="1:5">
      <c r="A7" s="143"/>
      <c r="B7" s="88" t="s">
        <v>318</v>
      </c>
      <c r="C7" s="144">
        <f t="shared" ref="C7:C38" si="0">D7+E7</f>
        <v>4197.18</v>
      </c>
      <c r="D7" s="144">
        <f>D8+D15+D21+D36</f>
        <v>1804.09</v>
      </c>
      <c r="E7" s="144">
        <f>E8+E15+E21+E36</f>
        <v>2393.09</v>
      </c>
    </row>
    <row r="8" ht="20.1" customHeight="1" spans="1:5">
      <c r="A8" s="145">
        <v>208</v>
      </c>
      <c r="B8" s="63" t="s">
        <v>325</v>
      </c>
      <c r="C8" s="144">
        <f t="shared" si="0"/>
        <v>235.48</v>
      </c>
      <c r="D8" s="144">
        <f>D9+D13</f>
        <v>234.91</v>
      </c>
      <c r="E8" s="144">
        <f>E9+E13</f>
        <v>0.57</v>
      </c>
    </row>
    <row r="9" ht="20.1" customHeight="1" spans="1:5">
      <c r="A9" s="146">
        <v>20805</v>
      </c>
      <c r="B9" s="147" t="s">
        <v>347</v>
      </c>
      <c r="C9" s="144">
        <f t="shared" si="0"/>
        <v>234.91</v>
      </c>
      <c r="D9" s="144">
        <f>SUM(D10:D12)</f>
        <v>234.91</v>
      </c>
      <c r="E9" s="144">
        <f>SUM(E10:E12)</f>
        <v>0</v>
      </c>
    </row>
    <row r="10" ht="20.1" customHeight="1" spans="1:5">
      <c r="A10" s="146" t="s">
        <v>348</v>
      </c>
      <c r="B10" s="147" t="s">
        <v>349</v>
      </c>
      <c r="C10" s="144">
        <f t="shared" si="0"/>
        <v>97.8</v>
      </c>
      <c r="D10" s="144">
        <v>97.8</v>
      </c>
      <c r="E10" s="144">
        <v>0</v>
      </c>
    </row>
    <row r="11" ht="20.1" customHeight="1" spans="1:5">
      <c r="A11" s="146" t="s">
        <v>350</v>
      </c>
      <c r="B11" s="147" t="s">
        <v>351</v>
      </c>
      <c r="C11" s="144">
        <f t="shared" si="0"/>
        <v>48.9</v>
      </c>
      <c r="D11" s="144">
        <v>48.9</v>
      </c>
      <c r="E11" s="144">
        <v>0</v>
      </c>
    </row>
    <row r="12" ht="20.1" customHeight="1" spans="1:5">
      <c r="A12" s="146" t="s">
        <v>352</v>
      </c>
      <c r="B12" s="147" t="s">
        <v>353</v>
      </c>
      <c r="C12" s="144">
        <f t="shared" si="0"/>
        <v>88.21</v>
      </c>
      <c r="D12" s="144">
        <v>88.21</v>
      </c>
      <c r="E12" s="144">
        <v>0</v>
      </c>
    </row>
    <row r="13" ht="20.1" customHeight="1" spans="1:5">
      <c r="A13" s="146">
        <v>20808</v>
      </c>
      <c r="B13" s="147" t="s">
        <v>354</v>
      </c>
      <c r="C13" s="144">
        <f t="shared" si="0"/>
        <v>0.57</v>
      </c>
      <c r="D13" s="144">
        <f>SUM(D14)</f>
        <v>0</v>
      </c>
      <c r="E13" s="144">
        <f>SUM(E14)</f>
        <v>0.57</v>
      </c>
    </row>
    <row r="14" ht="20.1" customHeight="1" spans="1:5">
      <c r="A14" s="146" t="s">
        <v>355</v>
      </c>
      <c r="B14" s="147" t="s">
        <v>356</v>
      </c>
      <c r="C14" s="144">
        <f t="shared" si="0"/>
        <v>0.57</v>
      </c>
      <c r="D14" s="144">
        <v>0</v>
      </c>
      <c r="E14" s="144">
        <v>0.57</v>
      </c>
    </row>
    <row r="15" ht="20.1" customHeight="1" spans="1:5">
      <c r="A15" s="145">
        <v>210</v>
      </c>
      <c r="B15" s="65" t="s">
        <v>357</v>
      </c>
      <c r="C15" s="144">
        <f t="shared" si="0"/>
        <v>82.84</v>
      </c>
      <c r="D15" s="144">
        <f>D16</f>
        <v>82.84</v>
      </c>
      <c r="E15" s="144">
        <f>E16</f>
        <v>0</v>
      </c>
    </row>
    <row r="16" ht="20.1" customHeight="1" spans="1:5">
      <c r="A16" s="146">
        <v>21011</v>
      </c>
      <c r="B16" s="148" t="s">
        <v>358</v>
      </c>
      <c r="C16" s="144">
        <f t="shared" si="0"/>
        <v>82.84</v>
      </c>
      <c r="D16" s="144">
        <f>SUM(D17:D20)</f>
        <v>82.84</v>
      </c>
      <c r="E16" s="144">
        <f>SUM(E17:E20)</f>
        <v>0</v>
      </c>
    </row>
    <row r="17" ht="20.1" customHeight="1" spans="1:5">
      <c r="A17" s="146" t="s">
        <v>359</v>
      </c>
      <c r="B17" s="147" t="s">
        <v>360</v>
      </c>
      <c r="C17" s="144">
        <f t="shared" si="0"/>
        <v>25.29</v>
      </c>
      <c r="D17" s="144">
        <v>25.29</v>
      </c>
      <c r="E17" s="144">
        <v>0</v>
      </c>
    </row>
    <row r="18" ht="20.1" customHeight="1" spans="1:5">
      <c r="A18" s="146" t="s">
        <v>361</v>
      </c>
      <c r="B18" s="147" t="s">
        <v>362</v>
      </c>
      <c r="C18" s="144">
        <f t="shared" si="0"/>
        <v>36.67</v>
      </c>
      <c r="D18" s="144">
        <v>36.67</v>
      </c>
      <c r="E18" s="144">
        <v>0</v>
      </c>
    </row>
    <row r="19" ht="20.1" customHeight="1" spans="1:5">
      <c r="A19" s="146" t="s">
        <v>363</v>
      </c>
      <c r="B19" s="147" t="s">
        <v>364</v>
      </c>
      <c r="C19" s="144">
        <f t="shared" si="0"/>
        <v>10.52</v>
      </c>
      <c r="D19" s="144">
        <v>10.52</v>
      </c>
      <c r="E19" s="144">
        <v>0</v>
      </c>
    </row>
    <row r="20" ht="20.1" customHeight="1" spans="1:5">
      <c r="A20" s="146" t="s">
        <v>365</v>
      </c>
      <c r="B20" s="147" t="s">
        <v>366</v>
      </c>
      <c r="C20" s="144">
        <f t="shared" si="0"/>
        <v>10.36</v>
      </c>
      <c r="D20" s="144">
        <v>10.36</v>
      </c>
      <c r="E20" s="144">
        <v>0</v>
      </c>
    </row>
    <row r="21" ht="20.1" customHeight="1" spans="1:5">
      <c r="A21" s="145">
        <v>213</v>
      </c>
      <c r="B21" s="65" t="s">
        <v>332</v>
      </c>
      <c r="C21" s="144">
        <f t="shared" si="0"/>
        <v>3805.51</v>
      </c>
      <c r="D21" s="144">
        <f>D22</f>
        <v>1412.99</v>
      </c>
      <c r="E21" s="144">
        <f>E22</f>
        <v>2392.52</v>
      </c>
    </row>
    <row r="22" ht="20.1" customHeight="1" spans="1:5">
      <c r="A22" s="146">
        <v>21303</v>
      </c>
      <c r="B22" s="148" t="s">
        <v>367</v>
      </c>
      <c r="C22" s="144">
        <f t="shared" si="0"/>
        <v>3805.51</v>
      </c>
      <c r="D22" s="144">
        <f>SUM(D23:D35)</f>
        <v>1412.99</v>
      </c>
      <c r="E22" s="144">
        <f>SUM(E23:E35)</f>
        <v>2392.52</v>
      </c>
    </row>
    <row r="23" ht="20.1" customHeight="1" spans="1:5">
      <c r="A23" s="192" t="s">
        <v>368</v>
      </c>
      <c r="B23" s="148" t="s">
        <v>369</v>
      </c>
      <c r="C23" s="144">
        <f t="shared" si="0"/>
        <v>531.52</v>
      </c>
      <c r="D23" s="144">
        <v>531.52</v>
      </c>
      <c r="E23" s="144">
        <v>0</v>
      </c>
    </row>
    <row r="24" ht="20.1" customHeight="1" spans="1:5">
      <c r="A24" s="146" t="s">
        <v>370</v>
      </c>
      <c r="B24" s="148" t="s">
        <v>371</v>
      </c>
      <c r="C24" s="144">
        <f t="shared" si="0"/>
        <v>670</v>
      </c>
      <c r="D24" s="144">
        <v>0</v>
      </c>
      <c r="E24" s="144">
        <v>670</v>
      </c>
    </row>
    <row r="25" ht="20.1" customHeight="1" spans="1:5">
      <c r="A25" s="146" t="s">
        <v>372</v>
      </c>
      <c r="B25" s="147" t="s">
        <v>373</v>
      </c>
      <c r="C25" s="144">
        <f t="shared" si="0"/>
        <v>430.68</v>
      </c>
      <c r="D25" s="144">
        <v>222.73</v>
      </c>
      <c r="E25" s="144">
        <v>207.95</v>
      </c>
    </row>
    <row r="26" ht="20.1" customHeight="1" spans="1:5">
      <c r="A26" s="146" t="s">
        <v>374</v>
      </c>
      <c r="B26" s="147" t="s">
        <v>375</v>
      </c>
      <c r="C26" s="144">
        <f t="shared" si="0"/>
        <v>120</v>
      </c>
      <c r="D26" s="144">
        <v>0</v>
      </c>
      <c r="E26" s="144">
        <v>120</v>
      </c>
    </row>
    <row r="27" ht="20.1" customHeight="1" spans="1:5">
      <c r="A27" s="146" t="s">
        <v>376</v>
      </c>
      <c r="B27" s="147" t="s">
        <v>377</v>
      </c>
      <c r="C27" s="144">
        <f t="shared" si="0"/>
        <v>885.25</v>
      </c>
      <c r="D27" s="144">
        <v>340.28</v>
      </c>
      <c r="E27" s="144">
        <v>544.97</v>
      </c>
    </row>
    <row r="28" ht="20.1" customHeight="1" spans="1:5">
      <c r="A28" s="146" t="s">
        <v>378</v>
      </c>
      <c r="B28" s="147" t="s">
        <v>379</v>
      </c>
      <c r="C28" s="144">
        <f t="shared" si="0"/>
        <v>30</v>
      </c>
      <c r="D28" s="144">
        <v>0</v>
      </c>
      <c r="E28" s="144">
        <v>30</v>
      </c>
    </row>
    <row r="29" ht="20.1" customHeight="1" spans="1:5">
      <c r="A29" s="146" t="s">
        <v>380</v>
      </c>
      <c r="B29" s="147" t="s">
        <v>381</v>
      </c>
      <c r="C29" s="144">
        <f t="shared" si="0"/>
        <v>55.56</v>
      </c>
      <c r="D29" s="144">
        <v>48.56</v>
      </c>
      <c r="E29" s="144">
        <v>7</v>
      </c>
    </row>
    <row r="30" ht="20.1" customHeight="1" spans="1:5">
      <c r="A30" s="146" t="s">
        <v>382</v>
      </c>
      <c r="B30" s="147" t="s">
        <v>383</v>
      </c>
      <c r="C30" s="144">
        <f t="shared" si="0"/>
        <v>340</v>
      </c>
      <c r="D30" s="144">
        <v>0</v>
      </c>
      <c r="E30" s="144">
        <v>340</v>
      </c>
    </row>
    <row r="31" ht="20.1" customHeight="1" spans="1:5">
      <c r="A31" s="146" t="s">
        <v>384</v>
      </c>
      <c r="B31" s="147" t="s">
        <v>385</v>
      </c>
      <c r="C31" s="144">
        <f t="shared" si="0"/>
        <v>130.81</v>
      </c>
      <c r="D31" s="144">
        <v>51.91</v>
      </c>
      <c r="E31" s="144">
        <v>78.9</v>
      </c>
    </row>
    <row r="32" ht="20.1" customHeight="1" spans="1:5">
      <c r="A32" s="146" t="s">
        <v>386</v>
      </c>
      <c r="B32" s="147" t="s">
        <v>387</v>
      </c>
      <c r="C32" s="144">
        <f t="shared" si="0"/>
        <v>360.75</v>
      </c>
      <c r="D32" s="144">
        <v>171.25</v>
      </c>
      <c r="E32" s="144">
        <v>189.5</v>
      </c>
    </row>
    <row r="33" ht="20.1" customHeight="1" spans="1:5">
      <c r="A33" s="146" t="s">
        <v>388</v>
      </c>
      <c r="B33" s="147" t="s">
        <v>389</v>
      </c>
      <c r="C33" s="144">
        <f t="shared" si="0"/>
        <v>184.2</v>
      </c>
      <c r="D33" s="144">
        <v>0</v>
      </c>
      <c r="E33" s="144">
        <v>184.2</v>
      </c>
    </row>
    <row r="34" ht="20.1" customHeight="1" spans="1:5">
      <c r="A34" s="146" t="s">
        <v>390</v>
      </c>
      <c r="B34" s="148" t="s">
        <v>391</v>
      </c>
      <c r="C34" s="144">
        <f t="shared" si="0"/>
        <v>20</v>
      </c>
      <c r="D34" s="144">
        <v>0</v>
      </c>
      <c r="E34" s="144">
        <v>20</v>
      </c>
    </row>
    <row r="35" ht="20.1" customHeight="1" spans="1:5">
      <c r="A35" s="146" t="s">
        <v>392</v>
      </c>
      <c r="B35" s="148" t="s">
        <v>393</v>
      </c>
      <c r="C35" s="144">
        <f t="shared" si="0"/>
        <v>46.74</v>
      </c>
      <c r="D35" s="144">
        <v>46.74</v>
      </c>
      <c r="E35" s="144">
        <v>0</v>
      </c>
    </row>
    <row r="36" ht="20.1" customHeight="1" spans="1:5">
      <c r="A36" s="145">
        <v>221</v>
      </c>
      <c r="B36" s="63" t="s">
        <v>333</v>
      </c>
      <c r="C36" s="144">
        <f t="shared" si="0"/>
        <v>73.35</v>
      </c>
      <c r="D36" s="144">
        <f>D37</f>
        <v>73.35</v>
      </c>
      <c r="E36" s="144">
        <f>E37</f>
        <v>0</v>
      </c>
    </row>
    <row r="37" ht="20.1" customHeight="1" spans="1:5">
      <c r="A37" s="146">
        <v>22102</v>
      </c>
      <c r="B37" s="148" t="s">
        <v>394</v>
      </c>
      <c r="C37" s="144">
        <f t="shared" si="0"/>
        <v>73.35</v>
      </c>
      <c r="D37" s="144">
        <f>SUM(D38)</f>
        <v>73.35</v>
      </c>
      <c r="E37" s="144">
        <f>SUM(E38)</f>
        <v>0</v>
      </c>
    </row>
    <row r="38" ht="20.1" customHeight="1" spans="1:5">
      <c r="A38" s="146" t="s">
        <v>395</v>
      </c>
      <c r="B38" s="148" t="s">
        <v>396</v>
      </c>
      <c r="C38" s="144">
        <f t="shared" si="0"/>
        <v>73.35</v>
      </c>
      <c r="D38" s="144">
        <v>73.35</v>
      </c>
      <c r="E38" s="144">
        <v>0</v>
      </c>
    </row>
    <row r="39" ht="20.1" customHeight="1" spans="1:5">
      <c r="A39" s="149" t="s">
        <v>397</v>
      </c>
      <c r="B39" s="47"/>
      <c r="C39" s="47"/>
      <c r="D39" s="47"/>
      <c r="E39" s="47"/>
    </row>
    <row r="40" ht="20.1" customHeight="1" spans="1:5">
      <c r="A40" s="150"/>
      <c r="B40" s="47"/>
      <c r="C40" s="47"/>
      <c r="D40" s="47"/>
      <c r="E40" s="47"/>
    </row>
    <row r="41" customHeight="1" spans="1:5">
      <c r="A41" s="150"/>
      <c r="B41" s="47"/>
      <c r="C41" s="47"/>
      <c r="D41" s="47"/>
      <c r="E41" s="47"/>
    </row>
    <row r="42" customHeight="1" spans="1:5">
      <c r="A42" s="150"/>
      <c r="B42" s="47"/>
      <c r="C42" s="47"/>
      <c r="D42" s="47"/>
      <c r="E42" s="47"/>
    </row>
    <row r="43" customHeight="1" spans="1:5">
      <c r="A43" s="150"/>
      <c r="B43" s="47"/>
      <c r="D43" s="47"/>
      <c r="E43" s="47"/>
    </row>
    <row r="44" customHeight="1" spans="1:5">
      <c r="A44" s="150"/>
      <c r="B44" s="47"/>
      <c r="D44" s="47"/>
      <c r="E44" s="47"/>
    </row>
    <row r="45" customHeight="1" spans="1:5">
      <c r="A45" s="150"/>
      <c r="B45" s="47"/>
      <c r="C45" s="47"/>
      <c r="D45" s="47"/>
      <c r="E45" s="47"/>
    </row>
    <row r="46" s="47" customFormat="1" customHeight="1" spans="1:5">
      <c r="A46" s="150"/>
      <c r="C46" s="45"/>
      <c r="D46" s="45"/>
      <c r="E46" s="45"/>
    </row>
    <row r="47" customHeight="1" spans="1:4">
      <c r="A47" s="150"/>
      <c r="B47" s="47"/>
      <c r="D47" s="47"/>
    </row>
    <row r="48" customHeight="1" spans="1:2">
      <c r="A48" s="150"/>
      <c r="B48" s="47"/>
    </row>
    <row r="49" customHeight="1" spans="1:2">
      <c r="A49" s="150"/>
      <c r="B49" s="47"/>
    </row>
    <row r="50" customHeight="1" spans="2:3">
      <c r="B50" s="47"/>
      <c r="C50" s="47"/>
    </row>
    <row r="52" customHeight="1" spans="1:1">
      <c r="A52" s="150"/>
    </row>
    <row r="54" customHeight="1" spans="2:2">
      <c r="B54" s="47"/>
    </row>
    <row r="55" customHeight="1" spans="2:2">
      <c r="B55" s="47"/>
    </row>
  </sheetData>
  <mergeCells count="2">
    <mergeCell ref="A5:B5"/>
    <mergeCell ref="C5:E5"/>
  </mergeCells>
  <printOptions horizontalCentered="1"/>
  <pageMargins left="0" right="0" top="0.999305555555556" bottom="0.999305555555556" header="0.499305555555556" footer="0.499305555555556"/>
  <pageSetup paperSize="9" orientation="landscape" horizontalDpi="600" verticalDpi="600"/>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645</v>
      </c>
    </row>
    <row r="2" ht="40.5" customHeight="1" spans="1:7">
      <c r="A2" s="4" t="s">
        <v>646</v>
      </c>
      <c r="B2" s="4"/>
      <c r="C2" s="4"/>
      <c r="D2" s="4"/>
      <c r="E2" s="4"/>
      <c r="F2" s="4"/>
      <c r="G2" s="4"/>
    </row>
    <row r="3" ht="22.5" spans="1:7">
      <c r="A3" s="5"/>
      <c r="B3" s="4"/>
      <c r="C3" s="4"/>
      <c r="D3" s="4"/>
      <c r="E3" s="4"/>
      <c r="G3" s="6" t="s">
        <v>313</v>
      </c>
    </row>
    <row r="4" ht="27.75" customHeight="1" spans="1:7">
      <c r="A4" s="7" t="s">
        <v>647</v>
      </c>
      <c r="B4" s="8" t="s">
        <v>784</v>
      </c>
      <c r="C4" s="8"/>
      <c r="D4" s="8"/>
      <c r="E4" s="8" t="s">
        <v>649</v>
      </c>
      <c r="F4" s="8" t="s">
        <v>618</v>
      </c>
      <c r="G4" s="8"/>
    </row>
    <row r="5" ht="27.75" customHeight="1" spans="1:7">
      <c r="A5" s="8" t="s">
        <v>650</v>
      </c>
      <c r="B5" s="8">
        <v>5</v>
      </c>
      <c r="C5" s="8"/>
      <c r="D5" s="8"/>
      <c r="E5" s="8" t="s">
        <v>651</v>
      </c>
      <c r="F5" s="8">
        <v>5</v>
      </c>
      <c r="G5" s="8"/>
    </row>
    <row r="6" ht="27.75" customHeight="1" spans="1:7">
      <c r="A6" s="8"/>
      <c r="B6" s="8"/>
      <c r="C6" s="8"/>
      <c r="D6" s="8"/>
      <c r="E6" s="8" t="s">
        <v>652</v>
      </c>
      <c r="F6" s="8">
        <v>0</v>
      </c>
      <c r="G6" s="8"/>
    </row>
    <row r="7" ht="34.5" customHeight="1" spans="1:7">
      <c r="A7" s="8" t="s">
        <v>653</v>
      </c>
      <c r="B7" s="8" t="s">
        <v>785</v>
      </c>
      <c r="C7" s="8"/>
      <c r="D7" s="8"/>
      <c r="E7" s="8"/>
      <c r="F7" s="8"/>
      <c r="G7" s="8"/>
    </row>
    <row r="8" ht="34.5" customHeight="1" spans="1:7">
      <c r="A8" s="8" t="s">
        <v>655</v>
      </c>
      <c r="B8" s="8" t="s">
        <v>786</v>
      </c>
      <c r="C8" s="8"/>
      <c r="D8" s="8"/>
      <c r="E8" s="8"/>
      <c r="F8" s="8"/>
      <c r="G8" s="8"/>
    </row>
    <row r="9" ht="34.5" customHeight="1" spans="1:7">
      <c r="A9" s="8" t="s">
        <v>657</v>
      </c>
      <c r="B9" s="8" t="s">
        <v>785</v>
      </c>
      <c r="C9" s="8"/>
      <c r="D9" s="8"/>
      <c r="E9" s="8"/>
      <c r="F9" s="8"/>
      <c r="G9" s="8"/>
    </row>
    <row r="10" ht="23.25" customHeight="1" spans="1:7">
      <c r="A10" s="9" t="s">
        <v>623</v>
      </c>
      <c r="B10" s="8" t="s">
        <v>624</v>
      </c>
      <c r="C10" s="8" t="s">
        <v>625</v>
      </c>
      <c r="D10" s="8" t="s">
        <v>626</v>
      </c>
      <c r="E10" s="8" t="s">
        <v>627</v>
      </c>
      <c r="F10" s="8" t="s">
        <v>628</v>
      </c>
      <c r="G10" s="8" t="s">
        <v>659</v>
      </c>
    </row>
    <row r="11" ht="23.25" customHeight="1" spans="1:7">
      <c r="A11" s="9"/>
      <c r="B11" s="8" t="s">
        <v>679</v>
      </c>
      <c r="C11" s="8">
        <v>25</v>
      </c>
      <c r="D11" s="10" t="s">
        <v>630</v>
      </c>
      <c r="E11" s="11" t="s">
        <v>661</v>
      </c>
      <c r="F11" s="11" t="s">
        <v>730</v>
      </c>
      <c r="G11" s="11" t="s">
        <v>663</v>
      </c>
    </row>
    <row r="12" ht="23.25" customHeight="1" spans="1:7">
      <c r="A12" s="9"/>
      <c r="B12" s="8" t="s">
        <v>680</v>
      </c>
      <c r="C12" s="8">
        <v>20</v>
      </c>
      <c r="D12" s="10" t="s">
        <v>630</v>
      </c>
      <c r="E12" s="11" t="s">
        <v>661</v>
      </c>
      <c r="F12" s="11" t="s">
        <v>730</v>
      </c>
      <c r="G12" s="11" t="s">
        <v>663</v>
      </c>
    </row>
    <row r="13" ht="23.25" customHeight="1" spans="1:7">
      <c r="A13" s="9"/>
      <c r="B13" s="8" t="s">
        <v>665</v>
      </c>
      <c r="C13" s="8">
        <v>25</v>
      </c>
      <c r="D13" s="10" t="s">
        <v>630</v>
      </c>
      <c r="E13" s="11" t="s">
        <v>661</v>
      </c>
      <c r="F13" s="11" t="s">
        <v>730</v>
      </c>
      <c r="G13" s="11" t="s">
        <v>663</v>
      </c>
    </row>
    <row r="14" ht="23.25" customHeight="1" spans="1:7">
      <c r="A14" s="9"/>
      <c r="B14" s="8" t="s">
        <v>666</v>
      </c>
      <c r="C14" s="8">
        <v>10</v>
      </c>
      <c r="D14" s="10" t="s">
        <v>630</v>
      </c>
      <c r="E14" s="11" t="s">
        <v>661</v>
      </c>
      <c r="F14" s="11" t="s">
        <v>730</v>
      </c>
      <c r="G14" s="11" t="s">
        <v>663</v>
      </c>
    </row>
    <row r="15" ht="23.25" customHeight="1" spans="1:7">
      <c r="A15" s="9"/>
      <c r="B15" s="8" t="s">
        <v>806</v>
      </c>
      <c r="C15" s="8">
        <v>10</v>
      </c>
      <c r="D15" s="10" t="s">
        <v>630</v>
      </c>
      <c r="E15" s="11" t="s">
        <v>631</v>
      </c>
      <c r="F15" s="11" t="s">
        <v>730</v>
      </c>
      <c r="G15" s="11" t="s">
        <v>669</v>
      </c>
    </row>
    <row r="16" ht="23.25" customHeight="1" spans="1:7">
      <c r="A16" s="9"/>
      <c r="B16" s="8" t="s">
        <v>671</v>
      </c>
      <c r="C16" s="8">
        <v>5</v>
      </c>
      <c r="D16" s="10" t="s">
        <v>630</v>
      </c>
      <c r="E16" s="11" t="s">
        <v>682</v>
      </c>
      <c r="F16" s="11" t="s">
        <v>807</v>
      </c>
      <c r="G16" s="11" t="s">
        <v>669</v>
      </c>
    </row>
    <row r="17" ht="23.25" customHeight="1" spans="1:7">
      <c r="A17" s="9"/>
      <c r="B17" s="8" t="s">
        <v>791</v>
      </c>
      <c r="C17" s="8">
        <v>5</v>
      </c>
      <c r="D17" s="10" t="s">
        <v>630</v>
      </c>
      <c r="E17" s="11" t="s">
        <v>792</v>
      </c>
      <c r="F17" s="11" t="s">
        <v>778</v>
      </c>
      <c r="G17" s="11" t="s">
        <v>669</v>
      </c>
    </row>
    <row r="18" ht="23.25" customHeight="1" spans="1:7">
      <c r="A18" s="9"/>
      <c r="B18" s="8"/>
      <c r="C18" s="8"/>
      <c r="D18" s="10"/>
      <c r="E18" s="11"/>
      <c r="F18" s="11"/>
      <c r="G18" s="11"/>
    </row>
    <row r="19" ht="23.25" customHeight="1" spans="1:7">
      <c r="A19" s="9"/>
      <c r="B19" s="8"/>
      <c r="C19" s="8"/>
      <c r="D19" s="10"/>
      <c r="E19" s="11"/>
      <c r="F19" s="11"/>
      <c r="G19" s="11"/>
    </row>
    <row r="20" ht="23.25" customHeight="1" spans="1:7">
      <c r="A20" s="9"/>
      <c r="B20" s="8"/>
      <c r="C20" s="8"/>
      <c r="D20" s="10"/>
      <c r="E20" s="11"/>
      <c r="F20" s="11"/>
      <c r="G20" s="11"/>
    </row>
    <row r="21" spans="1:7">
      <c r="A21" s="12" t="s">
        <v>674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orizontalDpi="600" verticalDpi="600"/>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645</v>
      </c>
    </row>
    <row r="2" ht="40.5" customHeight="1" spans="1:7">
      <c r="A2" s="4" t="s">
        <v>646</v>
      </c>
      <c r="B2" s="4"/>
      <c r="C2" s="4"/>
      <c r="D2" s="4"/>
      <c r="E2" s="4"/>
      <c r="F2" s="4"/>
      <c r="G2" s="4"/>
    </row>
    <row r="3" ht="22.5" spans="1:7">
      <c r="A3" s="5"/>
      <c r="B3" s="4"/>
      <c r="C3" s="4"/>
      <c r="D3" s="4"/>
      <c r="E3" s="4"/>
      <c r="G3" s="6" t="s">
        <v>313</v>
      </c>
    </row>
    <row r="4" ht="27.75" customHeight="1" spans="1:7">
      <c r="A4" s="7" t="s">
        <v>647</v>
      </c>
      <c r="B4" s="8" t="s">
        <v>784</v>
      </c>
      <c r="C4" s="8"/>
      <c r="D4" s="8"/>
      <c r="E4" s="8" t="s">
        <v>649</v>
      </c>
      <c r="F4" s="8" t="s">
        <v>618</v>
      </c>
      <c r="G4" s="8"/>
    </row>
    <row r="5" ht="27.75" customHeight="1" spans="1:7">
      <c r="A5" s="8" t="s">
        <v>650</v>
      </c>
      <c r="B5" s="8">
        <v>5</v>
      </c>
      <c r="C5" s="8"/>
      <c r="D5" s="8"/>
      <c r="E5" s="8" t="s">
        <v>651</v>
      </c>
      <c r="F5" s="8">
        <v>5</v>
      </c>
      <c r="G5" s="8"/>
    </row>
    <row r="6" ht="27.75" customHeight="1" spans="1:7">
      <c r="A6" s="8"/>
      <c r="B6" s="8"/>
      <c r="C6" s="8"/>
      <c r="D6" s="8"/>
      <c r="E6" s="8" t="s">
        <v>652</v>
      </c>
      <c r="F6" s="8">
        <v>0</v>
      </c>
      <c r="G6" s="8"/>
    </row>
    <row r="7" ht="34.5" customHeight="1" spans="1:7">
      <c r="A7" s="8" t="s">
        <v>653</v>
      </c>
      <c r="B7" s="8" t="s">
        <v>808</v>
      </c>
      <c r="C7" s="8"/>
      <c r="D7" s="8"/>
      <c r="E7" s="8"/>
      <c r="F7" s="8"/>
      <c r="G7" s="8"/>
    </row>
    <row r="8" ht="34.5" customHeight="1" spans="1:7">
      <c r="A8" s="8" t="s">
        <v>655</v>
      </c>
      <c r="B8" s="8" t="s">
        <v>800</v>
      </c>
      <c r="C8" s="8"/>
      <c r="D8" s="8"/>
      <c r="E8" s="8"/>
      <c r="F8" s="8"/>
      <c r="G8" s="8"/>
    </row>
    <row r="9" ht="34.5" customHeight="1" spans="1:7">
      <c r="A9" s="8" t="s">
        <v>657</v>
      </c>
      <c r="B9" s="8" t="s">
        <v>795</v>
      </c>
      <c r="C9" s="8"/>
      <c r="D9" s="8"/>
      <c r="E9" s="8"/>
      <c r="F9" s="8"/>
      <c r="G9" s="8"/>
    </row>
    <row r="10" ht="23.25" customHeight="1" spans="1:7">
      <c r="A10" s="9" t="s">
        <v>623</v>
      </c>
      <c r="B10" s="8" t="s">
        <v>624</v>
      </c>
      <c r="C10" s="8" t="s">
        <v>625</v>
      </c>
      <c r="D10" s="8" t="s">
        <v>626</v>
      </c>
      <c r="E10" s="8" t="s">
        <v>627</v>
      </c>
      <c r="F10" s="8" t="s">
        <v>628</v>
      </c>
      <c r="G10" s="8" t="s">
        <v>659</v>
      </c>
    </row>
    <row r="11" ht="23.25" customHeight="1" spans="1:7">
      <c r="A11" s="9"/>
      <c r="B11" s="8" t="s">
        <v>679</v>
      </c>
      <c r="C11" s="8">
        <v>20</v>
      </c>
      <c r="D11" s="10" t="s">
        <v>630</v>
      </c>
      <c r="E11" s="11" t="s">
        <v>661</v>
      </c>
      <c r="F11" s="11" t="s">
        <v>662</v>
      </c>
      <c r="G11" s="11" t="s">
        <v>663</v>
      </c>
    </row>
    <row r="12" ht="23.25" customHeight="1" spans="1:7">
      <c r="A12" s="9"/>
      <c r="B12" s="8" t="s">
        <v>680</v>
      </c>
      <c r="C12" s="8">
        <v>20</v>
      </c>
      <c r="D12" s="10" t="s">
        <v>630</v>
      </c>
      <c r="E12" s="11" t="s">
        <v>661</v>
      </c>
      <c r="F12" s="11" t="s">
        <v>662</v>
      </c>
      <c r="G12" s="11" t="s">
        <v>663</v>
      </c>
    </row>
    <row r="13" ht="23.25" customHeight="1" spans="1:7">
      <c r="A13" s="9"/>
      <c r="B13" s="8" t="s">
        <v>665</v>
      </c>
      <c r="C13" s="8">
        <v>20</v>
      </c>
      <c r="D13" s="10" t="s">
        <v>630</v>
      </c>
      <c r="E13" s="11" t="s">
        <v>661</v>
      </c>
      <c r="F13" s="11" t="s">
        <v>662</v>
      </c>
      <c r="G13" s="11" t="s">
        <v>663</v>
      </c>
    </row>
    <row r="14" ht="23.25" customHeight="1" spans="1:7">
      <c r="A14" s="9"/>
      <c r="B14" s="8" t="s">
        <v>796</v>
      </c>
      <c r="C14" s="8">
        <v>20</v>
      </c>
      <c r="D14" s="10" t="s">
        <v>630</v>
      </c>
      <c r="E14" s="11" t="s">
        <v>661</v>
      </c>
      <c r="F14" s="11" t="s">
        <v>662</v>
      </c>
      <c r="G14" s="11" t="s">
        <v>663</v>
      </c>
    </row>
    <row r="15" ht="23.25" customHeight="1" spans="1:7">
      <c r="A15" s="9"/>
      <c r="B15" s="8" t="s">
        <v>797</v>
      </c>
      <c r="C15" s="8">
        <v>10</v>
      </c>
      <c r="D15" s="10" t="s">
        <v>630</v>
      </c>
      <c r="E15" s="11" t="s">
        <v>661</v>
      </c>
      <c r="F15" s="11" t="s">
        <v>662</v>
      </c>
      <c r="G15" s="11" t="s">
        <v>669</v>
      </c>
    </row>
    <row r="16" ht="23.25" customHeight="1" spans="1:7">
      <c r="A16" s="9"/>
      <c r="B16" s="8" t="s">
        <v>671</v>
      </c>
      <c r="C16" s="8">
        <v>10</v>
      </c>
      <c r="D16" s="10" t="s">
        <v>630</v>
      </c>
      <c r="E16" s="11" t="s">
        <v>631</v>
      </c>
      <c r="F16" s="11" t="s">
        <v>683</v>
      </c>
      <c r="G16" s="11" t="s">
        <v>669</v>
      </c>
    </row>
    <row r="17" ht="23.25" customHeight="1" spans="1:7">
      <c r="A17" s="9"/>
      <c r="B17" s="8"/>
      <c r="C17" s="8"/>
      <c r="D17" s="10"/>
      <c r="E17" s="11"/>
      <c r="F17" s="11"/>
      <c r="G17" s="11"/>
    </row>
    <row r="18" ht="23.25" customHeight="1" spans="1:7">
      <c r="A18" s="9"/>
      <c r="B18" s="8"/>
      <c r="C18" s="8"/>
      <c r="D18" s="10"/>
      <c r="E18" s="11"/>
      <c r="F18" s="11"/>
      <c r="G18" s="11"/>
    </row>
    <row r="19" ht="23.25" customHeight="1" spans="1:7">
      <c r="A19" s="9"/>
      <c r="B19" s="8"/>
      <c r="C19" s="8"/>
      <c r="D19" s="10"/>
      <c r="E19" s="11"/>
      <c r="F19" s="11"/>
      <c r="G19" s="11"/>
    </row>
    <row r="20" ht="23.25" customHeight="1" spans="1:7">
      <c r="A20" s="9"/>
      <c r="B20" s="8"/>
      <c r="C20" s="8"/>
      <c r="D20" s="10"/>
      <c r="E20" s="11"/>
      <c r="F20" s="11"/>
      <c r="G20" s="11"/>
    </row>
    <row r="21" spans="1:7">
      <c r="A21" s="12" t="s">
        <v>674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orizontalDpi="600" verticalDpi="600"/>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645</v>
      </c>
    </row>
    <row r="2" ht="40.5" customHeight="1" spans="1:7">
      <c r="A2" s="4" t="s">
        <v>646</v>
      </c>
      <c r="B2" s="4"/>
      <c r="C2" s="4"/>
      <c r="D2" s="4"/>
      <c r="E2" s="4"/>
      <c r="F2" s="4"/>
      <c r="G2" s="4"/>
    </row>
    <row r="3" ht="22.5" spans="1:7">
      <c r="A3" s="5"/>
      <c r="B3" s="4"/>
      <c r="C3" s="4"/>
      <c r="D3" s="4"/>
      <c r="E3" s="4"/>
      <c r="G3" s="6" t="s">
        <v>313</v>
      </c>
    </row>
    <row r="4" ht="27.75" customHeight="1" spans="1:7">
      <c r="A4" s="7" t="s">
        <v>647</v>
      </c>
      <c r="B4" s="8" t="s">
        <v>784</v>
      </c>
      <c r="C4" s="8"/>
      <c r="D4" s="8"/>
      <c r="E4" s="8" t="s">
        <v>649</v>
      </c>
      <c r="F4" s="8" t="s">
        <v>618</v>
      </c>
      <c r="G4" s="8"/>
    </row>
    <row r="5" ht="27.75" customHeight="1" spans="1:7">
      <c r="A5" s="8" t="s">
        <v>650</v>
      </c>
      <c r="B5" s="8">
        <v>8.5</v>
      </c>
      <c r="C5" s="8"/>
      <c r="D5" s="8"/>
      <c r="E5" s="8" t="s">
        <v>651</v>
      </c>
      <c r="F5" s="8">
        <v>8.5</v>
      </c>
      <c r="G5" s="8"/>
    </row>
    <row r="6" ht="27.75" customHeight="1" spans="1:7">
      <c r="A6" s="8"/>
      <c r="B6" s="8"/>
      <c r="C6" s="8"/>
      <c r="D6" s="8"/>
      <c r="E6" s="8" t="s">
        <v>652</v>
      </c>
      <c r="F6" s="8">
        <v>0</v>
      </c>
      <c r="G6" s="8"/>
    </row>
    <row r="7" ht="34.5" customHeight="1" spans="1:7">
      <c r="A7" s="8" t="s">
        <v>653</v>
      </c>
      <c r="B7" s="8" t="s">
        <v>808</v>
      </c>
      <c r="C7" s="8"/>
      <c r="D7" s="8"/>
      <c r="E7" s="8"/>
      <c r="F7" s="8"/>
      <c r="G7" s="8"/>
    </row>
    <row r="8" ht="34.5" customHeight="1" spans="1:7">
      <c r="A8" s="8" t="s">
        <v>655</v>
      </c>
      <c r="B8" s="8" t="s">
        <v>800</v>
      </c>
      <c r="C8" s="8"/>
      <c r="D8" s="8"/>
      <c r="E8" s="8"/>
      <c r="F8" s="8"/>
      <c r="G8" s="8"/>
    </row>
    <row r="9" ht="34.5" customHeight="1" spans="1:7">
      <c r="A9" s="8" t="s">
        <v>657</v>
      </c>
      <c r="B9" s="8" t="s">
        <v>795</v>
      </c>
      <c r="C9" s="8"/>
      <c r="D9" s="8"/>
      <c r="E9" s="8"/>
      <c r="F9" s="8"/>
      <c r="G9" s="8"/>
    </row>
    <row r="10" ht="23.25" customHeight="1" spans="1:7">
      <c r="A10" s="9" t="s">
        <v>623</v>
      </c>
      <c r="B10" s="8" t="s">
        <v>624</v>
      </c>
      <c r="C10" s="8" t="s">
        <v>625</v>
      </c>
      <c r="D10" s="8" t="s">
        <v>626</v>
      </c>
      <c r="E10" s="8" t="s">
        <v>627</v>
      </c>
      <c r="F10" s="8" t="s">
        <v>628</v>
      </c>
      <c r="G10" s="8" t="s">
        <v>659</v>
      </c>
    </row>
    <row r="11" ht="23.25" customHeight="1" spans="1:7">
      <c r="A11" s="9"/>
      <c r="B11" s="8" t="s">
        <v>679</v>
      </c>
      <c r="C11" s="8">
        <v>20</v>
      </c>
      <c r="D11" s="10" t="s">
        <v>630</v>
      </c>
      <c r="E11" s="11" t="s">
        <v>661</v>
      </c>
      <c r="F11" s="11" t="s">
        <v>662</v>
      </c>
      <c r="G11" s="11" t="s">
        <v>663</v>
      </c>
    </row>
    <row r="12" ht="23.25" customHeight="1" spans="1:7">
      <c r="A12" s="9"/>
      <c r="B12" s="8" t="s">
        <v>680</v>
      </c>
      <c r="C12" s="8">
        <v>20</v>
      </c>
      <c r="D12" s="10" t="s">
        <v>630</v>
      </c>
      <c r="E12" s="11" t="s">
        <v>661</v>
      </c>
      <c r="F12" s="11" t="s">
        <v>662</v>
      </c>
      <c r="G12" s="11" t="s">
        <v>663</v>
      </c>
    </row>
    <row r="13" ht="23.25" customHeight="1" spans="1:7">
      <c r="A13" s="9"/>
      <c r="B13" s="8" t="s">
        <v>680</v>
      </c>
      <c r="C13" s="8">
        <v>20</v>
      </c>
      <c r="D13" s="10" t="s">
        <v>630</v>
      </c>
      <c r="E13" s="11" t="s">
        <v>661</v>
      </c>
      <c r="F13" s="11" t="s">
        <v>662</v>
      </c>
      <c r="G13" s="11" t="s">
        <v>663</v>
      </c>
    </row>
    <row r="14" ht="23.25" customHeight="1" spans="1:7">
      <c r="A14" s="9"/>
      <c r="B14" s="8" t="s">
        <v>796</v>
      </c>
      <c r="C14" s="8">
        <v>20</v>
      </c>
      <c r="D14" s="10" t="s">
        <v>630</v>
      </c>
      <c r="E14" s="11" t="s">
        <v>661</v>
      </c>
      <c r="F14" s="11" t="s">
        <v>662</v>
      </c>
      <c r="G14" s="11" t="s">
        <v>669</v>
      </c>
    </row>
    <row r="15" ht="23.25" customHeight="1" spans="1:7">
      <c r="A15" s="9"/>
      <c r="B15" s="8" t="s">
        <v>797</v>
      </c>
      <c r="C15" s="8">
        <v>10</v>
      </c>
      <c r="D15" s="10" t="s">
        <v>630</v>
      </c>
      <c r="E15" s="11" t="s">
        <v>661</v>
      </c>
      <c r="F15" s="11" t="s">
        <v>662</v>
      </c>
      <c r="G15" s="11" t="s">
        <v>669</v>
      </c>
    </row>
    <row r="16" ht="23.25" customHeight="1" spans="1:7">
      <c r="A16" s="9"/>
      <c r="B16" s="8" t="s">
        <v>671</v>
      </c>
      <c r="C16" s="8">
        <v>10</v>
      </c>
      <c r="D16" s="10" t="s">
        <v>630</v>
      </c>
      <c r="E16" s="11" t="s">
        <v>631</v>
      </c>
      <c r="F16" s="11" t="s">
        <v>683</v>
      </c>
      <c r="G16" s="11" t="s">
        <v>669</v>
      </c>
    </row>
    <row r="17" ht="23.25" customHeight="1" spans="1:7">
      <c r="A17" s="9"/>
      <c r="B17" s="8"/>
      <c r="C17" s="8"/>
      <c r="D17" s="10"/>
      <c r="E17" s="11"/>
      <c r="F17" s="11"/>
      <c r="G17" s="11"/>
    </row>
    <row r="18" ht="23.25" customHeight="1" spans="1:7">
      <c r="A18" s="9"/>
      <c r="B18" s="8"/>
      <c r="C18" s="8"/>
      <c r="D18" s="10"/>
      <c r="E18" s="11"/>
      <c r="F18" s="11"/>
      <c r="G18" s="11"/>
    </row>
    <row r="19" ht="23.25" customHeight="1" spans="1:7">
      <c r="A19" s="9"/>
      <c r="B19" s="8"/>
      <c r="C19" s="8"/>
      <c r="D19" s="10"/>
      <c r="E19" s="11"/>
      <c r="F19" s="11"/>
      <c r="G19" s="11"/>
    </row>
    <row r="20" ht="23.25" customHeight="1" spans="1:7">
      <c r="A20" s="9"/>
      <c r="B20" s="8"/>
      <c r="C20" s="8"/>
      <c r="D20" s="10"/>
      <c r="E20" s="11"/>
      <c r="F20" s="11"/>
      <c r="G20" s="11"/>
    </row>
    <row r="21" spans="1:7">
      <c r="A21" s="12" t="s">
        <v>674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orizontalDpi="600" verticalDpi="600"/>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645</v>
      </c>
    </row>
    <row r="2" ht="40.5" customHeight="1" spans="1:7">
      <c r="A2" s="4" t="s">
        <v>646</v>
      </c>
      <c r="B2" s="4"/>
      <c r="C2" s="4"/>
      <c r="D2" s="4"/>
      <c r="E2" s="4"/>
      <c r="F2" s="4"/>
      <c r="G2" s="4"/>
    </row>
    <row r="3" ht="22.5" spans="1:7">
      <c r="A3" s="5"/>
      <c r="B3" s="4"/>
      <c r="C3" s="4"/>
      <c r="D3" s="4"/>
      <c r="E3" s="4"/>
      <c r="G3" s="6" t="s">
        <v>313</v>
      </c>
    </row>
    <row r="4" ht="27.75" customHeight="1" spans="1:7">
      <c r="A4" s="7" t="s">
        <v>647</v>
      </c>
      <c r="B4" s="8" t="s">
        <v>784</v>
      </c>
      <c r="C4" s="8"/>
      <c r="D4" s="8"/>
      <c r="E4" s="8" t="s">
        <v>649</v>
      </c>
      <c r="F4" s="8" t="s">
        <v>618</v>
      </c>
      <c r="G4" s="8"/>
    </row>
    <row r="5" ht="27.75" customHeight="1" spans="1:7">
      <c r="A5" s="8" t="s">
        <v>650</v>
      </c>
      <c r="B5" s="8">
        <v>8.5</v>
      </c>
      <c r="C5" s="8"/>
      <c r="D5" s="8"/>
      <c r="E5" s="8" t="s">
        <v>651</v>
      </c>
      <c r="F5" s="8">
        <v>8.5</v>
      </c>
      <c r="G5" s="8"/>
    </row>
    <row r="6" ht="27.75" customHeight="1" spans="1:7">
      <c r="A6" s="8"/>
      <c r="B6" s="8"/>
      <c r="C6" s="8"/>
      <c r="D6" s="8"/>
      <c r="E6" s="8" t="s">
        <v>652</v>
      </c>
      <c r="F6" s="8">
        <v>0</v>
      </c>
      <c r="G6" s="8"/>
    </row>
    <row r="7" ht="34.5" customHeight="1" spans="1:7">
      <c r="A7" s="8" t="s">
        <v>653</v>
      </c>
      <c r="B7" s="8" t="s">
        <v>793</v>
      </c>
      <c r="C7" s="8"/>
      <c r="D7" s="8"/>
      <c r="E7" s="8"/>
      <c r="F7" s="8"/>
      <c r="G7" s="8"/>
    </row>
    <row r="8" ht="34.5" customHeight="1" spans="1:7">
      <c r="A8" s="8" t="s">
        <v>655</v>
      </c>
      <c r="B8" s="8" t="s">
        <v>801</v>
      </c>
      <c r="C8" s="8"/>
      <c r="D8" s="8"/>
      <c r="E8" s="8"/>
      <c r="F8" s="8"/>
      <c r="G8" s="8"/>
    </row>
    <row r="9" ht="34.5" customHeight="1" spans="1:7">
      <c r="A9" s="8" t="s">
        <v>657</v>
      </c>
      <c r="B9" s="8" t="s">
        <v>802</v>
      </c>
      <c r="C9" s="8"/>
      <c r="D9" s="8"/>
      <c r="E9" s="8"/>
      <c r="F9" s="8"/>
      <c r="G9" s="8"/>
    </row>
    <row r="10" ht="23.25" customHeight="1" spans="1:7">
      <c r="A10" s="9" t="s">
        <v>623</v>
      </c>
      <c r="B10" s="8" t="s">
        <v>624</v>
      </c>
      <c r="C10" s="8" t="s">
        <v>625</v>
      </c>
      <c r="D10" s="8" t="s">
        <v>626</v>
      </c>
      <c r="E10" s="8" t="s">
        <v>627</v>
      </c>
      <c r="F10" s="8" t="s">
        <v>628</v>
      </c>
      <c r="G10" s="8" t="s">
        <v>659</v>
      </c>
    </row>
    <row r="11" ht="23.25" customHeight="1" spans="1:7">
      <c r="A11" s="9"/>
      <c r="B11" s="8" t="s">
        <v>679</v>
      </c>
      <c r="C11" s="8">
        <v>25</v>
      </c>
      <c r="D11" s="10" t="s">
        <v>630</v>
      </c>
      <c r="E11" s="11" t="s">
        <v>661</v>
      </c>
      <c r="F11" s="11" t="s">
        <v>662</v>
      </c>
      <c r="G11" s="11" t="s">
        <v>663</v>
      </c>
    </row>
    <row r="12" ht="23.25" customHeight="1" spans="1:7">
      <c r="A12" s="9"/>
      <c r="B12" s="8" t="s">
        <v>680</v>
      </c>
      <c r="C12" s="8">
        <v>25</v>
      </c>
      <c r="D12" s="10" t="s">
        <v>630</v>
      </c>
      <c r="E12" s="11" t="s">
        <v>661</v>
      </c>
      <c r="F12" s="11" t="s">
        <v>662</v>
      </c>
      <c r="G12" s="11" t="s">
        <v>663</v>
      </c>
    </row>
    <row r="13" ht="23.25" customHeight="1" spans="1:7">
      <c r="A13" s="9"/>
      <c r="B13" s="8" t="s">
        <v>665</v>
      </c>
      <c r="C13" s="8">
        <v>10</v>
      </c>
      <c r="D13" s="10" t="s">
        <v>630</v>
      </c>
      <c r="E13" s="11" t="s">
        <v>661</v>
      </c>
      <c r="F13" s="11" t="s">
        <v>662</v>
      </c>
      <c r="G13" s="11" t="s">
        <v>663</v>
      </c>
    </row>
    <row r="14" ht="23.25" customHeight="1" spans="1:7">
      <c r="A14" s="9"/>
      <c r="B14" s="8" t="s">
        <v>666</v>
      </c>
      <c r="C14" s="8">
        <v>10</v>
      </c>
      <c r="D14" s="10" t="s">
        <v>630</v>
      </c>
      <c r="E14" s="11" t="s">
        <v>661</v>
      </c>
      <c r="F14" s="11" t="s">
        <v>662</v>
      </c>
      <c r="G14" s="11" t="s">
        <v>669</v>
      </c>
    </row>
    <row r="15" ht="23.25" customHeight="1" spans="1:7">
      <c r="A15" s="9"/>
      <c r="B15" s="8" t="s">
        <v>787</v>
      </c>
      <c r="C15" s="8">
        <v>10</v>
      </c>
      <c r="D15" s="10" t="s">
        <v>630</v>
      </c>
      <c r="E15" s="11" t="s">
        <v>661</v>
      </c>
      <c r="F15" s="11" t="s">
        <v>662</v>
      </c>
      <c r="G15" s="11" t="s">
        <v>669</v>
      </c>
    </row>
    <row r="16" ht="23.25" customHeight="1" spans="1:7">
      <c r="A16" s="9"/>
      <c r="B16" s="8" t="s">
        <v>671</v>
      </c>
      <c r="C16" s="8">
        <v>10</v>
      </c>
      <c r="D16" s="10" t="s">
        <v>630</v>
      </c>
      <c r="E16" s="11" t="s">
        <v>682</v>
      </c>
      <c r="F16" s="11" t="s">
        <v>683</v>
      </c>
      <c r="G16" s="11" t="s">
        <v>669</v>
      </c>
    </row>
    <row r="17" ht="23.25" customHeight="1" spans="1:7">
      <c r="A17" s="9"/>
      <c r="B17" s="8" t="s">
        <v>684</v>
      </c>
      <c r="C17" s="8">
        <v>10</v>
      </c>
      <c r="D17" s="10" t="s">
        <v>630</v>
      </c>
      <c r="E17" s="11" t="s">
        <v>661</v>
      </c>
      <c r="F17" s="11" t="s">
        <v>662</v>
      </c>
      <c r="G17" s="11" t="s">
        <v>669</v>
      </c>
    </row>
    <row r="18" ht="23.25" customHeight="1" spans="1:7">
      <c r="A18" s="9"/>
      <c r="B18" s="8"/>
      <c r="C18" s="8"/>
      <c r="D18" s="10"/>
      <c r="E18" s="11"/>
      <c r="F18" s="11"/>
      <c r="G18" s="11"/>
    </row>
    <row r="19" ht="23.25" customHeight="1" spans="1:7">
      <c r="A19" s="9"/>
      <c r="B19" s="8"/>
      <c r="C19" s="8"/>
      <c r="D19" s="10"/>
      <c r="E19" s="11"/>
      <c r="F19" s="11"/>
      <c r="G19" s="11"/>
    </row>
    <row r="20" ht="23.25" customHeight="1" spans="1:7">
      <c r="A20" s="9"/>
      <c r="B20" s="8"/>
      <c r="C20" s="8"/>
      <c r="D20" s="10"/>
      <c r="E20" s="11"/>
      <c r="F20" s="11"/>
      <c r="G20" s="11"/>
    </row>
    <row r="21" spans="1:7">
      <c r="A21" s="12" t="s">
        <v>674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orizontalDpi="600" verticalDpi="600"/>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645</v>
      </c>
    </row>
    <row r="2" ht="40.5" customHeight="1" spans="1:7">
      <c r="A2" s="4" t="s">
        <v>646</v>
      </c>
      <c r="B2" s="4"/>
      <c r="C2" s="4"/>
      <c r="D2" s="4"/>
      <c r="E2" s="4"/>
      <c r="F2" s="4"/>
      <c r="G2" s="4"/>
    </row>
    <row r="3" ht="22.5" spans="1:7">
      <c r="A3" s="5"/>
      <c r="B3" s="4"/>
      <c r="C3" s="4"/>
      <c r="D3" s="4"/>
      <c r="E3" s="4"/>
      <c r="G3" s="6" t="s">
        <v>313</v>
      </c>
    </row>
    <row r="4" ht="27.75" customHeight="1" spans="1:7">
      <c r="A4" s="7" t="s">
        <v>647</v>
      </c>
      <c r="B4" s="8" t="s">
        <v>809</v>
      </c>
      <c r="C4" s="8"/>
      <c r="D4" s="8"/>
      <c r="E4" s="8" t="s">
        <v>649</v>
      </c>
      <c r="F4" s="8" t="s">
        <v>618</v>
      </c>
      <c r="G4" s="8"/>
    </row>
    <row r="5" ht="27.75" customHeight="1" spans="1:7">
      <c r="A5" s="8" t="s">
        <v>650</v>
      </c>
      <c r="B5" s="8">
        <v>20</v>
      </c>
      <c r="C5" s="8"/>
      <c r="D5" s="8"/>
      <c r="E5" s="8" t="s">
        <v>651</v>
      </c>
      <c r="F5" s="8">
        <v>20</v>
      </c>
      <c r="G5" s="8"/>
    </row>
    <row r="6" ht="27.75" customHeight="1" spans="1:7">
      <c r="A6" s="8"/>
      <c r="B6" s="8"/>
      <c r="C6" s="8"/>
      <c r="D6" s="8"/>
      <c r="E6" s="8" t="s">
        <v>652</v>
      </c>
      <c r="F6" s="8">
        <v>0</v>
      </c>
      <c r="G6" s="8"/>
    </row>
    <row r="7" ht="34.5" customHeight="1" spans="1:7">
      <c r="A7" s="8" t="s">
        <v>653</v>
      </c>
      <c r="B7" s="8" t="s">
        <v>810</v>
      </c>
      <c r="C7" s="8"/>
      <c r="D7" s="8"/>
      <c r="E7" s="8"/>
      <c r="F7" s="8"/>
      <c r="G7" s="8"/>
    </row>
    <row r="8" ht="34.5" customHeight="1" spans="1:7">
      <c r="A8" s="8" t="s">
        <v>655</v>
      </c>
      <c r="B8" s="8" t="s">
        <v>811</v>
      </c>
      <c r="C8" s="8"/>
      <c r="D8" s="8"/>
      <c r="E8" s="8"/>
      <c r="F8" s="8"/>
      <c r="G8" s="8"/>
    </row>
    <row r="9" ht="34.5" customHeight="1" spans="1:7">
      <c r="A9" s="8" t="s">
        <v>657</v>
      </c>
      <c r="B9" s="8" t="s">
        <v>812</v>
      </c>
      <c r="C9" s="8"/>
      <c r="D9" s="8"/>
      <c r="E9" s="8"/>
      <c r="F9" s="8"/>
      <c r="G9" s="8"/>
    </row>
    <row r="10" ht="23.25" customHeight="1" spans="1:7">
      <c r="A10" s="9" t="s">
        <v>623</v>
      </c>
      <c r="B10" s="8" t="s">
        <v>624</v>
      </c>
      <c r="C10" s="8" t="s">
        <v>625</v>
      </c>
      <c r="D10" s="8" t="s">
        <v>626</v>
      </c>
      <c r="E10" s="8" t="s">
        <v>627</v>
      </c>
      <c r="F10" s="8" t="s">
        <v>628</v>
      </c>
      <c r="G10" s="8" t="s">
        <v>659</v>
      </c>
    </row>
    <row r="11" ht="23.25" customHeight="1" spans="1:7">
      <c r="A11" s="9"/>
      <c r="B11" s="8" t="s">
        <v>813</v>
      </c>
      <c r="C11" s="8">
        <v>20</v>
      </c>
      <c r="D11" s="10" t="s">
        <v>814</v>
      </c>
      <c r="E11" s="11" t="s">
        <v>631</v>
      </c>
      <c r="F11" s="11" t="s">
        <v>815</v>
      </c>
      <c r="G11" s="11" t="s">
        <v>669</v>
      </c>
    </row>
    <row r="12" ht="23.25" customHeight="1" spans="1:7">
      <c r="A12" s="9"/>
      <c r="B12" s="8" t="s">
        <v>816</v>
      </c>
      <c r="C12" s="8">
        <v>20</v>
      </c>
      <c r="D12" s="10" t="s">
        <v>817</v>
      </c>
      <c r="E12" s="11" t="s">
        <v>631</v>
      </c>
      <c r="F12" s="11" t="s">
        <v>815</v>
      </c>
      <c r="G12" s="11" t="s">
        <v>663</v>
      </c>
    </row>
    <row r="13" ht="23.25" customHeight="1" spans="1:7">
      <c r="A13" s="9"/>
      <c r="B13" s="8" t="s">
        <v>818</v>
      </c>
      <c r="C13" s="8">
        <v>30</v>
      </c>
      <c r="D13" s="10" t="s">
        <v>630</v>
      </c>
      <c r="E13" s="11" t="s">
        <v>630</v>
      </c>
      <c r="F13" s="11" t="s">
        <v>672</v>
      </c>
      <c r="G13" s="11" t="s">
        <v>663</v>
      </c>
    </row>
    <row r="14" ht="23.25" customHeight="1" spans="1:7">
      <c r="A14" s="9"/>
      <c r="B14" s="8" t="s">
        <v>806</v>
      </c>
      <c r="C14" s="8">
        <v>10</v>
      </c>
      <c r="D14" s="10" t="s">
        <v>630</v>
      </c>
      <c r="E14" s="11" t="s">
        <v>631</v>
      </c>
      <c r="F14" s="11" t="s">
        <v>819</v>
      </c>
      <c r="G14" s="11" t="s">
        <v>669</v>
      </c>
    </row>
    <row r="15" ht="23.25" customHeight="1" spans="1:7">
      <c r="A15" s="9"/>
      <c r="B15" s="8" t="s">
        <v>820</v>
      </c>
      <c r="C15" s="8">
        <v>10</v>
      </c>
      <c r="D15" s="10" t="s">
        <v>630</v>
      </c>
      <c r="E15" s="11" t="s">
        <v>631</v>
      </c>
      <c r="F15" s="11" t="s">
        <v>672</v>
      </c>
      <c r="G15" s="11" t="s">
        <v>669</v>
      </c>
    </row>
    <row r="16" ht="23.25" customHeight="1" spans="1:7">
      <c r="A16" s="9"/>
      <c r="B16" s="8" t="s">
        <v>821</v>
      </c>
      <c r="C16" s="8">
        <v>10</v>
      </c>
      <c r="D16" s="10" t="s">
        <v>630</v>
      </c>
      <c r="E16" s="11" t="s">
        <v>631</v>
      </c>
      <c r="F16" s="11" t="s">
        <v>672</v>
      </c>
      <c r="G16" s="11" t="s">
        <v>669</v>
      </c>
    </row>
    <row r="17" ht="23.25" customHeight="1" spans="1:7">
      <c r="A17" s="9"/>
      <c r="B17" s="8"/>
      <c r="C17" s="8"/>
      <c r="D17" s="10"/>
      <c r="E17" s="11"/>
      <c r="F17" s="11"/>
      <c r="G17" s="11"/>
    </row>
    <row r="18" ht="23.25" customHeight="1" spans="1:7">
      <c r="A18" s="9"/>
      <c r="B18" s="8"/>
      <c r="C18" s="8"/>
      <c r="D18" s="10"/>
      <c r="E18" s="11"/>
      <c r="F18" s="11"/>
      <c r="G18" s="11"/>
    </row>
    <row r="19" ht="23.25" customHeight="1" spans="1:7">
      <c r="A19" s="9"/>
      <c r="B19" s="8"/>
      <c r="C19" s="8"/>
      <c r="D19" s="10"/>
      <c r="E19" s="11"/>
      <c r="F19" s="11"/>
      <c r="G19" s="11"/>
    </row>
    <row r="20" ht="23.25" customHeight="1" spans="1:7">
      <c r="A20" s="9"/>
      <c r="B20" s="8"/>
      <c r="C20" s="8"/>
      <c r="D20" s="10"/>
      <c r="E20" s="11"/>
      <c r="F20" s="11"/>
      <c r="G20" s="11"/>
    </row>
    <row r="21" spans="1:7">
      <c r="A21" s="12" t="s">
        <v>674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orizontalDpi="600" verticalDpi="600"/>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645</v>
      </c>
    </row>
    <row r="2" ht="40.5" customHeight="1" spans="1:7">
      <c r="A2" s="4" t="s">
        <v>646</v>
      </c>
      <c r="B2" s="4"/>
      <c r="C2" s="4"/>
      <c r="D2" s="4"/>
      <c r="E2" s="4"/>
      <c r="F2" s="4"/>
      <c r="G2" s="4"/>
    </row>
    <row r="3" ht="22.5" spans="1:7">
      <c r="A3" s="5"/>
      <c r="B3" s="4"/>
      <c r="C3" s="4"/>
      <c r="D3" s="4"/>
      <c r="E3" s="4"/>
      <c r="G3" s="6" t="s">
        <v>313</v>
      </c>
    </row>
    <row r="4" ht="27.75" customHeight="1" spans="1:7">
      <c r="A4" s="7" t="s">
        <v>647</v>
      </c>
      <c r="B4" s="8" t="s">
        <v>822</v>
      </c>
      <c r="C4" s="8"/>
      <c r="D4" s="8"/>
      <c r="E4" s="8" t="s">
        <v>649</v>
      </c>
      <c r="F4" s="8" t="s">
        <v>618</v>
      </c>
      <c r="G4" s="8"/>
    </row>
    <row r="5" ht="27.75" customHeight="1" spans="1:7">
      <c r="A5" s="8" t="s">
        <v>650</v>
      </c>
      <c r="B5" s="8">
        <v>25</v>
      </c>
      <c r="C5" s="8"/>
      <c r="D5" s="8"/>
      <c r="E5" s="8" t="s">
        <v>651</v>
      </c>
      <c r="F5" s="8">
        <v>25</v>
      </c>
      <c r="G5" s="8"/>
    </row>
    <row r="6" ht="27.75" customHeight="1" spans="1:7">
      <c r="A6" s="8"/>
      <c r="B6" s="8"/>
      <c r="C6" s="8"/>
      <c r="D6" s="8"/>
      <c r="E6" s="8" t="s">
        <v>652</v>
      </c>
      <c r="F6" s="8">
        <v>0</v>
      </c>
      <c r="G6" s="8"/>
    </row>
    <row r="7" ht="34.5" customHeight="1" spans="1:7">
      <c r="A7" s="8" t="s">
        <v>653</v>
      </c>
      <c r="B7" s="8" t="s">
        <v>823</v>
      </c>
      <c r="C7" s="8"/>
      <c r="D7" s="8"/>
      <c r="E7" s="8"/>
      <c r="F7" s="8"/>
      <c r="G7" s="8"/>
    </row>
    <row r="8" ht="34.5" customHeight="1" spans="1:7">
      <c r="A8" s="8" t="s">
        <v>655</v>
      </c>
      <c r="B8" s="8" t="s">
        <v>823</v>
      </c>
      <c r="C8" s="8"/>
      <c r="D8" s="8"/>
      <c r="E8" s="8"/>
      <c r="F8" s="8"/>
      <c r="G8" s="8"/>
    </row>
    <row r="9" ht="34.5" customHeight="1" spans="1:7">
      <c r="A9" s="8" t="s">
        <v>657</v>
      </c>
      <c r="B9" s="8" t="s">
        <v>824</v>
      </c>
      <c r="C9" s="8"/>
      <c r="D9" s="8"/>
      <c r="E9" s="8"/>
      <c r="F9" s="8"/>
      <c r="G9" s="8"/>
    </row>
    <row r="10" ht="23.25" customHeight="1" spans="1:7">
      <c r="A10" s="9" t="s">
        <v>623</v>
      </c>
      <c r="B10" s="8" t="s">
        <v>624</v>
      </c>
      <c r="C10" s="8" t="s">
        <v>625</v>
      </c>
      <c r="D10" s="8" t="s">
        <v>626</v>
      </c>
      <c r="E10" s="8" t="s">
        <v>627</v>
      </c>
      <c r="F10" s="8" t="s">
        <v>628</v>
      </c>
      <c r="G10" s="8" t="s">
        <v>659</v>
      </c>
    </row>
    <row r="11" ht="23.25" customHeight="1" spans="1:7">
      <c r="A11" s="9"/>
      <c r="B11" s="8" t="s">
        <v>825</v>
      </c>
      <c r="C11" s="8">
        <v>40</v>
      </c>
      <c r="D11" s="10" t="s">
        <v>691</v>
      </c>
      <c r="E11" s="11" t="s">
        <v>631</v>
      </c>
      <c r="F11" s="11" t="s">
        <v>826</v>
      </c>
      <c r="G11" s="11" t="s">
        <v>663</v>
      </c>
    </row>
    <row r="12" ht="23.25" customHeight="1" spans="1:7">
      <c r="A12" s="9"/>
      <c r="B12" s="8" t="s">
        <v>827</v>
      </c>
      <c r="C12" s="8">
        <v>20</v>
      </c>
      <c r="D12" s="10" t="s">
        <v>828</v>
      </c>
      <c r="E12" s="11" t="s">
        <v>631</v>
      </c>
      <c r="F12" s="11" t="s">
        <v>829</v>
      </c>
      <c r="G12" s="11" t="s">
        <v>663</v>
      </c>
    </row>
    <row r="13" ht="23.25" customHeight="1" spans="1:7">
      <c r="A13" s="9"/>
      <c r="B13" s="8" t="s">
        <v>830</v>
      </c>
      <c r="C13" s="8">
        <v>8</v>
      </c>
      <c r="D13" s="10" t="s">
        <v>630</v>
      </c>
      <c r="E13" s="11" t="s">
        <v>631</v>
      </c>
      <c r="F13" s="11" t="s">
        <v>730</v>
      </c>
      <c r="G13" s="11" t="s">
        <v>669</v>
      </c>
    </row>
    <row r="14" ht="23.25" customHeight="1" spans="1:7">
      <c r="A14" s="9"/>
      <c r="B14" s="8" t="s">
        <v>831</v>
      </c>
      <c r="C14" s="8">
        <v>7</v>
      </c>
      <c r="D14" s="10" t="s">
        <v>630</v>
      </c>
      <c r="E14" s="11" t="s">
        <v>631</v>
      </c>
      <c r="F14" s="11" t="s">
        <v>730</v>
      </c>
      <c r="G14" s="11" t="s">
        <v>669</v>
      </c>
    </row>
    <row r="15" ht="23.25" customHeight="1" spans="1:7">
      <c r="A15" s="9"/>
      <c r="B15" s="8" t="s">
        <v>832</v>
      </c>
      <c r="C15" s="8">
        <v>8</v>
      </c>
      <c r="D15" s="10" t="s">
        <v>722</v>
      </c>
      <c r="E15" s="11" t="s">
        <v>698</v>
      </c>
      <c r="F15" s="11" t="s">
        <v>783</v>
      </c>
      <c r="G15" s="11" t="s">
        <v>669</v>
      </c>
    </row>
    <row r="16" ht="23.25" customHeight="1" spans="1:7">
      <c r="A16" s="9"/>
      <c r="B16" s="8" t="s">
        <v>833</v>
      </c>
      <c r="C16" s="8">
        <v>2</v>
      </c>
      <c r="D16" s="10" t="s">
        <v>630</v>
      </c>
      <c r="E16" s="11" t="s">
        <v>631</v>
      </c>
      <c r="F16" s="11" t="s">
        <v>834</v>
      </c>
      <c r="G16" s="11" t="s">
        <v>669</v>
      </c>
    </row>
    <row r="17" ht="23.25" customHeight="1" spans="1:7">
      <c r="A17" s="9"/>
      <c r="B17" s="8" t="s">
        <v>697</v>
      </c>
      <c r="C17" s="8">
        <v>5</v>
      </c>
      <c r="D17" s="10" t="s">
        <v>691</v>
      </c>
      <c r="E17" s="11" t="s">
        <v>698</v>
      </c>
      <c r="F17" s="11" t="s">
        <v>335</v>
      </c>
      <c r="G17" s="11" t="s">
        <v>669</v>
      </c>
    </row>
    <row r="18" ht="23.25" customHeight="1" spans="1:7">
      <c r="A18" s="9"/>
      <c r="B18" s="8" t="s">
        <v>835</v>
      </c>
      <c r="C18" s="8">
        <v>2</v>
      </c>
      <c r="D18" s="10" t="s">
        <v>630</v>
      </c>
      <c r="E18" s="11" t="s">
        <v>631</v>
      </c>
      <c r="F18" s="11" t="s">
        <v>730</v>
      </c>
      <c r="G18" s="11" t="s">
        <v>669</v>
      </c>
    </row>
    <row r="19" ht="23.25" customHeight="1" spans="1:7">
      <c r="A19" s="9"/>
      <c r="B19" s="8" t="s">
        <v>673</v>
      </c>
      <c r="C19" s="8">
        <v>3</v>
      </c>
      <c r="D19" s="10" t="s">
        <v>630</v>
      </c>
      <c r="E19" s="11" t="s">
        <v>631</v>
      </c>
      <c r="F19" s="11" t="s">
        <v>730</v>
      </c>
      <c r="G19" s="11" t="s">
        <v>669</v>
      </c>
    </row>
    <row r="20" ht="23.25" customHeight="1" spans="1:7">
      <c r="A20" s="9"/>
      <c r="B20" s="8" t="s">
        <v>836</v>
      </c>
      <c r="C20" s="8">
        <v>3</v>
      </c>
      <c r="D20" s="10" t="s">
        <v>630</v>
      </c>
      <c r="E20" s="11" t="s">
        <v>631</v>
      </c>
      <c r="F20" s="11" t="s">
        <v>730</v>
      </c>
      <c r="G20" s="11" t="s">
        <v>669</v>
      </c>
    </row>
    <row r="21" spans="1:7">
      <c r="A21" s="12" t="s">
        <v>674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orizontalDpi="600" verticalDpi="600"/>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645</v>
      </c>
    </row>
    <row r="2" ht="40.5" customHeight="1" spans="1:7">
      <c r="A2" s="4" t="s">
        <v>646</v>
      </c>
      <c r="B2" s="4"/>
      <c r="C2" s="4"/>
      <c r="D2" s="4"/>
      <c r="E2" s="4"/>
      <c r="F2" s="4"/>
      <c r="G2" s="4"/>
    </row>
    <row r="3" ht="22.5" spans="1:7">
      <c r="A3" s="5"/>
      <c r="B3" s="4"/>
      <c r="C3" s="4"/>
      <c r="D3" s="4"/>
      <c r="E3" s="4"/>
      <c r="G3" s="6" t="s">
        <v>313</v>
      </c>
    </row>
    <row r="4" ht="27.75" customHeight="1" spans="1:7">
      <c r="A4" s="7" t="s">
        <v>647</v>
      </c>
      <c r="B4" s="8" t="s">
        <v>837</v>
      </c>
      <c r="C4" s="8"/>
      <c r="D4" s="8"/>
      <c r="E4" s="8" t="s">
        <v>649</v>
      </c>
      <c r="F4" s="8" t="s">
        <v>618</v>
      </c>
      <c r="G4" s="8"/>
    </row>
    <row r="5" ht="27.75" customHeight="1" spans="1:7">
      <c r="A5" s="8" t="s">
        <v>650</v>
      </c>
      <c r="B5" s="8">
        <v>20</v>
      </c>
      <c r="C5" s="8"/>
      <c r="D5" s="8"/>
      <c r="E5" s="8" t="s">
        <v>651</v>
      </c>
      <c r="F5" s="8">
        <v>20</v>
      </c>
      <c r="G5" s="8"/>
    </row>
    <row r="6" ht="27.75" customHeight="1" spans="1:7">
      <c r="A6" s="8"/>
      <c r="B6" s="8"/>
      <c r="C6" s="8"/>
      <c r="D6" s="8"/>
      <c r="E6" s="8" t="s">
        <v>652</v>
      </c>
      <c r="F6" s="8">
        <v>0</v>
      </c>
      <c r="G6" s="8"/>
    </row>
    <row r="7" ht="34.5" customHeight="1" spans="1:7">
      <c r="A7" s="8" t="s">
        <v>653</v>
      </c>
      <c r="B7" s="8" t="s">
        <v>838</v>
      </c>
      <c r="C7" s="8"/>
      <c r="D7" s="8"/>
      <c r="E7" s="8"/>
      <c r="F7" s="8"/>
      <c r="G7" s="8"/>
    </row>
    <row r="8" ht="34.5" customHeight="1" spans="1:7">
      <c r="A8" s="8" t="s">
        <v>655</v>
      </c>
      <c r="B8" s="8" t="s">
        <v>839</v>
      </c>
      <c r="C8" s="8"/>
      <c r="D8" s="8"/>
      <c r="E8" s="8"/>
      <c r="F8" s="8"/>
      <c r="G8" s="8"/>
    </row>
    <row r="9" ht="34.5" customHeight="1" spans="1:7">
      <c r="A9" s="8" t="s">
        <v>657</v>
      </c>
      <c r="B9" s="8" t="s">
        <v>840</v>
      </c>
      <c r="C9" s="8"/>
      <c r="D9" s="8"/>
      <c r="E9" s="8"/>
      <c r="F9" s="8"/>
      <c r="G9" s="8"/>
    </row>
    <row r="10" ht="23.25" customHeight="1" spans="1:7">
      <c r="A10" s="9" t="s">
        <v>623</v>
      </c>
      <c r="B10" s="8" t="s">
        <v>624</v>
      </c>
      <c r="C10" s="8" t="s">
        <v>625</v>
      </c>
      <c r="D10" s="8" t="s">
        <v>626</v>
      </c>
      <c r="E10" s="8" t="s">
        <v>627</v>
      </c>
      <c r="F10" s="8" t="s">
        <v>628</v>
      </c>
      <c r="G10" s="8" t="s">
        <v>659</v>
      </c>
    </row>
    <row r="11" ht="23.25" customHeight="1" spans="1:7">
      <c r="A11" s="9"/>
      <c r="B11" s="8" t="s">
        <v>841</v>
      </c>
      <c r="C11" s="8">
        <v>10</v>
      </c>
      <c r="D11" s="10" t="s">
        <v>842</v>
      </c>
      <c r="E11" s="11" t="s">
        <v>631</v>
      </c>
      <c r="F11" s="11" t="s">
        <v>843</v>
      </c>
      <c r="G11" s="11" t="s">
        <v>663</v>
      </c>
    </row>
    <row r="12" ht="23.25" customHeight="1" spans="1:7">
      <c r="A12" s="9"/>
      <c r="B12" s="8" t="s">
        <v>844</v>
      </c>
      <c r="C12" s="8">
        <v>10</v>
      </c>
      <c r="D12" s="10" t="s">
        <v>630</v>
      </c>
      <c r="E12" s="11" t="s">
        <v>631</v>
      </c>
      <c r="F12" s="11" t="s">
        <v>662</v>
      </c>
      <c r="G12" s="11" t="s">
        <v>663</v>
      </c>
    </row>
    <row r="13" ht="23.25" customHeight="1" spans="1:7">
      <c r="A13" s="9"/>
      <c r="B13" s="8" t="s">
        <v>845</v>
      </c>
      <c r="C13" s="8">
        <v>10</v>
      </c>
      <c r="D13" s="10" t="s">
        <v>630</v>
      </c>
      <c r="E13" s="11" t="s">
        <v>631</v>
      </c>
      <c r="F13" s="11" t="s">
        <v>662</v>
      </c>
      <c r="G13" s="11" t="s">
        <v>669</v>
      </c>
    </row>
    <row r="14" ht="23.25" customHeight="1" spans="1:7">
      <c r="A14" s="9"/>
      <c r="B14" s="8" t="s">
        <v>846</v>
      </c>
      <c r="C14" s="8">
        <v>15</v>
      </c>
      <c r="D14" s="10" t="s">
        <v>630</v>
      </c>
      <c r="E14" s="11" t="s">
        <v>631</v>
      </c>
      <c r="F14" s="11" t="s">
        <v>730</v>
      </c>
      <c r="G14" s="11" t="s">
        <v>663</v>
      </c>
    </row>
    <row r="15" ht="23.25" customHeight="1" spans="1:7">
      <c r="A15" s="9"/>
      <c r="B15" s="8" t="s">
        <v>847</v>
      </c>
      <c r="C15" s="8">
        <v>10</v>
      </c>
      <c r="D15" s="10" t="s">
        <v>630</v>
      </c>
      <c r="E15" s="11" t="s">
        <v>698</v>
      </c>
      <c r="F15" s="11" t="s">
        <v>848</v>
      </c>
      <c r="G15" s="11" t="s">
        <v>663</v>
      </c>
    </row>
    <row r="16" ht="23.25" customHeight="1" spans="1:7">
      <c r="A16" s="9"/>
      <c r="B16" s="8" t="s">
        <v>849</v>
      </c>
      <c r="C16" s="8">
        <v>15</v>
      </c>
      <c r="D16" s="10" t="s">
        <v>850</v>
      </c>
      <c r="E16" s="11" t="s">
        <v>698</v>
      </c>
      <c r="F16" s="11" t="s">
        <v>692</v>
      </c>
      <c r="G16" s="11" t="s">
        <v>663</v>
      </c>
    </row>
    <row r="17" ht="23.25" customHeight="1" spans="1:7">
      <c r="A17" s="9"/>
      <c r="B17" s="8" t="s">
        <v>851</v>
      </c>
      <c r="C17" s="8">
        <v>10</v>
      </c>
      <c r="D17" s="10" t="s">
        <v>630</v>
      </c>
      <c r="E17" s="11" t="s">
        <v>631</v>
      </c>
      <c r="F17" s="11" t="s">
        <v>730</v>
      </c>
      <c r="G17" s="11" t="s">
        <v>669</v>
      </c>
    </row>
    <row r="18" ht="23.25" customHeight="1" spans="1:7">
      <c r="A18" s="9"/>
      <c r="B18" s="8" t="s">
        <v>852</v>
      </c>
      <c r="C18" s="8">
        <v>5</v>
      </c>
      <c r="D18" s="10" t="s">
        <v>853</v>
      </c>
      <c r="E18" s="11" t="s">
        <v>631</v>
      </c>
      <c r="F18" s="11" t="s">
        <v>854</v>
      </c>
      <c r="G18" s="11" t="s">
        <v>669</v>
      </c>
    </row>
    <row r="19" ht="23.25" customHeight="1" spans="1:7">
      <c r="A19" s="9"/>
      <c r="B19" s="8" t="s">
        <v>855</v>
      </c>
      <c r="C19" s="8">
        <v>5</v>
      </c>
      <c r="D19" s="10" t="s">
        <v>856</v>
      </c>
      <c r="E19" s="11" t="s">
        <v>631</v>
      </c>
      <c r="F19" s="11" t="s">
        <v>857</v>
      </c>
      <c r="G19" s="11" t="s">
        <v>669</v>
      </c>
    </row>
    <row r="20" ht="23.25" customHeight="1" spans="1:7">
      <c r="A20" s="9"/>
      <c r="B20" s="8" t="s">
        <v>671</v>
      </c>
      <c r="C20" s="8">
        <v>10</v>
      </c>
      <c r="D20" s="10" t="s">
        <v>630</v>
      </c>
      <c r="E20" s="11" t="s">
        <v>631</v>
      </c>
      <c r="F20" s="11" t="s">
        <v>744</v>
      </c>
      <c r="G20" s="11" t="s">
        <v>669</v>
      </c>
    </row>
    <row r="21" spans="1:7">
      <c r="A21" s="12" t="s">
        <v>674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orizontalDpi="600" verticalDpi="600"/>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645</v>
      </c>
    </row>
    <row r="2" ht="40.5" customHeight="1" spans="1:7">
      <c r="A2" s="4" t="s">
        <v>646</v>
      </c>
      <c r="B2" s="4"/>
      <c r="C2" s="4"/>
      <c r="D2" s="4"/>
      <c r="E2" s="4"/>
      <c r="F2" s="4"/>
      <c r="G2" s="4"/>
    </row>
    <row r="3" ht="22.5" spans="1:7">
      <c r="A3" s="5"/>
      <c r="B3" s="4"/>
      <c r="C3" s="4"/>
      <c r="D3" s="4"/>
      <c r="E3" s="4"/>
      <c r="G3" s="6" t="s">
        <v>313</v>
      </c>
    </row>
    <row r="4" ht="27.75" customHeight="1" spans="1:7">
      <c r="A4" s="7" t="s">
        <v>647</v>
      </c>
      <c r="B4" s="8" t="s">
        <v>858</v>
      </c>
      <c r="C4" s="8"/>
      <c r="D4" s="8"/>
      <c r="E4" s="8" t="s">
        <v>649</v>
      </c>
      <c r="F4" s="8" t="s">
        <v>618</v>
      </c>
      <c r="G4" s="8"/>
    </row>
    <row r="5" ht="27.75" customHeight="1" spans="1:7">
      <c r="A5" s="8" t="s">
        <v>650</v>
      </c>
      <c r="B5" s="8">
        <v>40</v>
      </c>
      <c r="C5" s="8"/>
      <c r="D5" s="8"/>
      <c r="E5" s="8" t="s">
        <v>651</v>
      </c>
      <c r="F5" s="8">
        <v>40</v>
      </c>
      <c r="G5" s="8"/>
    </row>
    <row r="6" ht="27.75" customHeight="1" spans="1:7">
      <c r="A6" s="8"/>
      <c r="B6" s="8"/>
      <c r="C6" s="8"/>
      <c r="D6" s="8"/>
      <c r="E6" s="8" t="s">
        <v>652</v>
      </c>
      <c r="F6" s="8">
        <v>0</v>
      </c>
      <c r="G6" s="8"/>
    </row>
    <row r="7" ht="34.5" customHeight="1" spans="1:7">
      <c r="A7" s="8" t="s">
        <v>653</v>
      </c>
      <c r="B7" s="8" t="s">
        <v>859</v>
      </c>
      <c r="C7" s="8"/>
      <c r="D7" s="8"/>
      <c r="E7" s="8"/>
      <c r="F7" s="8"/>
      <c r="G7" s="8"/>
    </row>
    <row r="8" ht="34.5" customHeight="1" spans="1:7">
      <c r="A8" s="8" t="s">
        <v>655</v>
      </c>
      <c r="B8" s="8" t="s">
        <v>860</v>
      </c>
      <c r="C8" s="8"/>
      <c r="D8" s="8"/>
      <c r="E8" s="8"/>
      <c r="F8" s="8"/>
      <c r="G8" s="8"/>
    </row>
    <row r="9" ht="34.5" customHeight="1" spans="1:7">
      <c r="A9" s="8" t="s">
        <v>657</v>
      </c>
      <c r="B9" s="8" t="s">
        <v>861</v>
      </c>
      <c r="C9" s="8"/>
      <c r="D9" s="8"/>
      <c r="E9" s="8"/>
      <c r="F9" s="8"/>
      <c r="G9" s="8"/>
    </row>
    <row r="10" ht="23.25" customHeight="1" spans="1:7">
      <c r="A10" s="9" t="s">
        <v>623</v>
      </c>
      <c r="B10" s="8" t="s">
        <v>624</v>
      </c>
      <c r="C10" s="8" t="s">
        <v>625</v>
      </c>
      <c r="D10" s="8" t="s">
        <v>626</v>
      </c>
      <c r="E10" s="8" t="s">
        <v>627</v>
      </c>
      <c r="F10" s="8" t="s">
        <v>628</v>
      </c>
      <c r="G10" s="8" t="s">
        <v>659</v>
      </c>
    </row>
    <row r="11" ht="23.25" customHeight="1" spans="1:7">
      <c r="A11" s="9"/>
      <c r="B11" s="8" t="s">
        <v>862</v>
      </c>
      <c r="C11" s="8">
        <v>30</v>
      </c>
      <c r="D11" s="10" t="s">
        <v>630</v>
      </c>
      <c r="E11" s="11" t="s">
        <v>631</v>
      </c>
      <c r="F11" s="11" t="s">
        <v>672</v>
      </c>
      <c r="G11" s="11" t="s">
        <v>663</v>
      </c>
    </row>
    <row r="12" ht="23.25" customHeight="1" spans="1:7">
      <c r="A12" s="9"/>
      <c r="B12" s="8" t="s">
        <v>863</v>
      </c>
      <c r="C12" s="8">
        <v>30</v>
      </c>
      <c r="D12" s="10" t="s">
        <v>630</v>
      </c>
      <c r="E12" s="11" t="s">
        <v>631</v>
      </c>
      <c r="F12" s="11" t="s">
        <v>672</v>
      </c>
      <c r="G12" s="11" t="s">
        <v>663</v>
      </c>
    </row>
    <row r="13" ht="23.25" customHeight="1" spans="1:7">
      <c r="A13" s="9"/>
      <c r="B13" s="8" t="s">
        <v>864</v>
      </c>
      <c r="C13" s="8">
        <v>10</v>
      </c>
      <c r="D13" s="10" t="s">
        <v>630</v>
      </c>
      <c r="E13" s="11" t="s">
        <v>631</v>
      </c>
      <c r="F13" s="11" t="s">
        <v>672</v>
      </c>
      <c r="G13" s="11" t="s">
        <v>669</v>
      </c>
    </row>
    <row r="14" ht="23.25" customHeight="1" spans="1:7">
      <c r="A14" s="9"/>
      <c r="B14" s="8" t="s">
        <v>865</v>
      </c>
      <c r="C14" s="8">
        <v>10</v>
      </c>
      <c r="D14" s="10" t="s">
        <v>630</v>
      </c>
      <c r="E14" s="11" t="s">
        <v>631</v>
      </c>
      <c r="F14" s="11" t="s">
        <v>672</v>
      </c>
      <c r="G14" s="11" t="s">
        <v>669</v>
      </c>
    </row>
    <row r="15" ht="23.25" customHeight="1" spans="1:7">
      <c r="A15" s="9"/>
      <c r="B15" s="8" t="s">
        <v>866</v>
      </c>
      <c r="C15" s="8">
        <v>10</v>
      </c>
      <c r="D15" s="10" t="s">
        <v>717</v>
      </c>
      <c r="E15" s="11" t="s">
        <v>631</v>
      </c>
      <c r="F15" s="11" t="s">
        <v>718</v>
      </c>
      <c r="G15" s="11" t="s">
        <v>669</v>
      </c>
    </row>
    <row r="16" ht="23.25" customHeight="1" spans="1:7">
      <c r="A16" s="9"/>
      <c r="B16" s="8" t="s">
        <v>671</v>
      </c>
      <c r="C16" s="8">
        <v>10</v>
      </c>
      <c r="D16" s="10" t="s">
        <v>630</v>
      </c>
      <c r="E16" s="11" t="s">
        <v>631</v>
      </c>
      <c r="F16" s="11" t="s">
        <v>683</v>
      </c>
      <c r="G16" s="11" t="s">
        <v>669</v>
      </c>
    </row>
    <row r="17" ht="23.25" customHeight="1" spans="1:7">
      <c r="A17" s="9"/>
      <c r="B17" s="8"/>
      <c r="C17" s="8"/>
      <c r="D17" s="10"/>
      <c r="E17" s="11"/>
      <c r="F17" s="11"/>
      <c r="G17" s="11"/>
    </row>
    <row r="18" ht="23.25" customHeight="1" spans="1:7">
      <c r="A18" s="9"/>
      <c r="B18" s="8"/>
      <c r="C18" s="8"/>
      <c r="D18" s="10"/>
      <c r="E18" s="11"/>
      <c r="F18" s="11"/>
      <c r="G18" s="11"/>
    </row>
    <row r="19" ht="23.25" customHeight="1" spans="1:7">
      <c r="A19" s="9"/>
      <c r="B19" s="8"/>
      <c r="C19" s="8"/>
      <c r="D19" s="10"/>
      <c r="E19" s="11"/>
      <c r="F19" s="11"/>
      <c r="G19" s="11"/>
    </row>
    <row r="20" ht="23.25" customHeight="1" spans="1:7">
      <c r="A20" s="9"/>
      <c r="B20" s="8"/>
      <c r="C20" s="8"/>
      <c r="D20" s="10"/>
      <c r="E20" s="11"/>
      <c r="F20" s="11"/>
      <c r="G20" s="11"/>
    </row>
    <row r="21" spans="1:7">
      <c r="A21" s="12" t="s">
        <v>674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orizontalDpi="600" verticalDpi="600"/>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645</v>
      </c>
    </row>
    <row r="2" ht="40.5" customHeight="1" spans="1:7">
      <c r="A2" s="4" t="s">
        <v>646</v>
      </c>
      <c r="B2" s="4"/>
      <c r="C2" s="4"/>
      <c r="D2" s="4"/>
      <c r="E2" s="4"/>
      <c r="F2" s="4"/>
      <c r="G2" s="4"/>
    </row>
    <row r="3" ht="22.5" spans="1:7">
      <c r="A3" s="5"/>
      <c r="B3" s="4"/>
      <c r="C3" s="4"/>
      <c r="D3" s="4"/>
      <c r="E3" s="4"/>
      <c r="G3" s="6" t="s">
        <v>313</v>
      </c>
    </row>
    <row r="4" ht="27.75" customHeight="1" spans="1:7">
      <c r="A4" s="7" t="s">
        <v>647</v>
      </c>
      <c r="B4" s="8" t="s">
        <v>867</v>
      </c>
      <c r="C4" s="8"/>
      <c r="D4" s="8"/>
      <c r="E4" s="8" t="s">
        <v>649</v>
      </c>
      <c r="F4" s="8" t="s">
        <v>618</v>
      </c>
      <c r="G4" s="8"/>
    </row>
    <row r="5" ht="27.75" customHeight="1" spans="1:7">
      <c r="A5" s="8" t="s">
        <v>650</v>
      </c>
      <c r="B5" s="8">
        <v>50</v>
      </c>
      <c r="C5" s="8"/>
      <c r="D5" s="8"/>
      <c r="E5" s="8" t="s">
        <v>651</v>
      </c>
      <c r="F5" s="8">
        <v>50</v>
      </c>
      <c r="G5" s="8"/>
    </row>
    <row r="6" ht="27.75" customHeight="1" spans="1:7">
      <c r="A6" s="8"/>
      <c r="B6" s="8"/>
      <c r="C6" s="8"/>
      <c r="D6" s="8"/>
      <c r="E6" s="8" t="s">
        <v>652</v>
      </c>
      <c r="F6" s="8">
        <v>0</v>
      </c>
      <c r="G6" s="8"/>
    </row>
    <row r="7" ht="34.5" customHeight="1" spans="1:7">
      <c r="A7" s="8" t="s">
        <v>653</v>
      </c>
      <c r="B7" s="8" t="s">
        <v>868</v>
      </c>
      <c r="C7" s="8"/>
      <c r="D7" s="8"/>
      <c r="E7" s="8"/>
      <c r="F7" s="8"/>
      <c r="G7" s="8"/>
    </row>
    <row r="8" ht="34.5" customHeight="1" spans="1:7">
      <c r="A8" s="8" t="s">
        <v>655</v>
      </c>
      <c r="B8" s="8" t="s">
        <v>869</v>
      </c>
      <c r="C8" s="8"/>
      <c r="D8" s="8"/>
      <c r="E8" s="8"/>
      <c r="F8" s="8"/>
      <c r="G8" s="8"/>
    </row>
    <row r="9" ht="34.5" customHeight="1" spans="1:7">
      <c r="A9" s="8" t="s">
        <v>657</v>
      </c>
      <c r="B9" s="8" t="s">
        <v>870</v>
      </c>
      <c r="C9" s="8"/>
      <c r="D9" s="8"/>
      <c r="E9" s="8"/>
      <c r="F9" s="8"/>
      <c r="G9" s="8"/>
    </row>
    <row r="10" ht="23.25" customHeight="1" spans="1:7">
      <c r="A10" s="9" t="s">
        <v>623</v>
      </c>
      <c r="B10" s="8" t="s">
        <v>624</v>
      </c>
      <c r="C10" s="8" t="s">
        <v>625</v>
      </c>
      <c r="D10" s="8" t="s">
        <v>626</v>
      </c>
      <c r="E10" s="8" t="s">
        <v>627</v>
      </c>
      <c r="F10" s="8" t="s">
        <v>628</v>
      </c>
      <c r="G10" s="8" t="s">
        <v>659</v>
      </c>
    </row>
    <row r="11" ht="23.25" customHeight="1" spans="1:7">
      <c r="A11" s="9"/>
      <c r="B11" s="8" t="s">
        <v>871</v>
      </c>
      <c r="C11" s="8">
        <v>20</v>
      </c>
      <c r="D11" s="10" t="s">
        <v>691</v>
      </c>
      <c r="E11" s="11" t="s">
        <v>631</v>
      </c>
      <c r="F11" s="11" t="s">
        <v>872</v>
      </c>
      <c r="G11" s="11" t="s">
        <v>663</v>
      </c>
    </row>
    <row r="12" ht="23.25" customHeight="1" spans="1:7">
      <c r="A12" s="9"/>
      <c r="B12" s="8" t="s">
        <v>873</v>
      </c>
      <c r="C12" s="8">
        <v>10</v>
      </c>
      <c r="D12" s="10" t="s">
        <v>633</v>
      </c>
      <c r="E12" s="11" t="s">
        <v>631</v>
      </c>
      <c r="F12" s="11" t="s">
        <v>874</v>
      </c>
      <c r="G12" s="11" t="s">
        <v>663</v>
      </c>
    </row>
    <row r="13" ht="23.25" customHeight="1" spans="1:7">
      <c r="A13" s="9"/>
      <c r="B13" s="8" t="s">
        <v>875</v>
      </c>
      <c r="C13" s="8">
        <v>20</v>
      </c>
      <c r="D13" s="10" t="s">
        <v>630</v>
      </c>
      <c r="E13" s="11" t="s">
        <v>631</v>
      </c>
      <c r="F13" s="11" t="s">
        <v>672</v>
      </c>
      <c r="G13" s="11" t="s">
        <v>663</v>
      </c>
    </row>
    <row r="14" ht="23.25" customHeight="1" spans="1:7">
      <c r="A14" s="9"/>
      <c r="B14" s="8" t="s">
        <v>876</v>
      </c>
      <c r="C14" s="8">
        <v>20</v>
      </c>
      <c r="D14" s="10" t="s">
        <v>630</v>
      </c>
      <c r="E14" s="11" t="s">
        <v>631</v>
      </c>
      <c r="F14" s="11" t="s">
        <v>672</v>
      </c>
      <c r="G14" s="11" t="s">
        <v>663</v>
      </c>
    </row>
    <row r="15" ht="23.25" customHeight="1" spans="1:7">
      <c r="A15" s="9"/>
      <c r="B15" s="8" t="s">
        <v>877</v>
      </c>
      <c r="C15" s="8">
        <v>10</v>
      </c>
      <c r="D15" s="10" t="s">
        <v>722</v>
      </c>
      <c r="E15" s="11" t="s">
        <v>698</v>
      </c>
      <c r="F15" s="11" t="s">
        <v>878</v>
      </c>
      <c r="G15" s="11" t="s">
        <v>669</v>
      </c>
    </row>
    <row r="16" ht="23.25" customHeight="1" spans="1:7">
      <c r="A16" s="9"/>
      <c r="B16" s="8" t="s">
        <v>879</v>
      </c>
      <c r="C16" s="8">
        <v>10</v>
      </c>
      <c r="D16" s="10" t="s">
        <v>630</v>
      </c>
      <c r="E16" s="11" t="s">
        <v>631</v>
      </c>
      <c r="F16" s="11" t="s">
        <v>672</v>
      </c>
      <c r="G16" s="11" t="s">
        <v>669</v>
      </c>
    </row>
    <row r="17" ht="23.25" customHeight="1" spans="1:7">
      <c r="A17" s="9"/>
      <c r="B17" s="8" t="s">
        <v>671</v>
      </c>
      <c r="C17" s="8">
        <v>10</v>
      </c>
      <c r="D17" s="10" t="s">
        <v>630</v>
      </c>
      <c r="E17" s="11" t="s">
        <v>631</v>
      </c>
      <c r="F17" s="11" t="s">
        <v>683</v>
      </c>
      <c r="G17" s="11" t="s">
        <v>669</v>
      </c>
    </row>
    <row r="18" ht="23.25" customHeight="1" spans="1:7">
      <c r="A18" s="9"/>
      <c r="B18" s="8"/>
      <c r="C18" s="8"/>
      <c r="D18" s="10"/>
      <c r="E18" s="11"/>
      <c r="F18" s="11"/>
      <c r="G18" s="11"/>
    </row>
    <row r="19" ht="23.25" customHeight="1" spans="1:7">
      <c r="A19" s="9"/>
      <c r="B19" s="8"/>
      <c r="C19" s="8"/>
      <c r="D19" s="10"/>
      <c r="E19" s="11"/>
      <c r="F19" s="11"/>
      <c r="G19" s="11"/>
    </row>
    <row r="20" ht="23.25" customHeight="1" spans="1:7">
      <c r="A20" s="9"/>
      <c r="B20" s="8"/>
      <c r="C20" s="8"/>
      <c r="D20" s="10"/>
      <c r="E20" s="11"/>
      <c r="F20" s="11"/>
      <c r="G20" s="11"/>
    </row>
    <row r="21" spans="1:7">
      <c r="A21" s="12" t="s">
        <v>674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orizontalDpi="600" verticalDpi="600"/>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645</v>
      </c>
    </row>
    <row r="2" ht="40.5" customHeight="1" spans="1:7">
      <c r="A2" s="4" t="s">
        <v>646</v>
      </c>
      <c r="B2" s="4"/>
      <c r="C2" s="4"/>
      <c r="D2" s="4"/>
      <c r="E2" s="4"/>
      <c r="F2" s="4"/>
      <c r="G2" s="4"/>
    </row>
    <row r="3" ht="22.5" spans="1:7">
      <c r="A3" s="5"/>
      <c r="B3" s="4"/>
      <c r="C3" s="4"/>
      <c r="D3" s="4"/>
      <c r="E3" s="4"/>
      <c r="G3" s="6" t="s">
        <v>313</v>
      </c>
    </row>
    <row r="4" ht="27.75" customHeight="1" spans="1:7">
      <c r="A4" s="7" t="s">
        <v>647</v>
      </c>
      <c r="B4" s="8" t="s">
        <v>880</v>
      </c>
      <c r="C4" s="8"/>
      <c r="D4" s="8"/>
      <c r="E4" s="8" t="s">
        <v>649</v>
      </c>
      <c r="F4" s="8" t="s">
        <v>618</v>
      </c>
      <c r="G4" s="8"/>
    </row>
    <row r="5" ht="27.75" customHeight="1" spans="1:7">
      <c r="A5" s="8" t="s">
        <v>650</v>
      </c>
      <c r="B5" s="8">
        <v>114.97</v>
      </c>
      <c r="C5" s="8"/>
      <c r="D5" s="8"/>
      <c r="E5" s="8" t="s">
        <v>651</v>
      </c>
      <c r="F5" s="8">
        <v>114.97</v>
      </c>
      <c r="G5" s="8"/>
    </row>
    <row r="6" ht="27.75" customHeight="1" spans="1:7">
      <c r="A6" s="8"/>
      <c r="B6" s="8"/>
      <c r="C6" s="8"/>
      <c r="D6" s="8"/>
      <c r="E6" s="8" t="s">
        <v>652</v>
      </c>
      <c r="F6" s="8">
        <v>0</v>
      </c>
      <c r="G6" s="8"/>
    </row>
    <row r="7" ht="34.5" customHeight="1" spans="1:7">
      <c r="A7" s="8" t="s">
        <v>653</v>
      </c>
      <c r="B7" s="8" t="s">
        <v>881</v>
      </c>
      <c r="C7" s="8"/>
      <c r="D7" s="8"/>
      <c r="E7" s="8"/>
      <c r="F7" s="8"/>
      <c r="G7" s="8"/>
    </row>
    <row r="8" ht="34.5" customHeight="1" spans="1:7">
      <c r="A8" s="8" t="s">
        <v>655</v>
      </c>
      <c r="B8" s="8" t="s">
        <v>882</v>
      </c>
      <c r="C8" s="8"/>
      <c r="D8" s="8"/>
      <c r="E8" s="8"/>
      <c r="F8" s="8"/>
      <c r="G8" s="8"/>
    </row>
    <row r="9" ht="34.5" customHeight="1" spans="1:7">
      <c r="A9" s="8" t="s">
        <v>657</v>
      </c>
      <c r="B9" s="8" t="s">
        <v>883</v>
      </c>
      <c r="C9" s="8"/>
      <c r="D9" s="8"/>
      <c r="E9" s="8"/>
      <c r="F9" s="8"/>
      <c r="G9" s="8"/>
    </row>
    <row r="10" ht="23.25" customHeight="1" spans="1:7">
      <c r="A10" s="9" t="s">
        <v>623</v>
      </c>
      <c r="B10" s="8" t="s">
        <v>624</v>
      </c>
      <c r="C10" s="8" t="s">
        <v>625</v>
      </c>
      <c r="D10" s="8" t="s">
        <v>626</v>
      </c>
      <c r="E10" s="8" t="s">
        <v>627</v>
      </c>
      <c r="F10" s="8" t="s">
        <v>628</v>
      </c>
      <c r="G10" s="8" t="s">
        <v>659</v>
      </c>
    </row>
    <row r="11" ht="23.25" customHeight="1" spans="1:7">
      <c r="A11" s="9"/>
      <c r="B11" s="8" t="s">
        <v>884</v>
      </c>
      <c r="C11" s="8">
        <v>4</v>
      </c>
      <c r="D11" s="10" t="s">
        <v>717</v>
      </c>
      <c r="E11" s="11" t="s">
        <v>631</v>
      </c>
      <c r="F11" s="11" t="s">
        <v>718</v>
      </c>
      <c r="G11" s="11" t="s">
        <v>669</v>
      </c>
    </row>
    <row r="12" ht="23.25" customHeight="1" spans="1:7">
      <c r="A12" s="9"/>
      <c r="B12" s="8" t="s">
        <v>885</v>
      </c>
      <c r="C12" s="8">
        <v>60</v>
      </c>
      <c r="D12" s="10" t="s">
        <v>633</v>
      </c>
      <c r="E12" s="11" t="s">
        <v>631</v>
      </c>
      <c r="F12" s="11" t="s">
        <v>718</v>
      </c>
      <c r="G12" s="11" t="s">
        <v>663</v>
      </c>
    </row>
    <row r="13" ht="23.25" customHeight="1" spans="1:7">
      <c r="A13" s="9"/>
      <c r="B13" s="8" t="s">
        <v>886</v>
      </c>
      <c r="C13" s="8">
        <v>4</v>
      </c>
      <c r="D13" s="10" t="s">
        <v>630</v>
      </c>
      <c r="E13" s="11" t="s">
        <v>631</v>
      </c>
      <c r="F13" s="11" t="s">
        <v>887</v>
      </c>
      <c r="G13" s="11" t="s">
        <v>669</v>
      </c>
    </row>
    <row r="14" ht="23.25" customHeight="1" spans="1:7">
      <c r="A14" s="9"/>
      <c r="B14" s="8" t="s">
        <v>720</v>
      </c>
      <c r="C14" s="8">
        <v>4</v>
      </c>
      <c r="D14" s="10" t="s">
        <v>630</v>
      </c>
      <c r="E14" s="11" t="s">
        <v>631</v>
      </c>
      <c r="F14" s="11" t="s">
        <v>776</v>
      </c>
      <c r="G14" s="11" t="s">
        <v>669</v>
      </c>
    </row>
    <row r="15" ht="23.25" customHeight="1" spans="1:7">
      <c r="A15" s="9"/>
      <c r="B15" s="8" t="s">
        <v>888</v>
      </c>
      <c r="C15" s="8">
        <v>4</v>
      </c>
      <c r="D15" s="10" t="s">
        <v>889</v>
      </c>
      <c r="E15" s="11" t="s">
        <v>661</v>
      </c>
      <c r="F15" s="11" t="s">
        <v>707</v>
      </c>
      <c r="G15" s="11" t="s">
        <v>669</v>
      </c>
    </row>
    <row r="16" ht="23.25" customHeight="1" spans="1:7">
      <c r="A16" s="9"/>
      <c r="B16" s="8" t="s">
        <v>775</v>
      </c>
      <c r="C16" s="8">
        <v>4</v>
      </c>
      <c r="D16" s="10" t="s">
        <v>630</v>
      </c>
      <c r="E16" s="11" t="s">
        <v>631</v>
      </c>
      <c r="F16" s="11" t="s">
        <v>776</v>
      </c>
      <c r="G16" s="11" t="s">
        <v>669</v>
      </c>
    </row>
    <row r="17" ht="23.25" customHeight="1" spans="1:7">
      <c r="A17" s="9"/>
      <c r="B17" s="8" t="s">
        <v>890</v>
      </c>
      <c r="C17" s="8">
        <v>4</v>
      </c>
      <c r="D17" s="10" t="s">
        <v>630</v>
      </c>
      <c r="E17" s="11" t="s">
        <v>631</v>
      </c>
      <c r="F17" s="11" t="s">
        <v>776</v>
      </c>
      <c r="G17" s="11" t="s">
        <v>669</v>
      </c>
    </row>
    <row r="18" ht="23.25" customHeight="1" spans="1:7">
      <c r="A18" s="9"/>
      <c r="B18" s="8" t="s">
        <v>891</v>
      </c>
      <c r="C18" s="8">
        <v>4</v>
      </c>
      <c r="D18" s="10" t="s">
        <v>856</v>
      </c>
      <c r="E18" s="11" t="s">
        <v>698</v>
      </c>
      <c r="F18" s="11" t="s">
        <v>892</v>
      </c>
      <c r="G18" s="11" t="s">
        <v>669</v>
      </c>
    </row>
    <row r="19" ht="23.25" customHeight="1" spans="1:7">
      <c r="A19" s="9"/>
      <c r="B19" s="8" t="s">
        <v>777</v>
      </c>
      <c r="C19" s="8">
        <v>4</v>
      </c>
      <c r="D19" s="10" t="s">
        <v>630</v>
      </c>
      <c r="E19" s="11" t="s">
        <v>698</v>
      </c>
      <c r="F19" s="11" t="s">
        <v>893</v>
      </c>
      <c r="G19" s="11" t="s">
        <v>669</v>
      </c>
    </row>
    <row r="20" ht="23.25" customHeight="1" spans="1:7">
      <c r="A20" s="9"/>
      <c r="B20" s="8" t="s">
        <v>894</v>
      </c>
      <c r="C20" s="8">
        <v>4</v>
      </c>
      <c r="D20" s="10" t="s">
        <v>636</v>
      </c>
      <c r="E20" s="11" t="s">
        <v>631</v>
      </c>
      <c r="F20" s="11" t="s">
        <v>895</v>
      </c>
      <c r="G20" s="11" t="s">
        <v>669</v>
      </c>
    </row>
    <row r="21" spans="1:7">
      <c r="A21" s="12" t="s">
        <v>674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orizontalDpi="600" vertic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9"/>
  <sheetViews>
    <sheetView showGridLines="0" showZeros="0" topLeftCell="A52" workbookViewId="0">
      <selection activeCell="I16" sqref="I16"/>
    </sheetView>
  </sheetViews>
  <sheetFormatPr defaultColWidth="6.875" defaultRowHeight="20.1" customHeight="1" outlineLevelCol="4"/>
  <cols>
    <col min="1" max="1" width="14.5" style="45" customWidth="1"/>
    <col min="2" max="2" width="33.375" style="45" customWidth="1"/>
    <col min="3" max="5" width="20.625" style="45" customWidth="1"/>
    <col min="6" max="16384" width="6.875" style="45"/>
  </cols>
  <sheetData>
    <row r="1" customHeight="1" spans="1:5">
      <c r="A1" s="46" t="s">
        <v>398</v>
      </c>
      <c r="E1" s="126"/>
    </row>
    <row r="2" ht="44.25" customHeight="1" spans="1:5">
      <c r="A2" s="127" t="s">
        <v>399</v>
      </c>
      <c r="B2" s="128"/>
      <c r="C2" s="128"/>
      <c r="D2" s="128"/>
      <c r="E2" s="128"/>
    </row>
    <row r="3" customHeight="1" spans="1:5">
      <c r="A3" s="128"/>
      <c r="B3" s="128"/>
      <c r="C3" s="128"/>
      <c r="D3" s="128"/>
      <c r="E3" s="128"/>
    </row>
    <row r="4" s="125" customFormat="1" customHeight="1" spans="1:5">
      <c r="A4" s="54"/>
      <c r="B4" s="53"/>
      <c r="C4" s="53"/>
      <c r="D4" s="53"/>
      <c r="E4" s="129" t="s">
        <v>313</v>
      </c>
    </row>
    <row r="5" s="125" customFormat="1" customHeight="1" spans="1:5">
      <c r="A5" s="69" t="s">
        <v>400</v>
      </c>
      <c r="B5" s="69"/>
      <c r="C5" s="69" t="s">
        <v>401</v>
      </c>
      <c r="D5" s="69"/>
      <c r="E5" s="69"/>
    </row>
    <row r="6" s="125" customFormat="1" customHeight="1" spans="1:5">
      <c r="A6" s="69" t="s">
        <v>342</v>
      </c>
      <c r="B6" s="69" t="s">
        <v>343</v>
      </c>
      <c r="C6" s="69" t="s">
        <v>318</v>
      </c>
      <c r="D6" s="69" t="s">
        <v>402</v>
      </c>
      <c r="E6" s="69" t="s">
        <v>403</v>
      </c>
    </row>
    <row r="7" s="125" customFormat="1" customHeight="1" spans="1:5">
      <c r="A7" s="130" t="s">
        <v>404</v>
      </c>
      <c r="B7" s="131" t="s">
        <v>405</v>
      </c>
      <c r="C7" s="60">
        <f t="shared" ref="C7:C59" si="0">D7+E7</f>
        <v>1804.09</v>
      </c>
      <c r="D7" s="60">
        <f>SUM(D8,D21,D50,D58)</f>
        <v>1436.87</v>
      </c>
      <c r="E7" s="60">
        <f>SUM(E8,E21,E50,E58)</f>
        <v>367.22</v>
      </c>
    </row>
    <row r="8" s="125" customFormat="1" customHeight="1" spans="1:5">
      <c r="A8" s="132" t="s">
        <v>406</v>
      </c>
      <c r="B8" s="133" t="s">
        <v>407</v>
      </c>
      <c r="C8" s="60">
        <f t="shared" si="0"/>
        <v>1340.02</v>
      </c>
      <c r="D8" s="134">
        <f>SUM(D9:D20)</f>
        <v>1340.02</v>
      </c>
      <c r="E8" s="134">
        <v>0</v>
      </c>
    </row>
    <row r="9" s="125" customFormat="1" customHeight="1" spans="1:5">
      <c r="A9" s="132" t="s">
        <v>408</v>
      </c>
      <c r="B9" s="133" t="s">
        <v>409</v>
      </c>
      <c r="C9" s="60">
        <f t="shared" si="0"/>
        <v>313.14</v>
      </c>
      <c r="D9" s="60">
        <f>313.13+0.01</f>
        <v>313.14</v>
      </c>
      <c r="E9" s="60"/>
    </row>
    <row r="10" s="125" customFormat="1" customHeight="1" spans="1:5">
      <c r="A10" s="132" t="s">
        <v>410</v>
      </c>
      <c r="B10" s="133" t="s">
        <v>411</v>
      </c>
      <c r="C10" s="60">
        <f t="shared" si="0"/>
        <v>103.19</v>
      </c>
      <c r="D10" s="60">
        <f>103.18+0.01</f>
        <v>103.19</v>
      </c>
      <c r="E10" s="60"/>
    </row>
    <row r="11" s="125" customFormat="1" customHeight="1" spans="1:5">
      <c r="A11" s="132" t="s">
        <v>412</v>
      </c>
      <c r="B11" s="133" t="s">
        <v>413</v>
      </c>
      <c r="C11" s="60">
        <f t="shared" si="0"/>
        <v>96.75</v>
      </c>
      <c r="D11" s="60">
        <v>96.75</v>
      </c>
      <c r="E11" s="60"/>
    </row>
    <row r="12" s="125" customFormat="1" customHeight="1" spans="1:5">
      <c r="A12" s="132" t="s">
        <v>414</v>
      </c>
      <c r="B12" s="133" t="s">
        <v>415</v>
      </c>
      <c r="C12" s="60">
        <f t="shared" si="0"/>
        <v>427.05</v>
      </c>
      <c r="D12" s="60">
        <v>427.05</v>
      </c>
      <c r="E12" s="60"/>
    </row>
    <row r="13" s="125" customFormat="1" customHeight="1" spans="1:5">
      <c r="A13" s="132" t="s">
        <v>416</v>
      </c>
      <c r="B13" s="133" t="s">
        <v>417</v>
      </c>
      <c r="C13" s="60">
        <f t="shared" si="0"/>
        <v>97.8</v>
      </c>
      <c r="D13" s="60">
        <v>97.8</v>
      </c>
      <c r="E13" s="60"/>
    </row>
    <row r="14" s="125" customFormat="1" customHeight="1" spans="1:5">
      <c r="A14" s="132" t="s">
        <v>418</v>
      </c>
      <c r="B14" s="133" t="s">
        <v>419</v>
      </c>
      <c r="C14" s="60">
        <f t="shared" si="0"/>
        <v>48.9</v>
      </c>
      <c r="D14" s="60">
        <v>48.9</v>
      </c>
      <c r="E14" s="60"/>
    </row>
    <row r="15" s="125" customFormat="1" customHeight="1" spans="1:5">
      <c r="A15" s="132" t="s">
        <v>420</v>
      </c>
      <c r="B15" s="133" t="s">
        <v>421</v>
      </c>
      <c r="C15" s="60">
        <f t="shared" si="0"/>
        <v>61.97</v>
      </c>
      <c r="D15" s="60">
        <v>61.97</v>
      </c>
      <c r="E15" s="60"/>
    </row>
    <row r="16" s="125" customFormat="1" customHeight="1" spans="1:5">
      <c r="A16" s="132" t="s">
        <v>422</v>
      </c>
      <c r="B16" s="133" t="s">
        <v>423</v>
      </c>
      <c r="C16" s="60">
        <f t="shared" si="0"/>
        <v>0</v>
      </c>
      <c r="D16" s="60">
        <v>0</v>
      </c>
      <c r="E16" s="60"/>
    </row>
    <row r="17" s="125" customFormat="1" customHeight="1" spans="1:5">
      <c r="A17" s="132" t="s">
        <v>424</v>
      </c>
      <c r="B17" s="133" t="s">
        <v>425</v>
      </c>
      <c r="C17" s="60">
        <f t="shared" si="0"/>
        <v>4.89</v>
      </c>
      <c r="D17" s="60">
        <v>4.89</v>
      </c>
      <c r="E17" s="60"/>
    </row>
    <row r="18" s="125" customFormat="1" customHeight="1" spans="1:5">
      <c r="A18" s="132" t="s">
        <v>426</v>
      </c>
      <c r="B18" s="133" t="s">
        <v>396</v>
      </c>
      <c r="C18" s="60">
        <f t="shared" si="0"/>
        <v>73.35</v>
      </c>
      <c r="D18" s="60">
        <v>73.35</v>
      </c>
      <c r="E18" s="60"/>
    </row>
    <row r="19" s="125" customFormat="1" customHeight="1" spans="1:5">
      <c r="A19" s="132" t="s">
        <v>427</v>
      </c>
      <c r="B19" s="133" t="s">
        <v>428</v>
      </c>
      <c r="C19" s="60">
        <f t="shared" si="0"/>
        <v>12.48</v>
      </c>
      <c r="D19" s="60">
        <v>12.48</v>
      </c>
      <c r="E19" s="60"/>
    </row>
    <row r="20" s="125" customFormat="1" customHeight="1" spans="1:5">
      <c r="A20" s="132" t="s">
        <v>429</v>
      </c>
      <c r="B20" s="133" t="s">
        <v>430</v>
      </c>
      <c r="C20" s="60">
        <f t="shared" si="0"/>
        <v>100.5</v>
      </c>
      <c r="D20" s="60">
        <v>100.5</v>
      </c>
      <c r="E20" s="60"/>
    </row>
    <row r="21" s="125" customFormat="1" customHeight="1" spans="1:5">
      <c r="A21" s="132" t="s">
        <v>431</v>
      </c>
      <c r="B21" s="133" t="s">
        <v>432</v>
      </c>
      <c r="C21" s="60">
        <f t="shared" si="0"/>
        <v>351.39</v>
      </c>
      <c r="D21" s="134">
        <v>0</v>
      </c>
      <c r="E21" s="134">
        <v>351.39</v>
      </c>
    </row>
    <row r="22" s="125" customFormat="1" customHeight="1" spans="1:5">
      <c r="A22" s="132" t="s">
        <v>433</v>
      </c>
      <c r="B22" s="135" t="s">
        <v>434</v>
      </c>
      <c r="C22" s="60">
        <f t="shared" si="0"/>
        <v>81.5</v>
      </c>
      <c r="D22" s="60"/>
      <c r="E22" s="60">
        <v>81.5</v>
      </c>
    </row>
    <row r="23" s="125" customFormat="1" customHeight="1" spans="1:5">
      <c r="A23" s="132" t="s">
        <v>435</v>
      </c>
      <c r="B23" s="136" t="s">
        <v>436</v>
      </c>
      <c r="C23" s="60">
        <f t="shared" si="0"/>
        <v>0.5</v>
      </c>
      <c r="D23" s="60"/>
      <c r="E23" s="60">
        <v>0.5</v>
      </c>
    </row>
    <row r="24" s="125" customFormat="1" customHeight="1" spans="1:5">
      <c r="A24" s="132" t="s">
        <v>437</v>
      </c>
      <c r="B24" s="136" t="s">
        <v>438</v>
      </c>
      <c r="C24" s="60">
        <f t="shared" si="0"/>
        <v>0</v>
      </c>
      <c r="D24" s="60"/>
      <c r="E24" s="60">
        <v>0</v>
      </c>
    </row>
    <row r="25" s="125" customFormat="1" customHeight="1" spans="1:5">
      <c r="A25" s="132" t="s">
        <v>439</v>
      </c>
      <c r="B25" s="136" t="s">
        <v>440</v>
      </c>
      <c r="C25" s="60">
        <f t="shared" si="0"/>
        <v>0</v>
      </c>
      <c r="D25" s="60"/>
      <c r="E25" s="60">
        <v>0</v>
      </c>
    </row>
    <row r="26" s="125" customFormat="1" customHeight="1" spans="1:5">
      <c r="A26" s="132" t="s">
        <v>441</v>
      </c>
      <c r="B26" s="136" t="s">
        <v>442</v>
      </c>
      <c r="C26" s="60">
        <f t="shared" si="0"/>
        <v>0.09</v>
      </c>
      <c r="D26" s="60"/>
      <c r="E26" s="60">
        <v>0.09</v>
      </c>
    </row>
    <row r="27" s="125" customFormat="1" customHeight="1" spans="1:5">
      <c r="A27" s="132" t="s">
        <v>443</v>
      </c>
      <c r="B27" s="136" t="s">
        <v>444</v>
      </c>
      <c r="C27" s="60">
        <f t="shared" si="0"/>
        <v>0.2</v>
      </c>
      <c r="D27" s="60"/>
      <c r="E27" s="60">
        <v>0.2</v>
      </c>
    </row>
    <row r="28" s="125" customFormat="1" customHeight="1" spans="1:5">
      <c r="A28" s="132" t="s">
        <v>445</v>
      </c>
      <c r="B28" s="136" t="s">
        <v>446</v>
      </c>
      <c r="C28" s="60">
        <f t="shared" si="0"/>
        <v>8.42</v>
      </c>
      <c r="D28" s="60"/>
      <c r="E28" s="60">
        <v>8.42</v>
      </c>
    </row>
    <row r="29" s="125" customFormat="1" customHeight="1" spans="1:5">
      <c r="A29" s="132" t="s">
        <v>447</v>
      </c>
      <c r="B29" s="136" t="s">
        <v>448</v>
      </c>
      <c r="C29" s="60">
        <f t="shared" si="0"/>
        <v>0</v>
      </c>
      <c r="D29" s="60"/>
      <c r="E29" s="60">
        <v>0</v>
      </c>
    </row>
    <row r="30" s="125" customFormat="1" customHeight="1" spans="1:5">
      <c r="A30" s="132" t="s">
        <v>449</v>
      </c>
      <c r="B30" s="136" t="s">
        <v>450</v>
      </c>
      <c r="C30" s="60">
        <f t="shared" si="0"/>
        <v>0</v>
      </c>
      <c r="D30" s="60"/>
      <c r="E30" s="60">
        <v>0</v>
      </c>
    </row>
    <row r="31" s="125" customFormat="1" customHeight="1" spans="1:5">
      <c r="A31" s="132" t="s">
        <v>451</v>
      </c>
      <c r="B31" s="135" t="s">
        <v>452</v>
      </c>
      <c r="C31" s="60">
        <f t="shared" si="0"/>
        <v>137.9</v>
      </c>
      <c r="D31" s="60"/>
      <c r="E31" s="60">
        <v>137.9</v>
      </c>
    </row>
    <row r="32" s="125" customFormat="1" customHeight="1" spans="1:5">
      <c r="A32" s="132" t="s">
        <v>453</v>
      </c>
      <c r="B32" s="135" t="s">
        <v>454</v>
      </c>
      <c r="C32" s="60">
        <f t="shared" si="0"/>
        <v>0</v>
      </c>
      <c r="D32" s="60"/>
      <c r="E32" s="60">
        <v>0</v>
      </c>
    </row>
    <row r="33" s="125" customFormat="1" customHeight="1" spans="1:5">
      <c r="A33" s="132" t="s">
        <v>455</v>
      </c>
      <c r="B33" s="136" t="s">
        <v>456</v>
      </c>
      <c r="C33" s="60">
        <f t="shared" si="0"/>
        <v>7.46</v>
      </c>
      <c r="D33" s="60"/>
      <c r="E33" s="60">
        <v>7.46</v>
      </c>
    </row>
    <row r="34" s="125" customFormat="1" customHeight="1" spans="1:5">
      <c r="A34" s="132" t="s">
        <v>457</v>
      </c>
      <c r="B34" s="136" t="s">
        <v>458</v>
      </c>
      <c r="C34" s="60">
        <f t="shared" si="0"/>
        <v>0</v>
      </c>
      <c r="D34" s="60"/>
      <c r="E34" s="60">
        <v>0</v>
      </c>
    </row>
    <row r="35" s="125" customFormat="1" customHeight="1" spans="1:5">
      <c r="A35" s="132" t="s">
        <v>459</v>
      </c>
      <c r="B35" s="136" t="s">
        <v>460</v>
      </c>
      <c r="C35" s="60">
        <f t="shared" si="0"/>
        <v>7.24</v>
      </c>
      <c r="D35" s="60"/>
      <c r="E35" s="60">
        <v>7.24</v>
      </c>
    </row>
    <row r="36" s="125" customFormat="1" customHeight="1" spans="1:5">
      <c r="A36" s="132" t="s">
        <v>461</v>
      </c>
      <c r="B36" s="136" t="s">
        <v>462</v>
      </c>
      <c r="C36" s="60">
        <f t="shared" si="0"/>
        <v>8.9</v>
      </c>
      <c r="D36" s="60"/>
      <c r="E36" s="60">
        <v>8.9</v>
      </c>
    </row>
    <row r="37" s="125" customFormat="1" customHeight="1" spans="1:5">
      <c r="A37" s="132" t="s">
        <v>463</v>
      </c>
      <c r="B37" s="136" t="s">
        <v>464</v>
      </c>
      <c r="C37" s="60">
        <f t="shared" si="0"/>
        <v>14.5</v>
      </c>
      <c r="D37" s="60"/>
      <c r="E37" s="60">
        <v>14.5</v>
      </c>
    </row>
    <row r="38" s="125" customFormat="1" customHeight="1" spans="1:5">
      <c r="A38" s="132" t="s">
        <v>465</v>
      </c>
      <c r="B38" s="136" t="s">
        <v>466</v>
      </c>
      <c r="C38" s="60">
        <f t="shared" si="0"/>
        <v>0</v>
      </c>
      <c r="D38" s="60"/>
      <c r="E38" s="60">
        <v>0</v>
      </c>
    </row>
    <row r="39" s="125" customFormat="1" customHeight="1" spans="1:5">
      <c r="A39" s="132" t="s">
        <v>467</v>
      </c>
      <c r="B39" s="136" t="s">
        <v>468</v>
      </c>
      <c r="C39" s="60">
        <f t="shared" si="0"/>
        <v>0</v>
      </c>
      <c r="D39" s="60"/>
      <c r="E39" s="60">
        <v>0</v>
      </c>
    </row>
    <row r="40" s="125" customFormat="1" customHeight="1" spans="1:5">
      <c r="A40" s="132" t="s">
        <v>469</v>
      </c>
      <c r="B40" s="136" t="s">
        <v>470</v>
      </c>
      <c r="C40" s="60">
        <f t="shared" si="0"/>
        <v>0</v>
      </c>
      <c r="D40" s="60"/>
      <c r="E40" s="60">
        <v>0</v>
      </c>
    </row>
    <row r="41" s="125" customFormat="1" customHeight="1" spans="1:5">
      <c r="A41" s="132" t="s">
        <v>471</v>
      </c>
      <c r="B41" s="136" t="s">
        <v>472</v>
      </c>
      <c r="C41" s="60">
        <f t="shared" si="0"/>
        <v>0</v>
      </c>
      <c r="D41" s="60"/>
      <c r="E41" s="60">
        <v>0</v>
      </c>
    </row>
    <row r="42" s="125" customFormat="1" customHeight="1" spans="1:5">
      <c r="A42" s="132" t="s">
        <v>473</v>
      </c>
      <c r="B42" s="136" t="s">
        <v>474</v>
      </c>
      <c r="C42" s="60">
        <f t="shared" si="0"/>
        <v>11.18</v>
      </c>
      <c r="D42" s="60"/>
      <c r="E42" s="60">
        <v>11.18</v>
      </c>
    </row>
    <row r="43" s="125" customFormat="1" customHeight="1" spans="1:5">
      <c r="A43" s="132" t="s">
        <v>475</v>
      </c>
      <c r="B43" s="136" t="s">
        <v>476</v>
      </c>
      <c r="C43" s="60">
        <f t="shared" si="0"/>
        <v>0</v>
      </c>
      <c r="D43" s="60"/>
      <c r="E43" s="60">
        <v>0</v>
      </c>
    </row>
    <row r="44" s="125" customFormat="1" customHeight="1" spans="1:5">
      <c r="A44" s="132" t="s">
        <v>477</v>
      </c>
      <c r="B44" s="135" t="s">
        <v>478</v>
      </c>
      <c r="C44" s="60">
        <f t="shared" si="0"/>
        <v>11.87</v>
      </c>
      <c r="D44" s="60"/>
      <c r="E44" s="60">
        <v>11.87</v>
      </c>
    </row>
    <row r="45" s="125" customFormat="1" customHeight="1" spans="1:5">
      <c r="A45" s="132" t="s">
        <v>479</v>
      </c>
      <c r="B45" s="136" t="s">
        <v>480</v>
      </c>
      <c r="C45" s="60">
        <f t="shared" si="0"/>
        <v>9.39</v>
      </c>
      <c r="D45" s="60"/>
      <c r="E45" s="60">
        <v>9.39</v>
      </c>
    </row>
    <row r="46" s="125" customFormat="1" customHeight="1" spans="1:5">
      <c r="A46" s="132" t="s">
        <v>481</v>
      </c>
      <c r="B46" s="136" t="s">
        <v>482</v>
      </c>
      <c r="C46" s="60">
        <f t="shared" si="0"/>
        <v>24.5</v>
      </c>
      <c r="D46" s="60"/>
      <c r="E46" s="60">
        <v>24.5</v>
      </c>
    </row>
    <row r="47" s="125" customFormat="1" customHeight="1" spans="1:5">
      <c r="A47" s="132" t="s">
        <v>483</v>
      </c>
      <c r="B47" s="136" t="s">
        <v>484</v>
      </c>
      <c r="C47" s="60">
        <f t="shared" si="0"/>
        <v>23.53</v>
      </c>
      <c r="D47" s="60"/>
      <c r="E47" s="60">
        <v>23.53</v>
      </c>
    </row>
    <row r="48" s="125" customFormat="1" customHeight="1" spans="1:5">
      <c r="A48" s="132" t="s">
        <v>485</v>
      </c>
      <c r="B48" s="136" t="s">
        <v>486</v>
      </c>
      <c r="C48" s="60">
        <f t="shared" si="0"/>
        <v>0</v>
      </c>
      <c r="D48" s="60"/>
      <c r="E48" s="60">
        <v>0</v>
      </c>
    </row>
    <row r="49" s="125" customFormat="1" customHeight="1" spans="1:5">
      <c r="A49" s="132" t="s">
        <v>487</v>
      </c>
      <c r="B49" s="136" t="s">
        <v>488</v>
      </c>
      <c r="C49" s="60">
        <f t="shared" si="0"/>
        <v>4.21</v>
      </c>
      <c r="D49" s="60"/>
      <c r="E49" s="60">
        <v>4.21</v>
      </c>
    </row>
    <row r="50" s="125" customFormat="1" customHeight="1" spans="1:5">
      <c r="A50" s="132" t="s">
        <v>489</v>
      </c>
      <c r="B50" s="133" t="s">
        <v>490</v>
      </c>
      <c r="C50" s="60">
        <f t="shared" si="0"/>
        <v>96.85</v>
      </c>
      <c r="D50" s="134">
        <v>96.85</v>
      </c>
      <c r="E50" s="134">
        <v>0</v>
      </c>
    </row>
    <row r="51" s="125" customFormat="1" customHeight="1" spans="1:5">
      <c r="A51" s="132" t="s">
        <v>491</v>
      </c>
      <c r="B51" s="136" t="s">
        <v>492</v>
      </c>
      <c r="C51" s="60">
        <f t="shared" si="0"/>
        <v>4.44</v>
      </c>
      <c r="D51" s="60">
        <v>4.44</v>
      </c>
      <c r="E51" s="60"/>
    </row>
    <row r="52" s="125" customFormat="1" customHeight="1" spans="1:5">
      <c r="A52" s="132" t="s">
        <v>493</v>
      </c>
      <c r="B52" s="136" t="s">
        <v>494</v>
      </c>
      <c r="C52" s="60">
        <f t="shared" si="0"/>
        <v>0</v>
      </c>
      <c r="D52" s="60">
        <v>0</v>
      </c>
      <c r="E52" s="60"/>
    </row>
    <row r="53" s="125" customFormat="1" customHeight="1" spans="1:5">
      <c r="A53" s="132" t="s">
        <v>495</v>
      </c>
      <c r="B53" s="136" t="s">
        <v>428</v>
      </c>
      <c r="C53" s="60">
        <f t="shared" si="0"/>
        <v>8.4</v>
      </c>
      <c r="D53" s="60">
        <v>8.4</v>
      </c>
      <c r="E53" s="60"/>
    </row>
    <row r="54" s="125" customFormat="1" customHeight="1" spans="1:5">
      <c r="A54" s="132" t="s">
        <v>496</v>
      </c>
      <c r="B54" s="136" t="s">
        <v>497</v>
      </c>
      <c r="C54" s="60">
        <f t="shared" si="0"/>
        <v>0</v>
      </c>
      <c r="D54" s="60">
        <v>0</v>
      </c>
      <c r="E54" s="60"/>
    </row>
    <row r="55" s="125" customFormat="1" customHeight="1" spans="1:5">
      <c r="A55" s="132" t="s">
        <v>498</v>
      </c>
      <c r="B55" s="136" t="s">
        <v>499</v>
      </c>
      <c r="C55" s="60">
        <f t="shared" si="0"/>
        <v>0.01</v>
      </c>
      <c r="D55" s="60">
        <v>0.01</v>
      </c>
      <c r="E55" s="60"/>
    </row>
    <row r="56" s="125" customFormat="1" customHeight="1" spans="1:5">
      <c r="A56" s="132" t="s">
        <v>500</v>
      </c>
      <c r="B56" s="136" t="s">
        <v>501</v>
      </c>
      <c r="C56" s="60">
        <f t="shared" si="0"/>
        <v>0</v>
      </c>
      <c r="D56" s="60">
        <v>0</v>
      </c>
      <c r="E56" s="60"/>
    </row>
    <row r="57" s="125" customFormat="1" customHeight="1" spans="1:5">
      <c r="A57" s="132" t="s">
        <v>502</v>
      </c>
      <c r="B57" s="136" t="s">
        <v>503</v>
      </c>
      <c r="C57" s="60">
        <f t="shared" si="0"/>
        <v>84</v>
      </c>
      <c r="D57" s="60">
        <v>84</v>
      </c>
      <c r="E57" s="60"/>
    </row>
    <row r="58" customHeight="1" spans="1:5">
      <c r="A58" s="132">
        <v>310</v>
      </c>
      <c r="B58" s="133" t="s">
        <v>504</v>
      </c>
      <c r="C58" s="60">
        <f t="shared" si="0"/>
        <v>15.83</v>
      </c>
      <c r="D58" s="134">
        <v>0</v>
      </c>
      <c r="E58" s="134">
        <v>15.83</v>
      </c>
    </row>
    <row r="59" customHeight="1" spans="1:5">
      <c r="A59" s="132" t="s">
        <v>505</v>
      </c>
      <c r="B59" s="136" t="s">
        <v>506</v>
      </c>
      <c r="C59" s="60">
        <f t="shared" si="0"/>
        <v>15.83</v>
      </c>
      <c r="D59" s="60"/>
      <c r="E59" s="60">
        <v>15.83</v>
      </c>
    </row>
  </sheetData>
  <mergeCells count="2">
    <mergeCell ref="A5:B5"/>
    <mergeCell ref="C5:E5"/>
  </mergeCells>
  <printOptions horizontalCentered="1"/>
  <pageMargins left="0" right="0" top="0" bottom="0.786805555555556" header="0.499305555555556" footer="0.499305555555556"/>
  <pageSetup paperSize="9" orientation="landscape" horizontalDpi="600" verticalDpi="600"/>
  <headerFooter alignWithMargins="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645</v>
      </c>
    </row>
    <row r="2" ht="40.5" customHeight="1" spans="1:7">
      <c r="A2" s="4" t="s">
        <v>646</v>
      </c>
      <c r="B2" s="4"/>
      <c r="C2" s="4"/>
      <c r="D2" s="4"/>
      <c r="E2" s="4"/>
      <c r="F2" s="4"/>
      <c r="G2" s="4"/>
    </row>
    <row r="3" ht="22.5" spans="1:7">
      <c r="A3" s="5"/>
      <c r="B3" s="4"/>
      <c r="C3" s="4"/>
      <c r="D3" s="4"/>
      <c r="E3" s="4"/>
      <c r="G3" s="6" t="s">
        <v>313</v>
      </c>
    </row>
    <row r="4" ht="27.75" customHeight="1" spans="1:7">
      <c r="A4" s="7" t="s">
        <v>647</v>
      </c>
      <c r="B4" s="8" t="s">
        <v>896</v>
      </c>
      <c r="C4" s="8"/>
      <c r="D4" s="8"/>
      <c r="E4" s="8" t="s">
        <v>649</v>
      </c>
      <c r="F4" s="8" t="s">
        <v>618</v>
      </c>
      <c r="G4" s="8"/>
    </row>
    <row r="5" ht="27.75" customHeight="1" spans="1:7">
      <c r="A5" s="8" t="s">
        <v>650</v>
      </c>
      <c r="B5" s="8">
        <v>30</v>
      </c>
      <c r="C5" s="8"/>
      <c r="D5" s="8"/>
      <c r="E5" s="8" t="s">
        <v>651</v>
      </c>
      <c r="F5" s="8">
        <v>30</v>
      </c>
      <c r="G5" s="8"/>
    </row>
    <row r="6" ht="27.75" customHeight="1" spans="1:7">
      <c r="A6" s="8"/>
      <c r="B6" s="8"/>
      <c r="C6" s="8"/>
      <c r="D6" s="8"/>
      <c r="E6" s="8" t="s">
        <v>652</v>
      </c>
      <c r="F6" s="8">
        <v>0</v>
      </c>
      <c r="G6" s="8"/>
    </row>
    <row r="7" ht="34.5" customHeight="1" spans="1:7">
      <c r="A7" s="8" t="s">
        <v>653</v>
      </c>
      <c r="B7" s="8" t="s">
        <v>897</v>
      </c>
      <c r="C7" s="8"/>
      <c r="D7" s="8"/>
      <c r="E7" s="8"/>
      <c r="F7" s="8"/>
      <c r="G7" s="8"/>
    </row>
    <row r="8" ht="34.5" customHeight="1" spans="1:7">
      <c r="A8" s="8" t="s">
        <v>655</v>
      </c>
      <c r="B8" s="8" t="s">
        <v>898</v>
      </c>
      <c r="C8" s="8"/>
      <c r="D8" s="8"/>
      <c r="E8" s="8"/>
      <c r="F8" s="8"/>
      <c r="G8" s="8"/>
    </row>
    <row r="9" ht="34.5" customHeight="1" spans="1:7">
      <c r="A9" s="8" t="s">
        <v>657</v>
      </c>
      <c r="B9" s="8" t="s">
        <v>899</v>
      </c>
      <c r="C9" s="8"/>
      <c r="D9" s="8"/>
      <c r="E9" s="8"/>
      <c r="F9" s="8"/>
      <c r="G9" s="8"/>
    </row>
    <row r="10" ht="23.25" customHeight="1" spans="1:7">
      <c r="A10" s="9" t="s">
        <v>623</v>
      </c>
      <c r="B10" s="8" t="s">
        <v>624</v>
      </c>
      <c r="C10" s="8" t="s">
        <v>625</v>
      </c>
      <c r="D10" s="8" t="s">
        <v>626</v>
      </c>
      <c r="E10" s="8" t="s">
        <v>627</v>
      </c>
      <c r="F10" s="8" t="s">
        <v>628</v>
      </c>
      <c r="G10" s="8" t="s">
        <v>659</v>
      </c>
    </row>
    <row r="11" ht="23.25" customHeight="1" spans="1:7">
      <c r="A11" s="9"/>
      <c r="B11" s="8" t="s">
        <v>716</v>
      </c>
      <c r="C11" s="8">
        <v>10</v>
      </c>
      <c r="D11" s="10" t="s">
        <v>633</v>
      </c>
      <c r="E11" s="11" t="s">
        <v>631</v>
      </c>
      <c r="F11" s="11" t="s">
        <v>718</v>
      </c>
      <c r="G11" s="11" t="s">
        <v>669</v>
      </c>
    </row>
    <row r="12" ht="23.25" customHeight="1" spans="1:7">
      <c r="A12" s="9"/>
      <c r="B12" s="8" t="s">
        <v>885</v>
      </c>
      <c r="C12" s="8">
        <v>50</v>
      </c>
      <c r="D12" s="10" t="s">
        <v>633</v>
      </c>
      <c r="E12" s="11" t="s">
        <v>631</v>
      </c>
      <c r="F12" s="11" t="s">
        <v>843</v>
      </c>
      <c r="G12" s="11" t="s">
        <v>663</v>
      </c>
    </row>
    <row r="13" ht="23.25" customHeight="1" spans="1:7">
      <c r="A13" s="9"/>
      <c r="B13" s="8" t="s">
        <v>719</v>
      </c>
      <c r="C13" s="8">
        <v>5</v>
      </c>
      <c r="D13" s="10" t="s">
        <v>630</v>
      </c>
      <c r="E13" s="11" t="s">
        <v>631</v>
      </c>
      <c r="F13" s="11" t="s">
        <v>776</v>
      </c>
      <c r="G13" s="11" t="s">
        <v>669</v>
      </c>
    </row>
    <row r="14" ht="23.25" customHeight="1" spans="1:7">
      <c r="A14" s="9"/>
      <c r="B14" s="8" t="s">
        <v>720</v>
      </c>
      <c r="C14" s="8">
        <v>10</v>
      </c>
      <c r="D14" s="10" t="s">
        <v>630</v>
      </c>
      <c r="E14" s="11" t="s">
        <v>631</v>
      </c>
      <c r="F14" s="11" t="s">
        <v>776</v>
      </c>
      <c r="G14" s="11" t="s">
        <v>669</v>
      </c>
    </row>
    <row r="15" ht="23.25" customHeight="1" spans="1:7">
      <c r="A15" s="9"/>
      <c r="B15" s="8" t="s">
        <v>891</v>
      </c>
      <c r="C15" s="8">
        <v>5</v>
      </c>
      <c r="D15" s="10" t="s">
        <v>856</v>
      </c>
      <c r="E15" s="11" t="s">
        <v>698</v>
      </c>
      <c r="F15" s="11" t="s">
        <v>900</v>
      </c>
      <c r="G15" s="11" t="s">
        <v>669</v>
      </c>
    </row>
    <row r="16" ht="23.25" customHeight="1" spans="1:7">
      <c r="A16" s="9"/>
      <c r="B16" s="8" t="s">
        <v>901</v>
      </c>
      <c r="C16" s="8">
        <v>10</v>
      </c>
      <c r="D16" s="10" t="s">
        <v>633</v>
      </c>
      <c r="E16" s="11" t="s">
        <v>631</v>
      </c>
      <c r="F16" s="11" t="s">
        <v>843</v>
      </c>
      <c r="G16" s="11" t="s">
        <v>669</v>
      </c>
    </row>
    <row r="17" ht="23.25" customHeight="1" spans="1:7">
      <c r="A17" s="9"/>
      <c r="B17" s="8" t="s">
        <v>671</v>
      </c>
      <c r="C17" s="8">
        <v>10</v>
      </c>
      <c r="D17" s="10" t="s">
        <v>630</v>
      </c>
      <c r="E17" s="11" t="s">
        <v>631</v>
      </c>
      <c r="F17" s="11" t="s">
        <v>776</v>
      </c>
      <c r="G17" s="11" t="s">
        <v>669</v>
      </c>
    </row>
    <row r="18" ht="23.25" customHeight="1" spans="1:7">
      <c r="A18" s="9"/>
      <c r="B18" s="8"/>
      <c r="C18" s="8"/>
      <c r="D18" s="10"/>
      <c r="E18" s="11"/>
      <c r="F18" s="11"/>
      <c r="G18" s="11"/>
    </row>
    <row r="19" ht="23.25" customHeight="1" spans="1:7">
      <c r="A19" s="9"/>
      <c r="B19" s="8"/>
      <c r="C19" s="8"/>
      <c r="D19" s="10"/>
      <c r="E19" s="11"/>
      <c r="F19" s="11"/>
      <c r="G19" s="11"/>
    </row>
    <row r="20" ht="23.25" customHeight="1" spans="1:7">
      <c r="A20" s="9"/>
      <c r="B20" s="8"/>
      <c r="C20" s="8"/>
      <c r="D20" s="10"/>
      <c r="E20" s="11"/>
      <c r="F20" s="11"/>
      <c r="G20" s="11"/>
    </row>
    <row r="21" spans="1:7">
      <c r="A21" s="12" t="s">
        <v>674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orizontalDpi="600" verticalDpi="600"/>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645</v>
      </c>
    </row>
    <row r="2" ht="40.5" customHeight="1" spans="1:7">
      <c r="A2" s="4" t="s">
        <v>646</v>
      </c>
      <c r="B2" s="4"/>
      <c r="C2" s="4"/>
      <c r="D2" s="4"/>
      <c r="E2" s="4"/>
      <c r="F2" s="4"/>
      <c r="G2" s="4"/>
    </row>
    <row r="3" ht="22.5" spans="1:7">
      <c r="A3" s="5"/>
      <c r="B3" s="4"/>
      <c r="C3" s="4"/>
      <c r="D3" s="4"/>
      <c r="E3" s="4"/>
      <c r="G3" s="6" t="s">
        <v>313</v>
      </c>
    </row>
    <row r="4" ht="27.75" customHeight="1" spans="1:7">
      <c r="A4" s="7" t="s">
        <v>647</v>
      </c>
      <c r="B4" s="8" t="s">
        <v>902</v>
      </c>
      <c r="C4" s="8"/>
      <c r="D4" s="8"/>
      <c r="E4" s="8" t="s">
        <v>649</v>
      </c>
      <c r="F4" s="8" t="s">
        <v>618</v>
      </c>
      <c r="G4" s="8"/>
    </row>
    <row r="5" ht="27.75" customHeight="1" spans="1:7">
      <c r="A5" s="8" t="s">
        <v>650</v>
      </c>
      <c r="B5" s="8">
        <v>100</v>
      </c>
      <c r="C5" s="8"/>
      <c r="D5" s="8"/>
      <c r="E5" s="8" t="s">
        <v>651</v>
      </c>
      <c r="F5" s="8">
        <v>100</v>
      </c>
      <c r="G5" s="8"/>
    </row>
    <row r="6" ht="27.75" customHeight="1" spans="1:7">
      <c r="A6" s="8"/>
      <c r="B6" s="8"/>
      <c r="C6" s="8"/>
      <c r="D6" s="8"/>
      <c r="E6" s="8" t="s">
        <v>652</v>
      </c>
      <c r="F6" s="8">
        <v>0</v>
      </c>
      <c r="G6" s="8"/>
    </row>
    <row r="7" ht="34.5" customHeight="1" spans="1:7">
      <c r="A7" s="8" t="s">
        <v>653</v>
      </c>
      <c r="B7" s="8" t="s">
        <v>903</v>
      </c>
      <c r="C7" s="8"/>
      <c r="D7" s="8"/>
      <c r="E7" s="8"/>
      <c r="F7" s="8"/>
      <c r="G7" s="8"/>
    </row>
    <row r="8" ht="34.5" customHeight="1" spans="1:7">
      <c r="A8" s="8" t="s">
        <v>655</v>
      </c>
      <c r="B8" s="8" t="s">
        <v>904</v>
      </c>
      <c r="C8" s="8"/>
      <c r="D8" s="8"/>
      <c r="E8" s="8"/>
      <c r="F8" s="8"/>
      <c r="G8" s="8"/>
    </row>
    <row r="9" ht="34.5" customHeight="1" spans="1:7">
      <c r="A9" s="8" t="s">
        <v>657</v>
      </c>
      <c r="B9" s="8" t="s">
        <v>905</v>
      </c>
      <c r="C9" s="8"/>
      <c r="D9" s="8"/>
      <c r="E9" s="8"/>
      <c r="F9" s="8"/>
      <c r="G9" s="8"/>
    </row>
    <row r="10" ht="23.25" customHeight="1" spans="1:7">
      <c r="A10" s="9" t="s">
        <v>623</v>
      </c>
      <c r="B10" s="8" t="s">
        <v>624</v>
      </c>
      <c r="C10" s="8" t="s">
        <v>625</v>
      </c>
      <c r="D10" s="8" t="s">
        <v>626</v>
      </c>
      <c r="E10" s="8" t="s">
        <v>627</v>
      </c>
      <c r="F10" s="8" t="s">
        <v>628</v>
      </c>
      <c r="G10" s="8" t="s">
        <v>659</v>
      </c>
    </row>
    <row r="11" ht="23.25" customHeight="1" spans="1:7">
      <c r="A11" s="9"/>
      <c r="B11" s="8" t="s">
        <v>716</v>
      </c>
      <c r="C11" s="8">
        <v>5</v>
      </c>
      <c r="D11" s="10" t="s">
        <v>633</v>
      </c>
      <c r="E11" s="11" t="s">
        <v>631</v>
      </c>
      <c r="F11" s="11" t="s">
        <v>906</v>
      </c>
      <c r="G11" s="11" t="s">
        <v>669</v>
      </c>
    </row>
    <row r="12" ht="23.25" customHeight="1" spans="1:7">
      <c r="A12" s="9"/>
      <c r="B12" s="8" t="s">
        <v>885</v>
      </c>
      <c r="C12" s="8">
        <v>60</v>
      </c>
      <c r="D12" s="10" t="s">
        <v>633</v>
      </c>
      <c r="E12" s="11" t="s">
        <v>631</v>
      </c>
      <c r="F12" s="11">
        <v>43</v>
      </c>
      <c r="G12" s="11" t="s">
        <v>663</v>
      </c>
    </row>
    <row r="13" ht="23.25" customHeight="1" spans="1:7">
      <c r="A13" s="9"/>
      <c r="B13" s="8" t="s">
        <v>719</v>
      </c>
      <c r="C13" s="8">
        <v>5</v>
      </c>
      <c r="D13" s="10" t="s">
        <v>630</v>
      </c>
      <c r="E13" s="11" t="s">
        <v>631</v>
      </c>
      <c r="F13" s="11" t="s">
        <v>907</v>
      </c>
      <c r="G13" s="11" t="s">
        <v>669</v>
      </c>
    </row>
    <row r="14" ht="23.25" customHeight="1" spans="1:7">
      <c r="A14" s="9"/>
      <c r="B14" s="8" t="s">
        <v>720</v>
      </c>
      <c r="C14" s="8">
        <v>5</v>
      </c>
      <c r="D14" s="10" t="s">
        <v>630</v>
      </c>
      <c r="E14" s="11" t="s">
        <v>631</v>
      </c>
      <c r="F14" s="11" t="s">
        <v>730</v>
      </c>
      <c r="G14" s="11" t="s">
        <v>669</v>
      </c>
    </row>
    <row r="15" ht="23.25" customHeight="1" spans="1:7">
      <c r="A15" s="9"/>
      <c r="B15" s="8" t="s">
        <v>908</v>
      </c>
      <c r="C15" s="8">
        <v>10</v>
      </c>
      <c r="D15" s="10" t="s">
        <v>630</v>
      </c>
      <c r="E15" s="11" t="s">
        <v>631</v>
      </c>
      <c r="F15" s="11" t="s">
        <v>909</v>
      </c>
      <c r="G15" s="11" t="s">
        <v>669</v>
      </c>
    </row>
    <row r="16" ht="23.25" customHeight="1" spans="1:7">
      <c r="A16" s="9"/>
      <c r="B16" s="8" t="s">
        <v>777</v>
      </c>
      <c r="C16" s="8">
        <v>5</v>
      </c>
      <c r="D16" s="10" t="s">
        <v>630</v>
      </c>
      <c r="E16" s="11" t="s">
        <v>698</v>
      </c>
      <c r="F16" s="11" t="s">
        <v>893</v>
      </c>
      <c r="G16" s="11" t="s">
        <v>669</v>
      </c>
    </row>
    <row r="17" ht="23.25" customHeight="1" spans="1:7">
      <c r="A17" s="9"/>
      <c r="B17" s="8" t="s">
        <v>910</v>
      </c>
      <c r="C17" s="8">
        <v>5</v>
      </c>
      <c r="D17" s="10" t="s">
        <v>732</v>
      </c>
      <c r="E17" s="11" t="s">
        <v>631</v>
      </c>
      <c r="F17" s="11" t="s">
        <v>911</v>
      </c>
      <c r="G17" s="11" t="s">
        <v>669</v>
      </c>
    </row>
    <row r="18" ht="23.25" customHeight="1" spans="1:7">
      <c r="A18" s="9"/>
      <c r="B18" s="8" t="s">
        <v>912</v>
      </c>
      <c r="C18" s="8">
        <v>5</v>
      </c>
      <c r="D18" s="10" t="s">
        <v>630</v>
      </c>
      <c r="E18" s="11" t="s">
        <v>631</v>
      </c>
      <c r="F18" s="11" t="s">
        <v>887</v>
      </c>
      <c r="G18" s="11" t="s">
        <v>669</v>
      </c>
    </row>
    <row r="19" ht="23.25" customHeight="1" spans="1:7">
      <c r="A19" s="9"/>
      <c r="B19" s="8"/>
      <c r="C19" s="8"/>
      <c r="D19" s="10"/>
      <c r="E19" s="11"/>
      <c r="F19" s="11"/>
      <c r="G19" s="11"/>
    </row>
    <row r="20" ht="23.25" customHeight="1" spans="1:7">
      <c r="A20" s="9"/>
      <c r="B20" s="8"/>
      <c r="C20" s="8"/>
      <c r="D20" s="10"/>
      <c r="E20" s="11"/>
      <c r="F20" s="11"/>
      <c r="G20" s="11"/>
    </row>
    <row r="21" spans="1:7">
      <c r="A21" s="12" t="s">
        <v>674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orizontalDpi="600" verticalDpi="600"/>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645</v>
      </c>
    </row>
    <row r="2" ht="40.5" customHeight="1" spans="1:7">
      <c r="A2" s="4" t="s">
        <v>646</v>
      </c>
      <c r="B2" s="4"/>
      <c r="C2" s="4"/>
      <c r="D2" s="4"/>
      <c r="E2" s="4"/>
      <c r="F2" s="4"/>
      <c r="G2" s="4"/>
    </row>
    <row r="3" ht="22.5" spans="1:7">
      <c r="A3" s="5"/>
      <c r="B3" s="4"/>
      <c r="C3" s="4"/>
      <c r="D3" s="4"/>
      <c r="E3" s="4"/>
      <c r="G3" s="6" t="s">
        <v>313</v>
      </c>
    </row>
    <row r="4" ht="27.75" customHeight="1" spans="1:7">
      <c r="A4" s="7" t="s">
        <v>647</v>
      </c>
      <c r="B4" s="8" t="s">
        <v>913</v>
      </c>
      <c r="C4" s="8"/>
      <c r="D4" s="8"/>
      <c r="E4" s="8" t="s">
        <v>649</v>
      </c>
      <c r="F4" s="8" t="s">
        <v>618</v>
      </c>
      <c r="G4" s="8"/>
    </row>
    <row r="5" ht="27.75" customHeight="1" spans="1:7">
      <c r="A5" s="8" t="s">
        <v>650</v>
      </c>
      <c r="B5" s="8">
        <v>108</v>
      </c>
      <c r="C5" s="8"/>
      <c r="D5" s="8"/>
      <c r="E5" s="8" t="s">
        <v>651</v>
      </c>
      <c r="F5" s="8">
        <v>108</v>
      </c>
      <c r="G5" s="8"/>
    </row>
    <row r="6" ht="27.75" customHeight="1" spans="1:7">
      <c r="A6" s="8"/>
      <c r="B6" s="8"/>
      <c r="C6" s="8"/>
      <c r="D6" s="8"/>
      <c r="E6" s="8" t="s">
        <v>652</v>
      </c>
      <c r="F6" s="8">
        <v>0</v>
      </c>
      <c r="G6" s="8"/>
    </row>
    <row r="7" ht="34.5" customHeight="1" spans="1:7">
      <c r="A7" s="8" t="s">
        <v>653</v>
      </c>
      <c r="B7" s="8" t="s">
        <v>914</v>
      </c>
      <c r="C7" s="8"/>
      <c r="D7" s="8"/>
      <c r="E7" s="8"/>
      <c r="F7" s="8"/>
      <c r="G7" s="8"/>
    </row>
    <row r="8" ht="34.5" customHeight="1" spans="1:7">
      <c r="A8" s="8" t="s">
        <v>655</v>
      </c>
      <c r="B8" s="8" t="s">
        <v>915</v>
      </c>
      <c r="C8" s="8"/>
      <c r="D8" s="8"/>
      <c r="E8" s="8"/>
      <c r="F8" s="8"/>
      <c r="G8" s="8"/>
    </row>
    <row r="9" ht="34.5" customHeight="1" spans="1:7">
      <c r="A9" s="8" t="s">
        <v>657</v>
      </c>
      <c r="B9" s="8" t="s">
        <v>916</v>
      </c>
      <c r="C9" s="8"/>
      <c r="D9" s="8"/>
      <c r="E9" s="8"/>
      <c r="F9" s="8"/>
      <c r="G9" s="8"/>
    </row>
    <row r="10" ht="23.25" customHeight="1" spans="1:7">
      <c r="A10" s="9" t="s">
        <v>623</v>
      </c>
      <c r="B10" s="8" t="s">
        <v>624</v>
      </c>
      <c r="C10" s="8" t="s">
        <v>625</v>
      </c>
      <c r="D10" s="8" t="s">
        <v>626</v>
      </c>
      <c r="E10" s="8" t="s">
        <v>627</v>
      </c>
      <c r="F10" s="8" t="s">
        <v>628</v>
      </c>
      <c r="G10" s="8" t="s">
        <v>659</v>
      </c>
    </row>
    <row r="11" ht="23.25" customHeight="1" spans="1:7">
      <c r="A11" s="9"/>
      <c r="B11" s="8" t="s">
        <v>716</v>
      </c>
      <c r="C11" s="8">
        <v>5</v>
      </c>
      <c r="D11" s="10" t="s">
        <v>633</v>
      </c>
      <c r="E11" s="11" t="s">
        <v>631</v>
      </c>
      <c r="F11" s="11" t="s">
        <v>718</v>
      </c>
      <c r="G11" s="11" t="s">
        <v>669</v>
      </c>
    </row>
    <row r="12" ht="23.25" customHeight="1" spans="1:7">
      <c r="A12" s="9"/>
      <c r="B12" s="8" t="s">
        <v>885</v>
      </c>
      <c r="C12" s="8">
        <v>5</v>
      </c>
      <c r="D12" s="10" t="s">
        <v>633</v>
      </c>
      <c r="E12" s="11" t="s">
        <v>631</v>
      </c>
      <c r="F12" s="11" t="s">
        <v>718</v>
      </c>
      <c r="G12" s="11" t="s">
        <v>669</v>
      </c>
    </row>
    <row r="13" ht="23.25" customHeight="1" spans="1:7">
      <c r="A13" s="9"/>
      <c r="B13" s="8" t="s">
        <v>719</v>
      </c>
      <c r="C13" s="8">
        <v>20</v>
      </c>
      <c r="D13" s="10" t="s">
        <v>630</v>
      </c>
      <c r="E13" s="11" t="s">
        <v>661</v>
      </c>
      <c r="F13" s="11" t="s">
        <v>730</v>
      </c>
      <c r="G13" s="11" t="s">
        <v>663</v>
      </c>
    </row>
    <row r="14" ht="23.25" customHeight="1" spans="1:7">
      <c r="A14" s="9"/>
      <c r="B14" s="8" t="s">
        <v>720</v>
      </c>
      <c r="C14" s="8">
        <v>40</v>
      </c>
      <c r="D14" s="10" t="s">
        <v>630</v>
      </c>
      <c r="E14" s="11" t="s">
        <v>661</v>
      </c>
      <c r="F14" s="11" t="s">
        <v>730</v>
      </c>
      <c r="G14" s="11" t="s">
        <v>663</v>
      </c>
    </row>
    <row r="15" ht="23.25" customHeight="1" spans="1:7">
      <c r="A15" s="9"/>
      <c r="B15" s="8" t="s">
        <v>908</v>
      </c>
      <c r="C15" s="8">
        <v>10</v>
      </c>
      <c r="D15" s="10" t="s">
        <v>630</v>
      </c>
      <c r="E15" s="11" t="s">
        <v>661</v>
      </c>
      <c r="F15" s="11" t="s">
        <v>730</v>
      </c>
      <c r="G15" s="11" t="s">
        <v>663</v>
      </c>
    </row>
    <row r="16" ht="23.25" customHeight="1" spans="1:7">
      <c r="A16" s="9"/>
      <c r="B16" s="8" t="s">
        <v>891</v>
      </c>
      <c r="C16" s="8">
        <v>5</v>
      </c>
      <c r="D16" s="10" t="s">
        <v>630</v>
      </c>
      <c r="E16" s="11" t="s">
        <v>698</v>
      </c>
      <c r="F16" s="11" t="s">
        <v>730</v>
      </c>
      <c r="G16" s="11" t="s">
        <v>669</v>
      </c>
    </row>
    <row r="17" ht="23.25" customHeight="1" spans="1:7">
      <c r="A17" s="9"/>
      <c r="B17" s="8" t="s">
        <v>755</v>
      </c>
      <c r="C17" s="8">
        <v>5</v>
      </c>
      <c r="D17" s="10" t="s">
        <v>630</v>
      </c>
      <c r="E17" s="11" t="s">
        <v>631</v>
      </c>
      <c r="F17" s="11" t="s">
        <v>683</v>
      </c>
      <c r="G17" s="11" t="s">
        <v>669</v>
      </c>
    </row>
    <row r="18" ht="23.25" customHeight="1" spans="1:7">
      <c r="A18" s="9"/>
      <c r="B18" s="8" t="s">
        <v>671</v>
      </c>
      <c r="C18" s="8">
        <v>10</v>
      </c>
      <c r="D18" s="10" t="s">
        <v>630</v>
      </c>
      <c r="E18" s="11" t="s">
        <v>631</v>
      </c>
      <c r="F18" s="11" t="s">
        <v>672</v>
      </c>
      <c r="G18" s="11" t="s">
        <v>669</v>
      </c>
    </row>
    <row r="19" ht="23.25" customHeight="1" spans="1:7">
      <c r="A19" s="9"/>
      <c r="B19" s="8"/>
      <c r="C19" s="8"/>
      <c r="D19" s="10"/>
      <c r="E19" s="11"/>
      <c r="F19" s="11"/>
      <c r="G19" s="11"/>
    </row>
    <row r="20" ht="23.25" customHeight="1" spans="1:7">
      <c r="A20" s="9"/>
      <c r="B20" s="8"/>
      <c r="C20" s="8"/>
      <c r="D20" s="10"/>
      <c r="E20" s="11"/>
      <c r="F20" s="11"/>
      <c r="G20" s="11"/>
    </row>
    <row r="21" spans="1:7">
      <c r="A21" s="12" t="s">
        <v>674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orizontalDpi="600" verticalDpi="600"/>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645</v>
      </c>
    </row>
    <row r="2" ht="40.5" customHeight="1" spans="1:7">
      <c r="A2" s="4" t="s">
        <v>646</v>
      </c>
      <c r="B2" s="4"/>
      <c r="C2" s="4"/>
      <c r="D2" s="4"/>
      <c r="E2" s="4"/>
      <c r="F2" s="4"/>
      <c r="G2" s="4"/>
    </row>
    <row r="3" ht="22.5" spans="1:7">
      <c r="A3" s="5"/>
      <c r="B3" s="4"/>
      <c r="C3" s="4"/>
      <c r="D3" s="4"/>
      <c r="E3" s="4"/>
      <c r="G3" s="6" t="s">
        <v>313</v>
      </c>
    </row>
    <row r="4" ht="27.75" customHeight="1" spans="1:7">
      <c r="A4" s="7" t="s">
        <v>647</v>
      </c>
      <c r="B4" s="8" t="s">
        <v>917</v>
      </c>
      <c r="C4" s="8"/>
      <c r="D4" s="8"/>
      <c r="E4" s="8" t="s">
        <v>649</v>
      </c>
      <c r="F4" s="8" t="s">
        <v>618</v>
      </c>
      <c r="G4" s="8"/>
    </row>
    <row r="5" ht="27.75" customHeight="1" spans="1:7">
      <c r="A5" s="8" t="s">
        <v>650</v>
      </c>
      <c r="B5" s="8">
        <v>50</v>
      </c>
      <c r="C5" s="8"/>
      <c r="D5" s="8"/>
      <c r="E5" s="8" t="s">
        <v>651</v>
      </c>
      <c r="F5" s="8">
        <v>50</v>
      </c>
      <c r="G5" s="8"/>
    </row>
    <row r="6" ht="27.75" customHeight="1" spans="1:7">
      <c r="A6" s="8"/>
      <c r="B6" s="8"/>
      <c r="C6" s="8"/>
      <c r="D6" s="8"/>
      <c r="E6" s="8" t="s">
        <v>652</v>
      </c>
      <c r="F6" s="8">
        <v>0</v>
      </c>
      <c r="G6" s="8"/>
    </row>
    <row r="7" ht="34.5" customHeight="1" spans="1:7">
      <c r="A7" s="8" t="s">
        <v>653</v>
      </c>
      <c r="B7" s="8" t="s">
        <v>918</v>
      </c>
      <c r="C7" s="8"/>
      <c r="D7" s="8"/>
      <c r="E7" s="8"/>
      <c r="F7" s="8"/>
      <c r="G7" s="8"/>
    </row>
    <row r="8" ht="34.5" customHeight="1" spans="1:7">
      <c r="A8" s="8" t="s">
        <v>655</v>
      </c>
      <c r="B8" s="8" t="s">
        <v>919</v>
      </c>
      <c r="C8" s="8"/>
      <c r="D8" s="8"/>
      <c r="E8" s="8"/>
      <c r="F8" s="8"/>
      <c r="G8" s="8"/>
    </row>
    <row r="9" ht="34.5" customHeight="1" spans="1:7">
      <c r="A9" s="8" t="s">
        <v>657</v>
      </c>
      <c r="B9" s="8" t="s">
        <v>920</v>
      </c>
      <c r="C9" s="8"/>
      <c r="D9" s="8"/>
      <c r="E9" s="8"/>
      <c r="F9" s="8"/>
      <c r="G9" s="8"/>
    </row>
    <row r="10" ht="23.25" customHeight="1" spans="1:7">
      <c r="A10" s="9" t="s">
        <v>623</v>
      </c>
      <c r="B10" s="8" t="s">
        <v>624</v>
      </c>
      <c r="C10" s="8" t="s">
        <v>625</v>
      </c>
      <c r="D10" s="8" t="s">
        <v>626</v>
      </c>
      <c r="E10" s="8" t="s">
        <v>627</v>
      </c>
      <c r="F10" s="8" t="s">
        <v>628</v>
      </c>
      <c r="G10" s="8" t="s">
        <v>659</v>
      </c>
    </row>
    <row r="11" ht="23.25" customHeight="1" spans="1:7">
      <c r="A11" s="9"/>
      <c r="B11" s="8" t="s">
        <v>921</v>
      </c>
      <c r="C11" s="8">
        <v>10</v>
      </c>
      <c r="D11" s="10" t="s">
        <v>817</v>
      </c>
      <c r="E11" s="11" t="s">
        <v>631</v>
      </c>
      <c r="F11" s="11" t="s">
        <v>922</v>
      </c>
      <c r="G11" s="11" t="s">
        <v>669</v>
      </c>
    </row>
    <row r="12" ht="23.25" customHeight="1" spans="1:7">
      <c r="A12" s="9"/>
      <c r="B12" s="8" t="s">
        <v>923</v>
      </c>
      <c r="C12" s="8">
        <v>10</v>
      </c>
      <c r="D12" s="10" t="s">
        <v>717</v>
      </c>
      <c r="E12" s="11" t="s">
        <v>631</v>
      </c>
      <c r="F12" s="11" t="s">
        <v>924</v>
      </c>
      <c r="G12" s="11" t="s">
        <v>669</v>
      </c>
    </row>
    <row r="13" ht="23.25" customHeight="1" spans="1:7">
      <c r="A13" s="9"/>
      <c r="B13" s="8" t="s">
        <v>925</v>
      </c>
      <c r="C13" s="8">
        <v>10</v>
      </c>
      <c r="D13" s="10" t="s">
        <v>926</v>
      </c>
      <c r="E13" s="11" t="s">
        <v>631</v>
      </c>
      <c r="F13" s="11" t="s">
        <v>924</v>
      </c>
      <c r="G13" s="11" t="s">
        <v>669</v>
      </c>
    </row>
    <row r="14" ht="23.25" customHeight="1" spans="1:7">
      <c r="A14" s="9"/>
      <c r="B14" s="8" t="s">
        <v>927</v>
      </c>
      <c r="C14" s="8">
        <v>20</v>
      </c>
      <c r="D14" s="10" t="s">
        <v>856</v>
      </c>
      <c r="E14" s="11" t="s">
        <v>698</v>
      </c>
      <c r="F14" s="11" t="s">
        <v>928</v>
      </c>
      <c r="G14" s="11" t="s">
        <v>663</v>
      </c>
    </row>
    <row r="15" ht="23.25" customHeight="1" spans="1:7">
      <c r="A15" s="9"/>
      <c r="B15" s="8" t="s">
        <v>755</v>
      </c>
      <c r="C15" s="8">
        <v>10</v>
      </c>
      <c r="D15" s="10" t="s">
        <v>630</v>
      </c>
      <c r="E15" s="11" t="s">
        <v>631</v>
      </c>
      <c r="F15" s="11" t="s">
        <v>672</v>
      </c>
      <c r="G15" s="11" t="s">
        <v>669</v>
      </c>
    </row>
    <row r="16" ht="23.25" customHeight="1" spans="1:7">
      <c r="A16" s="9"/>
      <c r="B16" s="8" t="s">
        <v>671</v>
      </c>
      <c r="C16" s="8">
        <v>40</v>
      </c>
      <c r="D16" s="10" t="s">
        <v>630</v>
      </c>
      <c r="E16" s="11" t="s">
        <v>631</v>
      </c>
      <c r="F16" s="11" t="s">
        <v>672</v>
      </c>
      <c r="G16" s="11" t="s">
        <v>663</v>
      </c>
    </row>
    <row r="17" ht="23.25" customHeight="1" spans="1:7">
      <c r="A17" s="9"/>
      <c r="B17" s="8"/>
      <c r="C17" s="8"/>
      <c r="D17" s="10"/>
      <c r="E17" s="11"/>
      <c r="F17" s="11"/>
      <c r="G17" s="11"/>
    </row>
    <row r="18" ht="23.25" customHeight="1" spans="1:7">
      <c r="A18" s="9"/>
      <c r="B18" s="8"/>
      <c r="C18" s="8"/>
      <c r="D18" s="10"/>
      <c r="E18" s="11"/>
      <c r="F18" s="11"/>
      <c r="G18" s="11"/>
    </row>
    <row r="19" ht="23.25" customHeight="1" spans="1:7">
      <c r="A19" s="9"/>
      <c r="B19" s="8"/>
      <c r="C19" s="8"/>
      <c r="D19" s="10"/>
      <c r="E19" s="11"/>
      <c r="F19" s="11"/>
      <c r="G19" s="11"/>
    </row>
    <row r="20" ht="23.25" customHeight="1" spans="1:7">
      <c r="A20" s="9"/>
      <c r="B20" s="8"/>
      <c r="C20" s="8"/>
      <c r="D20" s="10"/>
      <c r="E20" s="11"/>
      <c r="F20" s="11"/>
      <c r="G20" s="11"/>
    </row>
    <row r="21" spans="1:7">
      <c r="A21" s="12" t="s">
        <v>674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orizontalDpi="600" verticalDpi="600"/>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645</v>
      </c>
    </row>
    <row r="2" ht="40.5" customHeight="1" spans="1:7">
      <c r="A2" s="4" t="s">
        <v>646</v>
      </c>
      <c r="B2" s="4"/>
      <c r="C2" s="4"/>
      <c r="D2" s="4"/>
      <c r="E2" s="4"/>
      <c r="F2" s="4"/>
      <c r="G2" s="4"/>
    </row>
    <row r="3" ht="22.5" spans="1:7">
      <c r="A3" s="5"/>
      <c r="B3" s="4"/>
      <c r="C3" s="4"/>
      <c r="D3" s="4"/>
      <c r="E3" s="4"/>
      <c r="G3" s="6" t="s">
        <v>313</v>
      </c>
    </row>
    <row r="4" ht="27.75" customHeight="1" spans="1:7">
      <c r="A4" s="7" t="s">
        <v>647</v>
      </c>
      <c r="B4" s="8" t="s">
        <v>929</v>
      </c>
      <c r="C4" s="8"/>
      <c r="D4" s="8"/>
      <c r="E4" s="8" t="s">
        <v>649</v>
      </c>
      <c r="F4" s="8" t="s">
        <v>618</v>
      </c>
      <c r="G4" s="8"/>
    </row>
    <row r="5" ht="27.75" customHeight="1" spans="1:7">
      <c r="A5" s="8" t="s">
        <v>650</v>
      </c>
      <c r="B5" s="8">
        <v>30</v>
      </c>
      <c r="C5" s="8"/>
      <c r="D5" s="8"/>
      <c r="E5" s="8" t="s">
        <v>651</v>
      </c>
      <c r="F5" s="8">
        <v>30</v>
      </c>
      <c r="G5" s="8"/>
    </row>
    <row r="6" ht="27.75" customHeight="1" spans="1:7">
      <c r="A6" s="8"/>
      <c r="B6" s="8"/>
      <c r="C6" s="8"/>
      <c r="D6" s="8"/>
      <c r="E6" s="8" t="s">
        <v>652</v>
      </c>
      <c r="F6" s="8">
        <v>0</v>
      </c>
      <c r="G6" s="8"/>
    </row>
    <row r="7" ht="34.5" customHeight="1" spans="1:7">
      <c r="A7" s="8" t="s">
        <v>653</v>
      </c>
      <c r="B7" s="8" t="s">
        <v>930</v>
      </c>
      <c r="C7" s="8"/>
      <c r="D7" s="8"/>
      <c r="E7" s="8"/>
      <c r="F7" s="8"/>
      <c r="G7" s="8"/>
    </row>
    <row r="8" ht="34.5" customHeight="1" spans="1:7">
      <c r="A8" s="8" t="s">
        <v>655</v>
      </c>
      <c r="B8" s="8" t="s">
        <v>931</v>
      </c>
      <c r="C8" s="8"/>
      <c r="D8" s="8"/>
      <c r="E8" s="8"/>
      <c r="F8" s="8"/>
      <c r="G8" s="8"/>
    </row>
    <row r="9" ht="34.5" customHeight="1" spans="1:7">
      <c r="A9" s="8" t="s">
        <v>657</v>
      </c>
      <c r="B9" s="8" t="s">
        <v>932</v>
      </c>
      <c r="C9" s="8"/>
      <c r="D9" s="8"/>
      <c r="E9" s="8"/>
      <c r="F9" s="8"/>
      <c r="G9" s="8"/>
    </row>
    <row r="10" ht="23.25" customHeight="1" spans="1:7">
      <c r="A10" s="9" t="s">
        <v>623</v>
      </c>
      <c r="B10" s="8" t="s">
        <v>624</v>
      </c>
      <c r="C10" s="8" t="s">
        <v>625</v>
      </c>
      <c r="D10" s="8" t="s">
        <v>626</v>
      </c>
      <c r="E10" s="8" t="s">
        <v>627</v>
      </c>
      <c r="F10" s="8" t="s">
        <v>628</v>
      </c>
      <c r="G10" s="8" t="s">
        <v>659</v>
      </c>
    </row>
    <row r="11" ht="23.25" customHeight="1" spans="1:7">
      <c r="A11" s="9"/>
      <c r="B11" s="8" t="s">
        <v>933</v>
      </c>
      <c r="C11" s="8">
        <v>5</v>
      </c>
      <c r="D11" s="10" t="s">
        <v>639</v>
      </c>
      <c r="E11" s="11" t="s">
        <v>661</v>
      </c>
      <c r="F11" s="11" t="s">
        <v>718</v>
      </c>
      <c r="G11" s="11" t="s">
        <v>669</v>
      </c>
    </row>
    <row r="12" ht="23.25" customHeight="1" spans="1:7">
      <c r="A12" s="9"/>
      <c r="B12" s="8" t="s">
        <v>934</v>
      </c>
      <c r="C12" s="8">
        <v>5</v>
      </c>
      <c r="D12" s="10" t="s">
        <v>935</v>
      </c>
      <c r="E12" s="11" t="s">
        <v>631</v>
      </c>
      <c r="F12" s="11" t="s">
        <v>936</v>
      </c>
      <c r="G12" s="11" t="s">
        <v>669</v>
      </c>
    </row>
    <row r="13" ht="23.25" customHeight="1" spans="1:7">
      <c r="A13" s="9"/>
      <c r="B13" s="8" t="s">
        <v>774</v>
      </c>
      <c r="C13" s="8">
        <v>60</v>
      </c>
      <c r="D13" s="10" t="s">
        <v>630</v>
      </c>
      <c r="E13" s="11" t="s">
        <v>631</v>
      </c>
      <c r="F13" s="11" t="s">
        <v>776</v>
      </c>
      <c r="G13" s="11" t="s">
        <v>663</v>
      </c>
    </row>
    <row r="14" ht="23.25" customHeight="1" spans="1:7">
      <c r="A14" s="9"/>
      <c r="B14" s="8" t="s">
        <v>937</v>
      </c>
      <c r="C14" s="8">
        <v>5</v>
      </c>
      <c r="D14" s="10" t="s">
        <v>850</v>
      </c>
      <c r="E14" s="11" t="s">
        <v>631</v>
      </c>
      <c r="F14" s="11" t="s">
        <v>872</v>
      </c>
      <c r="G14" s="11" t="s">
        <v>669</v>
      </c>
    </row>
    <row r="15" ht="23.25" customHeight="1" spans="1:7">
      <c r="A15" s="9"/>
      <c r="B15" s="8" t="s">
        <v>938</v>
      </c>
      <c r="C15" s="8">
        <v>5</v>
      </c>
      <c r="D15" s="10" t="s">
        <v>630</v>
      </c>
      <c r="E15" s="11" t="s">
        <v>631</v>
      </c>
      <c r="F15" s="11" t="s">
        <v>776</v>
      </c>
      <c r="G15" s="11" t="s">
        <v>669</v>
      </c>
    </row>
    <row r="16" ht="23.25" customHeight="1" spans="1:7">
      <c r="A16" s="9"/>
      <c r="B16" s="8" t="s">
        <v>939</v>
      </c>
      <c r="C16" s="8">
        <v>5</v>
      </c>
      <c r="D16" s="10" t="s">
        <v>850</v>
      </c>
      <c r="E16" s="11" t="s">
        <v>698</v>
      </c>
      <c r="F16" s="11" t="s">
        <v>783</v>
      </c>
      <c r="G16" s="11" t="s">
        <v>669</v>
      </c>
    </row>
    <row r="17" ht="23.25" customHeight="1" spans="1:7">
      <c r="A17" s="9"/>
      <c r="B17" s="8" t="s">
        <v>940</v>
      </c>
      <c r="C17" s="8">
        <v>5</v>
      </c>
      <c r="D17" s="10" t="s">
        <v>941</v>
      </c>
      <c r="E17" s="11" t="s">
        <v>631</v>
      </c>
      <c r="F17" s="11" t="s">
        <v>942</v>
      </c>
      <c r="G17" s="11" t="s">
        <v>669</v>
      </c>
    </row>
    <row r="18" ht="23.25" customHeight="1" spans="1:7">
      <c r="A18" s="9"/>
      <c r="B18" s="8" t="s">
        <v>943</v>
      </c>
      <c r="C18" s="8">
        <v>5</v>
      </c>
      <c r="D18" s="10" t="s">
        <v>944</v>
      </c>
      <c r="E18" s="11" t="s">
        <v>631</v>
      </c>
      <c r="F18" s="11" t="s">
        <v>945</v>
      </c>
      <c r="G18" s="11" t="s">
        <v>669</v>
      </c>
    </row>
    <row r="19" ht="23.25" customHeight="1" spans="1:7">
      <c r="A19" s="9"/>
      <c r="B19" s="8" t="s">
        <v>946</v>
      </c>
      <c r="C19" s="8">
        <v>5</v>
      </c>
      <c r="D19" s="10" t="s">
        <v>630</v>
      </c>
      <c r="E19" s="11" t="s">
        <v>631</v>
      </c>
      <c r="F19" s="11" t="s">
        <v>776</v>
      </c>
      <c r="G19" s="11" t="s">
        <v>669</v>
      </c>
    </row>
    <row r="20" ht="23.25" customHeight="1" spans="1:7">
      <c r="A20" s="9"/>
      <c r="B20" s="8"/>
      <c r="C20" s="8"/>
      <c r="D20" s="10"/>
      <c r="E20" s="11"/>
      <c r="F20" s="11"/>
      <c r="G20" s="11"/>
    </row>
    <row r="21" spans="1:7">
      <c r="A21" s="12" t="s">
        <v>674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orizontalDpi="600" verticalDpi="600"/>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645</v>
      </c>
    </row>
    <row r="2" ht="40.5" customHeight="1" spans="1:7">
      <c r="A2" s="4" t="s">
        <v>646</v>
      </c>
      <c r="B2" s="4"/>
      <c r="C2" s="4"/>
      <c r="D2" s="4"/>
      <c r="E2" s="4"/>
      <c r="F2" s="4"/>
      <c r="G2" s="4"/>
    </row>
    <row r="3" ht="22.5" spans="1:7">
      <c r="A3" s="5"/>
      <c r="B3" s="4"/>
      <c r="C3" s="4"/>
      <c r="D3" s="4"/>
      <c r="E3" s="4"/>
      <c r="G3" s="6" t="s">
        <v>313</v>
      </c>
    </row>
    <row r="4" ht="27.75" customHeight="1" spans="1:7">
      <c r="A4" s="7" t="s">
        <v>647</v>
      </c>
      <c r="B4" s="8" t="s">
        <v>947</v>
      </c>
      <c r="C4" s="8"/>
      <c r="D4" s="8"/>
      <c r="E4" s="8" t="s">
        <v>649</v>
      </c>
      <c r="F4" s="8" t="s">
        <v>618</v>
      </c>
      <c r="G4" s="8"/>
    </row>
    <row r="5" ht="27.75" customHeight="1" spans="1:7">
      <c r="A5" s="8" t="s">
        <v>650</v>
      </c>
      <c r="B5" s="8">
        <v>7</v>
      </c>
      <c r="C5" s="8"/>
      <c r="D5" s="8"/>
      <c r="E5" s="8" t="s">
        <v>651</v>
      </c>
      <c r="F5" s="8">
        <v>7</v>
      </c>
      <c r="G5" s="8"/>
    </row>
    <row r="6" ht="27.75" customHeight="1" spans="1:7">
      <c r="A6" s="8"/>
      <c r="B6" s="8"/>
      <c r="C6" s="8"/>
      <c r="D6" s="8"/>
      <c r="E6" s="8" t="s">
        <v>652</v>
      </c>
      <c r="F6" s="8">
        <v>0</v>
      </c>
      <c r="G6" s="8"/>
    </row>
    <row r="7" ht="34.5" customHeight="1" spans="1:7">
      <c r="A7" s="8" t="s">
        <v>653</v>
      </c>
      <c r="B7" s="8" t="s">
        <v>948</v>
      </c>
      <c r="C7" s="8"/>
      <c r="D7" s="8"/>
      <c r="E7" s="8"/>
      <c r="F7" s="8"/>
      <c r="G7" s="8"/>
    </row>
    <row r="8" ht="34.5" customHeight="1" spans="1:7">
      <c r="A8" s="8" t="s">
        <v>655</v>
      </c>
      <c r="B8" s="8" t="s">
        <v>949</v>
      </c>
      <c r="C8" s="8"/>
      <c r="D8" s="8"/>
      <c r="E8" s="8"/>
      <c r="F8" s="8"/>
      <c r="G8" s="8"/>
    </row>
    <row r="9" ht="34.5" customHeight="1" spans="1:7">
      <c r="A9" s="8" t="s">
        <v>657</v>
      </c>
      <c r="B9" s="8" t="s">
        <v>950</v>
      </c>
      <c r="C9" s="8"/>
      <c r="D9" s="8"/>
      <c r="E9" s="8"/>
      <c r="F9" s="8"/>
      <c r="G9" s="8"/>
    </row>
    <row r="10" ht="23.25" customHeight="1" spans="1:7">
      <c r="A10" s="9" t="s">
        <v>623</v>
      </c>
      <c r="B10" s="8" t="s">
        <v>624</v>
      </c>
      <c r="C10" s="8" t="s">
        <v>625</v>
      </c>
      <c r="D10" s="8" t="s">
        <v>626</v>
      </c>
      <c r="E10" s="8" t="s">
        <v>627</v>
      </c>
      <c r="F10" s="8" t="s">
        <v>628</v>
      </c>
      <c r="G10" s="8" t="s">
        <v>659</v>
      </c>
    </row>
    <row r="11" ht="23.25" customHeight="1" spans="1:7">
      <c r="A11" s="9"/>
      <c r="B11" s="8" t="s">
        <v>951</v>
      </c>
      <c r="C11" s="8">
        <v>50</v>
      </c>
      <c r="D11" s="10" t="s">
        <v>722</v>
      </c>
      <c r="E11" s="11" t="s">
        <v>631</v>
      </c>
      <c r="F11" s="11" t="s">
        <v>924</v>
      </c>
      <c r="G11" s="11" t="s">
        <v>663</v>
      </c>
    </row>
    <row r="12" ht="23.25" customHeight="1" spans="1:7">
      <c r="A12" s="9"/>
      <c r="B12" s="8" t="s">
        <v>952</v>
      </c>
      <c r="C12" s="8">
        <v>10</v>
      </c>
      <c r="D12" s="10" t="s">
        <v>668</v>
      </c>
      <c r="E12" s="11" t="s">
        <v>661</v>
      </c>
      <c r="F12" s="11" t="s">
        <v>663</v>
      </c>
      <c r="G12" s="11" t="s">
        <v>663</v>
      </c>
    </row>
    <row r="13" ht="23.25" customHeight="1" spans="1:7">
      <c r="A13" s="9"/>
      <c r="B13" s="8" t="s">
        <v>953</v>
      </c>
      <c r="C13" s="8">
        <v>5</v>
      </c>
      <c r="D13" s="10" t="s">
        <v>630</v>
      </c>
      <c r="E13" s="11" t="s">
        <v>631</v>
      </c>
      <c r="F13" s="11" t="s">
        <v>672</v>
      </c>
      <c r="G13" s="11" t="s">
        <v>669</v>
      </c>
    </row>
    <row r="14" ht="23.25" customHeight="1" spans="1:7">
      <c r="A14" s="9"/>
      <c r="B14" s="8" t="s">
        <v>700</v>
      </c>
      <c r="C14" s="8">
        <v>10</v>
      </c>
      <c r="D14" s="10" t="s">
        <v>630</v>
      </c>
      <c r="E14" s="11" t="s">
        <v>631</v>
      </c>
      <c r="F14" s="11" t="s">
        <v>672</v>
      </c>
      <c r="G14" s="11" t="s">
        <v>669</v>
      </c>
    </row>
    <row r="15" ht="23.25" customHeight="1" spans="1:7">
      <c r="A15" s="9"/>
      <c r="B15" s="8" t="s">
        <v>954</v>
      </c>
      <c r="C15" s="8">
        <v>10</v>
      </c>
      <c r="D15" s="10" t="s">
        <v>691</v>
      </c>
      <c r="E15" s="11" t="s">
        <v>698</v>
      </c>
      <c r="F15" s="11" t="s">
        <v>699</v>
      </c>
      <c r="G15" s="11" t="s">
        <v>669</v>
      </c>
    </row>
    <row r="16" ht="23.25" customHeight="1" spans="1:7">
      <c r="A16" s="9"/>
      <c r="B16" s="8" t="s">
        <v>955</v>
      </c>
      <c r="C16" s="8">
        <v>10</v>
      </c>
      <c r="D16" s="10" t="s">
        <v>630</v>
      </c>
      <c r="E16" s="11" t="s">
        <v>631</v>
      </c>
      <c r="F16" s="11" t="s">
        <v>662</v>
      </c>
      <c r="G16" s="11" t="s">
        <v>669</v>
      </c>
    </row>
    <row r="17" ht="23.25" customHeight="1" spans="1:7">
      <c r="A17" s="9"/>
      <c r="B17" s="8" t="s">
        <v>673</v>
      </c>
      <c r="C17" s="8">
        <v>5</v>
      </c>
      <c r="D17" s="10" t="s">
        <v>630</v>
      </c>
      <c r="E17" s="11" t="s">
        <v>631</v>
      </c>
      <c r="F17" s="11" t="s">
        <v>662</v>
      </c>
      <c r="G17" s="11" t="s">
        <v>669</v>
      </c>
    </row>
    <row r="18" ht="23.25" customHeight="1" spans="1:7">
      <c r="A18" s="9"/>
      <c r="B18" s="8"/>
      <c r="C18" s="8"/>
      <c r="D18" s="10"/>
      <c r="E18" s="11"/>
      <c r="F18" s="11"/>
      <c r="G18" s="11"/>
    </row>
    <row r="19" ht="23.25" customHeight="1" spans="1:7">
      <c r="A19" s="9"/>
      <c r="B19" s="8"/>
      <c r="C19" s="8"/>
      <c r="D19" s="10"/>
      <c r="E19" s="11"/>
      <c r="F19" s="11"/>
      <c r="G19" s="11"/>
    </row>
    <row r="20" ht="23.25" customHeight="1" spans="1:7">
      <c r="A20" s="9"/>
      <c r="B20" s="8"/>
      <c r="C20" s="8"/>
      <c r="D20" s="10"/>
      <c r="E20" s="11"/>
      <c r="F20" s="11"/>
      <c r="G20" s="11"/>
    </row>
    <row r="21" spans="1:7">
      <c r="A21" s="12" t="s">
        <v>674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orizontalDpi="600" verticalDpi="600"/>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645</v>
      </c>
    </row>
    <row r="2" ht="40.5" customHeight="1" spans="1:7">
      <c r="A2" s="4" t="s">
        <v>646</v>
      </c>
      <c r="B2" s="4"/>
      <c r="C2" s="4"/>
      <c r="D2" s="4"/>
      <c r="E2" s="4"/>
      <c r="F2" s="4"/>
      <c r="G2" s="4"/>
    </row>
    <row r="3" ht="22.5" spans="1:7">
      <c r="A3" s="5"/>
      <c r="B3" s="4"/>
      <c r="C3" s="4"/>
      <c r="D3" s="4"/>
      <c r="E3" s="4"/>
      <c r="G3" s="6" t="s">
        <v>313</v>
      </c>
    </row>
    <row r="4" ht="27.75" customHeight="1" spans="1:7">
      <c r="A4" s="7" t="s">
        <v>647</v>
      </c>
      <c r="B4" s="8" t="s">
        <v>956</v>
      </c>
      <c r="C4" s="8"/>
      <c r="D4" s="8"/>
      <c r="E4" s="8" t="s">
        <v>649</v>
      </c>
      <c r="F4" s="8" t="s">
        <v>618</v>
      </c>
      <c r="G4" s="8"/>
    </row>
    <row r="5" ht="27.75" customHeight="1" spans="1:7">
      <c r="A5" s="8" t="s">
        <v>650</v>
      </c>
      <c r="B5" s="8">
        <v>40</v>
      </c>
      <c r="C5" s="8"/>
      <c r="D5" s="8"/>
      <c r="E5" s="8" t="s">
        <v>651</v>
      </c>
      <c r="F5" s="8">
        <v>40</v>
      </c>
      <c r="G5" s="8"/>
    </row>
    <row r="6" ht="27.75" customHeight="1" spans="1:7">
      <c r="A6" s="8"/>
      <c r="B6" s="8"/>
      <c r="C6" s="8"/>
      <c r="D6" s="8"/>
      <c r="E6" s="8" t="s">
        <v>652</v>
      </c>
      <c r="F6" s="8">
        <v>0</v>
      </c>
      <c r="G6" s="8"/>
    </row>
    <row r="7" ht="34.5" customHeight="1" spans="1:7">
      <c r="A7" s="8" t="s">
        <v>653</v>
      </c>
      <c r="B7" s="8" t="s">
        <v>957</v>
      </c>
      <c r="C7" s="8"/>
      <c r="D7" s="8"/>
      <c r="E7" s="8"/>
      <c r="F7" s="8"/>
      <c r="G7" s="8"/>
    </row>
    <row r="8" ht="34.5" customHeight="1" spans="1:7">
      <c r="A8" s="8" t="s">
        <v>655</v>
      </c>
      <c r="B8" s="8" t="s">
        <v>958</v>
      </c>
      <c r="C8" s="8"/>
      <c r="D8" s="8"/>
      <c r="E8" s="8"/>
      <c r="F8" s="8"/>
      <c r="G8" s="8"/>
    </row>
    <row r="9" ht="34.5" customHeight="1" spans="1:7">
      <c r="A9" s="8" t="s">
        <v>657</v>
      </c>
      <c r="B9" s="8" t="s">
        <v>959</v>
      </c>
      <c r="C9" s="8"/>
      <c r="D9" s="8"/>
      <c r="E9" s="8"/>
      <c r="F9" s="8"/>
      <c r="G9" s="8"/>
    </row>
    <row r="10" ht="23.25" customHeight="1" spans="1:7">
      <c r="A10" s="9" t="s">
        <v>623</v>
      </c>
      <c r="B10" s="8" t="s">
        <v>624</v>
      </c>
      <c r="C10" s="8" t="s">
        <v>625</v>
      </c>
      <c r="D10" s="8" t="s">
        <v>626</v>
      </c>
      <c r="E10" s="8" t="s">
        <v>627</v>
      </c>
      <c r="F10" s="8" t="s">
        <v>628</v>
      </c>
      <c r="G10" s="8" t="s">
        <v>659</v>
      </c>
    </row>
    <row r="11" ht="23.25" customHeight="1" spans="1:7">
      <c r="A11" s="9"/>
      <c r="B11" s="8" t="s">
        <v>960</v>
      </c>
      <c r="C11" s="8">
        <v>50</v>
      </c>
      <c r="D11" s="10" t="s">
        <v>722</v>
      </c>
      <c r="E11" s="11" t="s">
        <v>631</v>
      </c>
      <c r="F11" s="11" t="s">
        <v>961</v>
      </c>
      <c r="G11" s="11" t="s">
        <v>663</v>
      </c>
    </row>
    <row r="12" ht="23.25" customHeight="1" spans="1:7">
      <c r="A12" s="9"/>
      <c r="B12" s="8" t="s">
        <v>962</v>
      </c>
      <c r="C12" s="8">
        <v>10</v>
      </c>
      <c r="D12" s="10" t="s">
        <v>668</v>
      </c>
      <c r="E12" s="11" t="s">
        <v>661</v>
      </c>
      <c r="F12" s="11" t="s">
        <v>663</v>
      </c>
      <c r="G12" s="11" t="s">
        <v>663</v>
      </c>
    </row>
    <row r="13" ht="23.25" customHeight="1" spans="1:7">
      <c r="A13" s="9"/>
      <c r="B13" s="8" t="s">
        <v>953</v>
      </c>
      <c r="C13" s="8">
        <v>5</v>
      </c>
      <c r="D13" s="10" t="s">
        <v>630</v>
      </c>
      <c r="E13" s="11" t="s">
        <v>631</v>
      </c>
      <c r="F13" s="11" t="s">
        <v>672</v>
      </c>
      <c r="G13" s="11" t="s">
        <v>669</v>
      </c>
    </row>
    <row r="14" ht="23.25" customHeight="1" spans="1:7">
      <c r="A14" s="9"/>
      <c r="B14" s="8" t="s">
        <v>700</v>
      </c>
      <c r="C14" s="8">
        <v>10</v>
      </c>
      <c r="D14" s="10" t="s">
        <v>630</v>
      </c>
      <c r="E14" s="11" t="s">
        <v>631</v>
      </c>
      <c r="F14" s="11" t="s">
        <v>672</v>
      </c>
      <c r="G14" s="11" t="s">
        <v>669</v>
      </c>
    </row>
    <row r="15" ht="23.25" customHeight="1" spans="1:7">
      <c r="A15" s="9"/>
      <c r="B15" s="8" t="s">
        <v>954</v>
      </c>
      <c r="C15" s="8">
        <v>10</v>
      </c>
      <c r="D15" s="10" t="s">
        <v>691</v>
      </c>
      <c r="E15" s="11" t="s">
        <v>698</v>
      </c>
      <c r="F15" s="11" t="s">
        <v>699</v>
      </c>
      <c r="G15" s="11" t="s">
        <v>669</v>
      </c>
    </row>
    <row r="16" ht="23.25" customHeight="1" spans="1:7">
      <c r="A16" s="9"/>
      <c r="B16" s="8" t="s">
        <v>955</v>
      </c>
      <c r="C16" s="8">
        <v>10</v>
      </c>
      <c r="D16" s="10" t="s">
        <v>630</v>
      </c>
      <c r="E16" s="11" t="s">
        <v>631</v>
      </c>
      <c r="F16" s="11" t="s">
        <v>662</v>
      </c>
      <c r="G16" s="11" t="s">
        <v>669</v>
      </c>
    </row>
    <row r="17" ht="23.25" customHeight="1" spans="1:7">
      <c r="A17" s="9"/>
      <c r="B17" s="8" t="s">
        <v>673</v>
      </c>
      <c r="C17" s="8">
        <v>5</v>
      </c>
      <c r="D17" s="10" t="s">
        <v>630</v>
      </c>
      <c r="E17" s="11" t="s">
        <v>631</v>
      </c>
      <c r="F17" s="11" t="s">
        <v>662</v>
      </c>
      <c r="G17" s="11" t="s">
        <v>669</v>
      </c>
    </row>
    <row r="18" ht="23.25" customHeight="1" spans="1:7">
      <c r="A18" s="9"/>
      <c r="B18" s="8" t="s">
        <v>673</v>
      </c>
      <c r="C18" s="8">
        <v>5</v>
      </c>
      <c r="D18" s="10" t="s">
        <v>630</v>
      </c>
      <c r="E18" s="11" t="s">
        <v>631</v>
      </c>
      <c r="F18" s="11" t="s">
        <v>662</v>
      </c>
      <c r="G18" s="11" t="s">
        <v>669</v>
      </c>
    </row>
    <row r="19" ht="23.25" customHeight="1" spans="1:7">
      <c r="A19" s="9"/>
      <c r="B19" s="8"/>
      <c r="C19" s="8"/>
      <c r="D19" s="10"/>
      <c r="E19" s="11"/>
      <c r="F19" s="11"/>
      <c r="G19" s="11"/>
    </row>
    <row r="20" ht="23.25" customHeight="1" spans="1:7">
      <c r="A20" s="9"/>
      <c r="B20" s="8"/>
      <c r="C20" s="8"/>
      <c r="D20" s="10"/>
      <c r="E20" s="11"/>
      <c r="F20" s="11"/>
      <c r="G20" s="11"/>
    </row>
    <row r="21" spans="1:7">
      <c r="A21" s="12" t="s">
        <v>674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orizontalDpi="600" verticalDpi="600"/>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645</v>
      </c>
    </row>
    <row r="2" ht="40.5" customHeight="1" spans="1:7">
      <c r="A2" s="4" t="s">
        <v>646</v>
      </c>
      <c r="B2" s="4"/>
      <c r="C2" s="4"/>
      <c r="D2" s="4"/>
      <c r="E2" s="4"/>
      <c r="F2" s="4"/>
      <c r="G2" s="4"/>
    </row>
    <row r="3" ht="22.5" spans="1:7">
      <c r="A3" s="5"/>
      <c r="B3" s="4"/>
      <c r="C3" s="4"/>
      <c r="D3" s="4"/>
      <c r="E3" s="4"/>
      <c r="G3" s="6" t="s">
        <v>313</v>
      </c>
    </row>
    <row r="4" ht="27.75" customHeight="1" spans="1:7">
      <c r="A4" s="7" t="s">
        <v>647</v>
      </c>
      <c r="B4" s="8" t="s">
        <v>963</v>
      </c>
      <c r="C4" s="8"/>
      <c r="D4" s="8"/>
      <c r="E4" s="8" t="s">
        <v>649</v>
      </c>
      <c r="F4" s="8" t="s">
        <v>618</v>
      </c>
      <c r="G4" s="8"/>
    </row>
    <row r="5" ht="27.75" customHeight="1" spans="1:7">
      <c r="A5" s="8" t="s">
        <v>650</v>
      </c>
      <c r="B5" s="8">
        <v>80</v>
      </c>
      <c r="C5" s="8"/>
      <c r="D5" s="8"/>
      <c r="E5" s="8" t="s">
        <v>651</v>
      </c>
      <c r="F5" s="8">
        <v>80</v>
      </c>
      <c r="G5" s="8"/>
    </row>
    <row r="6" ht="27.75" customHeight="1" spans="1:7">
      <c r="A6" s="8"/>
      <c r="B6" s="8"/>
      <c r="C6" s="8"/>
      <c r="D6" s="8"/>
      <c r="E6" s="8" t="s">
        <v>652</v>
      </c>
      <c r="F6" s="8">
        <v>0</v>
      </c>
      <c r="G6" s="8"/>
    </row>
    <row r="7" ht="34.5" customHeight="1" spans="1:7">
      <c r="A7" s="8" t="s">
        <v>653</v>
      </c>
      <c r="B7" s="8" t="s">
        <v>964</v>
      </c>
      <c r="C7" s="8"/>
      <c r="D7" s="8"/>
      <c r="E7" s="8"/>
      <c r="F7" s="8"/>
      <c r="G7" s="8"/>
    </row>
    <row r="8" ht="34.5" customHeight="1" spans="1:7">
      <c r="A8" s="8" t="s">
        <v>655</v>
      </c>
      <c r="B8" s="8" t="s">
        <v>965</v>
      </c>
      <c r="C8" s="8"/>
      <c r="D8" s="8"/>
      <c r="E8" s="8"/>
      <c r="F8" s="8"/>
      <c r="G8" s="8"/>
    </row>
    <row r="9" ht="34.5" customHeight="1" spans="1:7">
      <c r="A9" s="8" t="s">
        <v>657</v>
      </c>
      <c r="B9" s="8" t="s">
        <v>966</v>
      </c>
      <c r="C9" s="8"/>
      <c r="D9" s="8"/>
      <c r="E9" s="8"/>
      <c r="F9" s="8"/>
      <c r="G9" s="8"/>
    </row>
    <row r="10" ht="23.25" customHeight="1" spans="1:7">
      <c r="A10" s="9" t="s">
        <v>623</v>
      </c>
      <c r="B10" s="8" t="s">
        <v>624</v>
      </c>
      <c r="C10" s="8" t="s">
        <v>625</v>
      </c>
      <c r="D10" s="8" t="s">
        <v>626</v>
      </c>
      <c r="E10" s="8" t="s">
        <v>627</v>
      </c>
      <c r="F10" s="8" t="s">
        <v>628</v>
      </c>
      <c r="G10" s="8" t="s">
        <v>659</v>
      </c>
    </row>
    <row r="11" ht="23.25" customHeight="1" spans="1:7">
      <c r="A11" s="9"/>
      <c r="B11" s="8" t="s">
        <v>679</v>
      </c>
      <c r="C11" s="8">
        <v>25</v>
      </c>
      <c r="D11" s="10" t="s">
        <v>630</v>
      </c>
      <c r="E11" s="11" t="s">
        <v>661</v>
      </c>
      <c r="F11" s="11" t="s">
        <v>662</v>
      </c>
      <c r="G11" s="11" t="s">
        <v>663</v>
      </c>
    </row>
    <row r="12" ht="23.25" customHeight="1" spans="1:7">
      <c r="A12" s="9"/>
      <c r="B12" s="8" t="s">
        <v>680</v>
      </c>
      <c r="C12" s="8">
        <v>25</v>
      </c>
      <c r="D12" s="10" t="s">
        <v>630</v>
      </c>
      <c r="E12" s="11" t="s">
        <v>661</v>
      </c>
      <c r="F12" s="11" t="s">
        <v>662</v>
      </c>
      <c r="G12" s="11" t="s">
        <v>663</v>
      </c>
    </row>
    <row r="13" ht="23.25" customHeight="1" spans="1:7">
      <c r="A13" s="9"/>
      <c r="B13" s="8" t="s">
        <v>665</v>
      </c>
      <c r="C13" s="8">
        <v>10</v>
      </c>
      <c r="D13" s="10" t="s">
        <v>630</v>
      </c>
      <c r="E13" s="11" t="s">
        <v>661</v>
      </c>
      <c r="F13" s="11" t="s">
        <v>662</v>
      </c>
      <c r="G13" s="11" t="s">
        <v>663</v>
      </c>
    </row>
    <row r="14" ht="23.25" customHeight="1" spans="1:7">
      <c r="A14" s="9"/>
      <c r="B14" s="8" t="s">
        <v>666</v>
      </c>
      <c r="C14" s="8">
        <v>5</v>
      </c>
      <c r="D14" s="10" t="s">
        <v>630</v>
      </c>
      <c r="E14" s="11" t="s">
        <v>661</v>
      </c>
      <c r="F14" s="11" t="s">
        <v>662</v>
      </c>
      <c r="G14" s="11" t="s">
        <v>669</v>
      </c>
    </row>
    <row r="15" ht="23.25" customHeight="1" spans="1:7">
      <c r="A15" s="9"/>
      <c r="B15" s="8" t="s">
        <v>967</v>
      </c>
      <c r="C15" s="8">
        <v>5</v>
      </c>
      <c r="D15" s="10" t="s">
        <v>630</v>
      </c>
      <c r="E15" s="11" t="s">
        <v>682</v>
      </c>
      <c r="F15" s="11" t="s">
        <v>672</v>
      </c>
      <c r="G15" s="11" t="s">
        <v>669</v>
      </c>
    </row>
    <row r="16" ht="23.25" customHeight="1" spans="1:7">
      <c r="A16" s="9"/>
      <c r="B16" s="8" t="s">
        <v>671</v>
      </c>
      <c r="C16" s="8">
        <v>10</v>
      </c>
      <c r="D16" s="10" t="s">
        <v>630</v>
      </c>
      <c r="E16" s="11" t="s">
        <v>682</v>
      </c>
      <c r="F16" s="11" t="s">
        <v>683</v>
      </c>
      <c r="G16" s="11" t="s">
        <v>669</v>
      </c>
    </row>
    <row r="17" ht="23.25" customHeight="1" spans="1:7">
      <c r="A17" s="9"/>
      <c r="B17" s="8" t="s">
        <v>684</v>
      </c>
      <c r="C17" s="8">
        <v>10</v>
      </c>
      <c r="D17" s="10" t="s">
        <v>630</v>
      </c>
      <c r="E17" s="11" t="s">
        <v>661</v>
      </c>
      <c r="F17" s="11" t="s">
        <v>662</v>
      </c>
      <c r="G17" s="11" t="s">
        <v>669</v>
      </c>
    </row>
    <row r="18" ht="23.25" customHeight="1" spans="1:7">
      <c r="A18" s="9"/>
      <c r="B18" s="8" t="s">
        <v>685</v>
      </c>
      <c r="C18" s="8">
        <v>10</v>
      </c>
      <c r="D18" s="10" t="s">
        <v>630</v>
      </c>
      <c r="E18" s="11" t="s">
        <v>661</v>
      </c>
      <c r="F18" s="11" t="s">
        <v>662</v>
      </c>
      <c r="G18" s="11" t="s">
        <v>669</v>
      </c>
    </row>
    <row r="19" ht="23.25" customHeight="1" spans="1:7">
      <c r="A19" s="9"/>
      <c r="B19" s="8"/>
      <c r="C19" s="8"/>
      <c r="D19" s="10"/>
      <c r="E19" s="11"/>
      <c r="F19" s="11"/>
      <c r="G19" s="11"/>
    </row>
    <row r="20" ht="23.25" customHeight="1" spans="1:7">
      <c r="A20" s="9"/>
      <c r="B20" s="8"/>
      <c r="C20" s="8"/>
      <c r="D20" s="10"/>
      <c r="E20" s="11"/>
      <c r="F20" s="11"/>
      <c r="G20" s="11"/>
    </row>
    <row r="21" spans="1:7">
      <c r="A21" s="12" t="s">
        <v>674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orizontalDpi="600" verticalDpi="600"/>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645</v>
      </c>
    </row>
    <row r="2" ht="40.5" customHeight="1" spans="1:7">
      <c r="A2" s="4" t="s">
        <v>646</v>
      </c>
      <c r="B2" s="4"/>
      <c r="C2" s="4"/>
      <c r="D2" s="4"/>
      <c r="E2" s="4"/>
      <c r="F2" s="4"/>
      <c r="G2" s="4"/>
    </row>
    <row r="3" ht="22.5" spans="1:7">
      <c r="A3" s="5"/>
      <c r="B3" s="4"/>
      <c r="C3" s="4"/>
      <c r="D3" s="4"/>
      <c r="E3" s="4"/>
      <c r="G3" s="6" t="s">
        <v>313</v>
      </c>
    </row>
    <row r="4" ht="27.75" customHeight="1" spans="1:7">
      <c r="A4" s="7" t="s">
        <v>647</v>
      </c>
      <c r="B4" s="8" t="s">
        <v>968</v>
      </c>
      <c r="C4" s="8"/>
      <c r="D4" s="8"/>
      <c r="E4" s="8" t="s">
        <v>649</v>
      </c>
      <c r="F4" s="8" t="s">
        <v>618</v>
      </c>
      <c r="G4" s="8"/>
    </row>
    <row r="5" ht="27.75" customHeight="1" spans="1:7">
      <c r="A5" s="8" t="s">
        <v>650</v>
      </c>
      <c r="B5" s="8">
        <v>0.57</v>
      </c>
      <c r="C5" s="8"/>
      <c r="D5" s="8"/>
      <c r="E5" s="8" t="s">
        <v>651</v>
      </c>
      <c r="F5" s="8">
        <v>0.57</v>
      </c>
      <c r="G5" s="8"/>
    </row>
    <row r="6" ht="27.75" customHeight="1" spans="1:7">
      <c r="A6" s="8"/>
      <c r="B6" s="8"/>
      <c r="C6" s="8"/>
      <c r="D6" s="8"/>
      <c r="E6" s="8" t="s">
        <v>652</v>
      </c>
      <c r="F6" s="8">
        <v>0</v>
      </c>
      <c r="G6" s="8"/>
    </row>
    <row r="7" ht="34.5" customHeight="1" spans="1:7">
      <c r="A7" s="8" t="s">
        <v>653</v>
      </c>
      <c r="B7" s="8" t="s">
        <v>969</v>
      </c>
      <c r="C7" s="8"/>
      <c r="D7" s="8"/>
      <c r="E7" s="8"/>
      <c r="F7" s="8"/>
      <c r="G7" s="8"/>
    </row>
    <row r="8" ht="34.5" customHeight="1" spans="1:7">
      <c r="A8" s="8" t="s">
        <v>655</v>
      </c>
      <c r="B8" s="8" t="s">
        <v>970</v>
      </c>
      <c r="C8" s="8"/>
      <c r="D8" s="8"/>
      <c r="E8" s="8"/>
      <c r="F8" s="8"/>
      <c r="G8" s="8"/>
    </row>
    <row r="9" ht="34.5" customHeight="1" spans="1:7">
      <c r="A9" s="8" t="s">
        <v>657</v>
      </c>
      <c r="B9" s="8" t="s">
        <v>971</v>
      </c>
      <c r="C9" s="8"/>
      <c r="D9" s="8"/>
      <c r="E9" s="8"/>
      <c r="F9" s="8"/>
      <c r="G9" s="8"/>
    </row>
    <row r="10" ht="23.25" customHeight="1" spans="1:7">
      <c r="A10" s="9" t="s">
        <v>623</v>
      </c>
      <c r="B10" s="8" t="s">
        <v>624</v>
      </c>
      <c r="C10" s="8" t="s">
        <v>625</v>
      </c>
      <c r="D10" s="8" t="s">
        <v>626</v>
      </c>
      <c r="E10" s="8" t="s">
        <v>627</v>
      </c>
      <c r="F10" s="8" t="s">
        <v>628</v>
      </c>
      <c r="G10" s="8" t="s">
        <v>659</v>
      </c>
    </row>
    <row r="11" ht="23.25" customHeight="1" spans="1:7">
      <c r="A11" s="9"/>
      <c r="B11" s="8" t="s">
        <v>679</v>
      </c>
      <c r="C11" s="8">
        <v>25</v>
      </c>
      <c r="D11" s="10" t="s">
        <v>630</v>
      </c>
      <c r="E11" s="11" t="s">
        <v>661</v>
      </c>
      <c r="F11" s="11" t="s">
        <v>662</v>
      </c>
      <c r="G11" s="11" t="s">
        <v>663</v>
      </c>
    </row>
    <row r="12" ht="23.25" customHeight="1" spans="1:7">
      <c r="A12" s="9"/>
      <c r="B12" s="8" t="s">
        <v>680</v>
      </c>
      <c r="C12" s="8">
        <v>25</v>
      </c>
      <c r="D12" s="10" t="s">
        <v>630</v>
      </c>
      <c r="E12" s="11" t="s">
        <v>661</v>
      </c>
      <c r="F12" s="11" t="s">
        <v>662</v>
      </c>
      <c r="G12" s="11" t="s">
        <v>663</v>
      </c>
    </row>
    <row r="13" ht="23.25" customHeight="1" spans="1:7">
      <c r="A13" s="9"/>
      <c r="B13" s="8" t="s">
        <v>665</v>
      </c>
      <c r="C13" s="8">
        <v>10</v>
      </c>
      <c r="D13" s="10" t="s">
        <v>630</v>
      </c>
      <c r="E13" s="11" t="s">
        <v>661</v>
      </c>
      <c r="F13" s="11" t="s">
        <v>662</v>
      </c>
      <c r="G13" s="11" t="s">
        <v>663</v>
      </c>
    </row>
    <row r="14" ht="23.25" customHeight="1" spans="1:7">
      <c r="A14" s="9"/>
      <c r="B14" s="8" t="s">
        <v>666</v>
      </c>
      <c r="C14" s="8">
        <v>5</v>
      </c>
      <c r="D14" s="10" t="s">
        <v>630</v>
      </c>
      <c r="E14" s="11" t="s">
        <v>661</v>
      </c>
      <c r="F14" s="11" t="s">
        <v>662</v>
      </c>
      <c r="G14" s="11" t="s">
        <v>669</v>
      </c>
    </row>
    <row r="15" ht="23.25" customHeight="1" spans="1:7">
      <c r="A15" s="9"/>
      <c r="B15" s="8" t="s">
        <v>972</v>
      </c>
      <c r="C15" s="8">
        <v>5</v>
      </c>
      <c r="D15" s="10" t="s">
        <v>944</v>
      </c>
      <c r="E15" s="11" t="s">
        <v>661</v>
      </c>
      <c r="F15" s="11" t="s">
        <v>718</v>
      </c>
      <c r="G15" s="11" t="s">
        <v>669</v>
      </c>
    </row>
    <row r="16" ht="23.25" customHeight="1" spans="1:7">
      <c r="A16" s="9"/>
      <c r="B16" s="8" t="s">
        <v>671</v>
      </c>
      <c r="C16" s="8">
        <v>10</v>
      </c>
      <c r="D16" s="10" t="s">
        <v>630</v>
      </c>
      <c r="E16" s="11" t="s">
        <v>682</v>
      </c>
      <c r="F16" s="11" t="s">
        <v>683</v>
      </c>
      <c r="G16" s="11" t="s">
        <v>669</v>
      </c>
    </row>
    <row r="17" ht="23.25" customHeight="1" spans="1:7">
      <c r="A17" s="9"/>
      <c r="B17" s="8" t="s">
        <v>684</v>
      </c>
      <c r="C17" s="8">
        <v>10</v>
      </c>
      <c r="D17" s="10" t="s">
        <v>630</v>
      </c>
      <c r="E17" s="11" t="s">
        <v>661</v>
      </c>
      <c r="F17" s="11" t="s">
        <v>662</v>
      </c>
      <c r="G17" s="11" t="s">
        <v>669</v>
      </c>
    </row>
    <row r="18" ht="23.25" customHeight="1" spans="1:7">
      <c r="A18" s="9"/>
      <c r="B18" s="8" t="s">
        <v>685</v>
      </c>
      <c r="C18" s="8">
        <v>10</v>
      </c>
      <c r="D18" s="10" t="s">
        <v>630</v>
      </c>
      <c r="E18" s="11" t="s">
        <v>661</v>
      </c>
      <c r="F18" s="11" t="s">
        <v>662</v>
      </c>
      <c r="G18" s="11" t="s">
        <v>669</v>
      </c>
    </row>
    <row r="19" ht="23.25" customHeight="1" spans="1:7">
      <c r="A19" s="9"/>
      <c r="B19" s="8"/>
      <c r="C19" s="8"/>
      <c r="D19" s="10"/>
      <c r="E19" s="11"/>
      <c r="F19" s="11"/>
      <c r="G19" s="11"/>
    </row>
    <row r="20" ht="23.25" customHeight="1" spans="1:7">
      <c r="A20" s="9"/>
      <c r="B20" s="8"/>
      <c r="C20" s="8"/>
      <c r="D20" s="10"/>
      <c r="E20" s="11"/>
      <c r="F20" s="11"/>
      <c r="G20" s="11"/>
    </row>
    <row r="21" spans="1:7">
      <c r="A21" s="12" t="s">
        <v>674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orizontalDpi="600" verticalDpi="600"/>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645</v>
      </c>
    </row>
    <row r="2" ht="40.5" customHeight="1" spans="1:7">
      <c r="A2" s="4" t="s">
        <v>646</v>
      </c>
      <c r="B2" s="4"/>
      <c r="C2" s="4"/>
      <c r="D2" s="4"/>
      <c r="E2" s="4"/>
      <c r="F2" s="4"/>
      <c r="G2" s="4"/>
    </row>
    <row r="3" ht="22.5" spans="1:7">
      <c r="A3" s="5"/>
      <c r="B3" s="4"/>
      <c r="C3" s="4"/>
      <c r="D3" s="4"/>
      <c r="E3" s="4"/>
      <c r="G3" s="6" t="s">
        <v>313</v>
      </c>
    </row>
    <row r="4" ht="27.75" customHeight="1" spans="1:7">
      <c r="A4" s="7" t="s">
        <v>647</v>
      </c>
      <c r="B4" s="8" t="s">
        <v>973</v>
      </c>
      <c r="C4" s="8"/>
      <c r="D4" s="8"/>
      <c r="E4" s="8" t="s">
        <v>649</v>
      </c>
      <c r="F4" s="8" t="s">
        <v>618</v>
      </c>
      <c r="G4" s="8"/>
    </row>
    <row r="5" ht="27.75" customHeight="1" spans="1:7">
      <c r="A5" s="8" t="s">
        <v>650</v>
      </c>
      <c r="B5" s="8">
        <v>10</v>
      </c>
      <c r="C5" s="8"/>
      <c r="D5" s="8"/>
      <c r="E5" s="8" t="s">
        <v>651</v>
      </c>
      <c r="F5" s="8">
        <v>10</v>
      </c>
      <c r="G5" s="8"/>
    </row>
    <row r="6" ht="27.75" customHeight="1" spans="1:7">
      <c r="A6" s="8"/>
      <c r="B6" s="8"/>
      <c r="C6" s="8"/>
      <c r="D6" s="8"/>
      <c r="E6" s="8" t="s">
        <v>652</v>
      </c>
      <c r="F6" s="8">
        <v>0</v>
      </c>
      <c r="G6" s="8"/>
    </row>
    <row r="7" ht="34.5" customHeight="1" spans="1:7">
      <c r="A7" s="8" t="s">
        <v>653</v>
      </c>
      <c r="B7" s="8" t="s">
        <v>785</v>
      </c>
      <c r="C7" s="8"/>
      <c r="D7" s="8"/>
      <c r="E7" s="8"/>
      <c r="F7" s="8"/>
      <c r="G7" s="8"/>
    </row>
    <row r="8" ht="34.5" customHeight="1" spans="1:7">
      <c r="A8" s="8" t="s">
        <v>655</v>
      </c>
      <c r="B8" s="8" t="s">
        <v>786</v>
      </c>
      <c r="C8" s="8"/>
      <c r="D8" s="8"/>
      <c r="E8" s="8"/>
      <c r="F8" s="8"/>
      <c r="G8" s="8"/>
    </row>
    <row r="9" ht="34.5" customHeight="1" spans="1:7">
      <c r="A9" s="8" t="s">
        <v>657</v>
      </c>
      <c r="B9" s="8" t="s">
        <v>785</v>
      </c>
      <c r="C9" s="8"/>
      <c r="D9" s="8"/>
      <c r="E9" s="8"/>
      <c r="F9" s="8"/>
      <c r="G9" s="8"/>
    </row>
    <row r="10" ht="23.25" customHeight="1" spans="1:7">
      <c r="A10" s="9" t="s">
        <v>623</v>
      </c>
      <c r="B10" s="8" t="s">
        <v>624</v>
      </c>
      <c r="C10" s="8" t="s">
        <v>625</v>
      </c>
      <c r="D10" s="8" t="s">
        <v>626</v>
      </c>
      <c r="E10" s="8" t="s">
        <v>627</v>
      </c>
      <c r="F10" s="8" t="s">
        <v>628</v>
      </c>
      <c r="G10" s="8" t="s">
        <v>659</v>
      </c>
    </row>
    <row r="11" ht="23.25" customHeight="1" spans="1:7">
      <c r="A11" s="9"/>
      <c r="B11" s="8" t="s">
        <v>679</v>
      </c>
      <c r="C11" s="8">
        <v>20</v>
      </c>
      <c r="D11" s="10" t="s">
        <v>630</v>
      </c>
      <c r="E11" s="11" t="s">
        <v>661</v>
      </c>
      <c r="F11" s="11" t="s">
        <v>662</v>
      </c>
      <c r="G11" s="11" t="s">
        <v>663</v>
      </c>
    </row>
    <row r="12" ht="23.25" customHeight="1" spans="1:7">
      <c r="A12" s="9"/>
      <c r="B12" s="8" t="s">
        <v>680</v>
      </c>
      <c r="C12" s="8">
        <v>20</v>
      </c>
      <c r="D12" s="10" t="s">
        <v>630</v>
      </c>
      <c r="E12" s="11" t="s">
        <v>661</v>
      </c>
      <c r="F12" s="11" t="s">
        <v>662</v>
      </c>
      <c r="G12" s="11" t="s">
        <v>663</v>
      </c>
    </row>
    <row r="13" ht="23.25" customHeight="1" spans="1:7">
      <c r="A13" s="9"/>
      <c r="B13" s="8" t="s">
        <v>665</v>
      </c>
      <c r="C13" s="8">
        <v>10</v>
      </c>
      <c r="D13" s="10" t="s">
        <v>630</v>
      </c>
      <c r="E13" s="11" t="s">
        <v>661</v>
      </c>
      <c r="F13" s="11" t="s">
        <v>662</v>
      </c>
      <c r="G13" s="11" t="s">
        <v>663</v>
      </c>
    </row>
    <row r="14" ht="23.25" customHeight="1" spans="1:7">
      <c r="A14" s="9"/>
      <c r="B14" s="8" t="s">
        <v>666</v>
      </c>
      <c r="C14" s="8">
        <v>10</v>
      </c>
      <c r="D14" s="10" t="s">
        <v>630</v>
      </c>
      <c r="E14" s="11" t="s">
        <v>661</v>
      </c>
      <c r="F14" s="11" t="s">
        <v>662</v>
      </c>
      <c r="G14" s="11" t="s">
        <v>669</v>
      </c>
    </row>
    <row r="15" ht="23.25" customHeight="1" spans="1:7">
      <c r="A15" s="9"/>
      <c r="B15" s="8" t="s">
        <v>787</v>
      </c>
      <c r="C15" s="8">
        <v>10</v>
      </c>
      <c r="D15" s="10" t="s">
        <v>630</v>
      </c>
      <c r="E15" s="11" t="s">
        <v>661</v>
      </c>
      <c r="F15" s="11" t="s">
        <v>662</v>
      </c>
      <c r="G15" s="11" t="s">
        <v>663</v>
      </c>
    </row>
    <row r="16" ht="23.25" customHeight="1" spans="1:7">
      <c r="A16" s="9"/>
      <c r="B16" s="8" t="s">
        <v>671</v>
      </c>
      <c r="C16" s="8">
        <v>10</v>
      </c>
      <c r="D16" s="10" t="s">
        <v>630</v>
      </c>
      <c r="E16" s="11" t="s">
        <v>682</v>
      </c>
      <c r="F16" s="11" t="s">
        <v>683</v>
      </c>
      <c r="G16" s="11" t="s">
        <v>669</v>
      </c>
    </row>
    <row r="17" ht="23.25" customHeight="1" spans="1:7">
      <c r="A17" s="9"/>
      <c r="B17" s="8" t="s">
        <v>684</v>
      </c>
      <c r="C17" s="8">
        <v>10</v>
      </c>
      <c r="D17" s="10" t="s">
        <v>630</v>
      </c>
      <c r="E17" s="11" t="s">
        <v>661</v>
      </c>
      <c r="F17" s="11" t="s">
        <v>662</v>
      </c>
      <c r="G17" s="11" t="s">
        <v>669</v>
      </c>
    </row>
    <row r="18" ht="23.25" customHeight="1" spans="1:7">
      <c r="A18" s="9"/>
      <c r="B18" s="8" t="s">
        <v>685</v>
      </c>
      <c r="C18" s="8">
        <v>10</v>
      </c>
      <c r="D18" s="10" t="s">
        <v>630</v>
      </c>
      <c r="E18" s="11" t="s">
        <v>661</v>
      </c>
      <c r="F18" s="11" t="s">
        <v>662</v>
      </c>
      <c r="G18" s="11" t="s">
        <v>669</v>
      </c>
    </row>
    <row r="19" ht="23.25" customHeight="1" spans="1:7">
      <c r="A19" s="9"/>
      <c r="B19" s="8"/>
      <c r="C19" s="8"/>
      <c r="D19" s="10"/>
      <c r="E19" s="11"/>
      <c r="F19" s="11"/>
      <c r="G19" s="11"/>
    </row>
    <row r="20" ht="23.25" customHeight="1" spans="1:7">
      <c r="A20" s="9"/>
      <c r="B20" s="8"/>
      <c r="C20" s="8"/>
      <c r="D20" s="10"/>
      <c r="E20" s="11"/>
      <c r="F20" s="11"/>
      <c r="G20" s="11"/>
    </row>
    <row r="21" spans="1:7">
      <c r="A21" s="12" t="s">
        <v>674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orizontalDpi="600" vertic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showGridLines="0" showZeros="0" workbookViewId="0">
      <selection activeCell="D15" sqref="D15"/>
    </sheetView>
  </sheetViews>
  <sheetFormatPr defaultColWidth="6.875" defaultRowHeight="12.75" customHeight="1" outlineLevelCol="5"/>
  <cols>
    <col min="1" max="6" width="19.625" style="45" customWidth="1"/>
    <col min="7" max="16378" width="6.875" style="45" customWidth="1"/>
    <col min="16379" max="16384" width="6.875" style="45"/>
  </cols>
  <sheetData>
    <row r="1" ht="20.1" customHeight="1" spans="1:6">
      <c r="A1" s="123" t="s">
        <v>507</v>
      </c>
      <c r="F1" s="124"/>
    </row>
    <row r="2" ht="42" customHeight="1" spans="1:6">
      <c r="A2" s="109" t="s">
        <v>508</v>
      </c>
      <c r="B2" s="110"/>
      <c r="C2" s="110"/>
      <c r="D2" s="110"/>
      <c r="E2" s="110"/>
      <c r="F2" s="110"/>
    </row>
    <row r="3" ht="20.1" customHeight="1" spans="1:6">
      <c r="A3" s="110"/>
      <c r="B3" s="110"/>
      <c r="C3" s="110"/>
      <c r="D3" s="110"/>
      <c r="E3" s="110"/>
      <c r="F3" s="110"/>
    </row>
    <row r="4" ht="20.1" customHeight="1" spans="1:6">
      <c r="A4" s="125"/>
      <c r="B4" s="125"/>
      <c r="C4" s="125"/>
      <c r="D4" s="125"/>
      <c r="E4" s="125"/>
      <c r="F4" s="55" t="s">
        <v>313</v>
      </c>
    </row>
    <row r="5" ht="28.5" customHeight="1" spans="1:6">
      <c r="A5" s="69" t="s">
        <v>341</v>
      </c>
      <c r="B5" s="69"/>
      <c r="C5" s="69"/>
      <c r="D5" s="69"/>
      <c r="E5" s="69"/>
      <c r="F5" s="69"/>
    </row>
    <row r="6" ht="28.5" customHeight="1" spans="1:6">
      <c r="A6" s="69" t="s">
        <v>318</v>
      </c>
      <c r="B6" s="40" t="s">
        <v>509</v>
      </c>
      <c r="C6" s="69" t="s">
        <v>510</v>
      </c>
      <c r="D6" s="69"/>
      <c r="E6" s="69"/>
      <c r="F6" s="69" t="s">
        <v>511</v>
      </c>
    </row>
    <row r="7" ht="28.5" customHeight="1" spans="1:6">
      <c r="A7" s="69"/>
      <c r="B7" s="40"/>
      <c r="C7" s="69" t="s">
        <v>344</v>
      </c>
      <c r="D7" s="40" t="s">
        <v>512</v>
      </c>
      <c r="E7" s="40" t="s">
        <v>513</v>
      </c>
      <c r="F7" s="69"/>
    </row>
    <row r="8" ht="28.5" customHeight="1" spans="1:6">
      <c r="A8" s="76">
        <f>B8+C8+F8</f>
        <v>49</v>
      </c>
      <c r="B8" s="121" t="s">
        <v>335</v>
      </c>
      <c r="C8" s="74">
        <f>D8+E8</f>
        <v>33.5</v>
      </c>
      <c r="D8" s="121" t="s">
        <v>335</v>
      </c>
      <c r="E8" s="76">
        <v>33.5</v>
      </c>
      <c r="F8" s="60">
        <v>15.5</v>
      </c>
    </row>
    <row r="9" ht="22.5" customHeight="1" spans="1:6">
      <c r="A9" s="47"/>
      <c r="B9" s="47"/>
      <c r="C9" s="47"/>
      <c r="D9" s="47"/>
      <c r="E9" s="47"/>
      <c r="F9" s="47"/>
    </row>
    <row r="10" customHeight="1" spans="1:6">
      <c r="A10" s="47"/>
      <c r="B10" s="47"/>
      <c r="C10" s="47"/>
      <c r="D10" s="47"/>
      <c r="E10" s="47"/>
      <c r="F10" s="47"/>
    </row>
    <row r="11" customHeight="1" spans="1:6">
      <c r="A11" s="47"/>
      <c r="B11" s="47"/>
      <c r="C11" s="47"/>
      <c r="D11" s="47"/>
      <c r="E11" s="47"/>
      <c r="F11" s="47"/>
    </row>
    <row r="12" customHeight="1" spans="1:6">
      <c r="A12" s="47"/>
      <c r="B12" s="47"/>
      <c r="C12" s="47"/>
      <c r="F12" s="47"/>
    </row>
    <row r="13" customHeight="1" spans="1:5">
      <c r="A13" s="47"/>
      <c r="B13" s="47"/>
      <c r="C13" s="47"/>
      <c r="D13" s="47"/>
      <c r="E13" s="47"/>
    </row>
    <row r="14" customHeight="1" spans="1:3">
      <c r="A14" s="47"/>
      <c r="B14" s="47"/>
      <c r="C14" s="47"/>
    </row>
    <row r="15" customHeight="1" spans="4:4">
      <c r="D15" s="47"/>
    </row>
    <row r="16" customHeight="1" spans="5:6">
      <c r="E16" s="47"/>
      <c r="F16" s="47"/>
    </row>
    <row r="20" customHeight="1" spans="2:2">
      <c r="B20" s="47"/>
    </row>
  </sheetData>
  <mergeCells count="5">
    <mergeCell ref="A5:F5"/>
    <mergeCell ref="C6:E6"/>
    <mergeCell ref="A6:A7"/>
    <mergeCell ref="B6:B7"/>
    <mergeCell ref="F6:F7"/>
  </mergeCells>
  <printOptions horizontalCentered="1"/>
  <pageMargins left="0" right="0" top="0.999305555555556" bottom="0.999305555555556" header="0.499305555555556" footer="0.499305555555556"/>
  <pageSetup paperSize="9" orientation="landscape" horizontalDpi="600" verticalDpi="600"/>
  <headerFooter alignWithMargins="0"/>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645</v>
      </c>
    </row>
    <row r="2" ht="40.5" customHeight="1" spans="1:7">
      <c r="A2" s="4" t="s">
        <v>646</v>
      </c>
      <c r="B2" s="4"/>
      <c r="C2" s="4"/>
      <c r="D2" s="4"/>
      <c r="E2" s="4"/>
      <c r="F2" s="4"/>
      <c r="G2" s="4"/>
    </row>
    <row r="3" ht="22.5" spans="1:7">
      <c r="A3" s="5"/>
      <c r="B3" s="4"/>
      <c r="C3" s="4"/>
      <c r="D3" s="4"/>
      <c r="E3" s="4"/>
      <c r="G3" s="6" t="s">
        <v>313</v>
      </c>
    </row>
    <row r="4" ht="27.75" customHeight="1" spans="1:7">
      <c r="A4" s="7" t="s">
        <v>647</v>
      </c>
      <c r="B4" s="8" t="s">
        <v>974</v>
      </c>
      <c r="C4" s="8"/>
      <c r="D4" s="8"/>
      <c r="E4" s="8" t="s">
        <v>649</v>
      </c>
      <c r="F4" s="8" t="s">
        <v>618</v>
      </c>
      <c r="G4" s="8"/>
    </row>
    <row r="5" ht="27.75" customHeight="1" spans="1:7">
      <c r="A5" s="8" t="s">
        <v>650</v>
      </c>
      <c r="B5" s="8">
        <v>10</v>
      </c>
      <c r="C5" s="8"/>
      <c r="D5" s="8"/>
      <c r="E5" s="8" t="s">
        <v>651</v>
      </c>
      <c r="F5" s="8">
        <v>10</v>
      </c>
      <c r="G5" s="8"/>
    </row>
    <row r="6" ht="27.75" customHeight="1" spans="1:7">
      <c r="A6" s="8"/>
      <c r="B6" s="8"/>
      <c r="C6" s="8"/>
      <c r="D6" s="8"/>
      <c r="E6" s="8" t="s">
        <v>652</v>
      </c>
      <c r="F6" s="8">
        <v>0</v>
      </c>
      <c r="G6" s="8"/>
    </row>
    <row r="7" ht="34.5" customHeight="1" spans="1:7">
      <c r="A7" s="8" t="s">
        <v>653</v>
      </c>
      <c r="B7" s="8" t="s">
        <v>793</v>
      </c>
      <c r="C7" s="8"/>
      <c r="D7" s="8"/>
      <c r="E7" s="8"/>
      <c r="F7" s="8"/>
      <c r="G7" s="8"/>
    </row>
    <row r="8" ht="34.5" customHeight="1" spans="1:7">
      <c r="A8" s="8" t="s">
        <v>655</v>
      </c>
      <c r="B8" s="8" t="s">
        <v>786</v>
      </c>
      <c r="C8" s="8"/>
      <c r="D8" s="8"/>
      <c r="E8" s="8"/>
      <c r="F8" s="8"/>
      <c r="G8" s="8"/>
    </row>
    <row r="9" ht="34.5" customHeight="1" spans="1:7">
      <c r="A9" s="8" t="s">
        <v>657</v>
      </c>
      <c r="B9" s="8" t="s">
        <v>795</v>
      </c>
      <c r="C9" s="8"/>
      <c r="D9" s="8"/>
      <c r="E9" s="8"/>
      <c r="F9" s="8"/>
      <c r="G9" s="8"/>
    </row>
    <row r="10" ht="23.25" customHeight="1" spans="1:7">
      <c r="A10" s="9" t="s">
        <v>623</v>
      </c>
      <c r="B10" s="8" t="s">
        <v>624</v>
      </c>
      <c r="C10" s="8" t="s">
        <v>625</v>
      </c>
      <c r="D10" s="8" t="s">
        <v>626</v>
      </c>
      <c r="E10" s="8" t="s">
        <v>627</v>
      </c>
      <c r="F10" s="8" t="s">
        <v>628</v>
      </c>
      <c r="G10" s="8" t="s">
        <v>659</v>
      </c>
    </row>
    <row r="11" ht="23.25" customHeight="1" spans="1:7">
      <c r="A11" s="9"/>
      <c r="B11" s="8" t="s">
        <v>679</v>
      </c>
      <c r="C11" s="8" t="s">
        <v>975</v>
      </c>
      <c r="D11" s="10" t="s">
        <v>630</v>
      </c>
      <c r="E11" s="11" t="s">
        <v>661</v>
      </c>
      <c r="F11" s="11" t="s">
        <v>662</v>
      </c>
      <c r="G11" s="11" t="s">
        <v>663</v>
      </c>
    </row>
    <row r="12" ht="23.25" customHeight="1" spans="1:7">
      <c r="A12" s="9"/>
      <c r="B12" s="8" t="s">
        <v>680</v>
      </c>
      <c r="C12" s="8" t="s">
        <v>975</v>
      </c>
      <c r="D12" s="10" t="s">
        <v>630</v>
      </c>
      <c r="E12" s="11" t="s">
        <v>661</v>
      </c>
      <c r="F12" s="11" t="s">
        <v>662</v>
      </c>
      <c r="G12" s="11" t="s">
        <v>663</v>
      </c>
    </row>
    <row r="13" ht="23.25" customHeight="1" spans="1:7">
      <c r="A13" s="9"/>
      <c r="B13" s="8" t="s">
        <v>665</v>
      </c>
      <c r="C13" s="8" t="s">
        <v>975</v>
      </c>
      <c r="D13" s="10" t="s">
        <v>630</v>
      </c>
      <c r="E13" s="11" t="s">
        <v>661</v>
      </c>
      <c r="F13" s="11" t="s">
        <v>662</v>
      </c>
      <c r="G13" s="11" t="s">
        <v>663</v>
      </c>
    </row>
    <row r="14" ht="23.25" customHeight="1" spans="1:7">
      <c r="A14" s="9"/>
      <c r="B14" s="8" t="s">
        <v>796</v>
      </c>
      <c r="C14" s="8" t="s">
        <v>975</v>
      </c>
      <c r="D14" s="10" t="s">
        <v>630</v>
      </c>
      <c r="E14" s="11" t="s">
        <v>661</v>
      </c>
      <c r="F14" s="11" t="s">
        <v>662</v>
      </c>
      <c r="G14" s="11" t="s">
        <v>669</v>
      </c>
    </row>
    <row r="15" ht="23.25" customHeight="1" spans="1:7">
      <c r="A15" s="9"/>
      <c r="B15" s="8" t="s">
        <v>797</v>
      </c>
      <c r="C15" s="8" t="s">
        <v>976</v>
      </c>
      <c r="D15" s="10" t="s">
        <v>630</v>
      </c>
      <c r="E15" s="11" t="s">
        <v>661</v>
      </c>
      <c r="F15" s="11" t="s">
        <v>662</v>
      </c>
      <c r="G15" s="11" t="s">
        <v>669</v>
      </c>
    </row>
    <row r="16" ht="23.25" customHeight="1" spans="1:7">
      <c r="A16" s="9"/>
      <c r="B16" s="8" t="s">
        <v>671</v>
      </c>
      <c r="C16" s="8" t="s">
        <v>976</v>
      </c>
      <c r="D16" s="10" t="s">
        <v>630</v>
      </c>
      <c r="E16" s="11" t="s">
        <v>631</v>
      </c>
      <c r="F16" s="11" t="s">
        <v>683</v>
      </c>
      <c r="G16" s="11" t="s">
        <v>669</v>
      </c>
    </row>
    <row r="17" ht="23.25" customHeight="1" spans="1:7">
      <c r="A17" s="9"/>
      <c r="B17" s="8"/>
      <c r="C17" s="8"/>
      <c r="D17" s="10"/>
      <c r="E17" s="11"/>
      <c r="F17" s="11"/>
      <c r="G17" s="11"/>
    </row>
    <row r="18" ht="23.25" customHeight="1" spans="1:7">
      <c r="A18" s="9"/>
      <c r="B18" s="8"/>
      <c r="C18" s="8"/>
      <c r="D18" s="10"/>
      <c r="E18" s="11"/>
      <c r="F18" s="11"/>
      <c r="G18" s="11"/>
    </row>
    <row r="19" ht="23.25" customHeight="1" spans="1:7">
      <c r="A19" s="9"/>
      <c r="B19" s="8"/>
      <c r="C19" s="8"/>
      <c r="D19" s="10"/>
      <c r="E19" s="11"/>
      <c r="F19" s="11"/>
      <c r="G19" s="11"/>
    </row>
    <row r="20" ht="23.25" customHeight="1" spans="1:7">
      <c r="A20" s="9"/>
      <c r="B20" s="8"/>
      <c r="C20" s="8"/>
      <c r="D20" s="10"/>
      <c r="E20" s="11"/>
      <c r="F20" s="11"/>
      <c r="G20" s="11"/>
    </row>
    <row r="21" spans="1:7">
      <c r="A21" s="12" t="s">
        <v>674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orizontalDpi="600" verticalDpi="600"/>
  <headerFooter/>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645</v>
      </c>
    </row>
    <row r="2" ht="40.5" customHeight="1" spans="1:7">
      <c r="A2" s="4" t="s">
        <v>646</v>
      </c>
      <c r="B2" s="4"/>
      <c r="C2" s="4"/>
      <c r="D2" s="4"/>
      <c r="E2" s="4"/>
      <c r="F2" s="4"/>
      <c r="G2" s="4"/>
    </row>
    <row r="3" ht="22.5" spans="1:7">
      <c r="A3" s="5"/>
      <c r="B3" s="4"/>
      <c r="C3" s="4"/>
      <c r="D3" s="4"/>
      <c r="E3" s="4"/>
      <c r="G3" s="6" t="s">
        <v>313</v>
      </c>
    </row>
    <row r="4" ht="27.75" customHeight="1" spans="1:7">
      <c r="A4" s="7" t="s">
        <v>647</v>
      </c>
      <c r="B4" s="8" t="s">
        <v>974</v>
      </c>
      <c r="C4" s="8"/>
      <c r="D4" s="8"/>
      <c r="E4" s="8" t="s">
        <v>649</v>
      </c>
      <c r="F4" s="8" t="s">
        <v>618</v>
      </c>
      <c r="G4" s="8"/>
    </row>
    <row r="5" ht="27.75" customHeight="1" spans="1:7">
      <c r="A5" s="8" t="s">
        <v>650</v>
      </c>
      <c r="B5" s="8">
        <v>10</v>
      </c>
      <c r="C5" s="8"/>
      <c r="D5" s="8"/>
      <c r="E5" s="8" t="s">
        <v>651</v>
      </c>
      <c r="F5" s="8">
        <v>10</v>
      </c>
      <c r="G5" s="8"/>
    </row>
    <row r="6" ht="27.75" customHeight="1" spans="1:7">
      <c r="A6" s="8"/>
      <c r="B6" s="8"/>
      <c r="C6" s="8"/>
      <c r="D6" s="8"/>
      <c r="E6" s="8" t="s">
        <v>652</v>
      </c>
      <c r="F6" s="8">
        <v>0</v>
      </c>
      <c r="G6" s="8"/>
    </row>
    <row r="7" ht="34.5" customHeight="1" spans="1:7">
      <c r="A7" s="8" t="s">
        <v>653</v>
      </c>
      <c r="B7" s="8" t="s">
        <v>808</v>
      </c>
      <c r="C7" s="8"/>
      <c r="D7" s="8"/>
      <c r="E7" s="8"/>
      <c r="F7" s="8"/>
      <c r="G7" s="8"/>
    </row>
    <row r="8" ht="34.5" customHeight="1" spans="1:7">
      <c r="A8" s="8" t="s">
        <v>655</v>
      </c>
      <c r="B8" s="8" t="s">
        <v>800</v>
      </c>
      <c r="C8" s="8"/>
      <c r="D8" s="8"/>
      <c r="E8" s="8"/>
      <c r="F8" s="8"/>
      <c r="G8" s="8"/>
    </row>
    <row r="9" ht="34.5" customHeight="1" spans="1:7">
      <c r="A9" s="8" t="s">
        <v>657</v>
      </c>
      <c r="B9" s="8" t="s">
        <v>795</v>
      </c>
      <c r="C9" s="8"/>
      <c r="D9" s="8"/>
      <c r="E9" s="8"/>
      <c r="F9" s="8"/>
      <c r="G9" s="8"/>
    </row>
    <row r="10" ht="23.25" customHeight="1" spans="1:7">
      <c r="A10" s="9" t="s">
        <v>623</v>
      </c>
      <c r="B10" s="8" t="s">
        <v>624</v>
      </c>
      <c r="C10" s="8" t="s">
        <v>625</v>
      </c>
      <c r="D10" s="8" t="s">
        <v>626</v>
      </c>
      <c r="E10" s="8" t="s">
        <v>627</v>
      </c>
      <c r="F10" s="8" t="s">
        <v>628</v>
      </c>
      <c r="G10" s="8" t="s">
        <v>659</v>
      </c>
    </row>
    <row r="11" ht="23.25" customHeight="1" spans="1:7">
      <c r="A11" s="9"/>
      <c r="B11" s="8" t="s">
        <v>679</v>
      </c>
      <c r="C11" s="8">
        <v>20</v>
      </c>
      <c r="D11" s="10" t="s">
        <v>630</v>
      </c>
      <c r="E11" s="11" t="s">
        <v>661</v>
      </c>
      <c r="F11" s="11" t="s">
        <v>662</v>
      </c>
      <c r="G11" s="11" t="s">
        <v>663</v>
      </c>
    </row>
    <row r="12" ht="23.25" customHeight="1" spans="1:7">
      <c r="A12" s="9"/>
      <c r="B12" s="8" t="s">
        <v>680</v>
      </c>
      <c r="C12" s="8">
        <v>20</v>
      </c>
      <c r="D12" s="10" t="s">
        <v>630</v>
      </c>
      <c r="E12" s="11" t="s">
        <v>661</v>
      </c>
      <c r="F12" s="11" t="s">
        <v>662</v>
      </c>
      <c r="G12" s="11" t="s">
        <v>663</v>
      </c>
    </row>
    <row r="13" ht="23.25" customHeight="1" spans="1:7">
      <c r="A13" s="9"/>
      <c r="B13" s="8" t="s">
        <v>665</v>
      </c>
      <c r="C13" s="8">
        <v>20</v>
      </c>
      <c r="D13" s="10" t="s">
        <v>630</v>
      </c>
      <c r="E13" s="11" t="s">
        <v>661</v>
      </c>
      <c r="F13" s="11" t="s">
        <v>662</v>
      </c>
      <c r="G13" s="11" t="s">
        <v>663</v>
      </c>
    </row>
    <row r="14" ht="23.25" customHeight="1" spans="1:7">
      <c r="A14" s="9"/>
      <c r="B14" s="8" t="s">
        <v>796</v>
      </c>
      <c r="C14" s="8">
        <v>20</v>
      </c>
      <c r="D14" s="10" t="s">
        <v>630</v>
      </c>
      <c r="E14" s="11" t="s">
        <v>661</v>
      </c>
      <c r="F14" s="11" t="s">
        <v>662</v>
      </c>
      <c r="G14" s="11" t="s">
        <v>669</v>
      </c>
    </row>
    <row r="15" ht="23.25" customHeight="1" spans="1:7">
      <c r="A15" s="9"/>
      <c r="B15" s="8" t="s">
        <v>797</v>
      </c>
      <c r="C15" s="8">
        <v>10</v>
      </c>
      <c r="D15" s="10" t="s">
        <v>630</v>
      </c>
      <c r="E15" s="11" t="s">
        <v>661</v>
      </c>
      <c r="F15" s="11" t="s">
        <v>662</v>
      </c>
      <c r="G15" s="11" t="s">
        <v>669</v>
      </c>
    </row>
    <row r="16" ht="23.25" customHeight="1" spans="1:7">
      <c r="A16" s="9"/>
      <c r="B16" s="8" t="s">
        <v>671</v>
      </c>
      <c r="C16" s="8">
        <v>10</v>
      </c>
      <c r="D16" s="10" t="s">
        <v>630</v>
      </c>
      <c r="E16" s="11" t="s">
        <v>631</v>
      </c>
      <c r="F16" s="11" t="s">
        <v>683</v>
      </c>
      <c r="G16" s="11" t="s">
        <v>669</v>
      </c>
    </row>
    <row r="17" ht="23.25" customHeight="1" spans="1:7">
      <c r="A17" s="9"/>
      <c r="B17" s="8"/>
      <c r="C17" s="8"/>
      <c r="D17" s="10"/>
      <c r="E17" s="11"/>
      <c r="F17" s="11"/>
      <c r="G17" s="11"/>
    </row>
    <row r="18" ht="23.25" customHeight="1" spans="1:7">
      <c r="A18" s="9"/>
      <c r="B18" s="8"/>
      <c r="C18" s="8"/>
      <c r="D18" s="10"/>
      <c r="E18" s="11"/>
      <c r="F18" s="11"/>
      <c r="G18" s="11"/>
    </row>
    <row r="19" ht="23.25" customHeight="1" spans="1:7">
      <c r="A19" s="9"/>
      <c r="B19" s="8"/>
      <c r="C19" s="8"/>
      <c r="D19" s="10"/>
      <c r="E19" s="11"/>
      <c r="F19" s="11"/>
      <c r="G19" s="11"/>
    </row>
    <row r="20" ht="23.25" customHeight="1" spans="1:7">
      <c r="A20" s="9"/>
      <c r="B20" s="8"/>
      <c r="C20" s="8"/>
      <c r="D20" s="10"/>
      <c r="E20" s="11"/>
      <c r="F20" s="11"/>
      <c r="G20" s="11"/>
    </row>
    <row r="21" spans="1:7">
      <c r="A21" s="12" t="s">
        <v>674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orizontalDpi="600" verticalDpi="600"/>
  <headerFooter/>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645</v>
      </c>
    </row>
    <row r="2" ht="40.5" customHeight="1" spans="1:7">
      <c r="A2" s="4" t="s">
        <v>646</v>
      </c>
      <c r="B2" s="4"/>
      <c r="C2" s="4"/>
      <c r="D2" s="4"/>
      <c r="E2" s="4"/>
      <c r="F2" s="4"/>
      <c r="G2" s="4"/>
    </row>
    <row r="3" ht="22.5" spans="1:7">
      <c r="A3" s="5"/>
      <c r="B3" s="4"/>
      <c r="C3" s="4"/>
      <c r="D3" s="4"/>
      <c r="E3" s="4"/>
      <c r="G3" s="6" t="s">
        <v>313</v>
      </c>
    </row>
    <row r="4" ht="27.75" customHeight="1" spans="1:7">
      <c r="A4" s="7" t="s">
        <v>647</v>
      </c>
      <c r="B4" s="8" t="s">
        <v>974</v>
      </c>
      <c r="C4" s="8"/>
      <c r="D4" s="8"/>
      <c r="E4" s="8" t="s">
        <v>649</v>
      </c>
      <c r="F4" s="8" t="s">
        <v>618</v>
      </c>
      <c r="G4" s="8"/>
    </row>
    <row r="5" ht="27.75" customHeight="1" spans="1:7">
      <c r="A5" s="8" t="s">
        <v>650</v>
      </c>
      <c r="B5" s="8">
        <v>10</v>
      </c>
      <c r="C5" s="8"/>
      <c r="D5" s="8"/>
      <c r="E5" s="8" t="s">
        <v>651</v>
      </c>
      <c r="F5" s="8">
        <v>10</v>
      </c>
      <c r="G5" s="8"/>
    </row>
    <row r="6" ht="27.75" customHeight="1" spans="1:7">
      <c r="A6" s="8"/>
      <c r="B6" s="8"/>
      <c r="C6" s="8"/>
      <c r="D6" s="8"/>
      <c r="E6" s="8" t="s">
        <v>652</v>
      </c>
      <c r="F6" s="8">
        <v>0</v>
      </c>
      <c r="G6" s="8"/>
    </row>
    <row r="7" ht="34.5" customHeight="1" spans="1:7">
      <c r="A7" s="8" t="s">
        <v>653</v>
      </c>
      <c r="B7" s="8" t="s">
        <v>793</v>
      </c>
      <c r="C7" s="8"/>
      <c r="D7" s="8"/>
      <c r="E7" s="8"/>
      <c r="F7" s="8"/>
      <c r="G7" s="8"/>
    </row>
    <row r="8" ht="34.5" customHeight="1" spans="1:7">
      <c r="A8" s="8" t="s">
        <v>655</v>
      </c>
      <c r="B8" s="8" t="s">
        <v>801</v>
      </c>
      <c r="C8" s="8"/>
      <c r="D8" s="8"/>
      <c r="E8" s="8"/>
      <c r="F8" s="8"/>
      <c r="G8" s="8"/>
    </row>
    <row r="9" ht="34.5" customHeight="1" spans="1:7">
      <c r="A9" s="8" t="s">
        <v>657</v>
      </c>
      <c r="B9" s="8" t="s">
        <v>802</v>
      </c>
      <c r="C9" s="8"/>
      <c r="D9" s="8"/>
      <c r="E9" s="8"/>
      <c r="F9" s="8"/>
      <c r="G9" s="8"/>
    </row>
    <row r="10" ht="23.25" customHeight="1" spans="1:7">
      <c r="A10" s="9" t="s">
        <v>623</v>
      </c>
      <c r="B10" s="8" t="s">
        <v>624</v>
      </c>
      <c r="C10" s="8" t="s">
        <v>625</v>
      </c>
      <c r="D10" s="8" t="s">
        <v>626</v>
      </c>
      <c r="E10" s="8" t="s">
        <v>627</v>
      </c>
      <c r="F10" s="8" t="s">
        <v>628</v>
      </c>
      <c r="G10" s="8" t="s">
        <v>659</v>
      </c>
    </row>
    <row r="11" ht="23.25" customHeight="1" spans="1:7">
      <c r="A11" s="9"/>
      <c r="B11" s="8" t="s">
        <v>679</v>
      </c>
      <c r="C11" s="8">
        <v>25</v>
      </c>
      <c r="D11" s="10" t="s">
        <v>630</v>
      </c>
      <c r="E11" s="11" t="s">
        <v>661</v>
      </c>
      <c r="F11" s="11" t="s">
        <v>662</v>
      </c>
      <c r="G11" s="11" t="s">
        <v>663</v>
      </c>
    </row>
    <row r="12" ht="23.25" customHeight="1" spans="1:7">
      <c r="A12" s="9"/>
      <c r="B12" s="8" t="s">
        <v>680</v>
      </c>
      <c r="C12" s="8">
        <v>25</v>
      </c>
      <c r="D12" s="10" t="s">
        <v>630</v>
      </c>
      <c r="E12" s="11" t="s">
        <v>661</v>
      </c>
      <c r="F12" s="11" t="s">
        <v>662</v>
      </c>
      <c r="G12" s="11" t="s">
        <v>663</v>
      </c>
    </row>
    <row r="13" ht="23.25" customHeight="1" spans="1:7">
      <c r="A13" s="9"/>
      <c r="B13" s="8" t="s">
        <v>665</v>
      </c>
      <c r="C13" s="8">
        <v>10</v>
      </c>
      <c r="D13" s="10" t="s">
        <v>630</v>
      </c>
      <c r="E13" s="11" t="s">
        <v>661</v>
      </c>
      <c r="F13" s="11" t="s">
        <v>662</v>
      </c>
      <c r="G13" s="11" t="s">
        <v>663</v>
      </c>
    </row>
    <row r="14" ht="23.25" customHeight="1" spans="1:7">
      <c r="A14" s="9"/>
      <c r="B14" s="8" t="s">
        <v>666</v>
      </c>
      <c r="C14" s="8">
        <v>10</v>
      </c>
      <c r="D14" s="10" t="s">
        <v>630</v>
      </c>
      <c r="E14" s="11" t="s">
        <v>661</v>
      </c>
      <c r="F14" s="11" t="s">
        <v>662</v>
      </c>
      <c r="G14" s="11" t="s">
        <v>669</v>
      </c>
    </row>
    <row r="15" ht="23.25" customHeight="1" spans="1:7">
      <c r="A15" s="9"/>
      <c r="B15" s="8" t="s">
        <v>787</v>
      </c>
      <c r="C15" s="8">
        <v>10</v>
      </c>
      <c r="D15" s="10" t="s">
        <v>630</v>
      </c>
      <c r="E15" s="11" t="s">
        <v>661</v>
      </c>
      <c r="F15" s="11" t="s">
        <v>662</v>
      </c>
      <c r="G15" s="11" t="s">
        <v>669</v>
      </c>
    </row>
    <row r="16" ht="23.25" customHeight="1" spans="1:7">
      <c r="A16" s="9"/>
      <c r="B16" s="8" t="s">
        <v>671</v>
      </c>
      <c r="C16" s="8">
        <v>10</v>
      </c>
      <c r="D16" s="10" t="s">
        <v>630</v>
      </c>
      <c r="E16" s="11" t="s">
        <v>682</v>
      </c>
      <c r="F16" s="11" t="s">
        <v>683</v>
      </c>
      <c r="G16" s="11" t="s">
        <v>669</v>
      </c>
    </row>
    <row r="17" ht="23.25" customHeight="1" spans="1:7">
      <c r="A17" s="9"/>
      <c r="B17" s="8" t="s">
        <v>684</v>
      </c>
      <c r="C17" s="8">
        <v>10</v>
      </c>
      <c r="D17" s="10" t="s">
        <v>630</v>
      </c>
      <c r="E17" s="11" t="s">
        <v>661</v>
      </c>
      <c r="F17" s="11" t="s">
        <v>662</v>
      </c>
      <c r="G17" s="11" t="s">
        <v>669</v>
      </c>
    </row>
    <row r="18" ht="23.25" customHeight="1" spans="1:7">
      <c r="A18" s="9"/>
      <c r="B18" s="8"/>
      <c r="C18" s="8"/>
      <c r="D18" s="10"/>
      <c r="E18" s="11"/>
      <c r="F18" s="11"/>
      <c r="G18" s="11"/>
    </row>
    <row r="19" ht="23.25" customHeight="1" spans="1:7">
      <c r="A19" s="9"/>
      <c r="B19" s="8"/>
      <c r="C19" s="8"/>
      <c r="D19" s="10"/>
      <c r="E19" s="11"/>
      <c r="F19" s="11"/>
      <c r="G19" s="11"/>
    </row>
    <row r="20" ht="23.25" customHeight="1" spans="1:7">
      <c r="A20" s="9"/>
      <c r="B20" s="8"/>
      <c r="C20" s="8"/>
      <c r="D20" s="10"/>
      <c r="E20" s="11"/>
      <c r="F20" s="11"/>
      <c r="G20" s="11"/>
    </row>
    <row r="21" spans="1:7">
      <c r="A21" s="12" t="s">
        <v>674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orizontalDpi="600" verticalDpi="600"/>
  <headerFooter/>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645</v>
      </c>
    </row>
    <row r="2" ht="40.5" customHeight="1" spans="1:7">
      <c r="A2" s="4" t="s">
        <v>646</v>
      </c>
      <c r="B2" s="4"/>
      <c r="C2" s="4"/>
      <c r="D2" s="4"/>
      <c r="E2" s="4"/>
      <c r="F2" s="4"/>
      <c r="G2" s="4"/>
    </row>
    <row r="3" ht="22.5" spans="1:7">
      <c r="A3" s="5"/>
      <c r="B3" s="4"/>
      <c r="C3" s="4"/>
      <c r="D3" s="4"/>
      <c r="E3" s="4"/>
      <c r="G3" s="6" t="s">
        <v>313</v>
      </c>
    </row>
    <row r="4" ht="27.75" customHeight="1" spans="1:7">
      <c r="A4" s="7" t="s">
        <v>647</v>
      </c>
      <c r="B4" s="8" t="s">
        <v>977</v>
      </c>
      <c r="C4" s="8"/>
      <c r="D4" s="8"/>
      <c r="E4" s="8" t="s">
        <v>649</v>
      </c>
      <c r="F4" s="8" t="s">
        <v>618</v>
      </c>
      <c r="G4" s="8"/>
    </row>
    <row r="5" ht="27.75" customHeight="1" spans="1:7">
      <c r="A5" s="8" t="s">
        <v>650</v>
      </c>
      <c r="B5" s="8">
        <v>50</v>
      </c>
      <c r="C5" s="8"/>
      <c r="D5" s="8"/>
      <c r="E5" s="8" t="s">
        <v>651</v>
      </c>
      <c r="F5" s="8">
        <v>50</v>
      </c>
      <c r="G5" s="8"/>
    </row>
    <row r="6" ht="27.75" customHeight="1" spans="1:7">
      <c r="A6" s="8"/>
      <c r="B6" s="8"/>
      <c r="C6" s="8"/>
      <c r="D6" s="8"/>
      <c r="E6" s="8" t="s">
        <v>652</v>
      </c>
      <c r="F6" s="8">
        <v>0</v>
      </c>
      <c r="G6" s="8"/>
    </row>
    <row r="7" ht="34.5" customHeight="1" spans="1:7">
      <c r="A7" s="8" t="s">
        <v>653</v>
      </c>
      <c r="B7" s="8" t="s">
        <v>978</v>
      </c>
      <c r="C7" s="8"/>
      <c r="D7" s="8"/>
      <c r="E7" s="8"/>
      <c r="F7" s="8"/>
      <c r="G7" s="8"/>
    </row>
    <row r="8" ht="34.5" customHeight="1" spans="1:7">
      <c r="A8" s="8" t="s">
        <v>655</v>
      </c>
      <c r="B8" s="8" t="s">
        <v>979</v>
      </c>
      <c r="C8" s="8"/>
      <c r="D8" s="8"/>
      <c r="E8" s="8"/>
      <c r="F8" s="8"/>
      <c r="G8" s="8"/>
    </row>
    <row r="9" ht="34.5" customHeight="1" spans="1:7">
      <c r="A9" s="8" t="s">
        <v>657</v>
      </c>
      <c r="B9" s="8" t="s">
        <v>980</v>
      </c>
      <c r="C9" s="8"/>
      <c r="D9" s="8"/>
      <c r="E9" s="8"/>
      <c r="F9" s="8"/>
      <c r="G9" s="8"/>
    </row>
    <row r="10" ht="23.25" customHeight="1" spans="1:7">
      <c r="A10" s="9" t="s">
        <v>623</v>
      </c>
      <c r="B10" s="8" t="s">
        <v>624</v>
      </c>
      <c r="C10" s="8" t="s">
        <v>625</v>
      </c>
      <c r="D10" s="8" t="s">
        <v>626</v>
      </c>
      <c r="E10" s="8" t="s">
        <v>627</v>
      </c>
      <c r="F10" s="8" t="s">
        <v>628</v>
      </c>
      <c r="G10" s="8" t="s">
        <v>659</v>
      </c>
    </row>
    <row r="11" ht="23.25" customHeight="1" spans="1:7">
      <c r="A11" s="9"/>
      <c r="B11" s="8" t="s">
        <v>981</v>
      </c>
      <c r="C11" s="8">
        <v>20</v>
      </c>
      <c r="D11" s="10" t="s">
        <v>633</v>
      </c>
      <c r="E11" s="11" t="s">
        <v>631</v>
      </c>
      <c r="F11" s="11" t="s">
        <v>718</v>
      </c>
      <c r="G11" s="11" t="s">
        <v>669</v>
      </c>
    </row>
    <row r="12" ht="23.25" customHeight="1" spans="1:7">
      <c r="A12" s="9"/>
      <c r="B12" s="8" t="s">
        <v>982</v>
      </c>
      <c r="C12" s="8">
        <v>10</v>
      </c>
      <c r="D12" s="10" t="s">
        <v>636</v>
      </c>
      <c r="E12" s="11" t="s">
        <v>661</v>
      </c>
      <c r="F12" s="11" t="s">
        <v>983</v>
      </c>
      <c r="G12" s="11" t="s">
        <v>663</v>
      </c>
    </row>
    <row r="13" ht="23.25" customHeight="1" spans="1:7">
      <c r="A13" s="9"/>
      <c r="B13" s="8" t="s">
        <v>984</v>
      </c>
      <c r="C13" s="8">
        <v>20</v>
      </c>
      <c r="D13" s="10" t="s">
        <v>630</v>
      </c>
      <c r="E13" s="11" t="s">
        <v>631</v>
      </c>
      <c r="F13" s="11" t="s">
        <v>672</v>
      </c>
      <c r="G13" s="11" t="s">
        <v>663</v>
      </c>
    </row>
    <row r="14" ht="23.25" customHeight="1" spans="1:7">
      <c r="A14" s="9"/>
      <c r="B14" s="8" t="s">
        <v>985</v>
      </c>
      <c r="C14" s="8">
        <v>20</v>
      </c>
      <c r="D14" s="10" t="s">
        <v>630</v>
      </c>
      <c r="E14" s="11" t="s">
        <v>661</v>
      </c>
      <c r="F14" s="11" t="s">
        <v>662</v>
      </c>
      <c r="G14" s="11" t="s">
        <v>663</v>
      </c>
    </row>
    <row r="15" ht="23.25" customHeight="1" spans="1:7">
      <c r="A15" s="9"/>
      <c r="B15" s="8" t="s">
        <v>877</v>
      </c>
      <c r="C15" s="8">
        <v>10</v>
      </c>
      <c r="D15" s="10" t="s">
        <v>856</v>
      </c>
      <c r="E15" s="11" t="s">
        <v>698</v>
      </c>
      <c r="F15" s="11" t="s">
        <v>986</v>
      </c>
      <c r="G15" s="11" t="s">
        <v>663</v>
      </c>
    </row>
    <row r="16" ht="23.25" customHeight="1" spans="1:7">
      <c r="A16" s="9"/>
      <c r="B16" s="8" t="s">
        <v>987</v>
      </c>
      <c r="C16" s="8">
        <v>10</v>
      </c>
      <c r="D16" s="10" t="s">
        <v>668</v>
      </c>
      <c r="E16" s="11" t="s">
        <v>661</v>
      </c>
      <c r="F16" s="11" t="s">
        <v>663</v>
      </c>
      <c r="G16" s="11" t="s">
        <v>669</v>
      </c>
    </row>
    <row r="17" ht="23.25" customHeight="1" spans="1:7">
      <c r="A17" s="9"/>
      <c r="B17" s="8" t="s">
        <v>671</v>
      </c>
      <c r="C17" s="8">
        <v>10</v>
      </c>
      <c r="D17" s="10" t="s">
        <v>630</v>
      </c>
      <c r="E17" s="11" t="s">
        <v>631</v>
      </c>
      <c r="F17" s="11" t="s">
        <v>683</v>
      </c>
      <c r="G17" s="11" t="s">
        <v>669</v>
      </c>
    </row>
    <row r="18" ht="23.25" customHeight="1" spans="1:7">
      <c r="A18" s="9"/>
      <c r="B18" s="8"/>
      <c r="C18" s="8"/>
      <c r="D18" s="10"/>
      <c r="E18" s="11"/>
      <c r="F18" s="11"/>
      <c r="G18" s="11"/>
    </row>
    <row r="19" ht="23.25" customHeight="1" spans="1:7">
      <c r="A19" s="9"/>
      <c r="B19" s="8"/>
      <c r="C19" s="8"/>
      <c r="D19" s="10"/>
      <c r="E19" s="11"/>
      <c r="F19" s="11"/>
      <c r="G19" s="11"/>
    </row>
    <row r="20" ht="23.25" customHeight="1" spans="1:7">
      <c r="A20" s="9"/>
      <c r="B20" s="8"/>
      <c r="C20" s="8"/>
      <c r="D20" s="10"/>
      <c r="E20" s="11"/>
      <c r="F20" s="11"/>
      <c r="G20" s="11"/>
    </row>
    <row r="21" spans="1:7">
      <c r="A21" s="12" t="s">
        <v>674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orizontalDpi="600" verticalDpi="600"/>
  <headerFooter/>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645</v>
      </c>
    </row>
    <row r="2" ht="40.5" customHeight="1" spans="1:7">
      <c r="A2" s="4" t="s">
        <v>646</v>
      </c>
      <c r="B2" s="4"/>
      <c r="C2" s="4"/>
      <c r="D2" s="4"/>
      <c r="E2" s="4"/>
      <c r="F2" s="4"/>
      <c r="G2" s="4"/>
    </row>
    <row r="3" ht="22.5" spans="1:7">
      <c r="A3" s="5"/>
      <c r="B3" s="4"/>
      <c r="C3" s="4"/>
      <c r="D3" s="4"/>
      <c r="E3" s="4"/>
      <c r="G3" s="6" t="s">
        <v>313</v>
      </c>
    </row>
    <row r="4" ht="27.75" customHeight="1" spans="1:7">
      <c r="A4" s="7" t="s">
        <v>647</v>
      </c>
      <c r="B4" s="8" t="s">
        <v>988</v>
      </c>
      <c r="C4" s="8"/>
      <c r="D4" s="8"/>
      <c r="E4" s="8" t="s">
        <v>649</v>
      </c>
      <c r="F4" s="8" t="s">
        <v>618</v>
      </c>
      <c r="G4" s="8"/>
    </row>
    <row r="5" ht="27.75" customHeight="1" spans="1:7">
      <c r="A5" s="8" t="s">
        <v>650</v>
      </c>
      <c r="B5" s="8">
        <v>6</v>
      </c>
      <c r="C5" s="8"/>
      <c r="D5" s="8"/>
      <c r="E5" s="8" t="s">
        <v>651</v>
      </c>
      <c r="F5" s="8">
        <v>6</v>
      </c>
      <c r="G5" s="8"/>
    </row>
    <row r="6" ht="27.75" customHeight="1" spans="1:7">
      <c r="A6" s="8"/>
      <c r="B6" s="8"/>
      <c r="C6" s="8"/>
      <c r="D6" s="8"/>
      <c r="E6" s="8" t="s">
        <v>652</v>
      </c>
      <c r="F6" s="8">
        <v>0</v>
      </c>
      <c r="G6" s="8"/>
    </row>
    <row r="7" ht="34.5" customHeight="1" spans="1:7">
      <c r="A7" s="8" t="s">
        <v>653</v>
      </c>
      <c r="B7" s="8" t="s">
        <v>989</v>
      </c>
      <c r="C7" s="8"/>
      <c r="D7" s="8"/>
      <c r="E7" s="8"/>
      <c r="F7" s="8"/>
      <c r="G7" s="8"/>
    </row>
    <row r="8" ht="34.5" customHeight="1" spans="1:7">
      <c r="A8" s="8" t="s">
        <v>655</v>
      </c>
      <c r="B8" s="8" t="s">
        <v>990</v>
      </c>
      <c r="C8" s="8"/>
      <c r="D8" s="8"/>
      <c r="E8" s="8"/>
      <c r="F8" s="8"/>
      <c r="G8" s="8"/>
    </row>
    <row r="9" ht="34.5" customHeight="1" spans="1:7">
      <c r="A9" s="8" t="s">
        <v>657</v>
      </c>
      <c r="B9" s="8" t="s">
        <v>991</v>
      </c>
      <c r="C9" s="8"/>
      <c r="D9" s="8"/>
      <c r="E9" s="8"/>
      <c r="F9" s="8"/>
      <c r="G9" s="8"/>
    </row>
    <row r="10" ht="23.25" customHeight="1" spans="1:7">
      <c r="A10" s="9" t="s">
        <v>623</v>
      </c>
      <c r="B10" s="8" t="s">
        <v>624</v>
      </c>
      <c r="C10" s="8" t="s">
        <v>625</v>
      </c>
      <c r="D10" s="8" t="s">
        <v>626</v>
      </c>
      <c r="E10" s="8" t="s">
        <v>627</v>
      </c>
      <c r="F10" s="8" t="s">
        <v>628</v>
      </c>
      <c r="G10" s="8" t="s">
        <v>659</v>
      </c>
    </row>
    <row r="11" ht="23.25" customHeight="1" spans="1:7">
      <c r="A11" s="9"/>
      <c r="B11" s="8" t="s">
        <v>992</v>
      </c>
      <c r="C11" s="8">
        <v>20</v>
      </c>
      <c r="D11" s="10" t="s">
        <v>636</v>
      </c>
      <c r="E11" s="11" t="s">
        <v>661</v>
      </c>
      <c r="F11" s="11" t="s">
        <v>718</v>
      </c>
      <c r="G11" s="11" t="s">
        <v>663</v>
      </c>
    </row>
    <row r="12" ht="23.25" customHeight="1" spans="1:7">
      <c r="A12" s="9"/>
      <c r="B12" s="8" t="s">
        <v>993</v>
      </c>
      <c r="C12" s="8">
        <v>20</v>
      </c>
      <c r="D12" s="10" t="s">
        <v>994</v>
      </c>
      <c r="E12" s="11" t="s">
        <v>661</v>
      </c>
      <c r="F12" s="11" t="s">
        <v>663</v>
      </c>
      <c r="G12" s="11" t="s">
        <v>669</v>
      </c>
    </row>
    <row r="13" ht="23.25" customHeight="1" spans="1:7">
      <c r="A13" s="9"/>
      <c r="B13" s="8" t="s">
        <v>995</v>
      </c>
      <c r="C13" s="8">
        <v>20</v>
      </c>
      <c r="D13" s="10" t="s">
        <v>722</v>
      </c>
      <c r="E13" s="11" t="s">
        <v>698</v>
      </c>
      <c r="F13" s="11" t="s">
        <v>771</v>
      </c>
      <c r="G13" s="11" t="s">
        <v>663</v>
      </c>
    </row>
    <row r="14" ht="23.25" customHeight="1" spans="1:7">
      <c r="A14" s="9"/>
      <c r="B14" s="8" t="s">
        <v>996</v>
      </c>
      <c r="C14" s="8">
        <v>20</v>
      </c>
      <c r="D14" s="10" t="s">
        <v>994</v>
      </c>
      <c r="E14" s="11" t="s">
        <v>661</v>
      </c>
      <c r="F14" s="11" t="s">
        <v>663</v>
      </c>
      <c r="G14" s="11" t="s">
        <v>663</v>
      </c>
    </row>
    <row r="15" ht="23.25" customHeight="1" spans="1:7">
      <c r="A15" s="9"/>
      <c r="B15" s="8" t="s">
        <v>997</v>
      </c>
      <c r="C15" s="8">
        <v>20</v>
      </c>
      <c r="D15" s="10" t="s">
        <v>630</v>
      </c>
      <c r="E15" s="11" t="s">
        <v>631</v>
      </c>
      <c r="F15" s="11" t="s">
        <v>672</v>
      </c>
      <c r="G15" s="11" t="s">
        <v>669</v>
      </c>
    </row>
    <row r="16" ht="23.25" customHeight="1" spans="1:7">
      <c r="A16" s="9"/>
      <c r="B16" s="8" t="s">
        <v>997</v>
      </c>
      <c r="C16" s="8">
        <v>20</v>
      </c>
      <c r="D16" s="10" t="s">
        <v>630</v>
      </c>
      <c r="E16" s="11" t="s">
        <v>631</v>
      </c>
      <c r="F16" s="11" t="s">
        <v>672</v>
      </c>
      <c r="G16" s="11" t="s">
        <v>669</v>
      </c>
    </row>
    <row r="17" ht="23.25" customHeight="1" spans="1:7">
      <c r="A17" s="9"/>
      <c r="B17" s="8"/>
      <c r="C17" s="8"/>
      <c r="D17" s="10"/>
      <c r="E17" s="11"/>
      <c r="F17" s="11"/>
      <c r="G17" s="11"/>
    </row>
    <row r="18" ht="23.25" customHeight="1" spans="1:7">
      <c r="A18" s="9"/>
      <c r="B18" s="8"/>
      <c r="C18" s="8"/>
      <c r="D18" s="10"/>
      <c r="E18" s="11"/>
      <c r="F18" s="11"/>
      <c r="G18" s="11"/>
    </row>
    <row r="19" ht="23.25" customHeight="1" spans="1:7">
      <c r="A19" s="9"/>
      <c r="B19" s="8"/>
      <c r="C19" s="8"/>
      <c r="D19" s="10"/>
      <c r="E19" s="11"/>
      <c r="F19" s="11"/>
      <c r="G19" s="11"/>
    </row>
    <row r="20" ht="23.25" customHeight="1" spans="1:7">
      <c r="A20" s="9"/>
      <c r="B20" s="8"/>
      <c r="C20" s="8"/>
      <c r="D20" s="10"/>
      <c r="E20" s="11"/>
      <c r="F20" s="11"/>
      <c r="G20" s="11"/>
    </row>
    <row r="21" spans="1:7">
      <c r="A21" s="12" t="s">
        <v>674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orizontalDpi="600" verticalDpi="600"/>
  <headerFooter/>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645</v>
      </c>
    </row>
    <row r="2" ht="40.5" customHeight="1" spans="1:7">
      <c r="A2" s="4" t="s">
        <v>646</v>
      </c>
      <c r="B2" s="4"/>
      <c r="C2" s="4"/>
      <c r="D2" s="4"/>
      <c r="E2" s="4"/>
      <c r="F2" s="4"/>
      <c r="G2" s="4"/>
    </row>
    <row r="3" ht="22.5" spans="1:7">
      <c r="A3" s="5"/>
      <c r="B3" s="4"/>
      <c r="C3" s="4"/>
      <c r="D3" s="4"/>
      <c r="E3" s="4"/>
      <c r="G3" s="6" t="s">
        <v>313</v>
      </c>
    </row>
    <row r="4" ht="27.75" customHeight="1" spans="1:7">
      <c r="A4" s="7" t="s">
        <v>647</v>
      </c>
      <c r="B4" s="8" t="s">
        <v>998</v>
      </c>
      <c r="C4" s="8"/>
      <c r="D4" s="8"/>
      <c r="E4" s="8" t="s">
        <v>649</v>
      </c>
      <c r="F4" s="8" t="s">
        <v>618</v>
      </c>
      <c r="G4" s="8"/>
    </row>
    <row r="5" ht="27.75" customHeight="1" spans="1:7">
      <c r="A5" s="8" t="s">
        <v>650</v>
      </c>
      <c r="B5" s="8">
        <v>33.95</v>
      </c>
      <c r="C5" s="8"/>
      <c r="D5" s="8"/>
      <c r="E5" s="8" t="s">
        <v>651</v>
      </c>
      <c r="F5" s="8">
        <v>33.95</v>
      </c>
      <c r="G5" s="8"/>
    </row>
    <row r="6" ht="27.75" customHeight="1" spans="1:7">
      <c r="A6" s="8"/>
      <c r="B6" s="8"/>
      <c r="C6" s="8"/>
      <c r="D6" s="8"/>
      <c r="E6" s="8" t="s">
        <v>652</v>
      </c>
      <c r="F6" s="8">
        <v>0</v>
      </c>
      <c r="G6" s="8"/>
    </row>
    <row r="7" ht="34.5" customHeight="1" spans="1:7">
      <c r="A7" s="8" t="s">
        <v>653</v>
      </c>
      <c r="B7" s="8" t="s">
        <v>785</v>
      </c>
      <c r="C7" s="8"/>
      <c r="D7" s="8"/>
      <c r="E7" s="8"/>
      <c r="F7" s="8"/>
      <c r="G7" s="8"/>
    </row>
    <row r="8" ht="34.5" customHeight="1" spans="1:7">
      <c r="A8" s="8" t="s">
        <v>655</v>
      </c>
      <c r="B8" s="8" t="s">
        <v>786</v>
      </c>
      <c r="C8" s="8"/>
      <c r="D8" s="8"/>
      <c r="E8" s="8"/>
      <c r="F8" s="8"/>
      <c r="G8" s="8"/>
    </row>
    <row r="9" ht="34.5" customHeight="1" spans="1:7">
      <c r="A9" s="8" t="s">
        <v>657</v>
      </c>
      <c r="B9" s="8" t="s">
        <v>785</v>
      </c>
      <c r="C9" s="8"/>
      <c r="D9" s="8"/>
      <c r="E9" s="8"/>
      <c r="F9" s="8"/>
      <c r="G9" s="8"/>
    </row>
    <row r="10" ht="23.25" customHeight="1" spans="1:7">
      <c r="A10" s="9" t="s">
        <v>623</v>
      </c>
      <c r="B10" s="8" t="s">
        <v>624</v>
      </c>
      <c r="C10" s="8" t="s">
        <v>625</v>
      </c>
      <c r="D10" s="8" t="s">
        <v>626</v>
      </c>
      <c r="E10" s="8" t="s">
        <v>627</v>
      </c>
      <c r="F10" s="8" t="s">
        <v>628</v>
      </c>
      <c r="G10" s="8" t="s">
        <v>659</v>
      </c>
    </row>
    <row r="11" ht="23.25" customHeight="1" spans="1:7">
      <c r="A11" s="9"/>
      <c r="B11" s="8" t="s">
        <v>679</v>
      </c>
      <c r="C11" s="8">
        <v>20</v>
      </c>
      <c r="D11" s="10" t="s">
        <v>630</v>
      </c>
      <c r="E11" s="11" t="s">
        <v>661</v>
      </c>
      <c r="F11" s="11" t="s">
        <v>662</v>
      </c>
      <c r="G11" s="11" t="s">
        <v>663</v>
      </c>
    </row>
    <row r="12" ht="23.25" customHeight="1" spans="1:7">
      <c r="A12" s="9"/>
      <c r="B12" s="8" t="s">
        <v>680</v>
      </c>
      <c r="C12" s="8">
        <v>20</v>
      </c>
      <c r="D12" s="10" t="s">
        <v>630</v>
      </c>
      <c r="E12" s="11" t="s">
        <v>661</v>
      </c>
      <c r="F12" s="11" t="s">
        <v>662</v>
      </c>
      <c r="G12" s="11" t="s">
        <v>663</v>
      </c>
    </row>
    <row r="13" ht="23.25" customHeight="1" spans="1:7">
      <c r="A13" s="9"/>
      <c r="B13" s="8" t="s">
        <v>665</v>
      </c>
      <c r="C13" s="8">
        <v>10</v>
      </c>
      <c r="D13" s="10" t="s">
        <v>630</v>
      </c>
      <c r="E13" s="11" t="s">
        <v>661</v>
      </c>
      <c r="F13" s="11" t="s">
        <v>662</v>
      </c>
      <c r="G13" s="11" t="s">
        <v>663</v>
      </c>
    </row>
    <row r="14" ht="23.25" customHeight="1" spans="1:7">
      <c r="A14" s="9"/>
      <c r="B14" s="8" t="s">
        <v>666</v>
      </c>
      <c r="C14" s="8">
        <v>10</v>
      </c>
      <c r="D14" s="10" t="s">
        <v>630</v>
      </c>
      <c r="E14" s="11" t="s">
        <v>661</v>
      </c>
      <c r="F14" s="11" t="s">
        <v>662</v>
      </c>
      <c r="G14" s="11" t="s">
        <v>669</v>
      </c>
    </row>
    <row r="15" ht="23.25" customHeight="1" spans="1:7">
      <c r="A15" s="9"/>
      <c r="B15" s="8" t="s">
        <v>787</v>
      </c>
      <c r="C15" s="8">
        <v>10</v>
      </c>
      <c r="D15" s="10" t="s">
        <v>630</v>
      </c>
      <c r="E15" s="11" t="s">
        <v>661</v>
      </c>
      <c r="F15" s="11" t="s">
        <v>662</v>
      </c>
      <c r="G15" s="11" t="s">
        <v>663</v>
      </c>
    </row>
    <row r="16" ht="23.25" customHeight="1" spans="1:7">
      <c r="A16" s="9"/>
      <c r="B16" s="8" t="s">
        <v>671</v>
      </c>
      <c r="C16" s="8">
        <v>10</v>
      </c>
      <c r="D16" s="10" t="s">
        <v>630</v>
      </c>
      <c r="E16" s="11" t="s">
        <v>682</v>
      </c>
      <c r="F16" s="11" t="s">
        <v>683</v>
      </c>
      <c r="G16" s="11" t="s">
        <v>669</v>
      </c>
    </row>
    <row r="17" ht="23.25" customHeight="1" spans="1:7">
      <c r="A17" s="9"/>
      <c r="B17" s="8" t="s">
        <v>684</v>
      </c>
      <c r="C17" s="8">
        <v>10</v>
      </c>
      <c r="D17" s="10" t="s">
        <v>630</v>
      </c>
      <c r="E17" s="11" t="s">
        <v>661</v>
      </c>
      <c r="F17" s="11" t="s">
        <v>662</v>
      </c>
      <c r="G17" s="11" t="s">
        <v>669</v>
      </c>
    </row>
    <row r="18" ht="23.25" customHeight="1" spans="1:7">
      <c r="A18" s="9"/>
      <c r="B18" s="8" t="s">
        <v>685</v>
      </c>
      <c r="C18" s="8">
        <v>10</v>
      </c>
      <c r="D18" s="10" t="s">
        <v>630</v>
      </c>
      <c r="E18" s="11" t="s">
        <v>661</v>
      </c>
      <c r="F18" s="11" t="s">
        <v>662</v>
      </c>
      <c r="G18" s="11" t="s">
        <v>669</v>
      </c>
    </row>
    <row r="19" ht="23.25" customHeight="1" spans="1:7">
      <c r="A19" s="9"/>
      <c r="B19" s="8"/>
      <c r="C19" s="8"/>
      <c r="D19" s="10"/>
      <c r="E19" s="11"/>
      <c r="F19" s="11"/>
      <c r="G19" s="11"/>
    </row>
    <row r="20" ht="23.25" customHeight="1" spans="1:7">
      <c r="A20" s="9"/>
      <c r="B20" s="8"/>
      <c r="C20" s="8"/>
      <c r="D20" s="10"/>
      <c r="E20" s="11"/>
      <c r="F20" s="11"/>
      <c r="G20" s="11"/>
    </row>
    <row r="21" spans="1:7">
      <c r="A21" s="12" t="s">
        <v>674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orizontalDpi="600" verticalDpi="600"/>
  <headerFooter/>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645</v>
      </c>
    </row>
    <row r="2" ht="40.5" customHeight="1" spans="1:7">
      <c r="A2" s="4" t="s">
        <v>646</v>
      </c>
      <c r="B2" s="4"/>
      <c r="C2" s="4"/>
      <c r="D2" s="4"/>
      <c r="E2" s="4"/>
      <c r="F2" s="4"/>
      <c r="G2" s="4"/>
    </row>
    <row r="3" ht="22.5" spans="1:7">
      <c r="A3" s="5"/>
      <c r="B3" s="4"/>
      <c r="C3" s="4"/>
      <c r="D3" s="4"/>
      <c r="E3" s="4"/>
      <c r="G3" s="6" t="s">
        <v>313</v>
      </c>
    </row>
    <row r="4" ht="27.75" customHeight="1" spans="1:7">
      <c r="A4" s="7" t="s">
        <v>647</v>
      </c>
      <c r="B4" s="8" t="s">
        <v>999</v>
      </c>
      <c r="C4" s="8"/>
      <c r="D4" s="8"/>
      <c r="E4" s="8" t="s">
        <v>649</v>
      </c>
      <c r="F4" s="8" t="s">
        <v>618</v>
      </c>
      <c r="G4" s="8"/>
    </row>
    <row r="5" ht="27.75" customHeight="1" spans="1:7">
      <c r="A5" s="8" t="s">
        <v>650</v>
      </c>
      <c r="B5" s="8">
        <v>5.2</v>
      </c>
      <c r="C5" s="8"/>
      <c r="D5" s="8"/>
      <c r="E5" s="8" t="s">
        <v>651</v>
      </c>
      <c r="F5" s="8">
        <v>5.2</v>
      </c>
      <c r="G5" s="8"/>
    </row>
    <row r="6" ht="27.75" customHeight="1" spans="1:7">
      <c r="A6" s="8"/>
      <c r="B6" s="8"/>
      <c r="C6" s="8"/>
      <c r="D6" s="8"/>
      <c r="E6" s="8" t="s">
        <v>652</v>
      </c>
      <c r="F6" s="8">
        <v>0</v>
      </c>
      <c r="G6" s="8"/>
    </row>
    <row r="7" ht="34.5" customHeight="1" spans="1:7">
      <c r="A7" s="8" t="s">
        <v>653</v>
      </c>
      <c r="B7" s="8" t="s">
        <v>793</v>
      </c>
      <c r="C7" s="8"/>
      <c r="D7" s="8"/>
      <c r="E7" s="8"/>
      <c r="F7" s="8"/>
      <c r="G7" s="8"/>
    </row>
    <row r="8" ht="34.5" customHeight="1" spans="1:7">
      <c r="A8" s="8" t="s">
        <v>655</v>
      </c>
      <c r="B8" s="8" t="s">
        <v>800</v>
      </c>
      <c r="C8" s="8"/>
      <c r="D8" s="8"/>
      <c r="E8" s="8"/>
      <c r="F8" s="8"/>
      <c r="G8" s="8"/>
    </row>
    <row r="9" ht="34.5" customHeight="1" spans="1:7">
      <c r="A9" s="8" t="s">
        <v>657</v>
      </c>
      <c r="B9" s="8" t="s">
        <v>795</v>
      </c>
      <c r="C9" s="8"/>
      <c r="D9" s="8"/>
      <c r="E9" s="8"/>
      <c r="F9" s="8"/>
      <c r="G9" s="8"/>
    </row>
    <row r="10" ht="23.25" customHeight="1" spans="1:7">
      <c r="A10" s="9" t="s">
        <v>623</v>
      </c>
      <c r="B10" s="8" t="s">
        <v>624</v>
      </c>
      <c r="C10" s="8" t="s">
        <v>625</v>
      </c>
      <c r="D10" s="8" t="s">
        <v>626</v>
      </c>
      <c r="E10" s="8" t="s">
        <v>627</v>
      </c>
      <c r="F10" s="8" t="s">
        <v>628</v>
      </c>
      <c r="G10" s="8" t="s">
        <v>659</v>
      </c>
    </row>
    <row r="11" ht="23.25" customHeight="1" spans="1:7">
      <c r="A11" s="9"/>
      <c r="B11" s="8" t="s">
        <v>679</v>
      </c>
      <c r="C11" s="8">
        <v>20</v>
      </c>
      <c r="D11" s="10" t="s">
        <v>630</v>
      </c>
      <c r="E11" s="11" t="s">
        <v>661</v>
      </c>
      <c r="F11" s="11" t="s">
        <v>662</v>
      </c>
      <c r="G11" s="11" t="s">
        <v>663</v>
      </c>
    </row>
    <row r="12" ht="23.25" customHeight="1" spans="1:7">
      <c r="A12" s="9"/>
      <c r="B12" s="8" t="s">
        <v>680</v>
      </c>
      <c r="C12" s="8">
        <v>20</v>
      </c>
      <c r="D12" s="10" t="s">
        <v>630</v>
      </c>
      <c r="E12" s="11" t="s">
        <v>661</v>
      </c>
      <c r="F12" s="11" t="s">
        <v>662</v>
      </c>
      <c r="G12" s="11" t="s">
        <v>663</v>
      </c>
    </row>
    <row r="13" ht="23.25" customHeight="1" spans="1:7">
      <c r="A13" s="9"/>
      <c r="B13" s="8" t="s">
        <v>665</v>
      </c>
      <c r="C13" s="8">
        <v>20</v>
      </c>
      <c r="D13" s="10" t="s">
        <v>630</v>
      </c>
      <c r="E13" s="11" t="s">
        <v>661</v>
      </c>
      <c r="F13" s="11" t="s">
        <v>662</v>
      </c>
      <c r="G13" s="11" t="s">
        <v>663</v>
      </c>
    </row>
    <row r="14" ht="23.25" customHeight="1" spans="1:7">
      <c r="A14" s="9"/>
      <c r="B14" s="8" t="s">
        <v>796</v>
      </c>
      <c r="C14" s="8">
        <v>20</v>
      </c>
      <c r="D14" s="10" t="s">
        <v>630</v>
      </c>
      <c r="E14" s="11" t="s">
        <v>661</v>
      </c>
      <c r="F14" s="11" t="s">
        <v>662</v>
      </c>
      <c r="G14" s="11" t="s">
        <v>669</v>
      </c>
    </row>
    <row r="15" ht="23.25" customHeight="1" spans="1:7">
      <c r="A15" s="9"/>
      <c r="B15" s="8" t="s">
        <v>797</v>
      </c>
      <c r="C15" s="8">
        <v>10</v>
      </c>
      <c r="D15" s="10" t="s">
        <v>630</v>
      </c>
      <c r="E15" s="11" t="s">
        <v>661</v>
      </c>
      <c r="F15" s="11" t="s">
        <v>662</v>
      </c>
      <c r="G15" s="11" t="s">
        <v>669</v>
      </c>
    </row>
    <row r="16" ht="23.25" customHeight="1" spans="1:7">
      <c r="A16" s="9"/>
      <c r="B16" s="8" t="s">
        <v>671</v>
      </c>
      <c r="C16" s="8">
        <v>10</v>
      </c>
      <c r="D16" s="10" t="s">
        <v>630</v>
      </c>
      <c r="E16" s="11" t="s">
        <v>631</v>
      </c>
      <c r="F16" s="11" t="s">
        <v>683</v>
      </c>
      <c r="G16" s="11" t="s">
        <v>669</v>
      </c>
    </row>
    <row r="17" ht="23.25" customHeight="1" spans="1:7">
      <c r="A17" s="9"/>
      <c r="B17" s="8"/>
      <c r="C17" s="8"/>
      <c r="D17" s="10"/>
      <c r="E17" s="11"/>
      <c r="F17" s="11"/>
      <c r="G17" s="11"/>
    </row>
    <row r="18" ht="23.25" customHeight="1" spans="1:7">
      <c r="A18" s="9"/>
      <c r="B18" s="8"/>
      <c r="C18" s="8"/>
      <c r="D18" s="10"/>
      <c r="E18" s="11"/>
      <c r="F18" s="11"/>
      <c r="G18" s="11"/>
    </row>
    <row r="19" ht="23.25" customHeight="1" spans="1:7">
      <c r="A19" s="9"/>
      <c r="B19" s="8"/>
      <c r="C19" s="8"/>
      <c r="D19" s="10"/>
      <c r="E19" s="11"/>
      <c r="F19" s="11"/>
      <c r="G19" s="11"/>
    </row>
    <row r="20" ht="23.25" customHeight="1" spans="1:7">
      <c r="A20" s="9"/>
      <c r="B20" s="8"/>
      <c r="C20" s="8"/>
      <c r="D20" s="10"/>
      <c r="E20" s="11"/>
      <c r="F20" s="11"/>
      <c r="G20" s="11"/>
    </row>
    <row r="21" spans="1:7">
      <c r="A21" s="12" t="s">
        <v>674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orizontalDpi="600" verticalDpi="600"/>
  <headerFooter/>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A4" sqref="A4:G20"/>
    </sheetView>
  </sheetViews>
  <sheetFormatPr defaultColWidth="9" defaultRowHeight="13.5"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645</v>
      </c>
    </row>
    <row r="2" ht="40.5" customHeight="1" spans="1:7">
      <c r="A2" s="4" t="s">
        <v>646</v>
      </c>
      <c r="B2" s="4"/>
      <c r="C2" s="4"/>
      <c r="D2" s="4"/>
      <c r="E2" s="4"/>
      <c r="F2" s="4"/>
      <c r="G2" s="4"/>
    </row>
    <row r="3" ht="22.5" spans="1:7">
      <c r="A3" s="5"/>
      <c r="B3" s="4"/>
      <c r="C3" s="4"/>
      <c r="D3" s="4"/>
      <c r="E3" s="4"/>
      <c r="G3" s="6" t="s">
        <v>313</v>
      </c>
    </row>
    <row r="4" ht="27.75" customHeight="1" spans="1:7">
      <c r="A4" s="7" t="s">
        <v>647</v>
      </c>
      <c r="B4" s="8" t="s">
        <v>999</v>
      </c>
      <c r="C4" s="8"/>
      <c r="D4" s="8"/>
      <c r="E4" s="8" t="s">
        <v>649</v>
      </c>
      <c r="F4" s="8" t="s">
        <v>618</v>
      </c>
      <c r="G4" s="8"/>
    </row>
    <row r="5" ht="27.75" customHeight="1" spans="1:7">
      <c r="A5" s="8" t="s">
        <v>650</v>
      </c>
      <c r="B5" s="8">
        <v>10.4</v>
      </c>
      <c r="C5" s="8"/>
      <c r="D5" s="8"/>
      <c r="E5" s="8" t="s">
        <v>651</v>
      </c>
      <c r="F5" s="8">
        <v>10.4</v>
      </c>
      <c r="G5" s="8"/>
    </row>
    <row r="6" ht="27.75" customHeight="1" spans="1:7">
      <c r="A6" s="8"/>
      <c r="B6" s="8"/>
      <c r="C6" s="8"/>
      <c r="D6" s="8"/>
      <c r="E6" s="8" t="s">
        <v>652</v>
      </c>
      <c r="F6" s="8">
        <v>0</v>
      </c>
      <c r="G6" s="8"/>
    </row>
    <row r="7" ht="34.5" customHeight="1" spans="1:7">
      <c r="A7" s="8" t="s">
        <v>653</v>
      </c>
      <c r="B7" s="8" t="s">
        <v>808</v>
      </c>
      <c r="C7" s="8"/>
      <c r="D7" s="8"/>
      <c r="E7" s="8"/>
      <c r="F7" s="8"/>
      <c r="G7" s="8"/>
    </row>
    <row r="8" ht="34.5" customHeight="1" spans="1:7">
      <c r="A8" s="8" t="s">
        <v>655</v>
      </c>
      <c r="B8" s="8" t="s">
        <v>800</v>
      </c>
      <c r="C8" s="8"/>
      <c r="D8" s="8"/>
      <c r="E8" s="8"/>
      <c r="F8" s="8"/>
      <c r="G8" s="8"/>
    </row>
    <row r="9" ht="34.5" customHeight="1" spans="1:7">
      <c r="A9" s="8" t="s">
        <v>657</v>
      </c>
      <c r="B9" s="8" t="s">
        <v>795</v>
      </c>
      <c r="C9" s="8"/>
      <c r="D9" s="8"/>
      <c r="E9" s="8"/>
      <c r="F9" s="8"/>
      <c r="G9" s="8"/>
    </row>
    <row r="10" ht="23.25" customHeight="1" spans="1:7">
      <c r="A10" s="9" t="s">
        <v>623</v>
      </c>
      <c r="B10" s="8" t="s">
        <v>624</v>
      </c>
      <c r="C10" s="8" t="s">
        <v>625</v>
      </c>
      <c r="D10" s="8" t="s">
        <v>626</v>
      </c>
      <c r="E10" s="8" t="s">
        <v>627</v>
      </c>
      <c r="F10" s="8" t="s">
        <v>628</v>
      </c>
      <c r="G10" s="8" t="s">
        <v>659</v>
      </c>
    </row>
    <row r="11" ht="23.25" customHeight="1" spans="1:7">
      <c r="A11" s="9"/>
      <c r="B11" s="8" t="s">
        <v>679</v>
      </c>
      <c r="C11" s="8">
        <v>20</v>
      </c>
      <c r="D11" s="10" t="s">
        <v>630</v>
      </c>
      <c r="E11" s="11" t="s">
        <v>661</v>
      </c>
      <c r="F11" s="11" t="s">
        <v>662</v>
      </c>
      <c r="G11" s="11" t="s">
        <v>663</v>
      </c>
    </row>
    <row r="12" ht="23.25" customHeight="1" spans="1:7">
      <c r="A12" s="9"/>
      <c r="B12" s="8" t="s">
        <v>680</v>
      </c>
      <c r="C12" s="8">
        <v>20</v>
      </c>
      <c r="D12" s="10" t="s">
        <v>630</v>
      </c>
      <c r="E12" s="11" t="s">
        <v>661</v>
      </c>
      <c r="F12" s="11" t="s">
        <v>662</v>
      </c>
      <c r="G12" s="11" t="s">
        <v>663</v>
      </c>
    </row>
    <row r="13" ht="23.25" customHeight="1" spans="1:7">
      <c r="A13" s="9"/>
      <c r="B13" s="8" t="s">
        <v>665</v>
      </c>
      <c r="C13" s="8">
        <v>20</v>
      </c>
      <c r="D13" s="10" t="s">
        <v>630</v>
      </c>
      <c r="E13" s="11" t="s">
        <v>661</v>
      </c>
      <c r="F13" s="11" t="s">
        <v>662</v>
      </c>
      <c r="G13" s="11" t="s">
        <v>663</v>
      </c>
    </row>
    <row r="14" ht="23.25" customHeight="1" spans="1:7">
      <c r="A14" s="9"/>
      <c r="B14" s="8" t="s">
        <v>796</v>
      </c>
      <c r="C14" s="8">
        <v>20</v>
      </c>
      <c r="D14" s="10" t="s">
        <v>630</v>
      </c>
      <c r="E14" s="11" t="s">
        <v>661</v>
      </c>
      <c r="F14" s="11" t="s">
        <v>662</v>
      </c>
      <c r="G14" s="11" t="s">
        <v>669</v>
      </c>
    </row>
    <row r="15" ht="23.25" customHeight="1" spans="1:7">
      <c r="A15" s="9"/>
      <c r="B15" s="8" t="s">
        <v>797</v>
      </c>
      <c r="C15" s="8">
        <v>10</v>
      </c>
      <c r="D15" s="10" t="s">
        <v>630</v>
      </c>
      <c r="E15" s="11" t="s">
        <v>661</v>
      </c>
      <c r="F15" s="11" t="s">
        <v>662</v>
      </c>
      <c r="G15" s="11" t="s">
        <v>669</v>
      </c>
    </row>
    <row r="16" ht="23.25" customHeight="1" spans="1:7">
      <c r="A16" s="9"/>
      <c r="B16" s="8" t="s">
        <v>671</v>
      </c>
      <c r="C16" s="8">
        <v>10</v>
      </c>
      <c r="D16" s="10" t="s">
        <v>630</v>
      </c>
      <c r="E16" s="11" t="s">
        <v>631</v>
      </c>
      <c r="F16" s="11" t="s">
        <v>683</v>
      </c>
      <c r="G16" s="11" t="s">
        <v>669</v>
      </c>
    </row>
    <row r="17" ht="23.25" customHeight="1" spans="1:7">
      <c r="A17" s="9"/>
      <c r="B17" s="8"/>
      <c r="C17" s="8"/>
      <c r="D17" s="10"/>
      <c r="E17" s="11"/>
      <c r="F17" s="11"/>
      <c r="G17" s="11"/>
    </row>
    <row r="18" ht="23.25" customHeight="1" spans="1:7">
      <c r="A18" s="9"/>
      <c r="B18" s="8"/>
      <c r="C18" s="8"/>
      <c r="D18" s="10"/>
      <c r="E18" s="11"/>
      <c r="F18" s="11"/>
      <c r="G18" s="11"/>
    </row>
    <row r="19" ht="23.25" customHeight="1" spans="1:7">
      <c r="A19" s="9"/>
      <c r="B19" s="8"/>
      <c r="C19" s="8"/>
      <c r="D19" s="10"/>
      <c r="E19" s="11"/>
      <c r="F19" s="11"/>
      <c r="G19" s="11"/>
    </row>
    <row r="20" ht="23.25" customHeight="1" spans="1:7">
      <c r="A20" s="9"/>
      <c r="B20" s="8"/>
      <c r="C20" s="8"/>
      <c r="D20" s="10"/>
      <c r="E20" s="11"/>
      <c r="F20" s="11"/>
      <c r="G20" s="11"/>
    </row>
    <row r="21" spans="1:7">
      <c r="A21" s="12" t="s">
        <v>674</v>
      </c>
      <c r="B21" s="12"/>
      <c r="C21" s="12"/>
      <c r="D21" s="12"/>
      <c r="E21" s="12"/>
      <c r="F21" s="12"/>
      <c r="G21" s="12"/>
    </row>
    <row r="22" spans="1:7">
      <c r="A22" s="13"/>
      <c r="B22" s="13"/>
      <c r="C22" s="13"/>
      <c r="D22" s="13"/>
      <c r="E22" s="13"/>
      <c r="F22" s="13"/>
      <c r="G22" s="1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orizontalDpi="600" vertic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B13" sqref="B13"/>
    </sheetView>
  </sheetViews>
  <sheetFormatPr defaultColWidth="6.875" defaultRowHeight="12.75" customHeight="1" outlineLevelCol="4"/>
  <cols>
    <col min="1" max="1" width="19.5" style="45" customWidth="1"/>
    <col min="2" max="2" width="52.5" style="45" customWidth="1"/>
    <col min="3" max="5" width="18.25" style="45" customWidth="1"/>
    <col min="6" max="16384" width="6.875" style="45"/>
  </cols>
  <sheetData>
    <row r="1" ht="20.1" customHeight="1" spans="1:5">
      <c r="A1" s="46" t="s">
        <v>514</v>
      </c>
      <c r="E1" s="82"/>
    </row>
    <row r="2" ht="42.75" customHeight="1" spans="1:5">
      <c r="A2" s="109" t="s">
        <v>515</v>
      </c>
      <c r="B2" s="110"/>
      <c r="C2" s="110"/>
      <c r="D2" s="110"/>
      <c r="E2" s="110"/>
    </row>
    <row r="3" ht="20.1" customHeight="1" spans="1:5">
      <c r="A3" s="110"/>
      <c r="B3" s="110"/>
      <c r="C3" s="110"/>
      <c r="D3" s="110"/>
      <c r="E3" s="110"/>
    </row>
    <row r="4" ht="20.1" customHeight="1" spans="1:5">
      <c r="A4" s="111"/>
      <c r="B4" s="112"/>
      <c r="C4" s="112"/>
      <c r="D4" s="112"/>
      <c r="E4" s="113" t="s">
        <v>313</v>
      </c>
    </row>
    <row r="5" ht="20.1" customHeight="1" spans="1:5">
      <c r="A5" s="69" t="s">
        <v>342</v>
      </c>
      <c r="B5" s="114" t="s">
        <v>343</v>
      </c>
      <c r="C5" s="69" t="s">
        <v>516</v>
      </c>
      <c r="D5" s="69"/>
      <c r="E5" s="69"/>
    </row>
    <row r="6" ht="20.1" customHeight="1" spans="1:5">
      <c r="A6" s="115"/>
      <c r="B6" s="115"/>
      <c r="C6" s="116" t="s">
        <v>318</v>
      </c>
      <c r="D6" s="116" t="s">
        <v>345</v>
      </c>
      <c r="E6" s="116" t="s">
        <v>346</v>
      </c>
    </row>
    <row r="7" ht="20.1" customHeight="1" spans="1:5">
      <c r="A7" s="117" t="s">
        <v>335</v>
      </c>
      <c r="B7" s="118" t="s">
        <v>335</v>
      </c>
      <c r="C7" s="119" t="s">
        <v>335</v>
      </c>
      <c r="D7" s="120" t="s">
        <v>335</v>
      </c>
      <c r="E7" s="121" t="s">
        <v>335</v>
      </c>
    </row>
    <row r="8" ht="20.25" customHeight="1" spans="1:5">
      <c r="A8" s="122" t="s">
        <v>517</v>
      </c>
      <c r="B8" s="47"/>
      <c r="C8" s="47"/>
      <c r="D8" s="47"/>
      <c r="E8" s="47"/>
    </row>
    <row r="9" ht="20.25" customHeight="1" spans="1:5">
      <c r="A9" s="47"/>
      <c r="B9" s="47"/>
      <c r="C9" s="47"/>
      <c r="D9" s="47"/>
      <c r="E9" s="47"/>
    </row>
    <row r="10" customHeight="1" spans="1:5">
      <c r="A10" s="47"/>
      <c r="B10" s="47"/>
      <c r="C10" s="47"/>
      <c r="E10" s="47"/>
    </row>
    <row r="11" customHeight="1" spans="1:5">
      <c r="A11" s="47"/>
      <c r="B11" s="47"/>
      <c r="C11" s="47"/>
      <c r="D11" s="47"/>
      <c r="E11" s="47"/>
    </row>
    <row r="12" customHeight="1" spans="1:5">
      <c r="A12" s="47"/>
      <c r="B12" s="47"/>
      <c r="C12" s="47"/>
      <c r="E12" s="47"/>
    </row>
    <row r="13" customHeight="1" spans="1:5">
      <c r="A13" s="47"/>
      <c r="B13" s="47"/>
      <c r="D13" s="47"/>
      <c r="E13" s="47"/>
    </row>
    <row r="14" customHeight="1" spans="1:5">
      <c r="A14" s="47"/>
      <c r="E14" s="47"/>
    </row>
    <row r="15" customHeight="1" spans="2:2">
      <c r="B15" s="47"/>
    </row>
    <row r="16" customHeight="1" spans="2:2">
      <c r="B16" s="47"/>
    </row>
    <row r="17" customHeight="1" spans="2:2">
      <c r="B17" s="47"/>
    </row>
    <row r="18" customHeight="1" spans="2:2">
      <c r="B18" s="47"/>
    </row>
    <row r="19" customHeight="1" spans="2:2">
      <c r="B19" s="47"/>
    </row>
    <row r="20" customHeight="1" spans="2:2">
      <c r="B20" s="47"/>
    </row>
    <row r="22" customHeight="1" spans="2:2">
      <c r="B22" s="47"/>
    </row>
    <row r="23" customHeight="1" spans="2:2">
      <c r="B23" s="47"/>
    </row>
    <row r="25" customHeight="1" spans="2:2">
      <c r="B25" s="47"/>
    </row>
    <row r="26" customHeight="1" spans="2:2">
      <c r="B26" s="47"/>
    </row>
    <row r="27" customHeight="1" spans="4:4">
      <c r="D27" s="47"/>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3"/>
  <sheetViews>
    <sheetView showGridLines="0" showZeros="0" tabSelected="1" topLeftCell="A4" workbookViewId="0">
      <selection activeCell="A7" sqref="A7"/>
    </sheetView>
  </sheetViews>
  <sheetFormatPr defaultColWidth="6.875" defaultRowHeight="20.1" customHeight="1"/>
  <cols>
    <col min="1" max="4" width="34.5" style="45" customWidth="1"/>
    <col min="5" max="159" width="6.75" style="45" customWidth="1"/>
    <col min="160" max="16384" width="6.875" style="45"/>
  </cols>
  <sheetData>
    <row r="1" customHeight="1" spans="1:251">
      <c r="A1" s="46" t="s">
        <v>518</v>
      </c>
      <c r="B1" s="80"/>
      <c r="C1" s="81"/>
      <c r="D1" s="82"/>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108"/>
      <c r="FE1" s="108"/>
      <c r="FF1" s="108"/>
      <c r="FG1" s="108"/>
      <c r="FH1" s="108"/>
      <c r="FI1" s="108"/>
      <c r="FJ1" s="108"/>
      <c r="FK1" s="108"/>
      <c r="FL1" s="108"/>
      <c r="FM1" s="108"/>
      <c r="FN1" s="108"/>
      <c r="FO1" s="108"/>
      <c r="FP1" s="108"/>
      <c r="FQ1" s="108"/>
      <c r="FR1" s="108"/>
      <c r="FS1" s="108"/>
      <c r="FT1" s="108"/>
      <c r="FU1" s="108"/>
      <c r="FV1" s="108"/>
      <c r="FW1" s="108"/>
      <c r="FX1" s="108"/>
      <c r="FY1" s="108"/>
      <c r="FZ1" s="108"/>
      <c r="GA1" s="108"/>
      <c r="GB1" s="108"/>
      <c r="GC1" s="108"/>
      <c r="GD1" s="108"/>
      <c r="GE1" s="108"/>
      <c r="GF1" s="108"/>
      <c r="GG1" s="108"/>
      <c r="GH1" s="108"/>
      <c r="GI1" s="108"/>
      <c r="GJ1" s="108"/>
      <c r="GK1" s="108"/>
      <c r="GL1" s="108"/>
      <c r="GM1" s="108"/>
      <c r="GN1" s="108"/>
      <c r="GO1" s="108"/>
      <c r="GP1" s="108"/>
      <c r="GQ1" s="108"/>
      <c r="GR1" s="108"/>
      <c r="GS1" s="108"/>
      <c r="GT1" s="108"/>
      <c r="GU1" s="108"/>
      <c r="GV1" s="108"/>
      <c r="GW1" s="108"/>
      <c r="GX1" s="108"/>
      <c r="GY1" s="108"/>
      <c r="GZ1" s="108"/>
      <c r="HA1" s="108"/>
      <c r="HB1" s="108"/>
      <c r="HC1" s="108"/>
      <c r="HD1" s="108"/>
      <c r="HE1" s="108"/>
      <c r="HF1" s="108"/>
      <c r="HG1" s="108"/>
      <c r="HH1" s="108"/>
      <c r="HI1" s="108"/>
      <c r="HJ1" s="108"/>
      <c r="HK1" s="108"/>
      <c r="HL1" s="108"/>
      <c r="HM1" s="108"/>
      <c r="HN1" s="108"/>
      <c r="HO1" s="108"/>
      <c r="HP1" s="108"/>
      <c r="HQ1" s="108"/>
      <c r="HR1" s="108"/>
      <c r="HS1" s="108"/>
      <c r="HT1" s="108"/>
      <c r="HU1" s="108"/>
      <c r="HV1" s="108"/>
      <c r="HW1" s="108"/>
      <c r="HX1" s="108"/>
      <c r="HY1" s="108"/>
      <c r="HZ1" s="108"/>
      <c r="IA1" s="108"/>
      <c r="IB1" s="108"/>
      <c r="IC1" s="108"/>
      <c r="ID1" s="108"/>
      <c r="IE1" s="108"/>
      <c r="IF1" s="108"/>
      <c r="IG1" s="108"/>
      <c r="IH1" s="108"/>
      <c r="II1" s="108"/>
      <c r="IJ1" s="108"/>
      <c r="IK1" s="108"/>
      <c r="IL1" s="108"/>
      <c r="IM1" s="108"/>
      <c r="IN1" s="108"/>
      <c r="IO1" s="108"/>
      <c r="IP1" s="108"/>
      <c r="IQ1" s="108"/>
    </row>
    <row r="2" ht="38.25" customHeight="1" spans="1:251">
      <c r="A2" s="83" t="s">
        <v>519</v>
      </c>
      <c r="B2" s="84"/>
      <c r="C2" s="85"/>
      <c r="D2" s="84"/>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108"/>
      <c r="FE2" s="108"/>
      <c r="FF2" s="108"/>
      <c r="FG2" s="108"/>
      <c r="FH2" s="108"/>
      <c r="FI2" s="108"/>
      <c r="FJ2" s="108"/>
      <c r="FK2" s="108"/>
      <c r="FL2" s="108"/>
      <c r="FM2" s="108"/>
      <c r="FN2" s="108"/>
      <c r="FO2" s="108"/>
      <c r="FP2" s="108"/>
      <c r="FQ2" s="108"/>
      <c r="FR2" s="108"/>
      <c r="FS2" s="108"/>
      <c r="FT2" s="108"/>
      <c r="FU2" s="108"/>
      <c r="FV2" s="108"/>
      <c r="FW2" s="108"/>
      <c r="FX2" s="108"/>
      <c r="FY2" s="108"/>
      <c r="FZ2" s="108"/>
      <c r="GA2" s="108"/>
      <c r="GB2" s="108"/>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row>
    <row r="3" ht="12.75" customHeight="1" spans="1:251">
      <c r="A3" s="84"/>
      <c r="B3" s="84"/>
      <c r="C3" s="85"/>
      <c r="D3" s="84"/>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108"/>
      <c r="FE3" s="108"/>
      <c r="FF3" s="108"/>
      <c r="FG3" s="108"/>
      <c r="FH3" s="108"/>
      <c r="FI3" s="108"/>
      <c r="FJ3" s="108"/>
      <c r="FK3" s="108"/>
      <c r="FL3" s="108"/>
      <c r="FM3" s="108"/>
      <c r="FN3" s="108"/>
      <c r="FO3" s="108"/>
      <c r="FP3" s="108"/>
      <c r="FQ3" s="108"/>
      <c r="FR3" s="108"/>
      <c r="FS3" s="108"/>
      <c r="FT3" s="108"/>
      <c r="FU3" s="108"/>
      <c r="FV3" s="108"/>
      <c r="FW3" s="108"/>
      <c r="FX3" s="108"/>
      <c r="FY3" s="108"/>
      <c r="FZ3" s="108"/>
      <c r="GA3" s="108"/>
      <c r="GB3" s="108"/>
      <c r="GC3" s="108"/>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row>
    <row r="4" customHeight="1" spans="1:251">
      <c r="A4" s="54"/>
      <c r="B4" s="86"/>
      <c r="C4" s="87"/>
      <c r="D4" s="55" t="s">
        <v>313</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108"/>
      <c r="FE4" s="108"/>
      <c r="FF4" s="108"/>
      <c r="FG4" s="108"/>
      <c r="FH4" s="108"/>
      <c r="FI4" s="108"/>
      <c r="FJ4" s="108"/>
      <c r="FK4" s="108"/>
      <c r="FL4" s="108"/>
      <c r="FM4" s="108"/>
      <c r="FN4" s="108"/>
      <c r="FO4" s="108"/>
      <c r="FP4" s="108"/>
      <c r="FQ4" s="108"/>
      <c r="FR4" s="108"/>
      <c r="FS4" s="108"/>
      <c r="FT4" s="108"/>
      <c r="FU4" s="108"/>
      <c r="FV4" s="108"/>
      <c r="FW4" s="108"/>
      <c r="FX4" s="108"/>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row>
    <row r="5" ht="23.25" customHeight="1" spans="1:251">
      <c r="A5" s="69" t="s">
        <v>314</v>
      </c>
      <c r="B5" s="69"/>
      <c r="C5" s="69" t="s">
        <v>315</v>
      </c>
      <c r="D5" s="69"/>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108"/>
      <c r="FE5" s="108"/>
      <c r="FF5" s="108"/>
      <c r="FG5" s="108"/>
      <c r="FH5" s="108"/>
      <c r="FI5" s="108"/>
      <c r="FJ5" s="108"/>
      <c r="FK5" s="108"/>
      <c r="FL5" s="108"/>
      <c r="FM5" s="108"/>
      <c r="FN5" s="108"/>
      <c r="FO5" s="108"/>
      <c r="FP5" s="108"/>
      <c r="FQ5" s="108"/>
      <c r="FR5" s="108"/>
      <c r="FS5" s="108"/>
      <c r="FT5" s="108"/>
      <c r="FU5" s="108"/>
      <c r="FV5" s="108"/>
      <c r="FW5" s="108"/>
      <c r="FX5" s="108"/>
      <c r="FY5" s="108"/>
      <c r="FZ5" s="108"/>
      <c r="GA5" s="108"/>
      <c r="GB5" s="108"/>
      <c r="GC5" s="108"/>
      <c r="GD5" s="108"/>
      <c r="GE5" s="108"/>
      <c r="GF5" s="108"/>
      <c r="GG5" s="108"/>
      <c r="GH5" s="108"/>
      <c r="GI5" s="108"/>
      <c r="GJ5" s="108"/>
      <c r="GK5" s="108"/>
      <c r="GL5" s="108"/>
      <c r="GM5" s="108"/>
      <c r="GN5" s="108"/>
      <c r="GO5" s="108"/>
      <c r="GP5" s="108"/>
      <c r="GQ5" s="108"/>
      <c r="GR5" s="108"/>
      <c r="GS5" s="108"/>
      <c r="GT5" s="108"/>
      <c r="GU5" s="108"/>
      <c r="GV5" s="108"/>
      <c r="GW5" s="108"/>
      <c r="GX5" s="108"/>
      <c r="GY5" s="108"/>
      <c r="GZ5" s="108"/>
      <c r="HA5" s="108"/>
      <c r="HB5" s="108"/>
      <c r="HC5" s="108"/>
      <c r="HD5" s="108"/>
      <c r="HE5" s="108"/>
      <c r="HF5" s="108"/>
      <c r="HG5" s="108"/>
      <c r="HH5" s="108"/>
      <c r="HI5" s="108"/>
      <c r="HJ5" s="108"/>
      <c r="HK5" s="108"/>
      <c r="HL5" s="108"/>
      <c r="HM5" s="108"/>
      <c r="HN5" s="108"/>
      <c r="HO5" s="108"/>
      <c r="HP5" s="108"/>
      <c r="HQ5" s="108"/>
      <c r="HR5" s="108"/>
      <c r="HS5" s="108"/>
      <c r="HT5" s="108"/>
      <c r="HU5" s="108"/>
      <c r="HV5" s="108"/>
      <c r="HW5" s="108"/>
      <c r="HX5" s="108"/>
      <c r="HY5" s="108"/>
      <c r="HZ5" s="108"/>
      <c r="IA5" s="108"/>
      <c r="IB5" s="108"/>
      <c r="IC5" s="108"/>
      <c r="ID5" s="108"/>
      <c r="IE5" s="108"/>
      <c r="IF5" s="108"/>
      <c r="IG5" s="108"/>
      <c r="IH5" s="108"/>
      <c r="II5" s="108"/>
      <c r="IJ5" s="108"/>
      <c r="IK5" s="108"/>
      <c r="IL5" s="108"/>
      <c r="IM5" s="108"/>
      <c r="IN5" s="108"/>
      <c r="IO5" s="108"/>
      <c r="IP5" s="108"/>
      <c r="IQ5" s="108"/>
    </row>
    <row r="6" ht="24" customHeight="1" spans="1:251">
      <c r="A6" s="88" t="s">
        <v>316</v>
      </c>
      <c r="B6" s="89" t="s">
        <v>317</v>
      </c>
      <c r="C6" s="88" t="s">
        <v>316</v>
      </c>
      <c r="D6" s="88" t="s">
        <v>317</v>
      </c>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108"/>
      <c r="FE6" s="108"/>
      <c r="FF6" s="108"/>
      <c r="FG6" s="108"/>
      <c r="FH6" s="108"/>
      <c r="FI6" s="108"/>
      <c r="FJ6" s="108"/>
      <c r="FK6" s="108"/>
      <c r="FL6" s="108"/>
      <c r="FM6" s="108"/>
      <c r="FN6" s="108"/>
      <c r="FO6" s="108"/>
      <c r="FP6" s="108"/>
      <c r="FQ6" s="108"/>
      <c r="FR6" s="108"/>
      <c r="FS6" s="108"/>
      <c r="FT6" s="108"/>
      <c r="FU6" s="108"/>
      <c r="FV6" s="108"/>
      <c r="FW6" s="108"/>
      <c r="FX6" s="108"/>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108"/>
    </row>
    <row r="7" customHeight="1" spans="1:251">
      <c r="A7" s="90" t="s">
        <v>520</v>
      </c>
      <c r="B7" s="91">
        <v>4197.18</v>
      </c>
      <c r="C7" s="92" t="s">
        <v>325</v>
      </c>
      <c r="D7" s="93">
        <v>1629.1</v>
      </c>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108"/>
      <c r="FE7" s="108"/>
      <c r="FF7" s="108"/>
      <c r="FG7" s="108"/>
      <c r="FH7" s="108"/>
      <c r="FI7" s="108"/>
      <c r="FJ7" s="108"/>
      <c r="FK7" s="108"/>
      <c r="FL7" s="108"/>
      <c r="FM7" s="108"/>
      <c r="FN7" s="108"/>
      <c r="FO7" s="108"/>
      <c r="FP7" s="108"/>
      <c r="FQ7" s="108"/>
      <c r="FR7" s="108"/>
      <c r="FS7" s="108"/>
      <c r="FT7" s="108"/>
      <c r="FU7" s="108"/>
      <c r="FV7" s="108"/>
      <c r="FW7" s="108"/>
      <c r="FX7" s="108"/>
      <c r="FY7" s="108"/>
      <c r="FZ7" s="108"/>
      <c r="GA7" s="108"/>
      <c r="GB7" s="108"/>
      <c r="GC7" s="108"/>
      <c r="GD7" s="108"/>
      <c r="GE7" s="108"/>
      <c r="GF7" s="108"/>
      <c r="GG7" s="108"/>
      <c r="GH7" s="108"/>
      <c r="GI7" s="108"/>
      <c r="GJ7" s="108"/>
      <c r="GK7" s="108"/>
      <c r="GL7" s="108"/>
      <c r="GM7" s="108"/>
      <c r="GN7" s="108"/>
      <c r="GO7" s="108"/>
      <c r="GP7" s="108"/>
      <c r="GQ7" s="108"/>
      <c r="GR7" s="108"/>
      <c r="GS7" s="108"/>
      <c r="GT7" s="108"/>
      <c r="GU7" s="108"/>
      <c r="GV7" s="108"/>
      <c r="GW7" s="108"/>
      <c r="GX7" s="108"/>
      <c r="GY7" s="108"/>
      <c r="GZ7" s="108"/>
      <c r="HA7" s="108"/>
      <c r="HB7" s="108"/>
      <c r="HC7" s="108"/>
      <c r="HD7" s="108"/>
      <c r="HE7" s="108"/>
      <c r="HF7" s="108"/>
      <c r="HG7" s="108"/>
      <c r="HH7" s="108"/>
      <c r="HI7" s="108"/>
      <c r="HJ7" s="108"/>
      <c r="HK7" s="108"/>
      <c r="HL7" s="108"/>
      <c r="HM7" s="108"/>
      <c r="HN7" s="108"/>
      <c r="HO7" s="108"/>
      <c r="HP7" s="108"/>
      <c r="HQ7" s="108"/>
      <c r="HR7" s="108"/>
      <c r="HS7" s="108"/>
      <c r="HT7" s="108"/>
      <c r="HU7" s="108"/>
      <c r="HV7" s="108"/>
      <c r="HW7" s="108"/>
      <c r="HX7" s="108"/>
      <c r="HY7" s="108"/>
      <c r="HZ7" s="108"/>
      <c r="IA7" s="108"/>
      <c r="IB7" s="108"/>
      <c r="IC7" s="108"/>
      <c r="ID7" s="108"/>
      <c r="IE7" s="108"/>
      <c r="IF7" s="108"/>
      <c r="IG7" s="108"/>
      <c r="IH7" s="108"/>
      <c r="II7" s="108"/>
      <c r="IJ7" s="108"/>
      <c r="IK7" s="108"/>
      <c r="IL7" s="108"/>
      <c r="IM7" s="108"/>
      <c r="IN7" s="108"/>
      <c r="IO7" s="108"/>
      <c r="IP7" s="108"/>
      <c r="IQ7" s="108"/>
    </row>
    <row r="8" customHeight="1" spans="1:251">
      <c r="A8" s="94" t="s">
        <v>521</v>
      </c>
      <c r="B8" s="60">
        <v>0</v>
      </c>
      <c r="C8" s="95" t="s">
        <v>327</v>
      </c>
      <c r="D8" s="96">
        <v>82.85</v>
      </c>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108"/>
      <c r="FE8" s="108"/>
      <c r="FF8" s="108"/>
      <c r="FG8" s="108"/>
      <c r="FH8" s="108"/>
      <c r="FI8" s="108"/>
      <c r="FJ8" s="108"/>
      <c r="FK8" s="108"/>
      <c r="FL8" s="108"/>
      <c r="FM8" s="108"/>
      <c r="FN8" s="108"/>
      <c r="FO8" s="108"/>
      <c r="FP8" s="108"/>
      <c r="FQ8" s="108"/>
      <c r="FR8" s="108"/>
      <c r="FS8" s="108"/>
      <c r="FT8" s="108"/>
      <c r="FU8" s="108"/>
      <c r="FV8" s="108"/>
      <c r="FW8" s="108"/>
      <c r="FX8" s="108"/>
      <c r="FY8" s="108"/>
      <c r="FZ8" s="108"/>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8"/>
      <c r="HS8" s="108"/>
      <c r="HT8" s="108"/>
      <c r="HU8" s="108"/>
      <c r="HV8" s="108"/>
      <c r="HW8" s="108"/>
      <c r="HX8" s="108"/>
      <c r="HY8" s="108"/>
      <c r="HZ8" s="108"/>
      <c r="IA8" s="108"/>
      <c r="IB8" s="108"/>
      <c r="IC8" s="108"/>
      <c r="ID8" s="108"/>
      <c r="IE8" s="108"/>
      <c r="IF8" s="108"/>
      <c r="IG8" s="108"/>
      <c r="IH8" s="108"/>
      <c r="II8" s="108"/>
      <c r="IJ8" s="108"/>
      <c r="IK8" s="108"/>
      <c r="IL8" s="108"/>
      <c r="IM8" s="108"/>
      <c r="IN8" s="108"/>
      <c r="IO8" s="108"/>
      <c r="IP8" s="108"/>
      <c r="IQ8" s="108"/>
    </row>
    <row r="9" customHeight="1" spans="1:251">
      <c r="A9" s="97" t="s">
        <v>522</v>
      </c>
      <c r="B9" s="91">
        <v>0</v>
      </c>
      <c r="C9" s="95" t="s">
        <v>329</v>
      </c>
      <c r="D9" s="96">
        <v>1149.8</v>
      </c>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108"/>
      <c r="FE9" s="108"/>
      <c r="FF9" s="108"/>
      <c r="FG9" s="108"/>
      <c r="FH9" s="108"/>
      <c r="FI9" s="108"/>
      <c r="FJ9" s="108"/>
      <c r="FK9" s="108"/>
      <c r="FL9" s="108"/>
      <c r="FM9" s="108"/>
      <c r="FN9" s="108"/>
      <c r="FO9" s="108"/>
      <c r="FP9" s="108"/>
      <c r="FQ9" s="108"/>
      <c r="FR9" s="108"/>
      <c r="FS9" s="108"/>
      <c r="FT9" s="108"/>
      <c r="FU9" s="108"/>
      <c r="FV9" s="108"/>
      <c r="FW9" s="108"/>
      <c r="FX9" s="108"/>
      <c r="FY9" s="108"/>
      <c r="FZ9" s="108"/>
      <c r="GA9" s="108"/>
      <c r="GB9" s="108"/>
      <c r="GC9" s="108"/>
      <c r="GD9" s="108"/>
      <c r="GE9" s="108"/>
      <c r="GF9" s="108"/>
      <c r="GG9" s="108"/>
      <c r="GH9" s="108"/>
      <c r="GI9" s="108"/>
      <c r="GJ9" s="108"/>
      <c r="GK9" s="108"/>
      <c r="GL9" s="108"/>
      <c r="GM9" s="108"/>
      <c r="GN9" s="108"/>
      <c r="GO9" s="108"/>
      <c r="GP9" s="108"/>
      <c r="GQ9" s="108"/>
      <c r="GR9" s="108"/>
      <c r="GS9" s="108"/>
      <c r="GT9" s="108"/>
      <c r="GU9" s="108"/>
      <c r="GV9" s="108"/>
      <c r="GW9" s="108"/>
      <c r="GX9" s="108"/>
      <c r="GY9" s="108"/>
      <c r="GZ9" s="108"/>
      <c r="HA9" s="108"/>
      <c r="HB9" s="108"/>
      <c r="HC9" s="108"/>
      <c r="HD9" s="108"/>
      <c r="HE9" s="108"/>
      <c r="HF9" s="108"/>
      <c r="HG9" s="108"/>
      <c r="HH9" s="108"/>
      <c r="HI9" s="108"/>
      <c r="HJ9" s="108"/>
      <c r="HK9" s="108"/>
      <c r="HL9" s="108"/>
      <c r="HM9" s="108"/>
      <c r="HN9" s="108"/>
      <c r="HO9" s="108"/>
      <c r="HP9" s="108"/>
      <c r="HQ9" s="108"/>
      <c r="HR9" s="108"/>
      <c r="HS9" s="108"/>
      <c r="HT9" s="108"/>
      <c r="HU9" s="108"/>
      <c r="HV9" s="108"/>
      <c r="HW9" s="108"/>
      <c r="HX9" s="108"/>
      <c r="HY9" s="108"/>
      <c r="HZ9" s="108"/>
      <c r="IA9" s="108"/>
      <c r="IB9" s="108"/>
      <c r="IC9" s="108"/>
      <c r="ID9" s="108"/>
      <c r="IE9" s="108"/>
      <c r="IF9" s="108"/>
      <c r="IG9" s="108"/>
      <c r="IH9" s="108"/>
      <c r="II9" s="108"/>
      <c r="IJ9" s="108"/>
      <c r="IK9" s="108"/>
      <c r="IL9" s="108"/>
      <c r="IM9" s="108"/>
      <c r="IN9" s="108"/>
      <c r="IO9" s="108"/>
      <c r="IP9" s="108"/>
      <c r="IQ9" s="108"/>
    </row>
    <row r="10" customHeight="1" spans="1:251">
      <c r="A10" s="98" t="s">
        <v>523</v>
      </c>
      <c r="B10" s="99">
        <v>0</v>
      </c>
      <c r="C10" s="95" t="s">
        <v>331</v>
      </c>
      <c r="D10" s="96">
        <v>119.03</v>
      </c>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108"/>
      <c r="FE10" s="108"/>
      <c r="FF10" s="108"/>
      <c r="FG10" s="108"/>
      <c r="FH10" s="108"/>
      <c r="FI10" s="108"/>
      <c r="FJ10" s="108"/>
      <c r="FK10" s="108"/>
      <c r="FL10" s="108"/>
      <c r="FM10" s="108"/>
      <c r="FN10" s="108"/>
      <c r="FO10" s="108"/>
      <c r="FP10" s="108"/>
      <c r="FQ10" s="108"/>
      <c r="FR10" s="108"/>
      <c r="FS10" s="108"/>
      <c r="FT10" s="108"/>
      <c r="FU10" s="108"/>
      <c r="FV10" s="108"/>
      <c r="FW10" s="108"/>
      <c r="FX10" s="108"/>
      <c r="FY10" s="108"/>
      <c r="FZ10" s="108"/>
      <c r="GA10" s="108"/>
      <c r="GB10" s="108"/>
      <c r="GC10" s="108"/>
      <c r="GD10" s="108"/>
      <c r="GE10" s="108"/>
      <c r="GF10" s="108"/>
      <c r="GG10" s="108"/>
      <c r="GH10" s="108"/>
      <c r="GI10" s="108"/>
      <c r="GJ10" s="108"/>
      <c r="GK10" s="108"/>
      <c r="GL10" s="108"/>
      <c r="GM10" s="108"/>
      <c r="GN10" s="108"/>
      <c r="GO10" s="108"/>
      <c r="GP10" s="108"/>
      <c r="GQ10" s="108"/>
      <c r="GR10" s="108"/>
      <c r="GS10" s="108"/>
      <c r="GT10" s="108"/>
      <c r="GU10" s="108"/>
      <c r="GV10" s="108"/>
      <c r="GW10" s="108"/>
      <c r="GX10" s="108"/>
      <c r="GY10" s="108"/>
      <c r="GZ10" s="108"/>
      <c r="HA10" s="108"/>
      <c r="HB10" s="108"/>
      <c r="HC10" s="108"/>
      <c r="HD10" s="108"/>
      <c r="HE10" s="108"/>
      <c r="HF10" s="108"/>
      <c r="HG10" s="108"/>
      <c r="HH10" s="108"/>
      <c r="HI10" s="108"/>
      <c r="HJ10" s="108"/>
      <c r="HK10" s="108"/>
      <c r="HL10" s="108"/>
      <c r="HM10" s="108"/>
      <c r="HN10" s="108"/>
      <c r="HO10" s="108"/>
      <c r="HP10" s="108"/>
      <c r="HQ10" s="108"/>
      <c r="HR10" s="108"/>
      <c r="HS10" s="108"/>
      <c r="HT10" s="108"/>
      <c r="HU10" s="108"/>
      <c r="HV10" s="108"/>
      <c r="HW10" s="108"/>
      <c r="HX10" s="108"/>
      <c r="HY10" s="108"/>
      <c r="HZ10" s="108"/>
      <c r="IA10" s="108"/>
      <c r="IB10" s="108"/>
      <c r="IC10" s="108"/>
      <c r="ID10" s="108"/>
      <c r="IE10" s="108"/>
      <c r="IF10" s="108"/>
      <c r="IG10" s="108"/>
      <c r="IH10" s="108"/>
      <c r="II10" s="108"/>
      <c r="IJ10" s="108"/>
      <c r="IK10" s="108"/>
      <c r="IL10" s="108"/>
      <c r="IM10" s="108"/>
      <c r="IN10" s="108"/>
      <c r="IO10" s="108"/>
      <c r="IP10" s="108"/>
      <c r="IQ10" s="108"/>
    </row>
    <row r="11" customHeight="1" spans="1:251">
      <c r="A11" s="98" t="s">
        <v>524</v>
      </c>
      <c r="B11" s="99">
        <v>0</v>
      </c>
      <c r="C11" s="95" t="s">
        <v>332</v>
      </c>
      <c r="D11" s="96">
        <v>36736.68</v>
      </c>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108"/>
      <c r="FE11" s="108"/>
      <c r="FF11" s="108"/>
      <c r="FG11" s="108"/>
      <c r="FH11" s="108"/>
      <c r="FI11" s="108"/>
      <c r="FJ11" s="108"/>
      <c r="FK11" s="108"/>
      <c r="FL11" s="108"/>
      <c r="FM11" s="108"/>
      <c r="FN11" s="108"/>
      <c r="FO11" s="108"/>
      <c r="FP11" s="108"/>
      <c r="FQ11" s="108"/>
      <c r="FR11" s="108"/>
      <c r="FS11" s="108"/>
      <c r="FT11" s="108"/>
      <c r="FU11" s="108"/>
      <c r="FV11" s="108"/>
      <c r="FW11" s="108"/>
      <c r="FX11" s="108"/>
      <c r="FY11" s="108"/>
      <c r="FZ11" s="108"/>
      <c r="GA11" s="108"/>
      <c r="GB11" s="108"/>
      <c r="GC11" s="108"/>
      <c r="GD11" s="108"/>
      <c r="GE11" s="108"/>
      <c r="GF11" s="108"/>
      <c r="GG11" s="108"/>
      <c r="GH11" s="108"/>
      <c r="GI11" s="108"/>
      <c r="GJ11" s="108"/>
      <c r="GK11" s="108"/>
      <c r="GL11" s="108"/>
      <c r="GM11" s="108"/>
      <c r="GN11" s="108"/>
      <c r="GO11" s="108"/>
      <c r="GP11" s="108"/>
      <c r="GQ11" s="108"/>
      <c r="GR11" s="108"/>
      <c r="GS11" s="108"/>
      <c r="GT11" s="108"/>
      <c r="GU11" s="108"/>
      <c r="GV11" s="108"/>
      <c r="GW11" s="108"/>
      <c r="GX11" s="108"/>
      <c r="GY11" s="108"/>
      <c r="GZ11" s="108"/>
      <c r="HA11" s="108"/>
      <c r="HB11" s="108"/>
      <c r="HC11" s="108"/>
      <c r="HD11" s="108"/>
      <c r="HE11" s="108"/>
      <c r="HF11" s="108"/>
      <c r="HG11" s="108"/>
      <c r="HH11" s="108"/>
      <c r="HI11" s="108"/>
      <c r="HJ11" s="108"/>
      <c r="HK11" s="108"/>
      <c r="HL11" s="108"/>
      <c r="HM11" s="108"/>
      <c r="HN11" s="108"/>
      <c r="HO11" s="108"/>
      <c r="HP11" s="108"/>
      <c r="HQ11" s="108"/>
      <c r="HR11" s="108"/>
      <c r="HS11" s="108"/>
      <c r="HT11" s="108"/>
      <c r="HU11" s="108"/>
      <c r="HV11" s="108"/>
      <c r="HW11" s="108"/>
      <c r="HX11" s="108"/>
      <c r="HY11" s="108"/>
      <c r="HZ11" s="108"/>
      <c r="IA11" s="108"/>
      <c r="IB11" s="108"/>
      <c r="IC11" s="108"/>
      <c r="ID11" s="108"/>
      <c r="IE11" s="108"/>
      <c r="IF11" s="108"/>
      <c r="IG11" s="108"/>
      <c r="IH11" s="108"/>
      <c r="II11" s="108"/>
      <c r="IJ11" s="108"/>
      <c r="IK11" s="108"/>
      <c r="IL11" s="108"/>
      <c r="IM11" s="108"/>
      <c r="IN11" s="108"/>
      <c r="IO11" s="108"/>
      <c r="IP11" s="108"/>
      <c r="IQ11" s="108"/>
    </row>
    <row r="12" customHeight="1" spans="1:251">
      <c r="A12" s="98" t="s">
        <v>525</v>
      </c>
      <c r="B12" s="60">
        <v>0</v>
      </c>
      <c r="C12" s="100" t="s">
        <v>333</v>
      </c>
      <c r="D12" s="96">
        <v>73.35</v>
      </c>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108"/>
      <c r="FE12" s="108"/>
      <c r="FF12" s="108"/>
      <c r="FG12" s="108"/>
      <c r="FH12" s="108"/>
      <c r="FI12" s="108"/>
      <c r="FJ12" s="108"/>
      <c r="FK12" s="108"/>
      <c r="FL12" s="108"/>
      <c r="FM12" s="108"/>
      <c r="FN12" s="108"/>
      <c r="FO12" s="108"/>
      <c r="FP12" s="108"/>
      <c r="FQ12" s="108"/>
      <c r="FR12" s="108"/>
      <c r="FS12" s="108"/>
      <c r="FT12" s="108"/>
      <c r="FU12" s="108"/>
      <c r="FV12" s="108"/>
      <c r="FW12" s="108"/>
      <c r="FX12" s="108"/>
      <c r="FY12" s="108"/>
      <c r="FZ12" s="108"/>
      <c r="GA12" s="108"/>
      <c r="GB12" s="108"/>
      <c r="GC12" s="108"/>
      <c r="GD12" s="108"/>
      <c r="GE12" s="108"/>
      <c r="GF12" s="108"/>
      <c r="GG12" s="108"/>
      <c r="GH12" s="108"/>
      <c r="GI12" s="108"/>
      <c r="GJ12" s="108"/>
      <c r="GK12" s="108"/>
      <c r="GL12" s="108"/>
      <c r="GM12" s="108"/>
      <c r="GN12" s="108"/>
      <c r="GO12" s="108"/>
      <c r="GP12" s="108"/>
      <c r="GQ12" s="108"/>
      <c r="GR12" s="108"/>
      <c r="GS12" s="108"/>
      <c r="GT12" s="108"/>
      <c r="GU12" s="108"/>
      <c r="GV12" s="108"/>
      <c r="GW12" s="108"/>
      <c r="GX12" s="108"/>
      <c r="GY12" s="108"/>
      <c r="GZ12" s="108"/>
      <c r="HA12" s="108"/>
      <c r="HB12" s="108"/>
      <c r="HC12" s="108"/>
      <c r="HD12" s="108"/>
      <c r="HE12" s="108"/>
      <c r="HF12" s="108"/>
      <c r="HG12" s="108"/>
      <c r="HH12" s="108"/>
      <c r="HI12" s="108"/>
      <c r="HJ12" s="108"/>
      <c r="HK12" s="108"/>
      <c r="HL12" s="108"/>
      <c r="HM12" s="108"/>
      <c r="HN12" s="108"/>
      <c r="HO12" s="108"/>
      <c r="HP12" s="108"/>
      <c r="HQ12" s="108"/>
      <c r="HR12" s="108"/>
      <c r="HS12" s="108"/>
      <c r="HT12" s="108"/>
      <c r="HU12" s="108"/>
      <c r="HV12" s="108"/>
      <c r="HW12" s="108"/>
      <c r="HX12" s="108"/>
      <c r="HY12" s="108"/>
      <c r="HZ12" s="108"/>
      <c r="IA12" s="108"/>
      <c r="IB12" s="108"/>
      <c r="IC12" s="108"/>
      <c r="ID12" s="108"/>
      <c r="IE12" s="108"/>
      <c r="IF12" s="108"/>
      <c r="IG12" s="108"/>
      <c r="IH12" s="108"/>
      <c r="II12" s="108"/>
      <c r="IJ12" s="108"/>
      <c r="IK12" s="108"/>
      <c r="IL12" s="108"/>
      <c r="IM12" s="108"/>
      <c r="IN12" s="108"/>
      <c r="IO12" s="108"/>
      <c r="IP12" s="108"/>
      <c r="IQ12" s="108"/>
    </row>
    <row r="13" customHeight="1" spans="1:251">
      <c r="A13" s="101" t="s">
        <v>526</v>
      </c>
      <c r="B13" s="102">
        <f>SUM(B7:B12)</f>
        <v>4197.18</v>
      </c>
      <c r="C13" s="103" t="s">
        <v>527</v>
      </c>
      <c r="D13" s="104">
        <f>SUM(D7:D12)</f>
        <v>39790.81</v>
      </c>
      <c r="F13" s="47"/>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108"/>
      <c r="FE13" s="108"/>
      <c r="FF13" s="108"/>
      <c r="FG13" s="108"/>
      <c r="FH13" s="108"/>
      <c r="FI13" s="108"/>
      <c r="FJ13" s="108"/>
      <c r="FK13" s="108"/>
      <c r="FL13" s="108"/>
      <c r="FM13" s="108"/>
      <c r="FN13" s="108"/>
      <c r="FO13" s="108"/>
      <c r="FP13" s="108"/>
      <c r="FQ13" s="108"/>
      <c r="FR13" s="108"/>
      <c r="FS13" s="108"/>
      <c r="FT13" s="108"/>
      <c r="FU13" s="108"/>
      <c r="FV13" s="108"/>
      <c r="FW13" s="108"/>
      <c r="FX13" s="108"/>
      <c r="FY13" s="108"/>
      <c r="FZ13" s="108"/>
      <c r="GA13" s="108"/>
      <c r="GB13" s="108"/>
      <c r="GC13" s="108"/>
      <c r="GD13" s="108"/>
      <c r="GE13" s="108"/>
      <c r="GF13" s="108"/>
      <c r="GG13" s="108"/>
      <c r="GH13" s="108"/>
      <c r="GI13" s="108"/>
      <c r="GJ13" s="108"/>
      <c r="GK13" s="108"/>
      <c r="GL13" s="108"/>
      <c r="GM13" s="108"/>
      <c r="GN13" s="108"/>
      <c r="GO13" s="108"/>
      <c r="GP13" s="108"/>
      <c r="GQ13" s="108"/>
      <c r="GR13" s="108"/>
      <c r="GS13" s="108"/>
      <c r="GT13" s="108"/>
      <c r="GU13" s="108"/>
      <c r="GV13" s="108"/>
      <c r="GW13" s="108"/>
      <c r="GX13" s="108"/>
      <c r="GY13" s="108"/>
      <c r="GZ13" s="108"/>
      <c r="HA13" s="108"/>
      <c r="HB13" s="108"/>
      <c r="HC13" s="108"/>
      <c r="HD13" s="108"/>
      <c r="HE13" s="108"/>
      <c r="HF13" s="108"/>
      <c r="HG13" s="108"/>
      <c r="HH13" s="108"/>
      <c r="HI13" s="108"/>
      <c r="HJ13" s="108"/>
      <c r="HK13" s="108"/>
      <c r="HL13" s="108"/>
      <c r="HM13" s="108"/>
      <c r="HN13" s="108"/>
      <c r="HO13" s="108"/>
      <c r="HP13" s="108"/>
      <c r="HQ13" s="108"/>
      <c r="HR13" s="108"/>
      <c r="HS13" s="108"/>
      <c r="HT13" s="108"/>
      <c r="HU13" s="108"/>
      <c r="HV13" s="108"/>
      <c r="HW13" s="108"/>
      <c r="HX13" s="108"/>
      <c r="HY13" s="108"/>
      <c r="HZ13" s="108"/>
      <c r="IA13" s="108"/>
      <c r="IB13" s="108"/>
      <c r="IC13" s="108"/>
      <c r="ID13" s="108"/>
      <c r="IE13" s="108"/>
      <c r="IF13" s="108"/>
      <c r="IG13" s="108"/>
      <c r="IH13" s="108"/>
      <c r="II13" s="108"/>
      <c r="IJ13" s="108"/>
      <c r="IK13" s="108"/>
      <c r="IL13" s="108"/>
      <c r="IM13" s="108"/>
      <c r="IN13" s="108"/>
      <c r="IO13" s="108"/>
      <c r="IP13" s="108"/>
      <c r="IQ13" s="108"/>
    </row>
    <row r="14" customHeight="1" spans="1:251">
      <c r="A14" s="98" t="s">
        <v>528</v>
      </c>
      <c r="B14" s="102"/>
      <c r="C14" s="95" t="s">
        <v>529</v>
      </c>
      <c r="D14" s="104">
        <f>B16-D13</f>
        <v>0</v>
      </c>
      <c r="E14" s="47"/>
      <c r="F14" s="47"/>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08"/>
      <c r="IL14" s="108"/>
      <c r="IM14" s="108"/>
      <c r="IN14" s="108"/>
      <c r="IO14" s="108"/>
      <c r="IP14" s="108"/>
      <c r="IQ14" s="108"/>
    </row>
    <row r="15" customHeight="1" spans="1:251">
      <c r="A15" s="98" t="s">
        <v>530</v>
      </c>
      <c r="B15" s="60">
        <v>35593.63</v>
      </c>
      <c r="C15" s="100"/>
      <c r="D15" s="104"/>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c r="IL15" s="108"/>
      <c r="IM15" s="108"/>
      <c r="IN15" s="108"/>
      <c r="IO15" s="108"/>
      <c r="IP15" s="108"/>
      <c r="IQ15" s="108"/>
    </row>
    <row r="16" customHeight="1" spans="1:5">
      <c r="A16" s="105" t="s">
        <v>531</v>
      </c>
      <c r="B16" s="106">
        <f>B15+B13</f>
        <v>39790.81</v>
      </c>
      <c r="C16" s="107" t="s">
        <v>532</v>
      </c>
      <c r="D16" s="104">
        <f>D13+D14</f>
        <v>39790.81</v>
      </c>
      <c r="E16" s="47"/>
    </row>
    <row r="23" customHeight="1" spans="3:3">
      <c r="C23" s="47"/>
    </row>
  </sheetData>
  <mergeCells count="2">
    <mergeCell ref="A5:B5"/>
    <mergeCell ref="C5:D5"/>
  </mergeCells>
  <printOptions horizontalCentered="1"/>
  <pageMargins left="0" right="0" top="0" bottom="0" header="0.499305555555556" footer="0.499305555555556"/>
  <pageSetup paperSize="9" orientation="landscape"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68"/>
  <sheetViews>
    <sheetView showGridLines="0" showZeros="0" workbookViewId="0">
      <pane ySplit="7" topLeftCell="A38" activePane="bottomLeft" state="frozen"/>
      <selection/>
      <selection pane="bottomLeft" activeCell="E22" sqref="E22"/>
    </sheetView>
  </sheetViews>
  <sheetFormatPr defaultColWidth="6.875" defaultRowHeight="12.75" customHeight="1"/>
  <cols>
    <col min="1" max="1" width="9.25" style="45" customWidth="1"/>
    <col min="2" max="2" width="42.625" style="45" customWidth="1"/>
    <col min="3" max="3" width="12.625" style="45" customWidth="1"/>
    <col min="4" max="4" width="16" style="47" customWidth="1"/>
    <col min="5" max="5" width="12.625" style="47" customWidth="1"/>
    <col min="6" max="12" width="12.625" style="45" customWidth="1"/>
    <col min="13" max="16384" width="6.875" style="45"/>
  </cols>
  <sheetData>
    <row r="1" ht="20.1" customHeight="1" spans="1:12">
      <c r="A1" s="46" t="s">
        <v>533</v>
      </c>
      <c r="L1" s="77"/>
    </row>
    <row r="2" ht="43.5" customHeight="1" spans="1:12">
      <c r="A2" s="66" t="s">
        <v>534</v>
      </c>
      <c r="B2" s="52"/>
      <c r="C2" s="52"/>
      <c r="D2" s="52"/>
      <c r="E2" s="52"/>
      <c r="F2" s="52"/>
      <c r="G2" s="52"/>
      <c r="H2" s="52"/>
      <c r="I2" s="52"/>
      <c r="J2" s="52"/>
      <c r="K2" s="52"/>
      <c r="L2" s="52"/>
    </row>
    <row r="3" ht="20.1" customHeight="1" spans="1:12">
      <c r="A3" s="67"/>
      <c r="B3" s="67"/>
      <c r="C3" s="67"/>
      <c r="D3" s="67"/>
      <c r="E3" s="67"/>
      <c r="F3" s="67"/>
      <c r="G3" s="67"/>
      <c r="H3" s="67"/>
      <c r="I3" s="67"/>
      <c r="J3" s="67"/>
      <c r="K3" s="67"/>
      <c r="L3" s="67"/>
    </row>
    <row r="4" ht="20.1" customHeight="1" spans="1:12">
      <c r="A4" s="68"/>
      <c r="B4" s="68"/>
      <c r="C4" s="68"/>
      <c r="D4" s="68"/>
      <c r="E4" s="68"/>
      <c r="F4" s="68"/>
      <c r="G4" s="68"/>
      <c r="H4" s="68"/>
      <c r="I4" s="68"/>
      <c r="J4" s="68"/>
      <c r="K4" s="68"/>
      <c r="L4" s="78" t="s">
        <v>313</v>
      </c>
    </row>
    <row r="5" ht="24" customHeight="1" spans="1:12">
      <c r="A5" s="69" t="s">
        <v>535</v>
      </c>
      <c r="B5" s="69"/>
      <c r="C5" s="70" t="s">
        <v>318</v>
      </c>
      <c r="D5" s="40" t="s">
        <v>530</v>
      </c>
      <c r="E5" s="40" t="s">
        <v>520</v>
      </c>
      <c r="F5" s="40" t="s">
        <v>521</v>
      </c>
      <c r="G5" s="40" t="s">
        <v>522</v>
      </c>
      <c r="H5" s="71" t="s">
        <v>523</v>
      </c>
      <c r="I5" s="70"/>
      <c r="J5" s="40" t="s">
        <v>524</v>
      </c>
      <c r="K5" s="40" t="s">
        <v>525</v>
      </c>
      <c r="L5" s="79" t="s">
        <v>528</v>
      </c>
    </row>
    <row r="6" ht="42" customHeight="1" spans="1:12">
      <c r="A6" s="72" t="s">
        <v>342</v>
      </c>
      <c r="B6" s="73" t="s">
        <v>343</v>
      </c>
      <c r="C6" s="56"/>
      <c r="D6" s="56"/>
      <c r="E6" s="56"/>
      <c r="F6" s="56"/>
      <c r="G6" s="56"/>
      <c r="H6" s="40" t="s">
        <v>536</v>
      </c>
      <c r="I6" s="40" t="s">
        <v>537</v>
      </c>
      <c r="J6" s="56"/>
      <c r="K6" s="56"/>
      <c r="L6" s="56"/>
    </row>
    <row r="7" ht="20.1" customHeight="1" spans="1:12">
      <c r="A7" s="57"/>
      <c r="B7" s="58" t="s">
        <v>318</v>
      </c>
      <c r="C7" s="74">
        <f t="shared" ref="C7:C68" si="0">SUM(D7:L7)</f>
        <v>39790.81</v>
      </c>
      <c r="D7" s="74">
        <f t="shared" ref="D7:F7" si="1">D8+D20+D26+D33+D40+D66</f>
        <v>35593.63</v>
      </c>
      <c r="E7" s="74">
        <f t="shared" si="1"/>
        <v>4197.18</v>
      </c>
      <c r="F7" s="74">
        <f t="shared" si="1"/>
        <v>0</v>
      </c>
      <c r="G7" s="75"/>
      <c r="H7" s="76"/>
      <c r="I7" s="76"/>
      <c r="J7" s="60"/>
      <c r="K7" s="75"/>
      <c r="L7" s="60"/>
    </row>
    <row r="8" ht="20.1" customHeight="1" spans="1:12">
      <c r="A8" s="62" t="s">
        <v>538</v>
      </c>
      <c r="B8" s="63" t="s">
        <v>325</v>
      </c>
      <c r="C8" s="74">
        <f t="shared" si="0"/>
        <v>1629.1</v>
      </c>
      <c r="D8" s="74">
        <f>D9+D13+D15+D18</f>
        <v>1393.62</v>
      </c>
      <c r="E8" s="74">
        <v>235.48</v>
      </c>
      <c r="F8" s="60"/>
      <c r="G8" s="75"/>
      <c r="H8" s="76"/>
      <c r="I8" s="76"/>
      <c r="J8" s="60"/>
      <c r="K8" s="75"/>
      <c r="L8" s="60"/>
    </row>
    <row r="9" ht="20.1" customHeight="1" spans="1:12">
      <c r="A9" s="62" t="s">
        <v>539</v>
      </c>
      <c r="B9" s="63" t="s">
        <v>347</v>
      </c>
      <c r="C9" s="74">
        <f t="shared" si="0"/>
        <v>234.91</v>
      </c>
      <c r="D9" s="74">
        <v>0</v>
      </c>
      <c r="E9" s="74">
        <v>234.91</v>
      </c>
      <c r="F9" s="60"/>
      <c r="G9" s="75"/>
      <c r="H9" s="76"/>
      <c r="I9" s="76"/>
      <c r="J9" s="60"/>
      <c r="K9" s="75"/>
      <c r="L9" s="60"/>
    </row>
    <row r="10" ht="20.1" customHeight="1" spans="1:12">
      <c r="A10" s="62" t="s">
        <v>348</v>
      </c>
      <c r="B10" s="63" t="s">
        <v>349</v>
      </c>
      <c r="C10" s="74">
        <f t="shared" si="0"/>
        <v>97.8</v>
      </c>
      <c r="D10" s="74">
        <v>0</v>
      </c>
      <c r="E10" s="75">
        <v>97.8</v>
      </c>
      <c r="F10" s="60"/>
      <c r="G10" s="75"/>
      <c r="H10" s="76"/>
      <c r="I10" s="76"/>
      <c r="J10" s="60"/>
      <c r="K10" s="75"/>
      <c r="L10" s="60"/>
    </row>
    <row r="11" ht="20.1" customHeight="1" spans="1:12">
      <c r="A11" s="62" t="s">
        <v>350</v>
      </c>
      <c r="B11" s="63" t="s">
        <v>351</v>
      </c>
      <c r="C11" s="74">
        <f t="shared" si="0"/>
        <v>48.9</v>
      </c>
      <c r="D11" s="74">
        <v>0</v>
      </c>
      <c r="E11" s="75">
        <v>48.9</v>
      </c>
      <c r="F11" s="60"/>
      <c r="G11" s="75"/>
      <c r="H11" s="76"/>
      <c r="I11" s="76"/>
      <c r="J11" s="60"/>
      <c r="K11" s="75"/>
      <c r="L11" s="60"/>
    </row>
    <row r="12" ht="20.1" customHeight="1" spans="1:12">
      <c r="A12" s="62" t="s">
        <v>352</v>
      </c>
      <c r="B12" s="63" t="s">
        <v>353</v>
      </c>
      <c r="C12" s="74">
        <f t="shared" si="0"/>
        <v>88.21</v>
      </c>
      <c r="D12" s="74">
        <v>0</v>
      </c>
      <c r="E12" s="75">
        <v>88.21</v>
      </c>
      <c r="F12" s="60"/>
      <c r="G12" s="75"/>
      <c r="H12" s="76"/>
      <c r="I12" s="76"/>
      <c r="J12" s="60"/>
      <c r="K12" s="75"/>
      <c r="L12" s="60"/>
    </row>
    <row r="13" ht="20.1" customHeight="1" spans="1:12">
      <c r="A13" s="62" t="s">
        <v>540</v>
      </c>
      <c r="B13" s="63" t="s">
        <v>354</v>
      </c>
      <c r="C13" s="74">
        <f t="shared" si="0"/>
        <v>0.57</v>
      </c>
      <c r="D13" s="74">
        <v>0</v>
      </c>
      <c r="E13" s="74">
        <v>0.57</v>
      </c>
      <c r="F13" s="60"/>
      <c r="G13" s="75"/>
      <c r="H13" s="76"/>
      <c r="I13" s="76"/>
      <c r="J13" s="60"/>
      <c r="K13" s="75"/>
      <c r="L13" s="60"/>
    </row>
    <row r="14" ht="20.1" customHeight="1" spans="1:12">
      <c r="A14" s="62" t="s">
        <v>355</v>
      </c>
      <c r="B14" s="63" t="s">
        <v>356</v>
      </c>
      <c r="C14" s="74">
        <f t="shared" si="0"/>
        <v>0.57</v>
      </c>
      <c r="D14" s="74">
        <v>0</v>
      </c>
      <c r="E14" s="75">
        <v>0.57</v>
      </c>
      <c r="F14" s="60"/>
      <c r="G14" s="75"/>
      <c r="H14" s="76"/>
      <c r="I14" s="76"/>
      <c r="J14" s="60"/>
      <c r="K14" s="75"/>
      <c r="L14" s="60"/>
    </row>
    <row r="15" ht="20.1" customHeight="1" spans="1:12">
      <c r="A15" s="62" t="s">
        <v>541</v>
      </c>
      <c r="B15" s="63" t="s">
        <v>542</v>
      </c>
      <c r="C15" s="74">
        <f t="shared" si="0"/>
        <v>1062.84</v>
      </c>
      <c r="D15" s="74">
        <f>D16+D17</f>
        <v>1062.84</v>
      </c>
      <c r="E15" s="74">
        <v>0</v>
      </c>
      <c r="F15" s="60"/>
      <c r="G15" s="75"/>
      <c r="H15" s="76"/>
      <c r="I15" s="76"/>
      <c r="J15" s="60"/>
      <c r="K15" s="75"/>
      <c r="L15" s="60"/>
    </row>
    <row r="16" ht="20.1" customHeight="1" spans="1:12">
      <c r="A16" s="62" t="s">
        <v>543</v>
      </c>
      <c r="B16" s="63" t="s">
        <v>544</v>
      </c>
      <c r="C16" s="74">
        <f t="shared" si="0"/>
        <v>170.66</v>
      </c>
      <c r="D16" s="74">
        <v>170.66</v>
      </c>
      <c r="E16" s="75">
        <v>0</v>
      </c>
      <c r="F16" s="60"/>
      <c r="G16" s="75"/>
      <c r="H16" s="76"/>
      <c r="I16" s="76"/>
      <c r="J16" s="60"/>
      <c r="K16" s="75"/>
      <c r="L16" s="60"/>
    </row>
    <row r="17" ht="20.1" customHeight="1" spans="1:12">
      <c r="A17" s="62" t="s">
        <v>545</v>
      </c>
      <c r="B17" s="63" t="s">
        <v>546</v>
      </c>
      <c r="C17" s="74">
        <f t="shared" si="0"/>
        <v>892.18</v>
      </c>
      <c r="D17" s="74">
        <v>892.18</v>
      </c>
      <c r="E17" s="75">
        <v>0</v>
      </c>
      <c r="F17" s="60"/>
      <c r="G17" s="75"/>
      <c r="H17" s="76"/>
      <c r="I17" s="76"/>
      <c r="J17" s="60"/>
      <c r="K17" s="75"/>
      <c r="L17" s="60"/>
    </row>
    <row r="18" ht="20.1" customHeight="1" spans="1:12">
      <c r="A18" s="62" t="s">
        <v>547</v>
      </c>
      <c r="B18" s="63" t="s">
        <v>548</v>
      </c>
      <c r="C18" s="74">
        <f t="shared" si="0"/>
        <v>330.78</v>
      </c>
      <c r="D18" s="74">
        <f>D19</f>
        <v>330.78</v>
      </c>
      <c r="E18" s="74">
        <v>0</v>
      </c>
      <c r="F18" s="60"/>
      <c r="G18" s="75"/>
      <c r="H18" s="76"/>
      <c r="I18" s="76"/>
      <c r="J18" s="60"/>
      <c r="K18" s="75"/>
      <c r="L18" s="60"/>
    </row>
    <row r="19" ht="20.1" customHeight="1" spans="1:12">
      <c r="A19" s="62" t="s">
        <v>549</v>
      </c>
      <c r="B19" s="63" t="s">
        <v>546</v>
      </c>
      <c r="C19" s="74">
        <f t="shared" si="0"/>
        <v>330.78</v>
      </c>
      <c r="D19" s="74">
        <v>330.78</v>
      </c>
      <c r="E19" s="75">
        <v>0</v>
      </c>
      <c r="F19" s="60"/>
      <c r="G19" s="75"/>
      <c r="H19" s="76"/>
      <c r="I19" s="76"/>
      <c r="J19" s="60"/>
      <c r="K19" s="75"/>
      <c r="L19" s="60"/>
    </row>
    <row r="20" ht="20.1" customHeight="1" spans="1:12">
      <c r="A20" s="62" t="s">
        <v>550</v>
      </c>
      <c r="B20" s="65" t="s">
        <v>357</v>
      </c>
      <c r="C20" s="74">
        <f t="shared" si="0"/>
        <v>82.84</v>
      </c>
      <c r="D20" s="74">
        <f>D21</f>
        <v>0</v>
      </c>
      <c r="E20" s="74">
        <v>82.84</v>
      </c>
      <c r="F20" s="60"/>
      <c r="G20" s="75"/>
      <c r="H20" s="76"/>
      <c r="I20" s="76"/>
      <c r="J20" s="60"/>
      <c r="K20" s="75"/>
      <c r="L20" s="60"/>
    </row>
    <row r="21" ht="20.1" customHeight="1" spans="1:12">
      <c r="A21" s="62" t="s">
        <v>551</v>
      </c>
      <c r="B21" s="63" t="s">
        <v>358</v>
      </c>
      <c r="C21" s="74">
        <f t="shared" si="0"/>
        <v>82.84</v>
      </c>
      <c r="D21" s="74">
        <v>0</v>
      </c>
      <c r="E21" s="74">
        <v>82.84</v>
      </c>
      <c r="F21" s="60"/>
      <c r="G21" s="75"/>
      <c r="H21" s="76"/>
      <c r="I21" s="76"/>
      <c r="J21" s="60"/>
      <c r="K21" s="75"/>
      <c r="L21" s="60"/>
    </row>
    <row r="22" ht="20.1" customHeight="1" spans="1:12">
      <c r="A22" s="62" t="s">
        <v>359</v>
      </c>
      <c r="B22" s="63" t="s">
        <v>360</v>
      </c>
      <c r="C22" s="74">
        <f t="shared" si="0"/>
        <v>25.29</v>
      </c>
      <c r="D22" s="74">
        <v>0</v>
      </c>
      <c r="E22" s="75">
        <v>25.29</v>
      </c>
      <c r="F22" s="60"/>
      <c r="G22" s="75"/>
      <c r="H22" s="76"/>
      <c r="I22" s="76"/>
      <c r="J22" s="60"/>
      <c r="K22" s="75"/>
      <c r="L22" s="60"/>
    </row>
    <row r="23" ht="20.1" customHeight="1" spans="1:12">
      <c r="A23" s="62" t="s">
        <v>361</v>
      </c>
      <c r="B23" s="63" t="s">
        <v>362</v>
      </c>
      <c r="C23" s="74">
        <f t="shared" si="0"/>
        <v>36.67</v>
      </c>
      <c r="D23" s="74">
        <v>0</v>
      </c>
      <c r="E23" s="75">
        <v>36.67</v>
      </c>
      <c r="F23" s="60"/>
      <c r="G23" s="75"/>
      <c r="H23" s="76"/>
      <c r="I23" s="76"/>
      <c r="J23" s="60"/>
      <c r="K23" s="75"/>
      <c r="L23" s="60"/>
    </row>
    <row r="24" ht="20.1" customHeight="1" spans="1:12">
      <c r="A24" s="62" t="s">
        <v>363</v>
      </c>
      <c r="B24" s="63" t="s">
        <v>364</v>
      </c>
      <c r="C24" s="74">
        <f t="shared" si="0"/>
        <v>10.52</v>
      </c>
      <c r="D24" s="74">
        <v>0</v>
      </c>
      <c r="E24" s="75">
        <v>10.52</v>
      </c>
      <c r="F24" s="60"/>
      <c r="G24" s="75"/>
      <c r="H24" s="76"/>
      <c r="I24" s="76"/>
      <c r="J24" s="60"/>
      <c r="K24" s="75"/>
      <c r="L24" s="60"/>
    </row>
    <row r="25" ht="20.1" customHeight="1" spans="1:12">
      <c r="A25" s="62" t="s">
        <v>365</v>
      </c>
      <c r="B25" s="63" t="s">
        <v>366</v>
      </c>
      <c r="C25" s="74">
        <f t="shared" si="0"/>
        <v>10.36</v>
      </c>
      <c r="D25" s="74">
        <v>0</v>
      </c>
      <c r="E25" s="75">
        <v>10.36</v>
      </c>
      <c r="F25" s="60"/>
      <c r="G25" s="75"/>
      <c r="H25" s="76"/>
      <c r="I25" s="76"/>
      <c r="J25" s="60"/>
      <c r="K25" s="75"/>
      <c r="L25" s="60"/>
    </row>
    <row r="26" ht="20.1" customHeight="1" spans="1:12">
      <c r="A26" s="62" t="s">
        <v>552</v>
      </c>
      <c r="B26" s="63" t="s">
        <v>329</v>
      </c>
      <c r="C26" s="74">
        <f t="shared" si="0"/>
        <v>1149.8</v>
      </c>
      <c r="D26" s="74">
        <f>D27+D29+D31</f>
        <v>1149.8</v>
      </c>
      <c r="E26" s="74">
        <v>0</v>
      </c>
      <c r="F26" s="60"/>
      <c r="G26" s="75"/>
      <c r="H26" s="76"/>
      <c r="I26" s="76"/>
      <c r="J26" s="60"/>
      <c r="K26" s="75"/>
      <c r="L26" s="60"/>
    </row>
    <row r="27" ht="20.1" customHeight="1" spans="1:12">
      <c r="A27" s="62" t="s">
        <v>553</v>
      </c>
      <c r="B27" s="63" t="s">
        <v>554</v>
      </c>
      <c r="C27" s="74">
        <f t="shared" si="0"/>
        <v>951</v>
      </c>
      <c r="D27" s="74">
        <v>951</v>
      </c>
      <c r="E27" s="74">
        <v>0</v>
      </c>
      <c r="F27" s="60"/>
      <c r="G27" s="75"/>
      <c r="H27" s="76"/>
      <c r="I27" s="76"/>
      <c r="J27" s="60"/>
      <c r="K27" s="75"/>
      <c r="L27" s="60"/>
    </row>
    <row r="28" ht="20.1" customHeight="1" spans="1:12">
      <c r="A28" s="62" t="s">
        <v>555</v>
      </c>
      <c r="B28" s="63" t="s">
        <v>556</v>
      </c>
      <c r="C28" s="74">
        <f t="shared" si="0"/>
        <v>951</v>
      </c>
      <c r="D28" s="74">
        <v>951</v>
      </c>
      <c r="E28" s="75">
        <v>0</v>
      </c>
      <c r="F28" s="60"/>
      <c r="G28" s="75"/>
      <c r="H28" s="76"/>
      <c r="I28" s="76"/>
      <c r="J28" s="60"/>
      <c r="K28" s="75"/>
      <c r="L28" s="60"/>
    </row>
    <row r="29" ht="20.1" customHeight="1" spans="1:12">
      <c r="A29" s="62" t="s">
        <v>557</v>
      </c>
      <c r="B29" s="63" t="s">
        <v>558</v>
      </c>
      <c r="C29" s="74">
        <f t="shared" si="0"/>
        <v>9.8</v>
      </c>
      <c r="D29" s="74">
        <v>9.8</v>
      </c>
      <c r="E29" s="74">
        <v>0</v>
      </c>
      <c r="F29" s="60"/>
      <c r="G29" s="75"/>
      <c r="H29" s="76"/>
      <c r="I29" s="76"/>
      <c r="J29" s="60"/>
      <c r="K29" s="75"/>
      <c r="L29" s="60"/>
    </row>
    <row r="30" ht="20.1" customHeight="1" spans="1:12">
      <c r="A30" s="62" t="s">
        <v>559</v>
      </c>
      <c r="B30" s="63" t="s">
        <v>560</v>
      </c>
      <c r="C30" s="74">
        <f t="shared" si="0"/>
        <v>9.8</v>
      </c>
      <c r="D30" s="74">
        <v>9.8</v>
      </c>
      <c r="E30" s="75">
        <v>0</v>
      </c>
      <c r="F30" s="60"/>
      <c r="G30" s="75"/>
      <c r="H30" s="76"/>
      <c r="I30" s="76"/>
      <c r="J30" s="60"/>
      <c r="K30" s="75"/>
      <c r="L30" s="60"/>
    </row>
    <row r="31" ht="20.1" customHeight="1" spans="1:12">
      <c r="A31" s="62" t="s">
        <v>561</v>
      </c>
      <c r="B31" s="63" t="s">
        <v>562</v>
      </c>
      <c r="C31" s="74">
        <f t="shared" si="0"/>
        <v>189</v>
      </c>
      <c r="D31" s="74">
        <v>189</v>
      </c>
      <c r="E31" s="74">
        <v>0</v>
      </c>
      <c r="F31" s="60"/>
      <c r="G31" s="75"/>
      <c r="H31" s="76"/>
      <c r="I31" s="76"/>
      <c r="J31" s="60"/>
      <c r="K31" s="75"/>
      <c r="L31" s="60"/>
    </row>
    <row r="32" ht="20.1" customHeight="1" spans="1:12">
      <c r="A32" s="62" t="s">
        <v>563</v>
      </c>
      <c r="B32" s="63" t="s">
        <v>564</v>
      </c>
      <c r="C32" s="74">
        <f t="shared" si="0"/>
        <v>189</v>
      </c>
      <c r="D32" s="74">
        <v>189</v>
      </c>
      <c r="E32" s="75">
        <v>0</v>
      </c>
      <c r="F32" s="60"/>
      <c r="G32" s="75"/>
      <c r="H32" s="76"/>
      <c r="I32" s="76"/>
      <c r="J32" s="60"/>
      <c r="K32" s="75"/>
      <c r="L32" s="60"/>
    </row>
    <row r="33" ht="20.1" customHeight="1" spans="1:12">
      <c r="A33" s="62" t="s">
        <v>565</v>
      </c>
      <c r="B33" s="63" t="s">
        <v>331</v>
      </c>
      <c r="C33" s="74">
        <f t="shared" si="0"/>
        <v>119.04</v>
      </c>
      <c r="D33" s="74">
        <f>D34+D36+D38</f>
        <v>119.04</v>
      </c>
      <c r="E33" s="74">
        <v>0</v>
      </c>
      <c r="F33" s="60"/>
      <c r="G33" s="75"/>
      <c r="H33" s="76"/>
      <c r="I33" s="76"/>
      <c r="J33" s="60"/>
      <c r="K33" s="75"/>
      <c r="L33" s="60"/>
    </row>
    <row r="34" ht="20.1" customHeight="1" spans="1:12">
      <c r="A34" s="62" t="s">
        <v>566</v>
      </c>
      <c r="B34" s="63" t="s">
        <v>567</v>
      </c>
      <c r="C34" s="74">
        <f t="shared" si="0"/>
        <v>10.51</v>
      </c>
      <c r="D34" s="74">
        <v>10.51</v>
      </c>
      <c r="E34" s="74">
        <v>0</v>
      </c>
      <c r="F34" s="60"/>
      <c r="G34" s="75"/>
      <c r="H34" s="76"/>
      <c r="I34" s="76"/>
      <c r="J34" s="60"/>
      <c r="K34" s="75"/>
      <c r="L34" s="60"/>
    </row>
    <row r="35" ht="20.1" customHeight="1" spans="1:12">
      <c r="A35" s="62" t="s">
        <v>568</v>
      </c>
      <c r="B35" s="63" t="s">
        <v>569</v>
      </c>
      <c r="C35" s="74">
        <f t="shared" si="0"/>
        <v>10.51</v>
      </c>
      <c r="D35" s="74">
        <v>10.51</v>
      </c>
      <c r="E35" s="75">
        <v>0</v>
      </c>
      <c r="F35" s="60"/>
      <c r="G35" s="75"/>
      <c r="H35" s="76"/>
      <c r="I35" s="76"/>
      <c r="J35" s="60"/>
      <c r="K35" s="75"/>
      <c r="L35" s="60"/>
    </row>
    <row r="36" ht="20.1" customHeight="1" spans="1:12">
      <c r="A36" s="62" t="s">
        <v>570</v>
      </c>
      <c r="B36" s="63" t="s">
        <v>571</v>
      </c>
      <c r="C36" s="74">
        <f t="shared" si="0"/>
        <v>11.44</v>
      </c>
      <c r="D36" s="74">
        <f>D37</f>
        <v>11.44</v>
      </c>
      <c r="E36" s="74">
        <v>0</v>
      </c>
      <c r="F36" s="60"/>
      <c r="G36" s="75"/>
      <c r="H36" s="76"/>
      <c r="I36" s="76"/>
      <c r="J36" s="60"/>
      <c r="K36" s="75"/>
      <c r="L36" s="60"/>
    </row>
    <row r="37" ht="20.1" customHeight="1" spans="1:12">
      <c r="A37" s="62" t="s">
        <v>572</v>
      </c>
      <c r="B37" s="63" t="s">
        <v>573</v>
      </c>
      <c r="C37" s="74">
        <f t="shared" si="0"/>
        <v>11.44</v>
      </c>
      <c r="D37" s="74">
        <v>11.44</v>
      </c>
      <c r="E37" s="75">
        <v>0</v>
      </c>
      <c r="F37" s="60"/>
      <c r="G37" s="75"/>
      <c r="H37" s="76"/>
      <c r="I37" s="76"/>
      <c r="J37" s="60"/>
      <c r="K37" s="75"/>
      <c r="L37" s="60"/>
    </row>
    <row r="38" ht="20.1" customHeight="1" spans="1:12">
      <c r="A38" s="62" t="s">
        <v>574</v>
      </c>
      <c r="B38" s="63" t="s">
        <v>575</v>
      </c>
      <c r="C38" s="74">
        <f t="shared" si="0"/>
        <v>97.09</v>
      </c>
      <c r="D38" s="74">
        <v>97.09</v>
      </c>
      <c r="E38" s="74">
        <v>0</v>
      </c>
      <c r="F38" s="60"/>
      <c r="G38" s="75"/>
      <c r="H38" s="76"/>
      <c r="I38" s="76"/>
      <c r="J38" s="60"/>
      <c r="K38" s="75"/>
      <c r="L38" s="60"/>
    </row>
    <row r="39" ht="20.1" customHeight="1" spans="1:12">
      <c r="A39" s="62" t="s">
        <v>576</v>
      </c>
      <c r="B39" s="63" t="s">
        <v>577</v>
      </c>
      <c r="C39" s="74">
        <f t="shared" si="0"/>
        <v>97.09</v>
      </c>
      <c r="D39" s="74">
        <v>97.09</v>
      </c>
      <c r="E39" s="75">
        <v>0</v>
      </c>
      <c r="F39" s="60"/>
      <c r="G39" s="75"/>
      <c r="H39" s="76"/>
      <c r="I39" s="76"/>
      <c r="J39" s="60"/>
      <c r="K39" s="75"/>
      <c r="L39" s="60"/>
    </row>
    <row r="40" ht="20.1" customHeight="1" spans="1:12">
      <c r="A40" s="62" t="s">
        <v>578</v>
      </c>
      <c r="B40" s="63" t="s">
        <v>332</v>
      </c>
      <c r="C40" s="74">
        <f t="shared" si="0"/>
        <v>36736.68</v>
      </c>
      <c r="D40" s="74">
        <f>D41+D60+D62+D64</f>
        <v>32931.17</v>
      </c>
      <c r="E40" s="74">
        <v>3805.51</v>
      </c>
      <c r="F40" s="60"/>
      <c r="G40" s="75"/>
      <c r="H40" s="76"/>
      <c r="I40" s="76"/>
      <c r="J40" s="60"/>
      <c r="K40" s="75"/>
      <c r="L40" s="60"/>
    </row>
    <row r="41" ht="20.1" customHeight="1" spans="1:12">
      <c r="A41" s="62" t="s">
        <v>579</v>
      </c>
      <c r="B41" s="63" t="s">
        <v>367</v>
      </c>
      <c r="C41" s="74">
        <f t="shared" si="0"/>
        <v>36518.64</v>
      </c>
      <c r="D41" s="74">
        <v>32713.13</v>
      </c>
      <c r="E41" s="74">
        <v>3805.51</v>
      </c>
      <c r="F41" s="60"/>
      <c r="G41" s="75"/>
      <c r="H41" s="76"/>
      <c r="I41" s="76"/>
      <c r="J41" s="60"/>
      <c r="K41" s="75"/>
      <c r="L41" s="60"/>
    </row>
    <row r="42" ht="20.1" customHeight="1" spans="1:12">
      <c r="A42" s="62" t="s">
        <v>368</v>
      </c>
      <c r="B42" s="63" t="s">
        <v>369</v>
      </c>
      <c r="C42" s="74">
        <f t="shared" si="0"/>
        <v>531.52</v>
      </c>
      <c r="D42" s="74">
        <v>0</v>
      </c>
      <c r="E42" s="75">
        <v>531.52</v>
      </c>
      <c r="F42" s="60"/>
      <c r="G42" s="75"/>
      <c r="H42" s="76"/>
      <c r="I42" s="76"/>
      <c r="J42" s="60"/>
      <c r="K42" s="75"/>
      <c r="L42" s="60"/>
    </row>
    <row r="43" ht="20.1" customHeight="1" spans="1:12">
      <c r="A43" s="62" t="s">
        <v>370</v>
      </c>
      <c r="B43" s="63" t="s">
        <v>371</v>
      </c>
      <c r="C43" s="74">
        <f t="shared" si="0"/>
        <v>670.2</v>
      </c>
      <c r="D43" s="74">
        <v>0.2</v>
      </c>
      <c r="E43" s="75">
        <v>670</v>
      </c>
      <c r="F43" s="60"/>
      <c r="G43" s="75"/>
      <c r="H43" s="76"/>
      <c r="I43" s="76"/>
      <c r="J43" s="60"/>
      <c r="K43" s="75"/>
      <c r="L43" s="60"/>
    </row>
    <row r="44" ht="20.1" customHeight="1" spans="1:12">
      <c r="A44" s="62" t="s">
        <v>372</v>
      </c>
      <c r="B44" s="63" t="s">
        <v>373</v>
      </c>
      <c r="C44" s="74">
        <f t="shared" si="0"/>
        <v>437.47</v>
      </c>
      <c r="D44" s="74">
        <v>6.79</v>
      </c>
      <c r="E44" s="75">
        <v>430.68</v>
      </c>
      <c r="F44" s="60"/>
      <c r="G44" s="75"/>
      <c r="H44" s="76"/>
      <c r="I44" s="76"/>
      <c r="J44" s="60"/>
      <c r="K44" s="75"/>
      <c r="L44" s="60"/>
    </row>
    <row r="45" ht="20.1" customHeight="1" spans="1:12">
      <c r="A45" s="62" t="s">
        <v>374</v>
      </c>
      <c r="B45" s="63" t="s">
        <v>375</v>
      </c>
      <c r="C45" s="74">
        <f t="shared" si="0"/>
        <v>18218.81</v>
      </c>
      <c r="D45" s="74">
        <v>18098.81</v>
      </c>
      <c r="E45" s="75">
        <v>120</v>
      </c>
      <c r="F45" s="60"/>
      <c r="G45" s="75"/>
      <c r="H45" s="76"/>
      <c r="I45" s="76"/>
      <c r="J45" s="60"/>
      <c r="K45" s="75"/>
      <c r="L45" s="60"/>
    </row>
    <row r="46" ht="20.1" customHeight="1" spans="1:12">
      <c r="A46" s="62" t="s">
        <v>376</v>
      </c>
      <c r="B46" s="63" t="s">
        <v>377</v>
      </c>
      <c r="C46" s="74">
        <f t="shared" si="0"/>
        <v>1140.98</v>
      </c>
      <c r="D46" s="74">
        <v>255.73</v>
      </c>
      <c r="E46" s="75">
        <v>885.25</v>
      </c>
      <c r="F46" s="60"/>
      <c r="G46" s="75"/>
      <c r="H46" s="76"/>
      <c r="I46" s="76"/>
      <c r="J46" s="60"/>
      <c r="K46" s="75"/>
      <c r="L46" s="60"/>
    </row>
    <row r="47" ht="20.1" customHeight="1" spans="1:12">
      <c r="A47" s="62" t="s">
        <v>580</v>
      </c>
      <c r="B47" s="63" t="s">
        <v>581</v>
      </c>
      <c r="C47" s="74">
        <f t="shared" si="0"/>
        <v>319</v>
      </c>
      <c r="D47" s="74">
        <v>319</v>
      </c>
      <c r="E47" s="75">
        <v>0</v>
      </c>
      <c r="F47" s="60"/>
      <c r="G47" s="75"/>
      <c r="H47" s="76"/>
      <c r="I47" s="76"/>
      <c r="J47" s="60"/>
      <c r="K47" s="75"/>
      <c r="L47" s="60"/>
    </row>
    <row r="48" ht="20.1" customHeight="1" spans="1:12">
      <c r="A48" s="62" t="s">
        <v>378</v>
      </c>
      <c r="B48" s="63" t="s">
        <v>379</v>
      </c>
      <c r="C48" s="74">
        <f t="shared" si="0"/>
        <v>30</v>
      </c>
      <c r="D48" s="74">
        <v>0</v>
      </c>
      <c r="E48" s="75">
        <v>30</v>
      </c>
      <c r="F48" s="60"/>
      <c r="G48" s="75"/>
      <c r="H48" s="76"/>
      <c r="I48" s="76"/>
      <c r="J48" s="60"/>
      <c r="K48" s="75"/>
      <c r="L48" s="60"/>
    </row>
    <row r="49" ht="20.1" customHeight="1" spans="1:12">
      <c r="A49" s="62" t="s">
        <v>380</v>
      </c>
      <c r="B49" s="63" t="s">
        <v>381</v>
      </c>
      <c r="C49" s="74">
        <f t="shared" si="0"/>
        <v>83.65</v>
      </c>
      <c r="D49" s="74">
        <v>28.09</v>
      </c>
      <c r="E49" s="75">
        <v>55.56</v>
      </c>
      <c r="F49" s="60"/>
      <c r="G49" s="75"/>
      <c r="H49" s="76"/>
      <c r="I49" s="76"/>
      <c r="J49" s="60"/>
      <c r="K49" s="75"/>
      <c r="L49" s="60"/>
    </row>
    <row r="50" ht="20.1" customHeight="1" spans="1:12">
      <c r="A50" s="62" t="s">
        <v>382</v>
      </c>
      <c r="B50" s="63" t="s">
        <v>383</v>
      </c>
      <c r="C50" s="74">
        <f t="shared" si="0"/>
        <v>400.44</v>
      </c>
      <c r="D50" s="74">
        <v>60.44</v>
      </c>
      <c r="E50" s="75">
        <v>340</v>
      </c>
      <c r="F50" s="60"/>
      <c r="G50" s="75"/>
      <c r="H50" s="76"/>
      <c r="I50" s="76"/>
      <c r="J50" s="60"/>
      <c r="K50" s="75"/>
      <c r="L50" s="60"/>
    </row>
    <row r="51" ht="20.1" customHeight="1" spans="1:12">
      <c r="A51" s="62" t="s">
        <v>384</v>
      </c>
      <c r="B51" s="63" t="s">
        <v>385</v>
      </c>
      <c r="C51" s="74">
        <f t="shared" si="0"/>
        <v>141.76</v>
      </c>
      <c r="D51" s="74">
        <v>10.95</v>
      </c>
      <c r="E51" s="75">
        <v>130.81</v>
      </c>
      <c r="F51" s="60"/>
      <c r="G51" s="75"/>
      <c r="H51" s="76"/>
      <c r="I51" s="76"/>
      <c r="J51" s="60"/>
      <c r="K51" s="75"/>
      <c r="L51" s="60"/>
    </row>
    <row r="52" ht="20.1" customHeight="1" spans="1:12">
      <c r="A52" s="62" t="s">
        <v>386</v>
      </c>
      <c r="B52" s="63" t="s">
        <v>387</v>
      </c>
      <c r="C52" s="74">
        <f t="shared" si="0"/>
        <v>419.25</v>
      </c>
      <c r="D52" s="74">
        <v>58.5</v>
      </c>
      <c r="E52" s="75">
        <v>360.75</v>
      </c>
      <c r="F52" s="60"/>
      <c r="G52" s="75"/>
      <c r="H52" s="76"/>
      <c r="I52" s="76"/>
      <c r="J52" s="60"/>
      <c r="K52" s="75"/>
      <c r="L52" s="60"/>
    </row>
    <row r="53" ht="20.1" customHeight="1" spans="1:12">
      <c r="A53" s="62" t="s">
        <v>388</v>
      </c>
      <c r="B53" s="63" t="s">
        <v>389</v>
      </c>
      <c r="C53" s="74">
        <f t="shared" si="0"/>
        <v>773.18</v>
      </c>
      <c r="D53" s="74">
        <v>588.98</v>
      </c>
      <c r="E53" s="75">
        <v>184.2</v>
      </c>
      <c r="F53" s="60"/>
      <c r="G53" s="75"/>
      <c r="H53" s="76"/>
      <c r="I53" s="76"/>
      <c r="J53" s="60"/>
      <c r="K53" s="75"/>
      <c r="L53" s="60"/>
    </row>
    <row r="54" ht="20.1" customHeight="1" spans="1:12">
      <c r="A54" s="62" t="s">
        <v>582</v>
      </c>
      <c r="B54" s="63" t="s">
        <v>583</v>
      </c>
      <c r="C54" s="74">
        <f t="shared" si="0"/>
        <v>100</v>
      </c>
      <c r="D54" s="74">
        <v>100</v>
      </c>
      <c r="E54" s="75">
        <v>0</v>
      </c>
      <c r="F54" s="60"/>
      <c r="G54" s="75"/>
      <c r="H54" s="76"/>
      <c r="I54" s="76"/>
      <c r="J54" s="60"/>
      <c r="K54" s="75"/>
      <c r="L54" s="60"/>
    </row>
    <row r="55" ht="20.1" customHeight="1" spans="1:12">
      <c r="A55" s="62" t="s">
        <v>584</v>
      </c>
      <c r="B55" s="63" t="s">
        <v>585</v>
      </c>
      <c r="C55" s="74">
        <f t="shared" si="0"/>
        <v>11330.41</v>
      </c>
      <c r="D55" s="74">
        <v>11330.41</v>
      </c>
      <c r="E55" s="75">
        <v>0</v>
      </c>
      <c r="F55" s="60"/>
      <c r="G55" s="75"/>
      <c r="H55" s="76"/>
      <c r="I55" s="76"/>
      <c r="J55" s="60"/>
      <c r="K55" s="75"/>
      <c r="L55" s="60"/>
    </row>
    <row r="56" ht="20.1" customHeight="1" spans="1:12">
      <c r="A56" s="62" t="s">
        <v>586</v>
      </c>
      <c r="B56" s="63" t="s">
        <v>587</v>
      </c>
      <c r="C56" s="74">
        <f t="shared" si="0"/>
        <v>1845.83</v>
      </c>
      <c r="D56" s="74">
        <v>1845.83</v>
      </c>
      <c r="E56" s="75">
        <v>0</v>
      </c>
      <c r="F56" s="60"/>
      <c r="G56" s="75"/>
      <c r="H56" s="76"/>
      <c r="I56" s="76"/>
      <c r="J56" s="60"/>
      <c r="K56" s="75"/>
      <c r="L56" s="60"/>
    </row>
    <row r="57" ht="20.1" customHeight="1" spans="1:12">
      <c r="A57" s="62" t="s">
        <v>588</v>
      </c>
      <c r="B57" s="63" t="s">
        <v>589</v>
      </c>
      <c r="C57" s="74">
        <f t="shared" si="0"/>
        <v>9.4</v>
      </c>
      <c r="D57" s="74">
        <v>9.4</v>
      </c>
      <c r="E57" s="75">
        <v>0</v>
      </c>
      <c r="F57" s="60"/>
      <c r="G57" s="75"/>
      <c r="H57" s="76"/>
      <c r="I57" s="76"/>
      <c r="J57" s="60"/>
      <c r="K57" s="75"/>
      <c r="L57" s="60"/>
    </row>
    <row r="58" ht="20.1" customHeight="1" spans="1:12">
      <c r="A58" s="62" t="s">
        <v>390</v>
      </c>
      <c r="B58" s="63" t="s">
        <v>391</v>
      </c>
      <c r="C58" s="74">
        <f t="shared" si="0"/>
        <v>20</v>
      </c>
      <c r="D58" s="74">
        <v>0</v>
      </c>
      <c r="E58" s="75">
        <v>20</v>
      </c>
      <c r="F58" s="60"/>
      <c r="G58" s="75"/>
      <c r="H58" s="76"/>
      <c r="I58" s="76"/>
      <c r="J58" s="60"/>
      <c r="K58" s="75"/>
      <c r="L58" s="60"/>
    </row>
    <row r="59" ht="20.1" customHeight="1" spans="1:12">
      <c r="A59" s="62" t="s">
        <v>392</v>
      </c>
      <c r="B59" s="63" t="s">
        <v>590</v>
      </c>
      <c r="C59" s="74">
        <f t="shared" si="0"/>
        <v>46.74</v>
      </c>
      <c r="D59" s="74">
        <v>0</v>
      </c>
      <c r="E59" s="75">
        <v>46.74</v>
      </c>
      <c r="F59" s="60"/>
      <c r="G59" s="75"/>
      <c r="H59" s="76"/>
      <c r="I59" s="76"/>
      <c r="J59" s="60"/>
      <c r="K59" s="75"/>
      <c r="L59" s="60"/>
    </row>
    <row r="60" ht="20.1" customHeight="1" spans="1:12">
      <c r="A60" s="62" t="s">
        <v>591</v>
      </c>
      <c r="B60" s="63" t="s">
        <v>592</v>
      </c>
      <c r="C60" s="74">
        <f t="shared" si="0"/>
        <v>57.72</v>
      </c>
      <c r="D60" s="74">
        <v>57.72</v>
      </c>
      <c r="E60" s="74">
        <v>0</v>
      </c>
      <c r="F60" s="60"/>
      <c r="G60" s="75"/>
      <c r="H60" s="76"/>
      <c r="I60" s="76"/>
      <c r="J60" s="60"/>
      <c r="K60" s="75"/>
      <c r="L60" s="60"/>
    </row>
    <row r="61" ht="20.1" customHeight="1" spans="1:12">
      <c r="A61" s="62" t="s">
        <v>593</v>
      </c>
      <c r="B61" s="63" t="s">
        <v>594</v>
      </c>
      <c r="C61" s="74">
        <f t="shared" si="0"/>
        <v>57.72</v>
      </c>
      <c r="D61" s="74">
        <v>57.72</v>
      </c>
      <c r="E61" s="75">
        <v>0</v>
      </c>
      <c r="F61" s="60"/>
      <c r="G61" s="75"/>
      <c r="H61" s="76"/>
      <c r="I61" s="76"/>
      <c r="J61" s="60"/>
      <c r="K61" s="75"/>
      <c r="L61" s="60"/>
    </row>
    <row r="62" ht="20.1" customHeight="1" spans="1:12">
      <c r="A62" s="62" t="s">
        <v>595</v>
      </c>
      <c r="B62" s="63" t="s">
        <v>596</v>
      </c>
      <c r="C62" s="74">
        <f t="shared" si="0"/>
        <v>106.32</v>
      </c>
      <c r="D62" s="74">
        <v>106.32</v>
      </c>
      <c r="E62" s="74">
        <v>0</v>
      </c>
      <c r="F62" s="60"/>
      <c r="G62" s="75"/>
      <c r="H62" s="76"/>
      <c r="I62" s="76"/>
      <c r="J62" s="60"/>
      <c r="K62" s="75"/>
      <c r="L62" s="60"/>
    </row>
    <row r="63" ht="20.1" customHeight="1" spans="1:12">
      <c r="A63" s="62" t="s">
        <v>597</v>
      </c>
      <c r="B63" s="63" t="s">
        <v>598</v>
      </c>
      <c r="C63" s="74">
        <f t="shared" si="0"/>
        <v>106.32</v>
      </c>
      <c r="D63" s="74">
        <v>106.32</v>
      </c>
      <c r="E63" s="75">
        <v>0</v>
      </c>
      <c r="F63" s="60"/>
      <c r="G63" s="75"/>
      <c r="H63" s="76"/>
      <c r="I63" s="76"/>
      <c r="J63" s="60"/>
      <c r="K63" s="75"/>
      <c r="L63" s="60"/>
    </row>
    <row r="64" ht="20.1" customHeight="1" spans="1:12">
      <c r="A64" s="62" t="s">
        <v>599</v>
      </c>
      <c r="B64" s="63" t="s">
        <v>600</v>
      </c>
      <c r="C64" s="74">
        <f t="shared" si="0"/>
        <v>54</v>
      </c>
      <c r="D64" s="74">
        <f>D65</f>
        <v>54</v>
      </c>
      <c r="E64" s="74">
        <v>0</v>
      </c>
      <c r="F64" s="60"/>
      <c r="G64" s="75"/>
      <c r="H64" s="76"/>
      <c r="I64" s="76"/>
      <c r="J64" s="60"/>
      <c r="K64" s="75"/>
      <c r="L64" s="60"/>
    </row>
    <row r="65" ht="20.1" customHeight="1" spans="1:12">
      <c r="A65" s="62" t="s">
        <v>601</v>
      </c>
      <c r="B65" s="63" t="s">
        <v>546</v>
      </c>
      <c r="C65" s="74">
        <f t="shared" si="0"/>
        <v>54</v>
      </c>
      <c r="D65" s="74">
        <v>54</v>
      </c>
      <c r="E65" s="75">
        <v>0</v>
      </c>
      <c r="F65" s="60"/>
      <c r="G65" s="75"/>
      <c r="H65" s="76"/>
      <c r="I65" s="76"/>
      <c r="J65" s="60"/>
      <c r="K65" s="75"/>
      <c r="L65" s="60"/>
    </row>
    <row r="66" ht="20.1" customHeight="1" spans="1:12">
      <c r="A66" s="62" t="s">
        <v>602</v>
      </c>
      <c r="B66" s="63" t="s">
        <v>333</v>
      </c>
      <c r="C66" s="74">
        <f t="shared" si="0"/>
        <v>73.35</v>
      </c>
      <c r="D66" s="74">
        <f>D67</f>
        <v>0</v>
      </c>
      <c r="E66" s="75">
        <v>73.35</v>
      </c>
      <c r="F66" s="60"/>
      <c r="G66" s="75"/>
      <c r="H66" s="76"/>
      <c r="I66" s="76"/>
      <c r="J66" s="60"/>
      <c r="K66" s="75"/>
      <c r="L66" s="60"/>
    </row>
    <row r="67" ht="20.1" customHeight="1" spans="1:12">
      <c r="A67" s="62" t="s">
        <v>603</v>
      </c>
      <c r="B67" s="63" t="s">
        <v>394</v>
      </c>
      <c r="C67" s="74">
        <f t="shared" si="0"/>
        <v>73.35</v>
      </c>
      <c r="D67" s="74">
        <v>0</v>
      </c>
      <c r="E67" s="74">
        <v>73.35</v>
      </c>
      <c r="F67" s="60"/>
      <c r="G67" s="75"/>
      <c r="H67" s="76"/>
      <c r="I67" s="76"/>
      <c r="J67" s="60"/>
      <c r="K67" s="75"/>
      <c r="L67" s="60"/>
    </row>
    <row r="68" ht="20.1" customHeight="1" spans="1:12">
      <c r="A68" s="62" t="s">
        <v>395</v>
      </c>
      <c r="B68" s="63" t="s">
        <v>396</v>
      </c>
      <c r="C68" s="74">
        <f t="shared" si="0"/>
        <v>73.35</v>
      </c>
      <c r="D68" s="74">
        <v>0</v>
      </c>
      <c r="E68" s="75">
        <v>73.35</v>
      </c>
      <c r="F68" s="60"/>
      <c r="G68" s="75"/>
      <c r="H68" s="76"/>
      <c r="I68" s="76"/>
      <c r="J68" s="60"/>
      <c r="K68" s="75"/>
      <c r="L68" s="60"/>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1" orientation="landscape" horizontalDpi="600" vertic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67"/>
  <sheetViews>
    <sheetView showGridLines="0" showZeros="0" workbookViewId="0">
      <pane ySplit="6" topLeftCell="A36" activePane="bottomLeft" state="frozen"/>
      <selection/>
      <selection pane="bottomLeft" activeCell="F32" sqref="F32"/>
    </sheetView>
  </sheetViews>
  <sheetFormatPr defaultColWidth="6.875" defaultRowHeight="12.75" customHeight="1" outlineLevelCol="7"/>
  <cols>
    <col min="1" max="1" width="17.125" style="45" customWidth="1"/>
    <col min="2" max="2" width="29" style="45" customWidth="1"/>
    <col min="3" max="6" width="18" style="45" customWidth="1"/>
    <col min="7" max="7" width="19.5" style="45" customWidth="1"/>
    <col min="8" max="8" width="21" style="45" customWidth="1"/>
    <col min="9" max="16384" width="6.875" style="45"/>
  </cols>
  <sheetData>
    <row r="1" ht="20.1" customHeight="1" spans="1:2">
      <c r="A1" s="46" t="s">
        <v>604</v>
      </c>
      <c r="B1" s="47"/>
    </row>
    <row r="2" ht="44.25" customHeight="1" spans="1:8">
      <c r="A2" s="48" t="s">
        <v>605</v>
      </c>
      <c r="B2" s="48"/>
      <c r="C2" s="48"/>
      <c r="D2" s="48"/>
      <c r="E2" s="48"/>
      <c r="F2" s="48"/>
      <c r="G2" s="48"/>
      <c r="H2" s="48"/>
    </row>
    <row r="3" ht="20.1" customHeight="1" spans="1:8">
      <c r="A3" s="49"/>
      <c r="B3" s="50"/>
      <c r="C3" s="51"/>
      <c r="D3" s="51"/>
      <c r="E3" s="51"/>
      <c r="F3" s="51"/>
      <c r="G3" s="51"/>
      <c r="H3" s="52"/>
    </row>
    <row r="4" ht="25.5" customHeight="1" spans="1:8">
      <c r="A4" s="53"/>
      <c r="B4" s="54"/>
      <c r="C4" s="53"/>
      <c r="D4" s="53"/>
      <c r="E4" s="53"/>
      <c r="F4" s="53"/>
      <c r="G4" s="53"/>
      <c r="H4" s="55" t="s">
        <v>313</v>
      </c>
    </row>
    <row r="5" ht="29.25" customHeight="1" spans="1:8">
      <c r="A5" s="40" t="s">
        <v>342</v>
      </c>
      <c r="B5" s="40" t="s">
        <v>343</v>
      </c>
      <c r="C5" s="40" t="s">
        <v>318</v>
      </c>
      <c r="D5" s="56" t="s">
        <v>345</v>
      </c>
      <c r="E5" s="40" t="s">
        <v>346</v>
      </c>
      <c r="F5" s="40" t="s">
        <v>606</v>
      </c>
      <c r="G5" s="40" t="s">
        <v>607</v>
      </c>
      <c r="H5" s="40" t="s">
        <v>608</v>
      </c>
    </row>
    <row r="6" ht="27" customHeight="1" spans="1:8">
      <c r="A6" s="57"/>
      <c r="B6" s="58" t="s">
        <v>318</v>
      </c>
      <c r="C6" s="59">
        <f t="shared" ref="C6:C67" si="0">D6+E6</f>
        <v>39790.81</v>
      </c>
      <c r="D6" s="60">
        <f>D7+D19+D25+D32+D39+D65</f>
        <v>1807.3</v>
      </c>
      <c r="E6" s="60">
        <f>E7+E19+E25+E32+E39+E65</f>
        <v>37983.51</v>
      </c>
      <c r="F6" s="61"/>
      <c r="G6" s="61"/>
      <c r="H6" s="61"/>
    </row>
    <row r="7" ht="27" customHeight="1" spans="1:8">
      <c r="A7" s="62" t="s">
        <v>538</v>
      </c>
      <c r="B7" s="63" t="s">
        <v>325</v>
      </c>
      <c r="C7" s="59">
        <f t="shared" si="0"/>
        <v>1629.1</v>
      </c>
      <c r="D7" s="60">
        <f>D8+D12+D14+D17</f>
        <v>234.91</v>
      </c>
      <c r="E7" s="60">
        <f>E8+E12+E14+E17</f>
        <v>1394.19</v>
      </c>
      <c r="F7" s="61"/>
      <c r="G7" s="61"/>
      <c r="H7" s="61"/>
    </row>
    <row r="8" ht="27" customHeight="1" spans="1:8">
      <c r="A8" s="62" t="s">
        <v>539</v>
      </c>
      <c r="B8" s="63" t="s">
        <v>347</v>
      </c>
      <c r="C8" s="59">
        <f t="shared" si="0"/>
        <v>234.91</v>
      </c>
      <c r="D8" s="60">
        <f>SUBTOTAL(9,D9:D11)</f>
        <v>234.91</v>
      </c>
      <c r="E8" s="60">
        <f>SUBTOTAL(9,E9:E11)</f>
        <v>0</v>
      </c>
      <c r="F8" s="61"/>
      <c r="G8" s="61"/>
      <c r="H8" s="61"/>
    </row>
    <row r="9" ht="27" customHeight="1" spans="1:8">
      <c r="A9" s="62" t="s">
        <v>348</v>
      </c>
      <c r="B9" s="63" t="s">
        <v>349</v>
      </c>
      <c r="C9" s="59">
        <f t="shared" si="0"/>
        <v>97.8</v>
      </c>
      <c r="D9" s="60">
        <v>97.8</v>
      </c>
      <c r="E9" s="64">
        <v>0</v>
      </c>
      <c r="F9" s="61"/>
      <c r="G9" s="61"/>
      <c r="H9" s="61"/>
    </row>
    <row r="10" ht="27" customHeight="1" spans="1:8">
      <c r="A10" s="62" t="s">
        <v>350</v>
      </c>
      <c r="B10" s="63" t="s">
        <v>351</v>
      </c>
      <c r="C10" s="59">
        <f t="shared" si="0"/>
        <v>48.9</v>
      </c>
      <c r="D10" s="60">
        <v>48.9</v>
      </c>
      <c r="E10" s="64">
        <v>0</v>
      </c>
      <c r="F10" s="61"/>
      <c r="G10" s="61"/>
      <c r="H10" s="61"/>
    </row>
    <row r="11" ht="27" customHeight="1" spans="1:8">
      <c r="A11" s="62" t="s">
        <v>352</v>
      </c>
      <c r="B11" s="63" t="s">
        <v>353</v>
      </c>
      <c r="C11" s="59">
        <f t="shared" si="0"/>
        <v>88.21</v>
      </c>
      <c r="D11" s="60">
        <v>88.21</v>
      </c>
      <c r="E11" s="64">
        <v>0</v>
      </c>
      <c r="F11" s="61"/>
      <c r="G11" s="61"/>
      <c r="H11" s="61"/>
    </row>
    <row r="12" ht="27" customHeight="1" spans="1:8">
      <c r="A12" s="62" t="s">
        <v>540</v>
      </c>
      <c r="B12" s="63" t="s">
        <v>354</v>
      </c>
      <c r="C12" s="59">
        <f t="shared" si="0"/>
        <v>0.57</v>
      </c>
      <c r="D12" s="60">
        <f>SUBTOTAL(9,D13)</f>
        <v>0</v>
      </c>
      <c r="E12" s="60">
        <f>SUBTOTAL(9,E13)</f>
        <v>0.57</v>
      </c>
      <c r="F12" s="61"/>
      <c r="G12" s="61"/>
      <c r="H12" s="61"/>
    </row>
    <row r="13" ht="27" customHeight="1" spans="1:8">
      <c r="A13" s="62" t="s">
        <v>355</v>
      </c>
      <c r="B13" s="63" t="s">
        <v>356</v>
      </c>
      <c r="C13" s="59">
        <f t="shared" si="0"/>
        <v>0.57</v>
      </c>
      <c r="D13" s="60">
        <v>0</v>
      </c>
      <c r="E13" s="64">
        <v>0.57</v>
      </c>
      <c r="F13" s="61"/>
      <c r="G13" s="61"/>
      <c r="H13" s="61"/>
    </row>
    <row r="14" ht="27" customHeight="1" spans="1:8">
      <c r="A14" s="62" t="s">
        <v>541</v>
      </c>
      <c r="B14" s="63" t="s">
        <v>542</v>
      </c>
      <c r="C14" s="59">
        <f t="shared" si="0"/>
        <v>1062.84</v>
      </c>
      <c r="D14" s="60">
        <f>SUBTOTAL(9,D15:D16)</f>
        <v>0</v>
      </c>
      <c r="E14" s="60">
        <f>SUBTOTAL(9,E15:E16)</f>
        <v>1062.84</v>
      </c>
      <c r="F14" s="61"/>
      <c r="G14" s="61"/>
      <c r="H14" s="61"/>
    </row>
    <row r="15" ht="27" customHeight="1" spans="1:8">
      <c r="A15" s="62" t="s">
        <v>543</v>
      </c>
      <c r="B15" s="63" t="s">
        <v>544</v>
      </c>
      <c r="C15" s="59">
        <f t="shared" si="0"/>
        <v>170.66</v>
      </c>
      <c r="D15" s="60">
        <v>0</v>
      </c>
      <c r="E15" s="64">
        <v>170.66</v>
      </c>
      <c r="F15" s="61"/>
      <c r="G15" s="61"/>
      <c r="H15" s="61"/>
    </row>
    <row r="16" ht="27" customHeight="1" spans="1:8">
      <c r="A16" s="62" t="s">
        <v>545</v>
      </c>
      <c r="B16" s="63" t="s">
        <v>546</v>
      </c>
      <c r="C16" s="59">
        <f t="shared" si="0"/>
        <v>892.18</v>
      </c>
      <c r="D16" s="60">
        <v>0</v>
      </c>
      <c r="E16" s="64">
        <v>892.18</v>
      </c>
      <c r="F16" s="61"/>
      <c r="G16" s="61"/>
      <c r="H16" s="61"/>
    </row>
    <row r="17" ht="27" customHeight="1" spans="1:8">
      <c r="A17" s="62" t="s">
        <v>547</v>
      </c>
      <c r="B17" s="63" t="s">
        <v>548</v>
      </c>
      <c r="C17" s="59">
        <f t="shared" si="0"/>
        <v>330.78</v>
      </c>
      <c r="D17" s="60">
        <f>SUBTOTAL(9,D18)</f>
        <v>0</v>
      </c>
      <c r="E17" s="60">
        <f>SUBTOTAL(9,E18)</f>
        <v>330.78</v>
      </c>
      <c r="F17" s="61"/>
      <c r="G17" s="61"/>
      <c r="H17" s="61"/>
    </row>
    <row r="18" ht="27" customHeight="1" spans="1:8">
      <c r="A18" s="62" t="s">
        <v>549</v>
      </c>
      <c r="B18" s="63" t="s">
        <v>546</v>
      </c>
      <c r="C18" s="59">
        <f t="shared" si="0"/>
        <v>330.78</v>
      </c>
      <c r="D18" s="60">
        <v>0</v>
      </c>
      <c r="E18" s="64">
        <v>330.78</v>
      </c>
      <c r="F18" s="61"/>
      <c r="G18" s="61"/>
      <c r="H18" s="61"/>
    </row>
    <row r="19" ht="27" customHeight="1" spans="1:8">
      <c r="A19" s="62" t="s">
        <v>550</v>
      </c>
      <c r="B19" s="65" t="s">
        <v>357</v>
      </c>
      <c r="C19" s="59">
        <f t="shared" si="0"/>
        <v>82.84</v>
      </c>
      <c r="D19" s="60">
        <f>D20</f>
        <v>82.84</v>
      </c>
      <c r="E19" s="60">
        <f>E20</f>
        <v>0</v>
      </c>
      <c r="F19" s="61"/>
      <c r="G19" s="61"/>
      <c r="H19" s="61"/>
    </row>
    <row r="20" ht="27" customHeight="1" spans="1:8">
      <c r="A20" s="62" t="s">
        <v>551</v>
      </c>
      <c r="B20" s="63" t="s">
        <v>358</v>
      </c>
      <c r="C20" s="59">
        <f t="shared" si="0"/>
        <v>82.84</v>
      </c>
      <c r="D20" s="60">
        <f>SUBTOTAL(9,D21:D24)</f>
        <v>82.84</v>
      </c>
      <c r="E20" s="60">
        <f>SUBTOTAL(9,E21:E24)</f>
        <v>0</v>
      </c>
      <c r="F20" s="61"/>
      <c r="G20" s="61"/>
      <c r="H20" s="61"/>
    </row>
    <row r="21" ht="27" customHeight="1" spans="1:8">
      <c r="A21" s="62" t="s">
        <v>359</v>
      </c>
      <c r="B21" s="63" t="s">
        <v>360</v>
      </c>
      <c r="C21" s="59">
        <f t="shared" si="0"/>
        <v>25.29</v>
      </c>
      <c r="D21" s="60">
        <v>25.29</v>
      </c>
      <c r="E21" s="64">
        <v>0</v>
      </c>
      <c r="F21" s="61"/>
      <c r="G21" s="61"/>
      <c r="H21" s="61"/>
    </row>
    <row r="22" ht="27" customHeight="1" spans="1:8">
      <c r="A22" s="62" t="s">
        <v>361</v>
      </c>
      <c r="B22" s="63" t="s">
        <v>362</v>
      </c>
      <c r="C22" s="59">
        <f t="shared" si="0"/>
        <v>36.67</v>
      </c>
      <c r="D22" s="60">
        <v>36.67</v>
      </c>
      <c r="E22" s="64">
        <v>0</v>
      </c>
      <c r="F22" s="61"/>
      <c r="G22" s="61"/>
      <c r="H22" s="61"/>
    </row>
    <row r="23" ht="27" customHeight="1" spans="1:8">
      <c r="A23" s="62" t="s">
        <v>363</v>
      </c>
      <c r="B23" s="63" t="s">
        <v>364</v>
      </c>
      <c r="C23" s="59">
        <f t="shared" si="0"/>
        <v>10.52</v>
      </c>
      <c r="D23" s="60">
        <v>10.52</v>
      </c>
      <c r="E23" s="64">
        <v>0</v>
      </c>
      <c r="F23" s="61"/>
      <c r="G23" s="61"/>
      <c r="H23" s="61"/>
    </row>
    <row r="24" ht="27" customHeight="1" spans="1:8">
      <c r="A24" s="62" t="s">
        <v>365</v>
      </c>
      <c r="B24" s="63" t="s">
        <v>366</v>
      </c>
      <c r="C24" s="59">
        <f t="shared" si="0"/>
        <v>10.36</v>
      </c>
      <c r="D24" s="60">
        <v>10.36</v>
      </c>
      <c r="E24" s="64">
        <v>0</v>
      </c>
      <c r="F24" s="61"/>
      <c r="G24" s="61"/>
      <c r="H24" s="61"/>
    </row>
    <row r="25" ht="27" customHeight="1" spans="1:8">
      <c r="A25" s="62" t="s">
        <v>552</v>
      </c>
      <c r="B25" s="63" t="s">
        <v>329</v>
      </c>
      <c r="C25" s="59">
        <f t="shared" si="0"/>
        <v>1149.8</v>
      </c>
      <c r="D25" s="60">
        <f>D26+D28+D30</f>
        <v>0</v>
      </c>
      <c r="E25" s="60">
        <f>E26+E28+E30</f>
        <v>1149.8</v>
      </c>
      <c r="F25" s="61"/>
      <c r="G25" s="61"/>
      <c r="H25" s="61"/>
    </row>
    <row r="26" ht="27" customHeight="1" spans="1:8">
      <c r="A26" s="62" t="s">
        <v>553</v>
      </c>
      <c r="B26" s="63" t="s">
        <v>554</v>
      </c>
      <c r="C26" s="59">
        <f t="shared" si="0"/>
        <v>951</v>
      </c>
      <c r="D26" s="60">
        <f>SUBTOTAL(9,D27)</f>
        <v>0</v>
      </c>
      <c r="E26" s="60">
        <f t="shared" ref="E26:E30" si="1">SUBTOTAL(9,E27)</f>
        <v>951</v>
      </c>
      <c r="F26" s="61"/>
      <c r="G26" s="61"/>
      <c r="H26" s="61"/>
    </row>
    <row r="27" ht="27" customHeight="1" spans="1:8">
      <c r="A27" s="62" t="s">
        <v>555</v>
      </c>
      <c r="B27" s="63" t="s">
        <v>556</v>
      </c>
      <c r="C27" s="59">
        <f t="shared" si="0"/>
        <v>951</v>
      </c>
      <c r="D27" s="60">
        <v>0</v>
      </c>
      <c r="E27" s="64">
        <v>951</v>
      </c>
      <c r="F27" s="61"/>
      <c r="G27" s="61"/>
      <c r="H27" s="61"/>
    </row>
    <row r="28" ht="27" customHeight="1" spans="1:8">
      <c r="A28" s="62" t="s">
        <v>557</v>
      </c>
      <c r="B28" s="63" t="s">
        <v>558</v>
      </c>
      <c r="C28" s="59">
        <f t="shared" si="0"/>
        <v>9.8</v>
      </c>
      <c r="D28" s="60">
        <f>SUBTOTAL(9,D29)</f>
        <v>0</v>
      </c>
      <c r="E28" s="60">
        <f t="shared" si="1"/>
        <v>9.8</v>
      </c>
      <c r="F28" s="61"/>
      <c r="G28" s="61"/>
      <c r="H28" s="61"/>
    </row>
    <row r="29" ht="27" customHeight="1" spans="1:8">
      <c r="A29" s="62" t="s">
        <v>559</v>
      </c>
      <c r="B29" s="63" t="s">
        <v>560</v>
      </c>
      <c r="C29" s="59">
        <f t="shared" si="0"/>
        <v>9.8</v>
      </c>
      <c r="D29" s="60">
        <v>0</v>
      </c>
      <c r="E29" s="64">
        <v>9.8</v>
      </c>
      <c r="F29" s="61"/>
      <c r="G29" s="61"/>
      <c r="H29" s="61"/>
    </row>
    <row r="30" ht="27" customHeight="1" spans="1:8">
      <c r="A30" s="62" t="s">
        <v>561</v>
      </c>
      <c r="B30" s="63" t="s">
        <v>562</v>
      </c>
      <c r="C30" s="59">
        <f t="shared" si="0"/>
        <v>189</v>
      </c>
      <c r="D30" s="60">
        <f>SUBTOTAL(9,D31)</f>
        <v>0</v>
      </c>
      <c r="E30" s="60">
        <f t="shared" si="1"/>
        <v>189</v>
      </c>
      <c r="F30" s="61"/>
      <c r="G30" s="61"/>
      <c r="H30" s="61"/>
    </row>
    <row r="31" ht="27" customHeight="1" spans="1:8">
      <c r="A31" s="62" t="s">
        <v>563</v>
      </c>
      <c r="B31" s="63" t="s">
        <v>564</v>
      </c>
      <c r="C31" s="59">
        <f t="shared" si="0"/>
        <v>189</v>
      </c>
      <c r="D31" s="60">
        <v>0</v>
      </c>
      <c r="E31" s="64">
        <v>189</v>
      </c>
      <c r="F31" s="61"/>
      <c r="G31" s="61"/>
      <c r="H31" s="61"/>
    </row>
    <row r="32" ht="27" customHeight="1" spans="1:8">
      <c r="A32" s="62" t="s">
        <v>565</v>
      </c>
      <c r="B32" s="63" t="s">
        <v>331</v>
      </c>
      <c r="C32" s="59">
        <f t="shared" si="0"/>
        <v>119.04</v>
      </c>
      <c r="D32" s="60">
        <f>D33+D35+D37</f>
        <v>0</v>
      </c>
      <c r="E32" s="60">
        <f>E33+E35+E37</f>
        <v>119.04</v>
      </c>
      <c r="F32" s="61"/>
      <c r="G32" s="61"/>
      <c r="H32" s="61"/>
    </row>
    <row r="33" ht="27" customHeight="1" spans="1:8">
      <c r="A33" s="62" t="s">
        <v>566</v>
      </c>
      <c r="B33" s="63" t="s">
        <v>567</v>
      </c>
      <c r="C33" s="59">
        <f t="shared" si="0"/>
        <v>10.51</v>
      </c>
      <c r="D33" s="60">
        <f>SUBTOTAL(9,D34)</f>
        <v>0</v>
      </c>
      <c r="E33" s="60">
        <f t="shared" ref="E33:E37" si="2">SUBTOTAL(9,E34)</f>
        <v>10.51</v>
      </c>
      <c r="F33" s="61"/>
      <c r="G33" s="61"/>
      <c r="H33" s="61"/>
    </row>
    <row r="34" ht="27" customHeight="1" spans="1:8">
      <c r="A34" s="62" t="s">
        <v>568</v>
      </c>
      <c r="B34" s="63" t="s">
        <v>569</v>
      </c>
      <c r="C34" s="59">
        <f t="shared" si="0"/>
        <v>10.51</v>
      </c>
      <c r="D34" s="60">
        <v>0</v>
      </c>
      <c r="E34" s="64">
        <v>10.51</v>
      </c>
      <c r="F34" s="61"/>
      <c r="G34" s="61"/>
      <c r="H34" s="61"/>
    </row>
    <row r="35" ht="27" customHeight="1" spans="1:8">
      <c r="A35" s="62" t="s">
        <v>570</v>
      </c>
      <c r="B35" s="63" t="s">
        <v>571</v>
      </c>
      <c r="C35" s="59">
        <f t="shared" si="0"/>
        <v>11.44</v>
      </c>
      <c r="D35" s="60">
        <f>SUBTOTAL(9,D36)</f>
        <v>0</v>
      </c>
      <c r="E35" s="60">
        <f t="shared" si="2"/>
        <v>11.44</v>
      </c>
      <c r="F35" s="61"/>
      <c r="G35" s="61"/>
      <c r="H35" s="61"/>
    </row>
    <row r="36" ht="27" customHeight="1" spans="1:8">
      <c r="A36" s="62" t="s">
        <v>572</v>
      </c>
      <c r="B36" s="63" t="s">
        <v>573</v>
      </c>
      <c r="C36" s="59">
        <f t="shared" si="0"/>
        <v>11.44</v>
      </c>
      <c r="D36" s="60">
        <v>0</v>
      </c>
      <c r="E36" s="64">
        <v>11.44</v>
      </c>
      <c r="F36" s="61"/>
      <c r="G36" s="61"/>
      <c r="H36" s="61"/>
    </row>
    <row r="37" ht="27" customHeight="1" spans="1:8">
      <c r="A37" s="62" t="s">
        <v>574</v>
      </c>
      <c r="B37" s="63" t="s">
        <v>575</v>
      </c>
      <c r="C37" s="59">
        <f t="shared" si="0"/>
        <v>97.09</v>
      </c>
      <c r="D37" s="60">
        <f>SUBTOTAL(9,D38)</f>
        <v>0</v>
      </c>
      <c r="E37" s="60">
        <f t="shared" si="2"/>
        <v>97.09</v>
      </c>
      <c r="F37" s="61"/>
      <c r="G37" s="61"/>
      <c r="H37" s="61"/>
    </row>
    <row r="38" ht="27" customHeight="1" spans="1:8">
      <c r="A38" s="62" t="s">
        <v>576</v>
      </c>
      <c r="B38" s="63" t="s">
        <v>577</v>
      </c>
      <c r="C38" s="59">
        <f t="shared" si="0"/>
        <v>97.09</v>
      </c>
      <c r="D38" s="60">
        <v>0</v>
      </c>
      <c r="E38" s="64">
        <v>97.09</v>
      </c>
      <c r="F38" s="61"/>
      <c r="G38" s="61"/>
      <c r="H38" s="61"/>
    </row>
    <row r="39" ht="27" customHeight="1" spans="1:8">
      <c r="A39" s="62" t="s">
        <v>578</v>
      </c>
      <c r="B39" s="63" t="s">
        <v>332</v>
      </c>
      <c r="C39" s="59">
        <f t="shared" si="0"/>
        <v>36736.68</v>
      </c>
      <c r="D39" s="60">
        <f>D40+D59+D61+D63</f>
        <v>1416.2</v>
      </c>
      <c r="E39" s="60">
        <f>E40+E59+E61+E63</f>
        <v>35320.48</v>
      </c>
      <c r="F39" s="61"/>
      <c r="G39" s="61"/>
      <c r="H39" s="61"/>
    </row>
    <row r="40" ht="27" customHeight="1" spans="1:8">
      <c r="A40" s="62" t="s">
        <v>579</v>
      </c>
      <c r="B40" s="63" t="s">
        <v>367</v>
      </c>
      <c r="C40" s="59">
        <f t="shared" si="0"/>
        <v>36518.64</v>
      </c>
      <c r="D40" s="60">
        <f>SUBTOTAL(9,D41:D58)</f>
        <v>1416.2</v>
      </c>
      <c r="E40" s="60">
        <f>SUBTOTAL(9,E41:E58)</f>
        <v>35102.44</v>
      </c>
      <c r="F40" s="61"/>
      <c r="G40" s="61"/>
      <c r="H40" s="61"/>
    </row>
    <row r="41" ht="27" customHeight="1" spans="1:8">
      <c r="A41" s="62" t="s">
        <v>368</v>
      </c>
      <c r="B41" s="63" t="s">
        <v>369</v>
      </c>
      <c r="C41" s="59">
        <f t="shared" si="0"/>
        <v>531.52</v>
      </c>
      <c r="D41" s="60">
        <v>531.52</v>
      </c>
      <c r="E41" s="64">
        <v>0</v>
      </c>
      <c r="F41" s="61"/>
      <c r="G41" s="61"/>
      <c r="H41" s="61"/>
    </row>
    <row r="42" ht="27" customHeight="1" spans="1:8">
      <c r="A42" s="62" t="s">
        <v>370</v>
      </c>
      <c r="B42" s="63" t="s">
        <v>371</v>
      </c>
      <c r="C42" s="59">
        <f t="shared" si="0"/>
        <v>670.2</v>
      </c>
      <c r="D42" s="60">
        <v>0</v>
      </c>
      <c r="E42" s="64">
        <v>670.2</v>
      </c>
      <c r="F42" s="61"/>
      <c r="G42" s="61"/>
      <c r="H42" s="61"/>
    </row>
    <row r="43" ht="27" customHeight="1" spans="1:8">
      <c r="A43" s="62" t="s">
        <v>372</v>
      </c>
      <c r="B43" s="63" t="s">
        <v>373</v>
      </c>
      <c r="C43" s="59">
        <f t="shared" si="0"/>
        <v>437.47</v>
      </c>
      <c r="D43" s="60">
        <v>224.98</v>
      </c>
      <c r="E43" s="64">
        <v>212.49</v>
      </c>
      <c r="F43" s="61"/>
      <c r="G43" s="61"/>
      <c r="H43" s="61"/>
    </row>
    <row r="44" ht="27" customHeight="1" spans="1:8">
      <c r="A44" s="62" t="s">
        <v>374</v>
      </c>
      <c r="B44" s="63" t="s">
        <v>375</v>
      </c>
      <c r="C44" s="59">
        <f t="shared" si="0"/>
        <v>18218.81</v>
      </c>
      <c r="D44" s="60">
        <v>0</v>
      </c>
      <c r="E44" s="64">
        <v>18218.81</v>
      </c>
      <c r="F44" s="61"/>
      <c r="G44" s="61"/>
      <c r="H44" s="61"/>
    </row>
    <row r="45" ht="27" customHeight="1" spans="1:8">
      <c r="A45" s="62" t="s">
        <v>376</v>
      </c>
      <c r="B45" s="63" t="s">
        <v>377</v>
      </c>
      <c r="C45" s="59">
        <f t="shared" si="0"/>
        <v>1140.98</v>
      </c>
      <c r="D45" s="60">
        <v>340.28</v>
      </c>
      <c r="E45" s="64">
        <v>800.7</v>
      </c>
      <c r="F45" s="61"/>
      <c r="G45" s="61"/>
      <c r="H45" s="61"/>
    </row>
    <row r="46" ht="27" customHeight="1" spans="1:8">
      <c r="A46" s="62" t="s">
        <v>580</v>
      </c>
      <c r="B46" s="63" t="s">
        <v>581</v>
      </c>
      <c r="C46" s="59">
        <f t="shared" si="0"/>
        <v>319</v>
      </c>
      <c r="D46" s="60">
        <v>0</v>
      </c>
      <c r="E46" s="64">
        <v>319</v>
      </c>
      <c r="F46" s="61"/>
      <c r="G46" s="61"/>
      <c r="H46" s="61"/>
    </row>
    <row r="47" ht="27" customHeight="1" spans="1:8">
      <c r="A47" s="62" t="s">
        <v>378</v>
      </c>
      <c r="B47" s="63" t="s">
        <v>379</v>
      </c>
      <c r="C47" s="59">
        <f t="shared" si="0"/>
        <v>30</v>
      </c>
      <c r="D47" s="60">
        <v>0</v>
      </c>
      <c r="E47" s="64">
        <v>30</v>
      </c>
      <c r="F47" s="61"/>
      <c r="G47" s="61"/>
      <c r="H47" s="61"/>
    </row>
    <row r="48" ht="27" customHeight="1" spans="1:8">
      <c r="A48" s="62" t="s">
        <v>380</v>
      </c>
      <c r="B48" s="63" t="s">
        <v>381</v>
      </c>
      <c r="C48" s="59">
        <f t="shared" si="0"/>
        <v>83.65</v>
      </c>
      <c r="D48" s="60">
        <v>48.56</v>
      </c>
      <c r="E48" s="64">
        <v>35.09</v>
      </c>
      <c r="F48" s="61"/>
      <c r="G48" s="61"/>
      <c r="H48" s="61"/>
    </row>
    <row r="49" ht="27" customHeight="1" spans="1:8">
      <c r="A49" s="62" t="s">
        <v>382</v>
      </c>
      <c r="B49" s="63" t="s">
        <v>383</v>
      </c>
      <c r="C49" s="59">
        <f t="shared" si="0"/>
        <v>400.44</v>
      </c>
      <c r="D49" s="60">
        <v>0</v>
      </c>
      <c r="E49" s="64">
        <v>400.44</v>
      </c>
      <c r="F49" s="61"/>
      <c r="G49" s="61"/>
      <c r="H49" s="61"/>
    </row>
    <row r="50" ht="27" customHeight="1" spans="1:8">
      <c r="A50" s="62" t="s">
        <v>384</v>
      </c>
      <c r="B50" s="63" t="s">
        <v>385</v>
      </c>
      <c r="C50" s="59">
        <f t="shared" si="0"/>
        <v>141.76</v>
      </c>
      <c r="D50" s="60">
        <v>52.87</v>
      </c>
      <c r="E50" s="64">
        <v>88.89</v>
      </c>
      <c r="F50" s="61"/>
      <c r="G50" s="61"/>
      <c r="H50" s="61"/>
    </row>
    <row r="51" ht="27" customHeight="1" spans="1:8">
      <c r="A51" s="62" t="s">
        <v>386</v>
      </c>
      <c r="B51" s="63" t="s">
        <v>387</v>
      </c>
      <c r="C51" s="59">
        <f t="shared" si="0"/>
        <v>419.25</v>
      </c>
      <c r="D51" s="60">
        <v>171.25</v>
      </c>
      <c r="E51" s="64">
        <v>248</v>
      </c>
      <c r="F51" s="61"/>
      <c r="G51" s="61"/>
      <c r="H51" s="61"/>
    </row>
    <row r="52" ht="27" customHeight="1" spans="1:8">
      <c r="A52" s="62" t="s">
        <v>388</v>
      </c>
      <c r="B52" s="63" t="s">
        <v>389</v>
      </c>
      <c r="C52" s="59">
        <f t="shared" si="0"/>
        <v>773.18</v>
      </c>
      <c r="D52" s="60">
        <v>0</v>
      </c>
      <c r="E52" s="64">
        <v>773.18</v>
      </c>
      <c r="F52" s="61"/>
      <c r="G52" s="61"/>
      <c r="H52" s="61"/>
    </row>
    <row r="53" ht="27" customHeight="1" spans="1:8">
      <c r="A53" s="62" t="s">
        <v>582</v>
      </c>
      <c r="B53" s="63" t="s">
        <v>583</v>
      </c>
      <c r="C53" s="59">
        <f t="shared" si="0"/>
        <v>100</v>
      </c>
      <c r="D53" s="60">
        <v>0</v>
      </c>
      <c r="E53" s="64">
        <v>100</v>
      </c>
      <c r="F53" s="61"/>
      <c r="G53" s="61"/>
      <c r="H53" s="61"/>
    </row>
    <row r="54" ht="27" customHeight="1" spans="1:8">
      <c r="A54" s="62" t="s">
        <v>584</v>
      </c>
      <c r="B54" s="63" t="s">
        <v>585</v>
      </c>
      <c r="C54" s="59">
        <f t="shared" si="0"/>
        <v>11330.41</v>
      </c>
      <c r="D54" s="60">
        <v>0</v>
      </c>
      <c r="E54" s="64">
        <v>11330.41</v>
      </c>
      <c r="F54" s="61"/>
      <c r="G54" s="61"/>
      <c r="H54" s="61"/>
    </row>
    <row r="55" ht="27" customHeight="1" spans="1:8">
      <c r="A55" s="62" t="s">
        <v>586</v>
      </c>
      <c r="B55" s="63" t="s">
        <v>587</v>
      </c>
      <c r="C55" s="59">
        <f t="shared" si="0"/>
        <v>1845.83</v>
      </c>
      <c r="D55" s="60">
        <v>0</v>
      </c>
      <c r="E55" s="64">
        <v>1845.83</v>
      </c>
      <c r="F55" s="61"/>
      <c r="G55" s="61"/>
      <c r="H55" s="61"/>
    </row>
    <row r="56" ht="27" customHeight="1" spans="1:8">
      <c r="A56" s="62" t="s">
        <v>588</v>
      </c>
      <c r="B56" s="63" t="s">
        <v>589</v>
      </c>
      <c r="C56" s="59">
        <f t="shared" si="0"/>
        <v>9.4</v>
      </c>
      <c r="D56" s="60">
        <v>0</v>
      </c>
      <c r="E56" s="64">
        <v>9.4</v>
      </c>
      <c r="F56" s="61"/>
      <c r="G56" s="61"/>
      <c r="H56" s="61"/>
    </row>
    <row r="57" ht="27" customHeight="1" spans="1:8">
      <c r="A57" s="62" t="s">
        <v>390</v>
      </c>
      <c r="B57" s="63" t="s">
        <v>391</v>
      </c>
      <c r="C57" s="59">
        <f t="shared" si="0"/>
        <v>20</v>
      </c>
      <c r="D57" s="60">
        <v>0</v>
      </c>
      <c r="E57" s="64">
        <v>20</v>
      </c>
      <c r="F57" s="61"/>
      <c r="G57" s="61"/>
      <c r="H57" s="61"/>
    </row>
    <row r="58" ht="27" customHeight="1" spans="1:8">
      <c r="A58" s="62" t="s">
        <v>392</v>
      </c>
      <c r="B58" s="63" t="s">
        <v>590</v>
      </c>
      <c r="C58" s="59">
        <f t="shared" si="0"/>
        <v>46.74</v>
      </c>
      <c r="D58" s="60">
        <v>46.74</v>
      </c>
      <c r="E58" s="64">
        <v>0</v>
      </c>
      <c r="F58" s="61"/>
      <c r="G58" s="61"/>
      <c r="H58" s="61"/>
    </row>
    <row r="59" ht="27" customHeight="1" spans="1:8">
      <c r="A59" s="62" t="s">
        <v>591</v>
      </c>
      <c r="B59" s="63" t="s">
        <v>592</v>
      </c>
      <c r="C59" s="59">
        <f t="shared" si="0"/>
        <v>57.72</v>
      </c>
      <c r="D59" s="60">
        <f>SUBTOTAL(9,D60)</f>
        <v>0</v>
      </c>
      <c r="E59" s="60">
        <f t="shared" ref="E59:E63" si="3">SUBTOTAL(9,E60)</f>
        <v>57.72</v>
      </c>
      <c r="F59" s="61"/>
      <c r="G59" s="61"/>
      <c r="H59" s="61"/>
    </row>
    <row r="60" ht="27" customHeight="1" spans="1:8">
      <c r="A60" s="62" t="s">
        <v>593</v>
      </c>
      <c r="B60" s="63" t="s">
        <v>594</v>
      </c>
      <c r="C60" s="59">
        <f t="shared" si="0"/>
        <v>57.72</v>
      </c>
      <c r="D60" s="60">
        <v>0</v>
      </c>
      <c r="E60" s="64">
        <v>57.72</v>
      </c>
      <c r="F60" s="61"/>
      <c r="G60" s="61"/>
      <c r="H60" s="61"/>
    </row>
    <row r="61" ht="27" customHeight="1" spans="1:8">
      <c r="A61" s="62" t="s">
        <v>595</v>
      </c>
      <c r="B61" s="63" t="s">
        <v>596</v>
      </c>
      <c r="C61" s="59">
        <f t="shared" si="0"/>
        <v>106.32</v>
      </c>
      <c r="D61" s="60">
        <f>SUBTOTAL(9,D62)</f>
        <v>0</v>
      </c>
      <c r="E61" s="60">
        <f t="shared" si="3"/>
        <v>106.32</v>
      </c>
      <c r="F61" s="61"/>
      <c r="G61" s="61"/>
      <c r="H61" s="61"/>
    </row>
    <row r="62" ht="27" customHeight="1" spans="1:8">
      <c r="A62" s="62" t="s">
        <v>597</v>
      </c>
      <c r="B62" s="63" t="s">
        <v>598</v>
      </c>
      <c r="C62" s="59">
        <f t="shared" si="0"/>
        <v>106.32</v>
      </c>
      <c r="D62" s="60">
        <v>0</v>
      </c>
      <c r="E62" s="64">
        <v>106.32</v>
      </c>
      <c r="F62" s="61"/>
      <c r="G62" s="61"/>
      <c r="H62" s="61"/>
    </row>
    <row r="63" ht="27" customHeight="1" spans="1:8">
      <c r="A63" s="62" t="s">
        <v>599</v>
      </c>
      <c r="B63" s="63" t="s">
        <v>600</v>
      </c>
      <c r="C63" s="59">
        <f t="shared" si="0"/>
        <v>54</v>
      </c>
      <c r="D63" s="60">
        <f>SUBTOTAL(9,D64)</f>
        <v>0</v>
      </c>
      <c r="E63" s="60">
        <f t="shared" si="3"/>
        <v>54</v>
      </c>
      <c r="F63" s="61"/>
      <c r="G63" s="61"/>
      <c r="H63" s="61"/>
    </row>
    <row r="64" ht="27" customHeight="1" spans="1:8">
      <c r="A64" s="62" t="s">
        <v>601</v>
      </c>
      <c r="B64" s="63" t="s">
        <v>546</v>
      </c>
      <c r="C64" s="59">
        <f t="shared" si="0"/>
        <v>54</v>
      </c>
      <c r="D64" s="60">
        <v>0</v>
      </c>
      <c r="E64" s="64">
        <v>54</v>
      </c>
      <c r="F64" s="61"/>
      <c r="G64" s="61"/>
      <c r="H64" s="61"/>
    </row>
    <row r="65" ht="27" customHeight="1" spans="1:8">
      <c r="A65" s="62" t="s">
        <v>602</v>
      </c>
      <c r="B65" s="63" t="s">
        <v>333</v>
      </c>
      <c r="C65" s="59">
        <f t="shared" si="0"/>
        <v>73.35</v>
      </c>
      <c r="D65" s="60">
        <f>D66</f>
        <v>73.35</v>
      </c>
      <c r="E65" s="60">
        <f>E66</f>
        <v>0</v>
      </c>
      <c r="F65" s="61"/>
      <c r="G65" s="61"/>
      <c r="H65" s="61"/>
    </row>
    <row r="66" ht="27" customHeight="1" spans="1:8">
      <c r="A66" s="62" t="s">
        <v>603</v>
      </c>
      <c r="B66" s="63" t="s">
        <v>394</v>
      </c>
      <c r="C66" s="59">
        <f t="shared" si="0"/>
        <v>73.35</v>
      </c>
      <c r="D66" s="60">
        <f>SUBTOTAL(9,D67)</f>
        <v>73.35</v>
      </c>
      <c r="E66" s="60">
        <f>SUBTOTAL(9,E67)</f>
        <v>0</v>
      </c>
      <c r="F66" s="61"/>
      <c r="G66" s="61"/>
      <c r="H66" s="61"/>
    </row>
    <row r="67" ht="27" customHeight="1" spans="1:8">
      <c r="A67" s="62" t="s">
        <v>395</v>
      </c>
      <c r="B67" s="63" t="s">
        <v>396</v>
      </c>
      <c r="C67" s="59">
        <f t="shared" si="0"/>
        <v>73.35</v>
      </c>
      <c r="D67" s="60">
        <v>73.35</v>
      </c>
      <c r="E67" s="64">
        <v>0</v>
      </c>
      <c r="F67" s="61"/>
      <c r="G67" s="61"/>
      <c r="H67" s="61"/>
    </row>
  </sheetData>
  <mergeCells count="1">
    <mergeCell ref="A2:H2"/>
  </mergeCells>
  <printOptions horizontalCentered="1"/>
  <pageMargins left="0" right="0" top="0.999305555555556" bottom="0.999305555555556" header="0.499305555555556" footer="0.499305555555556"/>
  <pageSetup paperSize="9" scale="89" orientation="landscape" horizontalDpi="600" vertic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57</vt:i4>
      </vt:variant>
    </vt:vector>
  </HeadingPairs>
  <TitlesOfParts>
    <vt:vector size="57"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 (1)</vt:lpstr>
      <vt:lpstr>11 区级项目资金绩效目标表 (2)</vt:lpstr>
      <vt:lpstr>11 区级项目资金绩效目标表 (3)</vt:lpstr>
      <vt:lpstr>11 区级项目资金绩效目标表 (4)</vt:lpstr>
      <vt:lpstr>11 区级项目资金绩效目标表 (5)</vt:lpstr>
      <vt:lpstr>11 区级项目资金绩效目标表 (6)</vt:lpstr>
      <vt:lpstr>11 区级项目资金绩效目标表 (7)</vt:lpstr>
      <vt:lpstr>11 区级项目资金绩效目标表 (8)</vt:lpstr>
      <vt:lpstr>11 区级项目资金绩效目标表 (9)</vt:lpstr>
      <vt:lpstr>11 区级项目资金绩效目标表 (10)</vt:lpstr>
      <vt:lpstr>11 区级项目资金绩效目标表 (11)</vt:lpstr>
      <vt:lpstr>11 区级项目资金绩效目标表 (12)</vt:lpstr>
      <vt:lpstr>11 区级项目资金绩效目标表 (13)</vt:lpstr>
      <vt:lpstr>11 区级项目资金绩效目标表 (14)</vt:lpstr>
      <vt:lpstr>11 区级项目资金绩效目标表 (15)</vt:lpstr>
      <vt:lpstr>11 区级项目资金绩效目标表 (16)</vt:lpstr>
      <vt:lpstr>11 区级项目资金绩效目标表 (17)</vt:lpstr>
      <vt:lpstr>11 区级项目资金绩效目标表 (18)</vt:lpstr>
      <vt:lpstr>11 区级项目资金绩效目标表 (19)</vt:lpstr>
      <vt:lpstr>11 区级项目资金绩效目标表 (20)</vt:lpstr>
      <vt:lpstr>11 区级项目资金绩效目标表 (21)</vt:lpstr>
      <vt:lpstr>11 区级项目资金绩效目标表 (22)</vt:lpstr>
      <vt:lpstr>11 区级项目资金绩效目标表 (23)</vt:lpstr>
      <vt:lpstr>11 区级项目资金绩效目标表 (24)</vt:lpstr>
      <vt:lpstr>11 区级项目资金绩效目标表 (25)</vt:lpstr>
      <vt:lpstr>11 区级项目资金绩效目标表 (26)</vt:lpstr>
      <vt:lpstr>11 区级项目资金绩效目标表 (27)</vt:lpstr>
      <vt:lpstr>11 区级项目资金绩效目标表 (28)</vt:lpstr>
      <vt:lpstr>11 区级项目资金绩效目标表 (29)</vt:lpstr>
      <vt:lpstr>11 区级项目资金绩效目标表 (30)</vt:lpstr>
      <vt:lpstr>11 区级项目资金绩效目标表 (31)</vt:lpstr>
      <vt:lpstr>11 区级项目资金绩效目标表 (32)</vt:lpstr>
      <vt:lpstr>11 区级项目资金绩效目标表 (33)</vt:lpstr>
      <vt:lpstr>11 区级项目资金绩效目标表 (34)</vt:lpstr>
      <vt:lpstr>11 区级项目资金绩效目标表 (35)</vt:lpstr>
      <vt:lpstr>11 区级项目资金绩效目标表 (36)</vt:lpstr>
      <vt:lpstr>11 区级项目资金绩效目标表 (37)</vt:lpstr>
      <vt:lpstr>11 区级项目资金绩效目标表 (38)</vt:lpstr>
      <vt:lpstr>11 区级项目资金绩效目标表 (39)</vt:lpstr>
      <vt:lpstr>11 区级项目资金绩效目标表 (40)</vt:lpstr>
      <vt:lpstr>11 区级项目资金绩效目标表 (41)</vt:lpstr>
      <vt:lpstr>11 区级项目资金绩效目标表 (42)</vt:lpstr>
      <vt:lpstr>11 区级项目资金绩效目标表 (43)</vt:lpstr>
      <vt:lpstr>11 区级项目资金绩效目标表 (44)</vt:lpstr>
      <vt:lpstr>11 区级项目资金绩效目标表 (45)</vt:lpstr>
      <vt:lpstr>11 区级项目资金绩效目标表 (46)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2021-04-25T11:55:46Z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05EAD21D00344C1683BDBCD3643C1B25</vt:lpwstr>
  </property>
  <property fmtid="{D5CDD505-2E9C-101B-9397-08002B2CF9AE}" pid="3" name="KSOProductBuildVer">
    <vt:lpwstr>2052-10.1.0.6749</vt:lpwstr>
  </property>
</Properties>
</file>