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13" firstSheet="1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" sheetId="14" r:id="rId12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一般公共预算财政基本支出'!$A$1:$E$29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0" hidden="1">'2018-2019对比表 '!$A$4:$I$258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<sst xmlns="http://schemas.openxmlformats.org/spreadsheetml/2006/main" count="1470" uniqueCount="574">
  <si>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</si>
  <si>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</si>
  <si>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</si>
  <si>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</si>
  <si>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</si>
  <si>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</si>
  <si>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</si>
  <si>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</si>
  <si>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</si>
  <si>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</si>
  <si>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</si>
  <si>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</si>
  <si>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</si>
  <si>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</si>
  <si>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</si>
  <si>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</si>
  <si>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</si>
  <si>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</si>
  <si>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</si>
  <si>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</si>
  <si>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</si>
  <si>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</si>
  <si>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</si>
  <si>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</si>
  <si>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</si>
  <si>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</si>
  <si>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</si>
  <si>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</si>
  <si>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</si>
  <si>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</si>
  <si>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</si>
  <si>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</si>
  <si>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</si>
  <si>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</si>
  <si>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</si>
  <si>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</si>
  <si>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</si>
  <si>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</si>
  <si>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</si>
  <si>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</si>
  <si>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</si>
  <si>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</si>
  <si>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</si>
  <si>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</si>
  <si>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</si>
  <si>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</si>
  <si>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</si>
  <si>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</si>
  <si>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</si>
  <si>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</si>
  <si>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</si>
  <si>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</si>
  <si>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</si>
  <si>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</si>
  <si>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</si>
  <si>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</si>
  <si>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</si>
  <si>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</si>
  <si>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</si>
  <si>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</si>
  <si>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</si>
  <si>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</si>
  <si>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</si>
  <si>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</si>
  <si>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</si>
  <si>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</si>
  <si>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</si>
  <si>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</si>
  <si>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</si>
  <si>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</si>
  <si>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</si>
  <si>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</si>
  <si>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</si>
  <si>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</si>
  <si>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</si>
  <si>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</si>
  <si>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</si>
  <si>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</si>
  <si>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</si>
  <si>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</si>
  <si>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</si>
  <si>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</si>
  <si>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</si>
  <si>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</si>
  <si>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</si>
  <si>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</si>
  <si>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</si>
  <si>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</si>
  <si>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</si>
  <si>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</si>
  <si>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</si>
  <si>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</si>
  <si>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</si>
  <si>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</si>
  <si>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</si>
  <si>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</si>
  <si>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</si>
  <si>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</si>
  <si>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</si>
  <si>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</si>
  <si>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</si>
  <si>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</si>
  <si>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</si>
  <si>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</si>
  <si>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</si>
  <si>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</si>
  <si>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</si>
  <si>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</si>
  <si>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</si>
  <si>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</si>
  <si>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</si>
  <si>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</si>
  <si>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</si>
  <si>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</si>
  <si>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</si>
  <si>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</si>
  <si>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</si>
  <si>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</si>
  <si>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</si>
  <si>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</si>
  <si>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</si>
  <si>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</si>
  <si>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</si>
  <si>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</si>
  <si>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</si>
  <si>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</si>
  <si>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</si>
  <si>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</si>
  <si>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</si>
  <si>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</si>
  <si>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</si>
  <si>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</si>
  <si>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</si>
  <si>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</si>
  <si>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</si>
  <si>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</si>
  <si>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</si>
  <si>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</si>
  <si>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</si>
  <si>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</si>
  <si>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</si>
  <si>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</si>
  <si>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</si>
  <si>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</si>
  <si>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</si>
  <si>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</si>
  <si>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</si>
  <si>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</si>
  <si>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</si>
  <si>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</si>
  <si>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</si>
  <si>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</si>
  <si>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</si>
  <si>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</si>
  <si>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</si>
  <si>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</si>
  <si>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</si>
  <si>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</si>
  <si>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</si>
  <si>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</si>
  <si>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</si>
  <si>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</si>
  <si>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</si>
  <si>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</si>
  <si>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</si>
  <si>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</si>
  <si>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</si>
  <si>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</si>
  <si>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</si>
  <si>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</si>
  <si>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</si>
  <si>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</si>
  <si>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</si>
  <si>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</si>
  <si>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</si>
  <si>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</si>
  <si>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</si>
  <si>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</si>
  <si>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</si>
  <si>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</si>
  <si>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</si>
  <si>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</si>
  <si>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</si>
  <si>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</si>
  <si>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</si>
  <si>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</si>
  <si>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</si>
  <si>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</si>
  <si>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</si>
  <si>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</si>
  <si>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</si>
  <si>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</si>
  <si>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</si>
  <si>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</si>
  <si>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</si>
  <si>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</si>
  <si>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</si>
  <si>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</si>
  <si>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</si>
  <si>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</si>
  <si>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</si>
  <si>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</si>
  <si>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</si>
  <si>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</si>
  <si>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</si>
  <si>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</si>
  <si>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</si>
  <si>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</si>
  <si>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</si>
  <si>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</si>
  <si>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</si>
  <si>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</si>
  <si>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</si>
  <si>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</si>
  <si>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</si>
  <si>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</si>
  <si>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</si>
  <si>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</si>
  <si>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</si>
  <si>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</si>
  <si>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</si>
  <si>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</si>
  <si>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</si>
  <si>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</si>
  <si>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</si>
  <si>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</si>
  <si>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</si>
  <si>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</si>
  <si>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</si>
  <si>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</si>
  <si>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</si>
  <si>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</si>
  <si>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</si>
  <si>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</si>
  <si>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</si>
  <si>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</si>
  <si>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</si>
  <si>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</si>
  <si>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</si>
  <si>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</si>
  <si>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</si>
  <si>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</si>
  <si>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</si>
  <si>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</si>
  <si>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</si>
  <si>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</si>
  <si>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</si>
  <si>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</si>
  <si>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</si>
  <si>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</si>
  <si>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</si>
  <si>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</si>
  <si>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</si>
  <si>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</si>
  <si>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</si>
  <si>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</si>
  <si>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</si>
  <si>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</si>
  <si>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</si>
  <si>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</si>
  <si>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</si>
  <si>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</si>
  <si>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</si>
  <si>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</si>
  <si>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</si>
  <si>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</si>
  <si>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</si>
  <si>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</si>
  <si>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</si>
  <si>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</si>
  <si>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</si>
  <si>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</si>
  <si>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</si>
  <si>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</si>
  <si>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</si>
  <si>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</si>
  <si>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</si>
  <si>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</si>
  <si>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</si>
  <si>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</si>
  <si>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</si>
  <si>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</si>
  <si>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</si>
  <si>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</si>
  <si>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</si>
  <si>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</si>
  <si>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</si>
  <si>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</si>
  <si>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</si>
  <si>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</si>
  <si>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</si>
  <si>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</si>
  <si>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</si>
  <si>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</si>
  <si>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</si>
  <si>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</si>
  <si>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</si>
  <si>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</si>
  <si>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</si>
  <si>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</si>
  <si>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</si>
  <si>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</si>
  <si>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</si>
  <si>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</si>
  <si>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</si>
  <si>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</si>
  <si>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</si>
  <si>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</si>
  <si>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</si>
  <si>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</si>
  <si>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</si>
  <si>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</si>
  <si>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重庆市綦江区水土保持站财政拨款收支总表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</si>
  <si>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</si>
  <si>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</si>
  <si>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</si>
  <si>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</si>
  <si>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</si>
  <si>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</si>
  <si>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</si>
  <si>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</si>
  <si>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</si>
  <si>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</si>
  <si>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</si>
  <si>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</si>
  <si>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</si>
  <si>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</si>
  <si>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</si>
  <si>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</si>
  <si>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</si>
  <si>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</si>
  <si>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</si>
  <si>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</si>
  <si>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</si>
  <si>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</si>
  <si>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</si>
  <si>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重庆市綦江区水土保持站一般公共预算财政拨款支出预算表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</si>
  <si>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</si>
  <si>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</si>
  <si>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</si>
  <si>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</si>
  <si>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</si>
  <si>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</si>
  <si>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</si>
  <si>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</si>
  <si>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</si>
  <si>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</si>
  <si>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</si>
  <si>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</si>
  <si>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</si>
  <si>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</si>
  <si>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</si>
  <si>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</si>
  <si>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</si>
  <si>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</si>
  <si>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</si>
  <si>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</si>
  <si>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</si>
  <si>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213</t>
  </si>
  <si>
    <r>
      <rPr>
        <sz val="10"/>
        <color rgb="FF000000"/>
        <rFont val="方正仿宋_GBK"/>
        <charset val="134"/>
      </rPr>
      <t> 21303</t>
    </r>
  </si>
  <si>
    <r>
      <rPr>
        <sz val="10"/>
        <color rgb="FF000000"/>
        <rFont val="方正仿宋_GBK"/>
        <charset val="134"/>
      </rPr>
      <t> 水利</t>
    </r>
  </si>
  <si>
    <r>
      <rPr>
        <sz val="10"/>
        <color rgb="FF000000"/>
        <rFont val="方正仿宋_GBK"/>
        <charset val="134"/>
      </rPr>
      <t>  2130310</t>
    </r>
  </si>
  <si>
    <r>
      <rPr>
        <sz val="10"/>
        <color rgb="FF000000"/>
        <rFont val="方正仿宋_GBK"/>
        <charset val="134"/>
      </rPr>
      <t>  水土保持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</si>
  <si>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</si>
  <si>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</si>
  <si>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</si>
  <si>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</si>
  <si>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</si>
  <si>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备注：本表反映2024年当年一般公共预算财政拨款支出情况。</t>
  </si>
  <si>
    <t>附件4-3</t>
  </si>
  <si>
    <t>重庆市綦江区水土保持站一般公共预算财政拨款基本支出预算表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</si>
  <si>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</si>
  <si>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</si>
  <si>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</si>
  <si>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</si>
  <si>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</si>
  <si>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</si>
  <si>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</si>
  <si>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</si>
  <si>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</si>
  <si>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</si>
  <si>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</si>
  <si>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</si>
  <si>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</si>
  <si>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</si>
  <si>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</si>
  <si>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</si>
  <si>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</si>
  <si>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</si>
  <si>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</si>
  <si>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</si>
  <si>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</si>
  <si>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</si>
  <si>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</si>
  <si>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</si>
  <si>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</si>
  <si>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</si>
  <si>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</si>
  <si>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</si>
  <si>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</si>
  <si>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</si>
  <si>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</si>
  <si>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</si>
  <si>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</si>
  <si>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</si>
  <si>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</si>
  <si>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</si>
  <si>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</si>
  <si>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</si>
  <si>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</si>
  <si>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</si>
  <si>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</si>
  <si>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</si>
  <si>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</si>
  <si>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</si>
  <si>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</si>
  <si>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</si>
  <si>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附件3-4</t>
  </si>
  <si>
    <t>附件4-4</t>
  </si>
  <si>
    <t>重庆市綦江区水土保持站一般公共预算“三公”经费支出表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</si>
  <si>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</si>
  <si>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</si>
  <si>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</si>
  <si>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</si>
  <si>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</si>
  <si>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</si>
  <si>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</si>
  <si>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重庆市綦江区水土保持站政府性基金预算支出表</t>
  </si>
  <si>
    <t>本年政府性基金预算财政拨款支出</t>
  </si>
  <si>
    <t>（备注：本单位无政府性基金收支，故此表无数据。）</t>
  </si>
  <si>
    <t>附件4-6</t>
  </si>
  <si>
    <t xml:space="preserve"> 重庆市綦江区水土保持站部门收支总表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</si>
  <si>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</si>
  <si>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</si>
  <si>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</si>
  <si>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</si>
  <si>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</si>
  <si>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</si>
  <si>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</si>
  <si>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</si>
  <si>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</si>
  <si>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</si>
  <si>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</si>
  <si>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</si>
  <si>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</si>
  <si>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</si>
  <si>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重庆市綦江区水土保持站部门收入总表</t>
  </si>
  <si>
    <t>科目</t>
  </si>
  <si>
    <t>非教育收费收入预算</t>
  </si>
  <si>
    <t>教育收费收入预算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</si>
  <si>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</si>
  <si>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</si>
  <si>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</si>
  <si>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</si>
  <si>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</si>
  <si>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</si>
  <si>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</si>
  <si>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</si>
  <si>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</si>
  <si>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</si>
  <si>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</si>
  <si>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</si>
  <si>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21303</t>
    </r>
  </si>
  <si>
    <r>
      <rPr>
        <sz val="9"/>
        <color rgb="FF000000"/>
        <rFont val="方正仿宋_GBK"/>
        <charset val="134"/>
      </rPr>
      <t> 水利</t>
    </r>
  </si>
  <si>
    <r>
      <rPr>
        <sz val="9"/>
        <color rgb="FF000000"/>
        <rFont val="方正仿宋_GBK"/>
        <charset val="134"/>
      </rPr>
      <t>  2130310</t>
    </r>
  </si>
  <si>
    <r>
      <rPr>
        <sz val="9"/>
        <color rgb="FF000000"/>
        <rFont val="方正仿宋_GBK"/>
        <charset val="134"/>
      </rPr>
      <t>  水土保持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</si>
  <si>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</si>
  <si>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</si>
  <si>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</si>
  <si>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</si>
  <si>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附件4-8</t>
  </si>
  <si>
    <t>重庆市綦江区水土保持站部门支出总表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</si>
  <si>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</si>
  <si>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</si>
  <si>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</si>
  <si>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</si>
  <si>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</si>
  <si>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</si>
  <si>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</si>
  <si>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</si>
  <si>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</si>
  <si>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</si>
  <si>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</si>
  <si>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</si>
  <si>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</si>
  <si>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</si>
  <si>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</si>
  <si>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</si>
  <si>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</si>
  <si>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2130310</t>
    </r>
  </si>
  <si>
    <r>
      <rPr>
        <sz val="12"/>
        <color rgb="FF000000"/>
        <rFont val="方正仿宋_GBK"/>
        <charset val="134"/>
      </rPr>
      <t>  水土保持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</si>
  <si>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</si>
  <si>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</si>
  <si>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</si>
  <si>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</si>
  <si>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附件4-9</t>
  </si>
  <si>
    <t>重庆市綦江区水土保持站政府采购预算明细表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</si>
  <si>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</si>
  <si>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</si>
  <si>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</si>
  <si>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</si>
  <si>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</si>
  <si>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</si>
  <si>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</si>
  <si>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</si>
  <si>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</si>
  <si>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</si>
  <si>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</si>
  <si>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</si>
  <si>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</si>
  <si>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完成藻渡水土流失监测站选址。编排水土保持科技读物。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</si>
  <si>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</si>
  <si>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</si>
  <si>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</si>
  <si>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</si>
  <si>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</si>
  <si>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</si>
  <si>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</si>
  <si>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</si>
  <si>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</si>
  <si>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社会效益指标</t>
  </si>
  <si>
    <t>水土保持疑似问题图斑核查率</t>
  </si>
  <si>
    <t>＝</t>
  </si>
  <si>
    <t>100</t>
  </si>
  <si>
    <t>%</t>
  </si>
  <si>
    <t>满意度指标</t>
  </si>
  <si>
    <t>服务对象满意度指标</t>
  </si>
  <si>
    <t>服务群众满意度</t>
  </si>
  <si>
    <t>≥</t>
  </si>
  <si>
    <t>90</t>
  </si>
  <si>
    <t>产出指标</t>
  </si>
  <si>
    <t>数量指标</t>
  </si>
  <si>
    <t>编制科技读物</t>
  </si>
  <si>
    <t>1</t>
  </si>
  <si>
    <t>套</t>
  </si>
  <si>
    <t>完成水土流失监测站选址数量</t>
  </si>
  <si>
    <t>个</t>
  </si>
  <si>
    <t>成本指标</t>
  </si>
  <si>
    <t>印制水土保持读本单价</t>
  </si>
  <si>
    <t>≤</t>
  </si>
  <si>
    <t>50</t>
  </si>
  <si>
    <t>元</t>
  </si>
  <si>
    <t>其他说明</t>
  </si>
  <si>
    <t/>
  </si>
  <si>
    <r>
      <rPr>
        <sz val="9"/>
        <color rgb="FF000000"/>
        <rFont val="宋体"/>
        <charset val="134"/>
      </rPr>
      <t>附件</t>
    </r>
    <r>
      <rPr>
        <sz val="9"/>
        <color rgb="FF000000"/>
        <rFont val="WenQuanYi Micro Hei"/>
        <charset val="134"/>
      </rPr>
      <t>4-11</t>
    </r>
  </si>
  <si>
    <t>2024年项目支出绩效目标表</t>
  </si>
  <si>
    <t>编制单位：</t>
  </si>
  <si>
    <t>217009-重庆市綦江区水土保持站</t>
  </si>
  <si>
    <t>项目名称</t>
  </si>
  <si>
    <t>50011024T000004129642-新时代强化全域水土保持工作能力建设-构建水土流失监测网络体系</t>
  </si>
  <si>
    <t>业务主管部门</t>
  </si>
  <si>
    <t>重庆市綦江区水利局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</si>
  <si>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</si>
  <si>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</si>
  <si>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</si>
  <si>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</si>
  <si>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</si>
  <si>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</si>
  <si>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</si>
  <si>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在全区各街镇开展水土保持宣传以及业务培训。</t>
  </si>
  <si>
    <t>立项依据</t>
  </si>
  <si>
    <t>水资源保护与水土保持工作</t>
  </si>
  <si>
    <t>当年绩效目标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</si>
  <si>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</si>
  <si>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</si>
  <si>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</si>
  <si>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</si>
  <si>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</si>
  <si>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</si>
  <si>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</si>
  <si>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20</t>
  </si>
  <si>
    <t>否</t>
  </si>
  <si>
    <t>10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</si>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</sst>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</numFmts>
  <fonts count="66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10"/>
      <name val="Arial"/>
      <charset val="0"/>
    </font>
    <font>
      <sz val="14"/>
      <name val="方正黑体_GBK"/>
      <charset val="134"/>
    </font>
    <font>
      <sz val="22"/>
      <color indexed="8"/>
      <name val="方正小标宋_GBK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Times New Roman"/>
      <charset val="0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22"/>
      <name val="Times New Roman"/>
      <charset val="0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10"/>
      <name val="宋体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name val="华文细黑"/>
      <charset val="134"/>
    </font>
    <font>
      <sz val="10"/>
      <color rgb="FF000000"/>
      <name val="Times New Roman"/>
      <charset val="134"/>
    </font>
    <font>
      <sz val="22"/>
      <name val="华文细黑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b/>
      <sz val="22"/>
      <name val="Times New Roman"/>
      <charset val="0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theme="3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theme="0"/>
      <name val="等线"/>
      <charset val="134"/>
    </font>
    <font>
      <sz val="9"/>
      <color rgb="FF000000"/>
      <name val="WenQuanYi Micro He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6" fillId="0" borderId="0" applyFont="0" applyFill="0" applyBorder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2" fontId="4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4" borderId="13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" borderId="17" applyNumberFormat="0" applyAlignment="0" applyProtection="0">
      <alignment vertical="center"/>
    </xf>
    <xf numFmtId="0" fontId="56" fillId="6" borderId="18" applyNumberFormat="0" applyAlignment="0" applyProtection="0">
      <alignment vertical="center"/>
    </xf>
    <xf numFmtId="0" fontId="57" fillId="6" borderId="17" applyNumberFormat="0" applyAlignment="0" applyProtection="0">
      <alignment vertical="center"/>
    </xf>
    <xf numFmtId="0" fontId="58" fillId="7" borderId="19" applyNumberFormat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5" fillId="0" borderId="0"/>
    <xf numFmtId="0" fontId="19" fillId="0" borderId="0"/>
    <xf numFmtId="0" fontId="19" fillId="0" borderId="0"/>
  </cellStyleXfs>
  <cellXfs count="18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49"/>
    <xf numFmtId="0" fontId="0" fillId="0" borderId="0" xfId="0" applyAlignment="1">
      <alignment vertical="center"/>
    </xf>
    <xf numFmtId="0" fontId="6" fillId="0" borderId="0" xfId="50" applyNumberFormat="1" applyFont="1" applyFill="1" applyAlignment="1" applyProtection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49" applyFont="1" applyBorder="1" applyAlignment="1">
      <alignment horizontal="center" vertical="center" wrapText="1"/>
    </xf>
    <xf numFmtId="0" fontId="10" fillId="2" borderId="2" xfId="49" applyFont="1" applyFill="1" applyBorder="1" applyAlignment="1">
      <alignment horizontal="center" vertical="center" wrapText="1"/>
    </xf>
    <xf numFmtId="176" fontId="11" fillId="2" borderId="2" xfId="49" applyNumberFormat="1" applyFont="1" applyFill="1" applyBorder="1" applyAlignment="1">
      <alignment horizontal="right" vertical="center" wrapText="1"/>
    </xf>
    <xf numFmtId="176" fontId="11" fillId="0" borderId="2" xfId="49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49" applyAlignment="1">
      <alignment vertical="center"/>
    </xf>
    <xf numFmtId="0" fontId="0" fillId="0" borderId="0" xfId="0" applyBorder="1" applyAlignment="1">
      <alignment vertical="center"/>
    </xf>
    <xf numFmtId="176" fontId="11" fillId="0" borderId="2" xfId="49" applyNumberFormat="1" applyFont="1" applyBorder="1" applyAlignment="1">
      <alignment horizontal="right" vertical="center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51" applyNumberFormat="1" applyFont="1" applyFill="1" applyBorder="1" applyAlignment="1" applyProtection="1">
      <alignment horizontal="center" vertical="center" wrapText="1"/>
    </xf>
    <xf numFmtId="0" fontId="18" fillId="0" borderId="2" xfId="50" applyFont="1" applyFill="1" applyBorder="1" applyAlignment="1">
      <alignment horizontal="left" vertical="center"/>
    </xf>
    <xf numFmtId="0" fontId="0" fillId="0" borderId="2" xfId="0" applyBorder="1"/>
    <xf numFmtId="0" fontId="18" fillId="0" borderId="2" xfId="50" applyFont="1" applyFill="1" applyBorder="1" applyAlignment="1">
      <alignment horizontal="left" vertical="center" indent="2"/>
    </xf>
    <xf numFmtId="0" fontId="19" fillId="0" borderId="0" xfId="51"/>
    <xf numFmtId="0" fontId="19" fillId="0" borderId="0" xfId="51" applyFill="1"/>
    <xf numFmtId="0" fontId="20" fillId="0" borderId="0" xfId="51" applyNumberFormat="1" applyFont="1" applyFill="1" applyAlignment="1" applyProtection="1">
      <alignment horizontal="center"/>
    </xf>
    <xf numFmtId="0" fontId="21" fillId="0" borderId="0" xfId="51" applyFont="1" applyFill="1" applyAlignment="1">
      <alignment horizontal="centerContinuous"/>
    </xf>
    <xf numFmtId="0" fontId="19" fillId="0" borderId="0" xfId="51" applyFill="1" applyAlignment="1">
      <alignment horizontal="centerContinuous"/>
    </xf>
    <xf numFmtId="0" fontId="19" fillId="0" borderId="0" xfId="51" applyAlignment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18" fillId="0" borderId="0" xfId="51" applyFont="1"/>
    <xf numFmtId="0" fontId="18" fillId="0" borderId="0" xfId="51" applyFont="1" applyFill="1"/>
    <xf numFmtId="0" fontId="18" fillId="0" borderId="0" xfId="51" applyFont="1" applyAlignment="1">
      <alignment horizontal="right"/>
    </xf>
    <xf numFmtId="0" fontId="17" fillId="0" borderId="3" xfId="51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right" vertical="center" wrapText="1"/>
    </xf>
    <xf numFmtId="4" fontId="18" fillId="0" borderId="2" xfId="51" applyNumberFormat="1" applyFont="1" applyFill="1" applyBorder="1" applyAlignment="1" applyProtection="1">
      <alignment horizontal="right" vertical="center" wrapText="1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vertical="center"/>
    </xf>
    <xf numFmtId="4" fontId="25" fillId="0" borderId="2" xfId="0" applyNumberFormat="1" applyFont="1" applyFill="1" applyBorder="1" applyAlignment="1">
      <alignment horizontal="right" vertical="center" wrapText="1"/>
    </xf>
    <xf numFmtId="0" fontId="19" fillId="0" borderId="2" xfId="51" applyFill="1" applyBorder="1"/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vertical="center" wrapText="1"/>
    </xf>
    <xf numFmtId="0" fontId="19" fillId="0" borderId="2" xfId="51" applyBorder="1"/>
    <xf numFmtId="0" fontId="6" fillId="0" borderId="0" xfId="51" applyNumberFormat="1" applyFont="1" applyFill="1" applyAlignment="1" applyProtection="1">
      <alignment horizontal="left" vertical="center"/>
    </xf>
    <xf numFmtId="0" fontId="26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2" xfId="51" applyNumberFormat="1" applyFont="1" applyFill="1" applyBorder="1" applyAlignment="1" applyProtection="1">
      <alignment horizontal="center" vertical="center"/>
    </xf>
    <xf numFmtId="0" fontId="17" fillId="0" borderId="2" xfId="51" applyFont="1" applyBorder="1" applyAlignment="1">
      <alignment horizontal="center" vertical="center" wrapText="1"/>
    </xf>
    <xf numFmtId="0" fontId="17" fillId="0" borderId="2" xfId="5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4" fontId="30" fillId="0" borderId="2" xfId="0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vertical="center" wrapText="1"/>
    </xf>
    <xf numFmtId="0" fontId="31" fillId="0" borderId="0" xfId="51" applyFont="1" applyFill="1" applyAlignment="1">
      <alignment horizontal="right"/>
    </xf>
    <xf numFmtId="0" fontId="18" fillId="0" borderId="4" xfId="51" applyNumberFormat="1" applyFont="1" applyFill="1" applyBorder="1" applyAlignment="1" applyProtection="1">
      <alignment horizontal="right"/>
    </xf>
    <xf numFmtId="0" fontId="32" fillId="0" borderId="0" xfId="51" applyFont="1" applyFill="1" applyAlignment="1">
      <alignment horizontal="right" vertical="center"/>
    </xf>
    <xf numFmtId="0" fontId="32" fillId="0" borderId="0" xfId="51" applyFont="1" applyFill="1" applyAlignment="1">
      <alignment vertical="center"/>
    </xf>
    <xf numFmtId="0" fontId="31" fillId="0" borderId="0" xfId="51" applyFont="1" applyAlignment="1">
      <alignment horizontal="right"/>
    </xf>
    <xf numFmtId="0" fontId="20" fillId="0" borderId="0" xfId="51" applyFont="1" applyFill="1" applyAlignment="1">
      <alignment horizontal="center" vertical="center"/>
    </xf>
    <xf numFmtId="0" fontId="33" fillId="0" borderId="0" xfId="51" applyFont="1" applyFill="1" applyAlignment="1">
      <alignment horizontal="centerContinuous" vertical="center"/>
    </xf>
    <xf numFmtId="0" fontId="32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" vertical="center"/>
    </xf>
    <xf numFmtId="0" fontId="18" fillId="0" borderId="0" xfId="51" applyFont="1" applyFill="1" applyAlignment="1">
      <alignment vertical="center"/>
    </xf>
    <xf numFmtId="0" fontId="17" fillId="0" borderId="5" xfId="51" applyNumberFormat="1" applyFont="1" applyFill="1" applyBorder="1" applyAlignment="1" applyProtection="1">
      <alignment horizontal="center" vertical="center"/>
    </xf>
    <xf numFmtId="0" fontId="17" fillId="0" borderId="5" xfId="51" applyNumberFormat="1" applyFont="1" applyFill="1" applyBorder="1" applyAlignment="1" applyProtection="1">
      <alignment horizontal="centerContinuous" vertical="center" wrapText="1"/>
    </xf>
    <xf numFmtId="0" fontId="18" fillId="0" borderId="6" xfId="51" applyFont="1" applyFill="1" applyBorder="1" applyAlignment="1">
      <alignment vertical="center"/>
    </xf>
    <xf numFmtId="4" fontId="18" fillId="0" borderId="7" xfId="51" applyNumberFormat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right" vertical="center"/>
    </xf>
    <xf numFmtId="0" fontId="18" fillId="0" borderId="8" xfId="51" applyFont="1" applyBorder="1" applyAlignment="1">
      <alignment vertical="center"/>
    </xf>
    <xf numFmtId="0" fontId="18" fillId="0" borderId="8" xfId="51" applyFont="1" applyBorder="1" applyAlignment="1">
      <alignment horizontal="left" vertical="center"/>
    </xf>
    <xf numFmtId="0" fontId="18" fillId="0" borderId="8" xfId="51" applyFont="1" applyFill="1" applyBorder="1" applyAlignment="1">
      <alignment vertical="center"/>
    </xf>
    <xf numFmtId="4" fontId="18" fillId="0" borderId="3" xfId="51" applyNumberFormat="1" applyFont="1" applyFill="1" applyBorder="1" applyAlignment="1" applyProtection="1">
      <alignment horizontal="right" vertical="center" wrapText="1"/>
    </xf>
    <xf numFmtId="0" fontId="18" fillId="0" borderId="9" xfId="51" applyFont="1" applyBorder="1" applyAlignment="1">
      <alignment vertical="center" wrapText="1"/>
    </xf>
    <xf numFmtId="4" fontId="18" fillId="0" borderId="9" xfId="51" applyNumberFormat="1" applyFont="1" applyBorder="1" applyAlignment="1">
      <alignment vertical="center" wrapText="1"/>
    </xf>
    <xf numFmtId="0" fontId="18" fillId="0" borderId="9" xfId="51" applyFont="1" applyFill="1" applyBorder="1" applyAlignment="1">
      <alignment vertical="center" wrapText="1"/>
    </xf>
    <xf numFmtId="0" fontId="18" fillId="0" borderId="2" xfId="51" applyNumberFormat="1" applyFont="1" applyFill="1" applyBorder="1" applyAlignment="1" applyProtection="1">
      <alignment horizontal="center" vertical="center"/>
    </xf>
    <xf numFmtId="4" fontId="18" fillId="0" borderId="3" xfId="51" applyNumberFormat="1" applyFont="1" applyFill="1" applyBorder="1" applyAlignment="1">
      <alignment horizontal="right" vertical="center" wrapText="1"/>
    </xf>
    <xf numFmtId="0" fontId="18" fillId="0" borderId="2" xfId="51" applyNumberFormat="1" applyFont="1" applyFill="1" applyBorder="1" applyAlignment="1" applyProtection="1">
      <alignment horizontal="center" vertical="center" wrapText="1"/>
    </xf>
    <xf numFmtId="4" fontId="18" fillId="0" borderId="2" xfId="51" applyNumberFormat="1" applyFont="1" applyBorder="1" applyAlignment="1">
      <alignment vertical="center" wrapText="1"/>
    </xf>
    <xf numFmtId="0" fontId="18" fillId="0" borderId="2" xfId="51" applyFont="1" applyFill="1" applyBorder="1" applyAlignment="1">
      <alignment horizontal="center" vertical="center"/>
    </xf>
    <xf numFmtId="4" fontId="18" fillId="0" borderId="5" xfId="51" applyNumberFormat="1" applyFont="1" applyFill="1" applyBorder="1" applyAlignment="1">
      <alignment horizontal="right" vertical="center" wrapText="1"/>
    </xf>
    <xf numFmtId="0" fontId="18" fillId="0" borderId="2" xfId="51" applyFont="1" applyFill="1" applyBorder="1" applyAlignment="1">
      <alignment vertical="center" wrapText="1"/>
    </xf>
    <xf numFmtId="0" fontId="32" fillId="0" borderId="0" xfId="51" applyFont="1" applyFill="1"/>
    <xf numFmtId="0" fontId="20" fillId="0" borderId="0" xfId="51" applyFont="1" applyFill="1" applyAlignment="1">
      <alignment horizontal="center"/>
    </xf>
    <xf numFmtId="0" fontId="34" fillId="0" borderId="0" xfId="51" applyFont="1" applyAlignment="1">
      <alignment horizontal="centerContinuous"/>
    </xf>
    <xf numFmtId="0" fontId="17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17" fillId="0" borderId="0" xfId="51" applyFont="1" applyAlignment="1">
      <alignment horizontal="right"/>
    </xf>
    <xf numFmtId="0" fontId="17" fillId="0" borderId="8" xfId="51" applyNumberFormat="1" applyFont="1" applyFill="1" applyBorder="1" applyAlignment="1" applyProtection="1">
      <alignment horizontal="center" vertical="center"/>
    </xf>
    <xf numFmtId="0" fontId="17" fillId="0" borderId="3" xfId="51" applyNumberFormat="1" applyFont="1" applyFill="1" applyBorder="1" applyAlignment="1" applyProtection="1">
      <alignment horizontal="center" vertical="center"/>
    </xf>
    <xf numFmtId="0" fontId="17" fillId="0" borderId="7" xfId="51" applyNumberFormat="1" applyFont="1" applyFill="1" applyBorder="1" applyAlignment="1" applyProtection="1">
      <alignment horizontal="center" vertical="center"/>
    </xf>
    <xf numFmtId="49" fontId="18" fillId="0" borderId="8" xfId="51" applyNumberFormat="1" applyFont="1" applyFill="1" applyBorder="1" applyAlignment="1" applyProtection="1">
      <alignment horizontal="left" vertical="center"/>
    </xf>
    <xf numFmtId="177" fontId="18" fillId="0" borderId="2" xfId="51" applyNumberFormat="1" applyFont="1" applyFill="1" applyBorder="1" applyAlignment="1" applyProtection="1">
      <alignment horizontal="left" vertical="center"/>
    </xf>
    <xf numFmtId="4" fontId="18" fillId="0" borderId="10" xfId="51" applyNumberFormat="1" applyFont="1" applyFill="1" applyBorder="1" applyAlignment="1" applyProtection="1">
      <alignment horizontal="right" vertical="center" wrapText="1"/>
    </xf>
    <xf numFmtId="4" fontId="18" fillId="0" borderId="8" xfId="51" applyNumberFormat="1" applyFont="1" applyFill="1" applyBorder="1" applyAlignment="1" applyProtection="1">
      <alignment horizontal="right" vertical="center" wrapText="1"/>
    </xf>
    <xf numFmtId="0" fontId="35" fillId="0" borderId="0" xfId="51" applyFont="1" applyFill="1"/>
    <xf numFmtId="0" fontId="26" fillId="0" borderId="0" xfId="51" applyNumberFormat="1" applyFont="1" applyFill="1" applyAlignment="1" applyProtection="1">
      <alignment horizontal="left" vertical="center"/>
    </xf>
    <xf numFmtId="0" fontId="36" fillId="0" borderId="0" xfId="51" applyFont="1" applyFill="1" applyAlignment="1">
      <alignment horizontal="centerContinuous"/>
    </xf>
    <xf numFmtId="0" fontId="34" fillId="0" borderId="0" xfId="51" applyFont="1" applyFill="1" applyAlignment="1">
      <alignment horizontal="centerContinuous"/>
    </xf>
    <xf numFmtId="0" fontId="32" fillId="0" borderId="0" xfId="51" applyFont="1"/>
    <xf numFmtId="0" fontId="17" fillId="0" borderId="6" xfId="51" applyNumberFormat="1" applyFont="1" applyFill="1" applyBorder="1" applyAlignment="1" applyProtection="1">
      <alignment horizontal="center" vertical="center" wrapText="1"/>
    </xf>
    <xf numFmtId="0" fontId="17" fillId="0" borderId="11" xfId="51" applyNumberFormat="1" applyFont="1" applyFill="1" applyBorder="1" applyAlignment="1" applyProtection="1">
      <alignment horizontal="center" vertical="center"/>
    </xf>
    <xf numFmtId="0" fontId="17" fillId="0" borderId="7" xfId="51" applyNumberFormat="1" applyFont="1" applyFill="1" applyBorder="1" applyAlignment="1" applyProtection="1">
      <alignment horizontal="center" vertical="center" wrapText="1"/>
    </xf>
    <xf numFmtId="4" fontId="18" fillId="0" borderId="2" xfId="51" applyNumberFormat="1" applyFont="1" applyFill="1" applyBorder="1" applyAlignment="1" applyProtection="1"/>
    <xf numFmtId="4" fontId="18" fillId="0" borderId="8" xfId="51" applyNumberFormat="1" applyFont="1" applyFill="1" applyBorder="1" applyAlignment="1" applyProtection="1"/>
    <xf numFmtId="4" fontId="37" fillId="0" borderId="1" xfId="0" applyNumberFormat="1" applyFont="1" applyFill="1" applyBorder="1" applyAlignment="1">
      <alignment horizontal="center" vertical="center" wrapText="1"/>
    </xf>
    <xf numFmtId="0" fontId="31" fillId="0" borderId="0" xfId="51" applyFont="1" applyAlignment="1">
      <alignment horizontal="center" vertical="center"/>
    </xf>
    <xf numFmtId="0" fontId="31" fillId="0" borderId="0" xfId="51" applyFont="1" applyAlignment="1">
      <alignment horizontal="right" vertical="center"/>
    </xf>
    <xf numFmtId="49" fontId="20" fillId="0" borderId="0" xfId="51" applyNumberFormat="1" applyFont="1" applyFill="1" applyAlignment="1" applyProtection="1">
      <alignment horizontal="center"/>
    </xf>
    <xf numFmtId="49" fontId="38" fillId="0" borderId="0" xfId="51" applyNumberFormat="1" applyFont="1" applyFill="1" applyAlignment="1" applyProtection="1">
      <alignment horizontal="center"/>
    </xf>
    <xf numFmtId="0" fontId="34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>
      <alignment horizontal="right" vertical="center"/>
    </xf>
    <xf numFmtId="0" fontId="39" fillId="0" borderId="1" xfId="0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center"/>
    </xf>
    <xf numFmtId="4" fontId="37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vertical="center" wrapText="1"/>
    </xf>
    <xf numFmtId="49" fontId="42" fillId="0" borderId="0" xfId="51" applyNumberFormat="1" applyFont="1" applyFill="1" applyAlignment="1" applyProtection="1">
      <alignment horizontal="center"/>
    </xf>
    <xf numFmtId="0" fontId="18" fillId="0" borderId="0" xfId="51" applyNumberFormat="1" applyFont="1" applyFill="1" applyAlignment="1" applyProtection="1">
      <alignment horizontal="right"/>
    </xf>
    <xf numFmtId="0" fontId="39" fillId="0" borderId="1" xfId="0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right" vertical="center" wrapText="1"/>
    </xf>
    <xf numFmtId="4" fontId="37" fillId="0" borderId="1" xfId="0" applyNumberFormat="1" applyFont="1" applyFill="1" applyBorder="1" applyAlignment="1">
      <alignment horizontal="right" vertical="center" wrapText="1"/>
    </xf>
    <xf numFmtId="0" fontId="32" fillId="0" borderId="0" xfId="50" applyFont="1"/>
    <xf numFmtId="0" fontId="19" fillId="0" borderId="0" xfId="50" applyAlignment="1">
      <alignment wrapText="1"/>
    </xf>
    <xf numFmtId="0" fontId="19" fillId="0" borderId="0" xfId="50"/>
    <xf numFmtId="0" fontId="32" fillId="0" borderId="0" xfId="50" applyFont="1" applyAlignment="1">
      <alignment wrapText="1"/>
    </xf>
    <xf numFmtId="0" fontId="20" fillId="0" borderId="0" xfId="50" applyNumberFormat="1" applyFont="1" applyFill="1" applyAlignment="1" applyProtection="1">
      <alignment horizontal="center"/>
    </xf>
    <xf numFmtId="0" fontId="32" fillId="0" borderId="0" xfId="50" applyFont="1" applyFill="1" applyAlignment="1">
      <alignment wrapText="1"/>
    </xf>
    <xf numFmtId="0" fontId="18" fillId="0" borderId="0" xfId="50" applyFont="1" applyFill="1" applyAlignment="1">
      <alignment wrapText="1"/>
    </xf>
    <xf numFmtId="0" fontId="18" fillId="0" borderId="0" xfId="50" applyFont="1" applyAlignment="1">
      <alignment wrapText="1"/>
    </xf>
    <xf numFmtId="0" fontId="18" fillId="0" borderId="0" xfId="50" applyNumberFormat="1" applyFont="1" applyFill="1" applyAlignment="1" applyProtection="1">
      <alignment horizontal="right"/>
    </xf>
    <xf numFmtId="0" fontId="17" fillId="0" borderId="2" xfId="50" applyNumberFormat="1" applyFont="1" applyFill="1" applyBorder="1" applyAlignment="1" applyProtection="1">
      <alignment horizontal="center" vertical="center" wrapText="1"/>
    </xf>
    <xf numFmtId="0" fontId="17" fillId="0" borderId="5" xfId="50" applyNumberFormat="1" applyFont="1" applyFill="1" applyBorder="1" applyAlignment="1" applyProtection="1">
      <alignment horizontal="center" vertical="center" wrapText="1"/>
    </xf>
    <xf numFmtId="0" fontId="18" fillId="0" borderId="5" xfId="50" applyFont="1" applyBorder="1" applyAlignment="1">
      <alignment horizontal="center" vertical="center"/>
    </xf>
    <xf numFmtId="4" fontId="18" fillId="0" borderId="7" xfId="50" applyNumberFormat="1" applyFont="1" applyFill="1" applyBorder="1" applyAlignment="1">
      <alignment horizontal="right" vertical="center" wrapText="1"/>
    </xf>
    <xf numFmtId="4" fontId="18" fillId="0" borderId="5" xfId="50" applyNumberFormat="1" applyFont="1" applyBorder="1" applyAlignment="1">
      <alignment horizontal="left" vertical="center"/>
    </xf>
    <xf numFmtId="4" fontId="18" fillId="0" borderId="5" xfId="50" applyNumberFormat="1" applyFont="1" applyBorder="1" applyAlignment="1">
      <alignment horizontal="right" vertical="center"/>
    </xf>
    <xf numFmtId="0" fontId="18" fillId="0" borderId="8" xfId="50" applyFont="1" applyFill="1" applyBorder="1" applyAlignment="1">
      <alignment horizontal="left" vertical="center"/>
    </xf>
    <xf numFmtId="4" fontId="18" fillId="0" borderId="3" xfId="50" applyNumberFormat="1" applyFont="1" applyFill="1" applyBorder="1" applyAlignment="1" applyProtection="1">
      <alignment horizontal="right" vertical="center" wrapText="1"/>
    </xf>
    <xf numFmtId="4" fontId="18" fillId="0" borderId="2" xfId="50" applyNumberFormat="1" applyFont="1" applyBorder="1" applyAlignment="1">
      <alignment horizontal="right" vertical="center" wrapText="1"/>
    </xf>
    <xf numFmtId="4" fontId="18" fillId="0" borderId="2" xfId="50" applyNumberFormat="1" applyFont="1" applyFill="1" applyBorder="1" applyAlignment="1" applyProtection="1">
      <alignment horizontal="right" vertical="center" wrapText="1"/>
    </xf>
    <xf numFmtId="0" fontId="18" fillId="0" borderId="8" xfId="50" applyFont="1" applyBorder="1" applyAlignment="1">
      <alignment horizontal="left" vertical="center"/>
    </xf>
    <xf numFmtId="4" fontId="18" fillId="0" borderId="5" xfId="50" applyNumberFormat="1" applyFont="1" applyFill="1" applyBorder="1" applyAlignment="1" applyProtection="1">
      <alignment horizontal="right" vertical="center" wrapText="1"/>
    </xf>
    <xf numFmtId="0" fontId="18" fillId="0" borderId="2" xfId="50" applyFont="1" applyBorder="1" applyAlignment="1">
      <alignment horizontal="center" vertical="center"/>
    </xf>
    <xf numFmtId="4" fontId="18" fillId="0" borderId="9" xfId="50" applyNumberFormat="1" applyFont="1" applyFill="1" applyBorder="1" applyAlignment="1">
      <alignment horizontal="left" vertical="center" wrapText="1"/>
    </xf>
    <xf numFmtId="4" fontId="18" fillId="0" borderId="2" xfId="50" applyNumberFormat="1" applyFont="1" applyBorder="1" applyAlignment="1">
      <alignment horizontal="center" vertical="center"/>
    </xf>
    <xf numFmtId="4" fontId="18" fillId="0" borderId="2" xfId="50" applyNumberFormat="1" applyFont="1" applyFill="1" applyBorder="1" applyAlignment="1">
      <alignment horizontal="left" vertical="center" wrapText="1"/>
    </xf>
    <xf numFmtId="4" fontId="18" fillId="0" borderId="2" xfId="50" applyNumberFormat="1" applyFont="1" applyFill="1" applyBorder="1" applyAlignment="1">
      <alignment horizontal="right" vertical="center" wrapText="1"/>
    </xf>
    <xf numFmtId="4" fontId="18" fillId="0" borderId="2" xfId="50" applyNumberFormat="1" applyFont="1" applyFill="1" applyBorder="1" applyAlignment="1" applyProtection="1">
      <alignment horizontal="right" vertical="center"/>
    </xf>
    <xf numFmtId="4" fontId="18" fillId="0" borderId="2" xfId="50" applyNumberFormat="1" applyFont="1" applyBorder="1" applyAlignment="1">
      <alignment horizontal="right" vertical="center"/>
    </xf>
    <xf numFmtId="4" fontId="18" fillId="0" borderId="2" xfId="50" applyNumberFormat="1" applyFont="1" applyFill="1" applyBorder="1" applyAlignment="1">
      <alignment horizontal="right" vertical="center"/>
    </xf>
    <xf numFmtId="4" fontId="18" fillId="0" borderId="2" xfId="50" applyNumberFormat="1" applyFont="1" applyFill="1" applyBorder="1" applyAlignment="1">
      <alignment horizontal="center" vertical="center"/>
    </xf>
    <xf numFmtId="0" fontId="19" fillId="0" borderId="12" xfId="50" applyBorder="1" applyAlignment="1">
      <alignment wrapText="1"/>
    </xf>
    <xf numFmtId="0" fontId="32" fillId="0" borderId="0" xfId="50" applyFont="1" applyFill="1"/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/>
    </xf>
    <xf numFmtId="0" fontId="45" fillId="0" borderId="2" xfId="0" applyFont="1" applyBorder="1"/>
    <xf numFmtId="0" fontId="45" fillId="3" borderId="2" xfId="0" applyFont="1" applyFill="1" applyBorder="1" applyAlignment="1">
      <alignment horizontal="center"/>
    </xf>
    <xf numFmtId="0" fontId="45" fillId="3" borderId="2" xfId="0" applyFont="1" applyFill="1" applyBorder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zoomScaleSheetLayoutView="60" topLeftCell="B1" workbookViewId="0">
      <selection activeCell="C23" sqref="C23"/>
    </sheetView>
  </sheetViews>
  <sheetFormatPr defaultColWidth="9" defaultRowHeight="13.5"/>
  <cols>
    <col min="1" max="1" width="15" style="179" hidden="1" customWidth="1"/>
    <col min="2" max="2" width="15.375" style="179" customWidth="1"/>
    <col min="3" max="3" width="59.75" customWidth="1"/>
    <col min="4" max="4" width="13" style="179" customWidth="1"/>
    <col min="5" max="5" width="101.5" customWidth="1"/>
    <col min="6" max="6" width="29.25" customWidth="1"/>
    <col min="7" max="7" width="30.75" style="179" customWidth="1"/>
    <col min="8" max="8" width="28.5" style="179" customWidth="1"/>
    <col min="9" max="9" width="72.875" customWidth="1"/>
  </cols>
  <sheetData>
    <row r="2" ht="24.75" customHeight="1" spans="1:9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ht="22.5" spans="1:9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ht="22.5" spans="1:9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ht="22.5" spans="1:9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ht="22.5" spans="1:9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ht="22.5" spans="1:9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ht="22.5" spans="1:9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ht="22.5" spans="1:9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ht="22.5" spans="1:9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ht="22.5" spans="1:9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ht="22.5" spans="1:9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ht="22.5" spans="1:9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ht="22.5" spans="1:9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ht="22.5" spans="1:9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ht="22.5" spans="1:9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ht="22.5" spans="1:9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ht="22.5" spans="1:9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ht="22.5" spans="1:9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ht="22.5" spans="1:9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ht="22.5" spans="1:9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ht="22.5" spans="1:9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ht="22.5" spans="1:9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ht="22.5" spans="1:9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ht="22.5" spans="1:9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ht="22.5" spans="1:9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ht="22.5" spans="1:9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ht="22.5" spans="1:9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ht="22.5" spans="1:9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ht="22.5" spans="1:9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ht="22.5" spans="1:9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ht="22.5" spans="1:9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ht="22.5" spans="1:9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ht="22.5" spans="1:9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ht="22.5" spans="1:9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ht="22.5" spans="1:9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ht="22.5" spans="1:9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ht="22.5" spans="1:9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ht="22.5" spans="1:9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ht="22.5" spans="1:9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ht="22.5" spans="1:9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ht="22.5" spans="1:9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ht="22.5" spans="1:9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ht="22.5" spans="1:9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ht="22.5" spans="1:9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ht="22.5" spans="1:9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ht="22.5" spans="1:9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ht="22.5" spans="1:9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ht="22.5" spans="1:9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ht="22.5" spans="1:9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ht="22.5" spans="1:9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ht="22.5" spans="1:9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ht="22.5" spans="1:9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ht="22.5" spans="1:9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ht="22.5" spans="1:9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ht="22.5" spans="1:9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ht="22.5" spans="1:9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ht="22.5" spans="1:9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ht="22.5" spans="1:9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ht="22.5" spans="1:9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ht="22.5" spans="1:9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ht="22.5" spans="1:9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ht="22.5" spans="1:9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ht="22.5" spans="1:9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ht="22.5" spans="1:9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ht="22.5" spans="1:9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ht="22.5" spans="1:9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ht="22.5" spans="1:9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ht="22.5" spans="1:9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ht="22.5" spans="1:9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ht="22.5" spans="1:9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ht="22.5" spans="1:9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ht="22.5" spans="1:9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ht="22.5" spans="1:9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ht="22.5" spans="1:9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ht="22.5" spans="1:9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ht="22.5" spans="1:9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ht="22.5" spans="1:9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ht="22.5" spans="1:9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ht="22.5" spans="1:9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ht="22.5" spans="1:9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ht="22.5" spans="1:9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ht="22.5" spans="1:9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ht="22.5" spans="1:9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ht="22.5" spans="1:9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ht="22.5" spans="1:9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ht="22.5" spans="1:9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ht="22.5" spans="1:9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ht="22.5" spans="1:9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ht="22.5" spans="1:9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ht="22.5" spans="1:9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ht="22.5" spans="1:9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ht="22.5" spans="1:9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ht="22.5" spans="1:9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ht="22.5" spans="1:9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ht="22.5" spans="1:9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ht="22.5" spans="1:9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ht="22.5" spans="1:9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ht="22.5" spans="1:9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ht="22.5" spans="1:9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ht="22.5" spans="1:9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ht="22.5" spans="1:9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ht="22.5" spans="1:9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ht="22.5" spans="1:9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ht="22.5" spans="1:9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ht="22.5" spans="1:9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ht="22.5" spans="1:9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ht="22.5" spans="1:9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ht="22.5" spans="1:9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ht="22.5" spans="1:9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ht="22.5" spans="1:9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ht="22.5" spans="1:9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ht="22.5" spans="1:9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ht="22.5" spans="1:9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ht="22.5" spans="1:9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ht="22.5" spans="1:9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ht="22.5" spans="1:9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ht="22.5" spans="1:9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ht="22.5" spans="1:9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ht="22.5" spans="1:9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ht="22.5" spans="1:9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ht="22.5" spans="1:9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ht="22.5" spans="1:9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ht="22.5" spans="1:9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ht="22.5" spans="1:9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ht="22.5" spans="1:9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ht="22.5" spans="1:9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ht="22.5" spans="1:9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ht="22.5" spans="1:9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ht="22.5" spans="1:9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ht="22.5" spans="1:9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ht="22.5" spans="1:9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ht="22.5" spans="1:9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ht="22.5" spans="1:9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ht="22.5" spans="1:9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ht="22.5" spans="1:9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ht="22.5" spans="1:9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ht="22.5" spans="1:9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ht="22.5" spans="1:9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ht="22.5" spans="1:9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ht="22.5" spans="1:9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ht="22.5" spans="1:9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ht="22.5" spans="1:9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ht="22.5" spans="1:9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ht="22.5" spans="1:9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ht="22.5" spans="1:9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ht="22.5" spans="1:9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ht="22.5" spans="1:9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ht="22.5" spans="1:9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ht="22.5" spans="1:9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ht="22.5" spans="1:9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ht="22.5" spans="1:9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ht="22.5" spans="1:9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ht="22.5" spans="1:9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ht="22.5" spans="1:9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ht="22.5" spans="1:9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ht="22.5" spans="1:9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ht="22.5" spans="1:9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ht="22.5" spans="1:9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ht="22.5" spans="1:9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ht="22.5" spans="1:9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ht="22.5" spans="1:9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ht="22.5" spans="1:9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ht="22.5" spans="1:9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ht="22.5" spans="1:9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ht="22.5" spans="1:9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ht="22.5" spans="1:9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ht="22.5" spans="1:9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ht="22.5" spans="1:9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ht="22.5" spans="1:9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ht="22.5" spans="1:9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ht="22.5" spans="1:9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ht="22.5" spans="1:9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ht="22.5" spans="1:9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ht="22.5" spans="1:9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ht="22.5" spans="1:9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ht="22.5" spans="1:9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ht="22.5" spans="1:9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ht="22.5" spans="1:9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ht="22.5" spans="1:9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ht="22.5" spans="1:9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ht="22.5" spans="1:9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ht="22.5" spans="1:9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ht="22.5" spans="1:9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ht="22.5" spans="1:9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ht="22.5" spans="1:9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ht="22.5" spans="1:9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ht="22.5" spans="1:9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ht="22.5" spans="1:9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ht="22.5" spans="1:9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ht="22.5" spans="1:9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ht="22.5" spans="1:9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ht="22.5" spans="1:9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ht="22.5" spans="1:9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ht="22.5" spans="1:9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ht="22.5" spans="1:9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ht="22.5" spans="1:9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ht="22.5" spans="1:9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ht="22.5" spans="1:9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ht="22.5" spans="1:9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ht="22.5" spans="1:9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ht="22.5" spans="1:9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ht="22.5" spans="1:9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ht="22.5" spans="1:9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ht="22.5" spans="1:9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ht="22.5" spans="1:9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ht="22.5" spans="1:9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ht="22.5" spans="1:9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ht="22.5" spans="1:9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ht="22.5" spans="1:9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ht="22.5" spans="1:9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ht="22.5" spans="1:9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ht="22.5" spans="1:9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ht="22.5" spans="1:9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ht="22.5" spans="1:9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ht="22.5" spans="1:9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ht="22.5" spans="1:9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ht="22.5" spans="1:9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ht="22.5" spans="1:9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ht="22.5" spans="1:9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ht="22.5" spans="1:9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ht="22.5" spans="1:9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ht="22.5" spans="1:9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ht="22.5" spans="1:9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ht="22.5" spans="1:9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ht="22.5" spans="1:9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ht="22.5" spans="1:9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ht="22.5" spans="1:9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ht="22.5" spans="1:9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ht="22.5" spans="1:9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ht="22.5" spans="1:9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ht="22.5" spans="1:9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ht="22.5" spans="1:9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ht="22.5" spans="1:9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ht="22.5" spans="1:9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ht="22.5" spans="1:9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ht="22.5" spans="1:9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ht="22.5" spans="1:9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ht="22.5" spans="1:9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ht="22.5" spans="1:9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ht="22.5" spans="1:9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ht="22.5" spans="1:9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ht="22.5" spans="1:9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ht="22.5" spans="1:9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ht="22.5" spans="1:9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ht="22.5" spans="1:9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ht="22.5" spans="1:9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ht="22.5" spans="1:9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ht="22.5" spans="1:9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ht="22.5" spans="1:9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ht="22.5" spans="1:9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ht="22.5" spans="1:9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ht="22.5" spans="1:9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ht="22.5" spans="1:9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ht="22.5" spans="1:9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ht="22.5" spans="1:9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ht="22.5" spans="1:9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SheetLayoutView="60" workbookViewId="0">
      <selection activeCell="D8" sqref="D8"/>
    </sheetView>
  </sheetViews>
  <sheetFormatPr defaultColWidth="31.125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ht="18" customHeight="1" spans="1:6">
      <c r="A1" s="13" t="s">
        <v>495</v>
      </c>
      <c r="B1" s="34"/>
      <c r="C1" s="34"/>
      <c r="D1" s="34"/>
      <c r="E1" s="34"/>
      <c r="F1" s="34"/>
    </row>
    <row r="2" ht="40.5" customHeight="1" spans="1:11">
      <c r="A2" s="35" t="s">
        <v>496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442</v>
      </c>
      <c r="D4" s="37" t="s">
        <v>432</v>
      </c>
      <c r="E4" s="37" t="s">
        <v>433</v>
      </c>
      <c r="F4" s="37" t="s">
        <v>434</v>
      </c>
      <c r="G4" s="37" t="s">
        <v>435</v>
      </c>
      <c r="H4" s="37"/>
      <c r="I4" s="37" t="s">
        <v>436</v>
      </c>
      <c r="J4" s="37" t="s">
        <v>437</v>
      </c>
      <c r="K4" s="37" t="s">
        <v>440</v>
      </c>
    </row>
    <row r="5" s="33" customFormat="1" ht="57" customHeight="1" spans="1:11">
      <c r="A5" s="36"/>
      <c r="B5" s="37"/>
      <c r="C5" s="37"/>
      <c r="D5" s="37"/>
      <c r="E5" s="37"/>
      <c r="F5" s="37"/>
      <c r="G5" s="37" t="s">
        <v>448</v>
      </c>
      <c r="H5" s="37" t="s">
        <v>449</v>
      </c>
      <c r="I5" s="37"/>
      <c r="J5" s="37"/>
      <c r="K5" s="37"/>
    </row>
    <row r="6" ht="30" customHeight="1" spans="1:11">
      <c r="A6" s="38" t="s">
        <v>318</v>
      </c>
      <c r="B6" s="39">
        <v>3</v>
      </c>
      <c r="C6" s="39"/>
      <c r="D6" s="39">
        <v>3</v>
      </c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497</v>
      </c>
      <c r="B7" s="39">
        <v>3</v>
      </c>
      <c r="C7" s="39"/>
      <c r="D7" s="39">
        <v>3</v>
      </c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498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499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zoomScaleSheetLayoutView="60" workbookViewId="0">
      <selection activeCell="N10" sqref="N10"/>
    </sheetView>
  </sheetViews>
  <sheetFormatPr defaultColWidth="1.125" defaultRowHeight="12.75"/>
  <cols>
    <col min="1" max="1" width="13.625" style="11" customWidth="1"/>
    <col min="2" max="2" width="21.125" style="11" customWidth="1"/>
    <col min="3" max="3" width="19.5" style="11" customWidth="1"/>
    <col min="4" max="4" width="16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" style="11" customWidth="1"/>
    <col min="10" max="10" width="9.75" style="11" customWidth="1"/>
    <col min="11" max="11" width="10.375" style="11" customWidth="1"/>
    <col min="12" max="32" width="9" style="11" customWidth="1"/>
    <col min="33" max="224" width="1.125" style="11" customWidth="1"/>
    <col min="225" max="255" width="9" style="11" customWidth="1"/>
    <col min="256" max="16384" width="1.125" style="11"/>
  </cols>
  <sheetData>
    <row r="1" s="11" customFormat="1" ht="21" customHeight="1" spans="1:1">
      <c r="A1" s="13" t="s">
        <v>500</v>
      </c>
    </row>
    <row r="2" s="12" customFormat="1" ht="30" customHeight="1" spans="1:11">
      <c r="A2" s="14" t="s">
        <v>501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12" customFormat="1" ht="30" customHeight="1" spans="1:12">
      <c r="A3" s="15" t="s">
        <v>502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0"/>
    </row>
    <row r="4" s="12" customFormat="1" ht="30" customHeight="1" spans="1:12">
      <c r="A4" s="17" t="s">
        <v>503</v>
      </c>
      <c r="B4" s="17"/>
      <c r="C4" s="18" t="s">
        <v>504</v>
      </c>
      <c r="D4" s="15" t="s">
        <v>342</v>
      </c>
      <c r="E4" s="15"/>
      <c r="F4" s="15"/>
      <c r="G4" s="15"/>
      <c r="H4" s="17" t="s">
        <v>343</v>
      </c>
      <c r="I4" s="17"/>
      <c r="J4" s="17"/>
      <c r="K4" s="17"/>
      <c r="L4" s="30"/>
    </row>
    <row r="5" s="12" customFormat="1" ht="30" customHeight="1" spans="1:11">
      <c r="A5" s="17"/>
      <c r="B5" s="17"/>
      <c r="C5" s="18"/>
      <c r="D5" s="17" t="s">
        <v>318</v>
      </c>
      <c r="E5" s="17" t="s">
        <v>505</v>
      </c>
      <c r="F5" s="17" t="s">
        <v>506</v>
      </c>
      <c r="G5" s="17" t="s">
        <v>507</v>
      </c>
      <c r="H5" s="17" t="s">
        <v>318</v>
      </c>
      <c r="I5" s="17" t="s">
        <v>505</v>
      </c>
      <c r="J5" s="17" t="s">
        <v>506</v>
      </c>
      <c r="K5" s="17" t="s">
        <v>507</v>
      </c>
    </row>
    <row r="6" s="12" customFormat="1" ht="30" customHeight="1" spans="1:11">
      <c r="A6" s="17"/>
      <c r="B6" s="17"/>
      <c r="C6" s="19">
        <f>D6+H6</f>
        <v>859856.23</v>
      </c>
      <c r="D6" s="20">
        <v>809856.23</v>
      </c>
      <c r="E6" s="20">
        <v>809856.23</v>
      </c>
      <c r="F6" s="20"/>
      <c r="G6" s="20"/>
      <c r="H6" s="20">
        <v>50000</v>
      </c>
      <c r="I6" s="31">
        <v>50000</v>
      </c>
      <c r="J6" s="20"/>
      <c r="K6" s="20"/>
    </row>
    <row r="7" s="12" customFormat="1" ht="84" customHeight="1" spans="1:11">
      <c r="A7" s="21" t="s">
        <v>508</v>
      </c>
      <c r="B7" s="22" t="s">
        <v>509</v>
      </c>
      <c r="C7" s="23" t="s">
        <v>510</v>
      </c>
      <c r="D7" s="23"/>
      <c r="E7" s="23"/>
      <c r="F7" s="23"/>
      <c r="G7" s="23"/>
      <c r="H7" s="23"/>
      <c r="I7" s="23"/>
      <c r="J7" s="23"/>
      <c r="K7" s="23"/>
    </row>
    <row r="8" s="12" customFormat="1" ht="30" customHeight="1" spans="1:11">
      <c r="A8" s="21"/>
      <c r="B8" s="15" t="s">
        <v>511</v>
      </c>
      <c r="C8" s="15"/>
      <c r="D8" s="15"/>
      <c r="E8" s="15"/>
      <c r="F8" s="15"/>
      <c r="G8" s="15"/>
      <c r="H8" s="15"/>
      <c r="I8" s="15"/>
      <c r="J8" s="15"/>
      <c r="K8" s="15"/>
    </row>
    <row r="9" s="12" customFormat="1" ht="30" customHeight="1" spans="1:11">
      <c r="A9" s="21"/>
      <c r="B9" s="24" t="s">
        <v>512</v>
      </c>
      <c r="C9" s="24" t="s">
        <v>513</v>
      </c>
      <c r="D9" s="24" t="s">
        <v>514</v>
      </c>
      <c r="E9" s="24"/>
      <c r="F9" s="24" t="s">
        <v>515</v>
      </c>
      <c r="G9" s="24"/>
      <c r="H9" s="24" t="s">
        <v>516</v>
      </c>
      <c r="I9" s="24" t="s">
        <v>517</v>
      </c>
      <c r="J9" s="24" t="s">
        <v>518</v>
      </c>
      <c r="K9" s="24"/>
    </row>
    <row r="10" s="12" customFormat="1" ht="30" customHeight="1" spans="1:11">
      <c r="A10" s="25"/>
      <c r="B10" s="26" t="s">
        <v>519</v>
      </c>
      <c r="C10" s="27" t="s">
        <v>520</v>
      </c>
      <c r="D10" s="27" t="s">
        <v>521</v>
      </c>
      <c r="E10" s="28"/>
      <c r="F10" s="26" t="s">
        <v>522</v>
      </c>
      <c r="G10" s="28"/>
      <c r="H10" s="26" t="s">
        <v>523</v>
      </c>
      <c r="I10" s="32" t="s">
        <v>524</v>
      </c>
      <c r="J10" s="27"/>
      <c r="K10" s="27"/>
    </row>
    <row r="11" s="12" customFormat="1" ht="30" customHeight="1" spans="1:11">
      <c r="A11" s="25"/>
      <c r="B11" s="26" t="s">
        <v>525</v>
      </c>
      <c r="C11" s="27" t="s">
        <v>526</v>
      </c>
      <c r="D11" s="27" t="s">
        <v>527</v>
      </c>
      <c r="E11" s="28"/>
      <c r="F11" s="26" t="s">
        <v>528</v>
      </c>
      <c r="G11" s="28"/>
      <c r="H11" s="26" t="s">
        <v>529</v>
      </c>
      <c r="I11" s="32" t="s">
        <v>524</v>
      </c>
      <c r="J11" s="27"/>
      <c r="K11" s="27"/>
    </row>
    <row r="12" s="12" customFormat="1" ht="30" customHeight="1" spans="1:11">
      <c r="A12" s="25"/>
      <c r="B12" s="26" t="s">
        <v>530</v>
      </c>
      <c r="C12" s="27" t="s">
        <v>531</v>
      </c>
      <c r="D12" s="27" t="s">
        <v>532</v>
      </c>
      <c r="E12" s="28"/>
      <c r="F12" s="26" t="s">
        <v>528</v>
      </c>
      <c r="G12" s="28"/>
      <c r="H12" s="26" t="s">
        <v>533</v>
      </c>
      <c r="I12" s="32" t="s">
        <v>534</v>
      </c>
      <c r="J12" s="27"/>
      <c r="K12" s="27"/>
    </row>
    <row r="13" s="12" customFormat="1" ht="30" customHeight="1" spans="1:11">
      <c r="A13" s="25"/>
      <c r="B13" s="26" t="s">
        <v>530</v>
      </c>
      <c r="C13" s="27" t="s">
        <v>531</v>
      </c>
      <c r="D13" s="27" t="s">
        <v>535</v>
      </c>
      <c r="E13" s="28"/>
      <c r="F13" s="26" t="s">
        <v>522</v>
      </c>
      <c r="G13" s="28"/>
      <c r="H13" s="26" t="s">
        <v>533</v>
      </c>
      <c r="I13" s="32" t="s">
        <v>536</v>
      </c>
      <c r="J13" s="27"/>
      <c r="K13" s="27"/>
    </row>
    <row r="14" s="12" customFormat="1" ht="30" customHeight="1" spans="1:11">
      <c r="A14" s="25"/>
      <c r="B14" s="26" t="s">
        <v>530</v>
      </c>
      <c r="C14" s="27" t="s">
        <v>537</v>
      </c>
      <c r="D14" s="27" t="s">
        <v>538</v>
      </c>
      <c r="E14" s="28"/>
      <c r="F14" s="26" t="s">
        <v>539</v>
      </c>
      <c r="G14" s="28"/>
      <c r="H14" s="26" t="s">
        <v>540</v>
      </c>
      <c r="I14" s="32" t="s">
        <v>541</v>
      </c>
      <c r="J14" s="27"/>
      <c r="K14" s="27"/>
    </row>
    <row r="15" s="12" customFormat="1" ht="73.5" customHeight="1" spans="1:11">
      <c r="A15" s="22" t="s">
        <v>542</v>
      </c>
      <c r="B15" s="23" t="s">
        <v>543</v>
      </c>
      <c r="C15" s="23"/>
      <c r="D15" s="23"/>
      <c r="E15" s="23"/>
      <c r="F15" s="23"/>
      <c r="G15" s="23"/>
      <c r="H15" s="23"/>
      <c r="I15" s="23"/>
      <c r="J15" s="23"/>
      <c r="K15" s="23"/>
    </row>
    <row r="16" s="11" customFormat="1" customHeight="1" spans="2:6">
      <c r="B16" s="29"/>
      <c r="C16" s="29"/>
      <c r="D16" s="29"/>
      <c r="E16" s="29"/>
      <c r="F16" s="29"/>
    </row>
    <row r="17" s="11" customFormat="1" customHeight="1" spans="2:6">
      <c r="B17" s="29"/>
      <c r="C17" s="29"/>
      <c r="D17" s="29"/>
      <c r="E17" s="29"/>
      <c r="F17" s="29"/>
    </row>
    <row r="18" s="11" customFormat="1" customHeight="1" spans="2:6">
      <c r="B18" s="29"/>
      <c r="C18" s="29"/>
      <c r="D18" s="29"/>
      <c r="E18" s="29"/>
      <c r="F18" s="29"/>
    </row>
    <row r="19" s="11" customFormat="1" customHeight="1" spans="2:6">
      <c r="B19" s="29"/>
      <c r="C19" s="29"/>
      <c r="D19" s="29"/>
      <c r="E19" s="29"/>
      <c r="F19" s="29"/>
    </row>
  </sheetData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5" right="0.708661417322835" top="0.748031496062992" bottom="0.748031496062992" header="0.31496062992126" footer="0.31496062992126"/>
  <pageSetup paperSize="9" scale="84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SheetLayoutView="60" topLeftCell="A4" workbookViewId="0">
      <selection activeCell="H12" sqref="H12:I16"/>
    </sheetView>
  </sheetViews>
  <sheetFormatPr defaultColWidth="10" defaultRowHeight="13.5"/>
  <cols>
    <col min="1" max="1" width="9.23333333333333" style="1" customWidth="1"/>
    <col min="2" max="2" width="9.76666666666667" style="1" customWidth="1"/>
    <col min="3" max="3" width="10.9916666666667" style="1" customWidth="1"/>
    <col min="4" max="5" width="10.2583333333333" style="1" customWidth="1"/>
    <col min="6" max="11" width="5.125" style="1" customWidth="1"/>
    <col min="12" max="13" width="10.2583333333333" style="1" customWidth="1"/>
    <col min="14" max="16384" width="10" style="1"/>
  </cols>
  <sheetData>
    <row r="1" s="1" customFormat="1" ht="16.35" customHeight="1" spans="1:1">
      <c r="A1" s="2" t="s">
        <v>544</v>
      </c>
    </row>
    <row r="2" s="1" customFormat="1" ht="48.3" customHeight="1" spans="1:13">
      <c r="A2" s="3" t="s">
        <v>545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5.85" customHeight="1" spans="1:13">
      <c r="A3" s="4" t="s">
        <v>546</v>
      </c>
      <c r="B3" s="5" t="s">
        <v>547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="1" customFormat="1" ht="26.05" customHeight="1" spans="1:13">
      <c r="A4" s="6" t="s">
        <v>548</v>
      </c>
      <c r="B4" s="7" t="s">
        <v>549</v>
      </c>
      <c r="C4" s="7"/>
      <c r="D4" s="7"/>
      <c r="E4" s="7"/>
      <c r="F4" s="7"/>
      <c r="G4" s="6" t="s">
        <v>550</v>
      </c>
      <c r="H4" s="6"/>
      <c r="I4" s="6" t="s">
        <v>551</v>
      </c>
      <c r="J4" s="6"/>
      <c r="K4" s="6"/>
      <c r="L4" s="6"/>
      <c r="M4" s="6"/>
    </row>
    <row r="5" s="1" customFormat="1" ht="26.05" customHeight="1" spans="1:13">
      <c r="A5" s="6" t="s">
        <v>552</v>
      </c>
      <c r="B5" s="6">
        <v>10</v>
      </c>
      <c r="C5" s="6"/>
      <c r="D5" s="6"/>
      <c r="E5" s="6"/>
      <c r="F5" s="6"/>
      <c r="G5" s="6" t="s">
        <v>553</v>
      </c>
      <c r="H5" s="6"/>
      <c r="I5" s="6" t="s">
        <v>554</v>
      </c>
      <c r="J5" s="6"/>
      <c r="K5" s="6"/>
      <c r="L5" s="6"/>
      <c r="M5" s="6"/>
    </row>
    <row r="6" s="1" customFormat="1" ht="26.05" customHeight="1" spans="1:13">
      <c r="A6" s="6" t="s">
        <v>555</v>
      </c>
      <c r="B6" s="8">
        <v>5</v>
      </c>
      <c r="C6" s="8"/>
      <c r="D6" s="8"/>
      <c r="E6" s="8"/>
      <c r="F6" s="8"/>
      <c r="G6" s="6" t="s">
        <v>556</v>
      </c>
      <c r="H6" s="6"/>
      <c r="I6" s="8">
        <v>5</v>
      </c>
      <c r="J6" s="8"/>
      <c r="K6" s="8"/>
      <c r="L6" s="8"/>
      <c r="M6" s="8"/>
    </row>
    <row r="7" s="1" customFormat="1" ht="26.05" customHeight="1" spans="1:13">
      <c r="A7" s="6"/>
      <c r="B7" s="8"/>
      <c r="C7" s="8"/>
      <c r="D7" s="8"/>
      <c r="E7" s="8"/>
      <c r="F7" s="8"/>
      <c r="G7" s="6" t="s">
        <v>557</v>
      </c>
      <c r="H7" s="6"/>
      <c r="I7" s="8"/>
      <c r="J7" s="8"/>
      <c r="K7" s="8"/>
      <c r="L7" s="8"/>
      <c r="M7" s="8"/>
    </row>
    <row r="8" s="1" customFormat="1" ht="81.45" customHeight="1" spans="1:13">
      <c r="A8" s="6" t="s">
        <v>558</v>
      </c>
      <c r="B8" s="9" t="s">
        <v>559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ht="81.45" customHeight="1" spans="1:13">
      <c r="A9" s="6" t="s">
        <v>560</v>
      </c>
      <c r="B9" s="9" t="s">
        <v>561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81.45" customHeight="1" spans="1:13">
      <c r="A10" s="6" t="s">
        <v>562</v>
      </c>
      <c r="B10" s="9" t="s">
        <v>510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1" customFormat="1" ht="26.05" customHeight="1" spans="1:13">
      <c r="A11" s="6" t="s">
        <v>563</v>
      </c>
      <c r="B11" s="6" t="s">
        <v>512</v>
      </c>
      <c r="C11" s="6" t="s">
        <v>513</v>
      </c>
      <c r="D11" s="6" t="s">
        <v>564</v>
      </c>
      <c r="E11" s="6"/>
      <c r="F11" s="6" t="s">
        <v>565</v>
      </c>
      <c r="G11" s="6"/>
      <c r="H11" s="6" t="s">
        <v>566</v>
      </c>
      <c r="I11" s="6"/>
      <c r="J11" s="6" t="s">
        <v>567</v>
      </c>
      <c r="K11" s="6"/>
      <c r="L11" s="6" t="s">
        <v>568</v>
      </c>
      <c r="M11" s="6" t="s">
        <v>569</v>
      </c>
    </row>
    <row r="12" s="1" customFormat="1" ht="25" customHeight="1" spans="1:13">
      <c r="A12" s="6"/>
      <c r="B12" s="9" t="s">
        <v>519</v>
      </c>
      <c r="C12" s="9" t="s">
        <v>520</v>
      </c>
      <c r="D12" s="9" t="s">
        <v>521</v>
      </c>
      <c r="E12" s="9"/>
      <c r="F12" s="6" t="s">
        <v>570</v>
      </c>
      <c r="G12" s="6"/>
      <c r="H12" s="6" t="s">
        <v>524</v>
      </c>
      <c r="I12" s="6"/>
      <c r="J12" s="6" t="s">
        <v>522</v>
      </c>
      <c r="K12" s="6"/>
      <c r="L12" s="6" t="s">
        <v>523</v>
      </c>
      <c r="M12" s="6" t="s">
        <v>571</v>
      </c>
    </row>
    <row r="13" s="1" customFormat="1" ht="25" customHeight="1" spans="1:13">
      <c r="A13" s="6"/>
      <c r="B13" s="9" t="s">
        <v>525</v>
      </c>
      <c r="C13" s="9" t="s">
        <v>526</v>
      </c>
      <c r="D13" s="9" t="s">
        <v>527</v>
      </c>
      <c r="E13" s="9"/>
      <c r="F13" s="6" t="s">
        <v>572</v>
      </c>
      <c r="G13" s="6"/>
      <c r="H13" s="6" t="s">
        <v>524</v>
      </c>
      <c r="I13" s="6"/>
      <c r="J13" s="6" t="s">
        <v>528</v>
      </c>
      <c r="K13" s="6"/>
      <c r="L13" s="6" t="s">
        <v>529</v>
      </c>
      <c r="M13" s="6" t="s">
        <v>571</v>
      </c>
    </row>
    <row r="14" s="1" customFormat="1" ht="19.55" customHeight="1" spans="1:13">
      <c r="A14" s="6"/>
      <c r="B14" s="9" t="s">
        <v>530</v>
      </c>
      <c r="C14" s="9" t="s">
        <v>531</v>
      </c>
      <c r="D14" s="9" t="s">
        <v>532</v>
      </c>
      <c r="E14" s="9"/>
      <c r="F14" s="6" t="s">
        <v>570</v>
      </c>
      <c r="G14" s="6"/>
      <c r="H14" s="6" t="s">
        <v>534</v>
      </c>
      <c r="I14" s="6"/>
      <c r="J14" s="6" t="s">
        <v>528</v>
      </c>
      <c r="K14" s="6"/>
      <c r="L14" s="6" t="s">
        <v>533</v>
      </c>
      <c r="M14" s="6" t="s">
        <v>573</v>
      </c>
    </row>
    <row r="15" s="1" customFormat="1" ht="25" customHeight="1" spans="1:13">
      <c r="A15" s="6"/>
      <c r="B15" s="9" t="s">
        <v>530</v>
      </c>
      <c r="C15" s="9" t="s">
        <v>531</v>
      </c>
      <c r="D15" s="9" t="s">
        <v>535</v>
      </c>
      <c r="E15" s="9"/>
      <c r="F15" s="6" t="s">
        <v>570</v>
      </c>
      <c r="G15" s="6"/>
      <c r="H15" s="6" t="s">
        <v>536</v>
      </c>
      <c r="I15" s="6"/>
      <c r="J15" s="6" t="s">
        <v>522</v>
      </c>
      <c r="K15" s="6"/>
      <c r="L15" s="6" t="s">
        <v>533</v>
      </c>
      <c r="M15" s="6" t="s">
        <v>573</v>
      </c>
    </row>
    <row r="16" s="1" customFormat="1" ht="19.55" customHeight="1" spans="1:13">
      <c r="A16" s="6"/>
      <c r="B16" s="9" t="s">
        <v>530</v>
      </c>
      <c r="C16" s="9" t="s">
        <v>537</v>
      </c>
      <c r="D16" s="9" t="s">
        <v>538</v>
      </c>
      <c r="E16" s="9"/>
      <c r="F16" s="6" t="s">
        <v>570</v>
      </c>
      <c r="G16" s="6"/>
      <c r="H16" s="6" t="s">
        <v>541</v>
      </c>
      <c r="I16" s="6"/>
      <c r="J16" s="6" t="s">
        <v>539</v>
      </c>
      <c r="K16" s="6"/>
      <c r="L16" s="6" t="s">
        <v>540</v>
      </c>
      <c r="M16" s="6" t="s">
        <v>573</v>
      </c>
    </row>
  </sheetData>
  <mergeCells count="4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236111111111111" right="0.156944444444444" top="0.748031496062992" bottom="0.748031496062992" header="0.31496062992126" footer="0.31496062992126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zoomScaleSheetLayoutView="60" workbookViewId="0">
      <selection activeCell="D11" sqref="D11"/>
    </sheetView>
  </sheetViews>
  <sheetFormatPr defaultColWidth="6.875" defaultRowHeight="20.1" customHeight="1"/>
  <cols>
    <col min="1" max="1" width="22.875" style="148" customWidth="1"/>
    <col min="2" max="2" width="19" style="148" customWidth="1"/>
    <col min="3" max="3" width="20.5" style="148" customWidth="1"/>
    <col min="4" max="7" width="19" style="148" customWidth="1"/>
    <col min="8" max="16384" width="6.875" style="149"/>
  </cols>
  <sheetData>
    <row r="1" s="147" customFormat="1" customHeight="1" spans="1:7">
      <c r="A1" s="13" t="s">
        <v>311</v>
      </c>
      <c r="B1" s="150"/>
      <c r="C1" s="150"/>
      <c r="D1" s="150"/>
      <c r="E1" s="150"/>
      <c r="F1" s="150"/>
      <c r="G1" s="150"/>
    </row>
    <row r="2" s="147" customFormat="1" ht="38.25" customHeight="1" spans="1:7">
      <c r="A2" s="151" t="s">
        <v>312</v>
      </c>
      <c r="B2" s="151"/>
      <c r="C2" s="151"/>
      <c r="D2" s="151"/>
      <c r="E2" s="151"/>
      <c r="F2" s="151"/>
      <c r="G2" s="151"/>
    </row>
    <row r="3" s="147" customFormat="1" customHeight="1" spans="1:7">
      <c r="A3" s="152"/>
      <c r="B3" s="150"/>
      <c r="C3" s="150"/>
      <c r="D3" s="150"/>
      <c r="E3" s="150"/>
      <c r="F3" s="150"/>
      <c r="G3" s="150"/>
    </row>
    <row r="4" s="147" customFormat="1" customHeight="1" spans="1:7">
      <c r="A4" s="153"/>
      <c r="B4" s="154"/>
      <c r="C4" s="154"/>
      <c r="D4" s="154"/>
      <c r="E4" s="154"/>
      <c r="F4" s="154"/>
      <c r="G4" s="155" t="s">
        <v>313</v>
      </c>
    </row>
    <row r="5" s="147" customFormat="1" customHeight="1" spans="1:7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="147" customFormat="1" ht="45" customHeight="1" spans="1:7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="147" customFormat="1" customHeight="1" spans="1:7">
      <c r="A7" s="158" t="s">
        <v>322</v>
      </c>
      <c r="B7" s="159">
        <v>85.99</v>
      </c>
      <c r="C7" s="160" t="s">
        <v>323</v>
      </c>
      <c r="D7" s="161">
        <v>85.99</v>
      </c>
      <c r="E7" s="161">
        <v>85.99</v>
      </c>
      <c r="F7" s="161"/>
      <c r="G7" s="161"/>
    </row>
    <row r="8" s="147" customFormat="1" customHeight="1" spans="1:7">
      <c r="A8" s="162" t="s">
        <v>324</v>
      </c>
      <c r="B8" s="163">
        <v>85.99</v>
      </c>
      <c r="C8" s="89" t="s">
        <v>325</v>
      </c>
      <c r="D8" s="164">
        <v>7.06</v>
      </c>
      <c r="E8" s="164">
        <v>7.06</v>
      </c>
      <c r="F8" s="164"/>
      <c r="G8" s="164"/>
    </row>
    <row r="9" s="147" customFormat="1" customHeight="1" spans="1:7">
      <c r="A9" s="162" t="s">
        <v>326</v>
      </c>
      <c r="B9" s="165"/>
      <c r="C9" s="89" t="s">
        <v>327</v>
      </c>
      <c r="D9" s="164">
        <v>3.43</v>
      </c>
      <c r="E9" s="164">
        <v>3.43</v>
      </c>
      <c r="F9" s="164"/>
      <c r="G9" s="164"/>
    </row>
    <row r="10" s="147" customFormat="1" customHeight="1" spans="1:7">
      <c r="A10" s="166" t="s">
        <v>328</v>
      </c>
      <c r="B10" s="167"/>
      <c r="C10" s="89" t="s">
        <v>329</v>
      </c>
      <c r="D10" s="164">
        <f>E10</f>
        <v>71.97</v>
      </c>
      <c r="E10" s="164">
        <f>71.96+0.01</f>
        <v>71.97</v>
      </c>
      <c r="F10" s="164"/>
      <c r="G10" s="164"/>
    </row>
    <row r="11" s="147" customFormat="1" customHeight="1" spans="1:7">
      <c r="A11" s="168" t="s">
        <v>330</v>
      </c>
      <c r="B11" s="159"/>
      <c r="C11" s="89" t="s">
        <v>331</v>
      </c>
      <c r="D11" s="164">
        <v>3.53</v>
      </c>
      <c r="E11" s="164">
        <v>3.53</v>
      </c>
      <c r="F11" s="164"/>
      <c r="G11" s="164"/>
    </row>
    <row r="12" s="147" customFormat="1" customHeight="1" spans="1:7">
      <c r="A12" s="166" t="s">
        <v>324</v>
      </c>
      <c r="B12" s="163"/>
      <c r="C12" s="169"/>
      <c r="D12" s="164"/>
      <c r="E12" s="164"/>
      <c r="F12" s="164"/>
      <c r="G12" s="164"/>
    </row>
    <row r="13" s="147" customFormat="1" customHeight="1" spans="1:7">
      <c r="A13" s="166" t="s">
        <v>326</v>
      </c>
      <c r="B13" s="165"/>
      <c r="C13" s="169"/>
      <c r="D13" s="164"/>
      <c r="E13" s="164"/>
      <c r="F13" s="164"/>
      <c r="G13" s="164"/>
    </row>
    <row r="14" s="147" customFormat="1" customHeight="1" spans="1:13">
      <c r="A14" s="162" t="s">
        <v>328</v>
      </c>
      <c r="B14" s="167"/>
      <c r="C14" s="169"/>
      <c r="D14" s="164"/>
      <c r="E14" s="164"/>
      <c r="F14" s="164"/>
      <c r="G14" s="164"/>
      <c r="M14" s="178"/>
    </row>
    <row r="15" s="147" customFormat="1" customHeight="1" spans="1:7">
      <c r="A15" s="168"/>
      <c r="B15" s="170"/>
      <c r="C15" s="171"/>
      <c r="D15" s="172"/>
      <c r="E15" s="172"/>
      <c r="F15" s="172"/>
      <c r="G15" s="172"/>
    </row>
    <row r="16" s="147" customFormat="1" customHeight="1" spans="1:7">
      <c r="A16" s="168"/>
      <c r="B16" s="170"/>
      <c r="C16" s="170" t="s">
        <v>332</v>
      </c>
      <c r="D16" s="173"/>
      <c r="E16" s="174"/>
      <c r="F16" s="174">
        <f>B9+B13-F7</f>
        <v>0</v>
      </c>
      <c r="G16" s="174">
        <f>B10+B14-G7</f>
        <v>0</v>
      </c>
    </row>
    <row r="17" s="147" customFormat="1" customHeight="1" spans="1:7">
      <c r="A17" s="168"/>
      <c r="B17" s="170"/>
      <c r="C17" s="170"/>
      <c r="D17" s="174"/>
      <c r="E17" s="174"/>
      <c r="F17" s="174"/>
      <c r="G17" s="175"/>
    </row>
    <row r="18" s="147" customFormat="1" customHeight="1" spans="1:7">
      <c r="A18" s="168" t="s">
        <v>333</v>
      </c>
      <c r="B18" s="176">
        <v>85.99</v>
      </c>
      <c r="C18" s="176" t="s">
        <v>334</v>
      </c>
      <c r="D18" s="174">
        <v>85.99</v>
      </c>
      <c r="E18" s="174">
        <v>85.99</v>
      </c>
      <c r="F18" s="174">
        <f>SUM(F7+F16)</f>
        <v>0</v>
      </c>
      <c r="G18" s="174">
        <f>SUM(G7+G16)</f>
        <v>0</v>
      </c>
    </row>
    <row r="19" customHeight="1" spans="1:6">
      <c r="A19" s="177"/>
      <c r="B19" s="177"/>
      <c r="C19" s="177"/>
      <c r="D19" s="177"/>
      <c r="E19" s="177"/>
      <c r="F19" s="177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zoomScaleSheetLayoutView="60" workbookViewId="0">
      <selection activeCell="A22" sqref="$A22:$XFD27"/>
    </sheetView>
  </sheetViews>
  <sheetFormatPr defaultColWidth="23.625" defaultRowHeight="12.75" customHeight="1" outlineLevelCol="4"/>
  <cols>
    <col min="1" max="1" width="23.625" style="41" customWidth="1"/>
    <col min="2" max="2" width="44.625" style="41" customWidth="1"/>
    <col min="3" max="5" width="15.375" style="41" customWidth="1"/>
    <col min="6" max="255" width="6.875" style="41" customWidth="1"/>
    <col min="256" max="16384" width="23.625" style="41"/>
  </cols>
  <sheetData>
    <row r="1" ht="20.1" customHeight="1" spans="1:1">
      <c r="A1" s="13" t="s">
        <v>335</v>
      </c>
    </row>
    <row r="2" ht="36" customHeight="1" spans="1:5">
      <c r="A2" s="142" t="s">
        <v>336</v>
      </c>
      <c r="B2" s="142"/>
      <c r="C2" s="142"/>
      <c r="D2" s="142"/>
      <c r="E2" s="142"/>
    </row>
    <row r="3" ht="20.1" customHeight="1" spans="1:5">
      <c r="A3" s="121"/>
      <c r="B3" s="107"/>
      <c r="C3" s="107"/>
      <c r="D3" s="107"/>
      <c r="E3" s="107"/>
    </row>
    <row r="4" ht="20.1" customHeight="1" spans="1:5">
      <c r="A4" s="49"/>
      <c r="B4" s="48"/>
      <c r="C4" s="48"/>
      <c r="D4" s="48"/>
      <c r="E4" s="143" t="s">
        <v>313</v>
      </c>
    </row>
    <row r="5" ht="20.1" customHeight="1" spans="1:5">
      <c r="A5" s="65" t="s">
        <v>337</v>
      </c>
      <c r="B5" s="65"/>
      <c r="C5" s="65" t="s">
        <v>338</v>
      </c>
      <c r="D5" s="65"/>
      <c r="E5" s="65"/>
    </row>
    <row r="6" ht="20.1" customHeight="1" spans="1:5">
      <c r="A6" s="85" t="s">
        <v>339</v>
      </c>
      <c r="B6" s="85" t="s">
        <v>340</v>
      </c>
      <c r="C6" s="85" t="s">
        <v>341</v>
      </c>
      <c r="D6" s="85" t="s">
        <v>342</v>
      </c>
      <c r="E6" s="85" t="s">
        <v>343</v>
      </c>
    </row>
    <row r="7" ht="20.1" customHeight="1" spans="1:5">
      <c r="A7" s="144" t="s">
        <v>318</v>
      </c>
      <c r="B7" s="144"/>
      <c r="C7" s="145">
        <v>85.99</v>
      </c>
      <c r="D7" s="145">
        <v>80.99</v>
      </c>
      <c r="E7" s="145">
        <v>5</v>
      </c>
    </row>
    <row r="8" ht="20.1" customHeight="1" spans="1:5">
      <c r="A8" s="137" t="s">
        <v>344</v>
      </c>
      <c r="B8" s="138" t="s">
        <v>325</v>
      </c>
      <c r="C8" s="146">
        <v>7.06</v>
      </c>
      <c r="D8" s="146">
        <v>7.06</v>
      </c>
      <c r="E8" s="146"/>
    </row>
    <row r="9" ht="20.1" customHeight="1" spans="1:5">
      <c r="A9" s="140" t="s">
        <v>345</v>
      </c>
      <c r="B9" s="141" t="s">
        <v>346</v>
      </c>
      <c r="C9" s="146">
        <v>7.06</v>
      </c>
      <c r="D9" s="146">
        <v>7.06</v>
      </c>
      <c r="E9" s="146"/>
    </row>
    <row r="10" ht="20.1" customHeight="1" spans="1:5">
      <c r="A10" s="140" t="s">
        <v>347</v>
      </c>
      <c r="B10" s="141" t="s">
        <v>348</v>
      </c>
      <c r="C10" s="146">
        <v>4.71</v>
      </c>
      <c r="D10" s="146">
        <v>4.71</v>
      </c>
      <c r="E10" s="146"/>
    </row>
    <row r="11" ht="20.1" customHeight="1" spans="1:5">
      <c r="A11" s="140" t="s">
        <v>349</v>
      </c>
      <c r="B11" s="141" t="s">
        <v>350</v>
      </c>
      <c r="C11" s="146">
        <v>2.35</v>
      </c>
      <c r="D11" s="146">
        <v>2.35</v>
      </c>
      <c r="E11" s="146"/>
    </row>
    <row r="12" ht="20.1" customHeight="1" spans="1:5">
      <c r="A12" s="137" t="s">
        <v>351</v>
      </c>
      <c r="B12" s="138" t="s">
        <v>327</v>
      </c>
      <c r="C12" s="146">
        <v>3.43</v>
      </c>
      <c r="D12" s="146">
        <v>3.43</v>
      </c>
      <c r="E12" s="146"/>
    </row>
    <row r="13" ht="20.1" customHeight="1" spans="1:5">
      <c r="A13" s="140" t="s">
        <v>352</v>
      </c>
      <c r="B13" s="141" t="s">
        <v>353</v>
      </c>
      <c r="C13" s="146">
        <v>3.43</v>
      </c>
      <c r="D13" s="146">
        <v>3.43</v>
      </c>
      <c r="E13" s="146"/>
    </row>
    <row r="14" ht="20.1" customHeight="1" spans="1:5">
      <c r="A14" s="140" t="s">
        <v>354</v>
      </c>
      <c r="B14" s="141" t="s">
        <v>355</v>
      </c>
      <c r="C14" s="146">
        <v>2.79</v>
      </c>
      <c r="D14" s="146">
        <v>2.79</v>
      </c>
      <c r="E14" s="146"/>
    </row>
    <row r="15" ht="20.1" customHeight="1" spans="1:5">
      <c r="A15" s="140" t="s">
        <v>356</v>
      </c>
      <c r="B15" s="141" t="s">
        <v>357</v>
      </c>
      <c r="C15" s="146">
        <v>0.64</v>
      </c>
      <c r="D15" s="146">
        <v>0.64</v>
      </c>
      <c r="E15" s="146"/>
    </row>
    <row r="16" ht="20.1" customHeight="1" spans="1:5">
      <c r="A16" s="137" t="s">
        <v>358</v>
      </c>
      <c r="B16" s="138" t="s">
        <v>329</v>
      </c>
      <c r="C16" s="146">
        <v>71.96</v>
      </c>
      <c r="D16" s="146">
        <v>66.96</v>
      </c>
      <c r="E16" s="146">
        <v>5</v>
      </c>
    </row>
    <row r="17" ht="20.1" customHeight="1" spans="1:5">
      <c r="A17" s="140" t="s">
        <v>359</v>
      </c>
      <c r="B17" s="141" t="s">
        <v>360</v>
      </c>
      <c r="C17" s="146">
        <v>71.96</v>
      </c>
      <c r="D17" s="146">
        <v>66.96</v>
      </c>
      <c r="E17" s="146">
        <v>5</v>
      </c>
    </row>
    <row r="18" ht="20.1" customHeight="1" spans="1:5">
      <c r="A18" s="140" t="s">
        <v>361</v>
      </c>
      <c r="B18" s="141" t="s">
        <v>362</v>
      </c>
      <c r="C18" s="146">
        <v>71.96</v>
      </c>
      <c r="D18" s="146">
        <v>66.96</v>
      </c>
      <c r="E18" s="146">
        <v>5</v>
      </c>
    </row>
    <row r="19" ht="20.1" customHeight="1" spans="1:5">
      <c r="A19" s="137" t="s">
        <v>363</v>
      </c>
      <c r="B19" s="138" t="s">
        <v>331</v>
      </c>
      <c r="C19" s="146">
        <v>3.53</v>
      </c>
      <c r="D19" s="146">
        <v>3.53</v>
      </c>
      <c r="E19" s="146"/>
    </row>
    <row r="20" ht="20.1" customHeight="1" spans="1:5">
      <c r="A20" s="140" t="s">
        <v>364</v>
      </c>
      <c r="B20" s="141" t="s">
        <v>365</v>
      </c>
      <c r="C20" s="146">
        <v>3.53</v>
      </c>
      <c r="D20" s="146">
        <v>3.53</v>
      </c>
      <c r="E20" s="146"/>
    </row>
    <row r="21" ht="20.1" customHeight="1" spans="1:5">
      <c r="A21" s="140" t="s">
        <v>366</v>
      </c>
      <c r="B21" s="141" t="s">
        <v>367</v>
      </c>
      <c r="C21" s="146">
        <v>3.53</v>
      </c>
      <c r="D21" s="146">
        <v>3.53</v>
      </c>
      <c r="E21" s="146"/>
    </row>
    <row r="22" ht="20.1" customHeight="1" spans="1:5">
      <c r="A22" s="118" t="s">
        <v>368</v>
      </c>
      <c r="B22" s="42"/>
      <c r="C22" s="42"/>
      <c r="D22" s="42"/>
      <c r="E22" s="42"/>
    </row>
    <row r="23" customHeight="1" spans="1:5">
      <c r="A23" s="42"/>
      <c r="B23" s="42"/>
      <c r="C23" s="42"/>
      <c r="D23" s="42"/>
      <c r="E23" s="42"/>
    </row>
    <row r="24" customHeight="1" spans="1:5">
      <c r="A24" s="42"/>
      <c r="B24" s="42"/>
      <c r="C24" s="42"/>
      <c r="D24" s="42"/>
      <c r="E24" s="42"/>
    </row>
    <row r="25" customHeight="1" spans="1:5">
      <c r="A25" s="42"/>
      <c r="B25" s="42"/>
      <c r="C25" s="42"/>
      <c r="D25" s="42"/>
      <c r="E25" s="42"/>
    </row>
    <row r="26" customHeight="1" spans="1:5">
      <c r="A26" s="42"/>
      <c r="B26" s="42"/>
      <c r="D26" s="42"/>
      <c r="E26" s="42"/>
    </row>
    <row r="27" customHeight="1" spans="1:5">
      <c r="A27" s="42"/>
      <c r="B27" s="42"/>
      <c r="D27" s="42"/>
      <c r="E27" s="42"/>
    </row>
    <row r="28" s="42" customFormat="1" customHeight="1"/>
    <row r="29" customHeight="1" spans="1:2">
      <c r="A29" s="42"/>
      <c r="B29" s="42"/>
    </row>
    <row r="30" customHeight="1" spans="1:4">
      <c r="A30" s="42"/>
      <c r="B30" s="42"/>
      <c r="D30" s="42"/>
    </row>
    <row r="31" customHeight="1" spans="1:2">
      <c r="A31" s="42"/>
      <c r="B31" s="42"/>
    </row>
    <row r="32" customHeight="1" spans="1:2">
      <c r="A32" s="42"/>
      <c r="B32" s="42"/>
    </row>
    <row r="33" customHeight="1" spans="2:3">
      <c r="B33" s="42"/>
      <c r="C33" s="42"/>
    </row>
    <row r="35" customHeight="1" spans="1:1">
      <c r="A35" s="42"/>
    </row>
    <row r="37" customHeight="1" spans="2:2">
      <c r="B37" s="42"/>
    </row>
    <row r="38" customHeight="1" spans="2:2">
      <c r="B38" s="42"/>
    </row>
  </sheetData>
  <mergeCells count="4">
    <mergeCell ref="A2:E2"/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zoomScaleSheetLayoutView="60" workbookViewId="0">
      <selection activeCell="A2" sqref="A2:E2"/>
    </sheetView>
  </sheetViews>
  <sheetFormatPr defaultColWidth="6.875" defaultRowHeight="20.1" customHeight="1"/>
  <cols>
    <col min="1" max="1" width="14.5" style="41" customWidth="1"/>
    <col min="2" max="2" width="33.375" style="41" customWidth="1"/>
    <col min="3" max="5" width="20.625" style="41" customWidth="1"/>
    <col min="6" max="16384" width="6.875" style="41"/>
  </cols>
  <sheetData>
    <row r="1" customHeight="1" spans="1:5">
      <c r="A1" s="13" t="s">
        <v>369</v>
      </c>
      <c r="E1" s="130"/>
    </row>
    <row r="2" ht="44.25" customHeight="1" spans="1:5">
      <c r="A2" s="131" t="s">
        <v>370</v>
      </c>
      <c r="B2" s="132"/>
      <c r="C2" s="132"/>
      <c r="D2" s="132"/>
      <c r="E2" s="132"/>
    </row>
    <row r="3" customHeight="1" spans="1:5">
      <c r="A3" s="133"/>
      <c r="B3" s="133"/>
      <c r="C3" s="133"/>
      <c r="D3" s="133"/>
      <c r="E3" s="133"/>
    </row>
    <row r="4" s="122" customFormat="1" customHeight="1" spans="1:5">
      <c r="A4" s="49"/>
      <c r="B4" s="48"/>
      <c r="C4" s="48"/>
      <c r="D4" s="48"/>
      <c r="E4" s="134" t="s">
        <v>313</v>
      </c>
    </row>
    <row r="5" s="122" customFormat="1" customHeight="1" spans="1:5">
      <c r="A5" s="65" t="s">
        <v>371</v>
      </c>
      <c r="B5" s="65"/>
      <c r="C5" s="65" t="s">
        <v>372</v>
      </c>
      <c r="D5" s="65"/>
      <c r="E5" s="65"/>
    </row>
    <row r="6" s="122" customFormat="1" customHeight="1" spans="1:5">
      <c r="A6" s="65" t="s">
        <v>339</v>
      </c>
      <c r="B6" s="65" t="s">
        <v>340</v>
      </c>
      <c r="C6" s="65" t="s">
        <v>318</v>
      </c>
      <c r="D6" s="65" t="s">
        <v>373</v>
      </c>
      <c r="E6" s="65" t="s">
        <v>374</v>
      </c>
    </row>
    <row r="7" s="122" customFormat="1" customHeight="1" spans="1:10">
      <c r="A7" s="135" t="s">
        <v>318</v>
      </c>
      <c r="B7" s="135"/>
      <c r="C7" s="136">
        <v>80.99</v>
      </c>
      <c r="D7" s="136">
        <v>65.6</v>
      </c>
      <c r="E7" s="136">
        <v>15.38</v>
      </c>
      <c r="J7" s="105"/>
    </row>
    <row r="8" s="122" customFormat="1" customHeight="1" spans="1:7">
      <c r="A8" s="137" t="s">
        <v>375</v>
      </c>
      <c r="B8" s="138" t="s">
        <v>376</v>
      </c>
      <c r="C8" s="139">
        <v>65.6</v>
      </c>
      <c r="D8" s="139">
        <v>65.6</v>
      </c>
      <c r="E8" s="139"/>
      <c r="G8" s="105"/>
    </row>
    <row r="9" s="122" customFormat="1" customHeight="1" spans="1:11">
      <c r="A9" s="140" t="s">
        <v>377</v>
      </c>
      <c r="B9" s="141" t="s">
        <v>378</v>
      </c>
      <c r="C9" s="139">
        <v>15.14</v>
      </c>
      <c r="D9" s="139">
        <v>15.14</v>
      </c>
      <c r="E9" s="139"/>
      <c r="F9" s="105"/>
      <c r="G9" s="105"/>
      <c r="K9" s="105"/>
    </row>
    <row r="10" s="122" customFormat="1" customHeight="1" spans="1:8">
      <c r="A10" s="140" t="s">
        <v>379</v>
      </c>
      <c r="B10" s="141" t="s">
        <v>380</v>
      </c>
      <c r="C10" s="139">
        <v>0.7</v>
      </c>
      <c r="D10" s="139">
        <v>0.7</v>
      </c>
      <c r="E10" s="139"/>
      <c r="F10" s="105"/>
      <c r="H10" s="105"/>
    </row>
    <row r="11" s="122" customFormat="1" customHeight="1" spans="1:8">
      <c r="A11" s="140" t="s">
        <v>381</v>
      </c>
      <c r="B11" s="141" t="s">
        <v>382</v>
      </c>
      <c r="C11" s="139">
        <v>34.91</v>
      </c>
      <c r="D11" s="139">
        <v>34.91</v>
      </c>
      <c r="E11" s="139"/>
      <c r="F11" s="105"/>
      <c r="H11" s="105"/>
    </row>
    <row r="12" s="122" customFormat="1" customHeight="1" spans="1:8">
      <c r="A12" s="140" t="s">
        <v>383</v>
      </c>
      <c r="B12" s="141" t="s">
        <v>384</v>
      </c>
      <c r="C12" s="139">
        <v>4.71</v>
      </c>
      <c r="D12" s="139">
        <v>4.71</v>
      </c>
      <c r="E12" s="139"/>
      <c r="F12" s="105"/>
      <c r="G12" s="105"/>
      <c r="H12" s="105"/>
    </row>
    <row r="13" s="122" customFormat="1" customHeight="1" spans="1:10">
      <c r="A13" s="140" t="s">
        <v>385</v>
      </c>
      <c r="B13" s="141" t="s">
        <v>386</v>
      </c>
      <c r="C13" s="139">
        <v>2.35</v>
      </c>
      <c r="D13" s="139">
        <v>2.35</v>
      </c>
      <c r="E13" s="139"/>
      <c r="F13" s="105"/>
      <c r="J13" s="105"/>
    </row>
    <row r="14" s="122" customFormat="1" customHeight="1" spans="1:11">
      <c r="A14" s="140" t="s">
        <v>387</v>
      </c>
      <c r="B14" s="141" t="s">
        <v>388</v>
      </c>
      <c r="C14" s="139">
        <v>2.79</v>
      </c>
      <c r="D14" s="139">
        <v>2.79</v>
      </c>
      <c r="E14" s="139"/>
      <c r="F14" s="105"/>
      <c r="G14" s="105"/>
      <c r="K14" s="105"/>
    </row>
    <row r="15" s="122" customFormat="1" customHeight="1" spans="1:11">
      <c r="A15" s="140" t="s">
        <v>389</v>
      </c>
      <c r="B15" s="141" t="s">
        <v>390</v>
      </c>
      <c r="C15" s="139">
        <v>0.84</v>
      </c>
      <c r="D15" s="139">
        <v>0.84</v>
      </c>
      <c r="E15" s="139"/>
      <c r="F15" s="105"/>
      <c r="G15" s="105"/>
      <c r="H15" s="105"/>
      <c r="K15" s="105"/>
    </row>
    <row r="16" s="122" customFormat="1" customHeight="1" spans="1:11">
      <c r="A16" s="140" t="s">
        <v>391</v>
      </c>
      <c r="B16" s="141" t="s">
        <v>392</v>
      </c>
      <c r="C16" s="139">
        <v>3.53</v>
      </c>
      <c r="D16" s="139">
        <v>3.53</v>
      </c>
      <c r="E16" s="139"/>
      <c r="F16" s="105"/>
      <c r="G16" s="105"/>
      <c r="K16" s="105"/>
    </row>
    <row r="17" s="122" customFormat="1" customHeight="1" spans="1:11">
      <c r="A17" s="140" t="s">
        <v>393</v>
      </c>
      <c r="B17" s="141" t="s">
        <v>394</v>
      </c>
      <c r="C17" s="139">
        <v>0.64</v>
      </c>
      <c r="D17" s="139">
        <v>0.64</v>
      </c>
      <c r="E17" s="139"/>
      <c r="F17" s="105"/>
      <c r="G17" s="105"/>
      <c r="K17" s="105"/>
    </row>
    <row r="18" s="122" customFormat="1" customHeight="1" spans="1:11">
      <c r="A18" s="137" t="s">
        <v>395</v>
      </c>
      <c r="B18" s="138" t="s">
        <v>396</v>
      </c>
      <c r="C18" s="139">
        <v>12.38</v>
      </c>
      <c r="D18" s="139"/>
      <c r="E18" s="139">
        <v>12.38</v>
      </c>
      <c r="F18" s="105"/>
      <c r="G18" s="105"/>
      <c r="K18" s="105"/>
    </row>
    <row r="19" s="122" customFormat="1" customHeight="1" spans="1:11">
      <c r="A19" s="140" t="s">
        <v>397</v>
      </c>
      <c r="B19" s="141" t="s">
        <v>398</v>
      </c>
      <c r="C19" s="139">
        <v>4.5</v>
      </c>
      <c r="D19" s="139"/>
      <c r="E19" s="139">
        <v>4.5</v>
      </c>
      <c r="F19" s="105"/>
      <c r="G19" s="105"/>
      <c r="I19" s="105"/>
      <c r="K19" s="105"/>
    </row>
    <row r="20" s="122" customFormat="1" customHeight="1" spans="1:11">
      <c r="A20" s="140" t="s">
        <v>399</v>
      </c>
      <c r="B20" s="141" t="s">
        <v>400</v>
      </c>
      <c r="C20" s="139">
        <v>1</v>
      </c>
      <c r="D20" s="139"/>
      <c r="E20" s="139">
        <v>1</v>
      </c>
      <c r="F20" s="105"/>
      <c r="G20" s="105"/>
      <c r="K20" s="105"/>
    </row>
    <row r="21" s="122" customFormat="1" customHeight="1" spans="1:7">
      <c r="A21" s="140" t="s">
        <v>401</v>
      </c>
      <c r="B21" s="141" t="s">
        <v>402</v>
      </c>
      <c r="C21" s="139">
        <v>0.44</v>
      </c>
      <c r="D21" s="139"/>
      <c r="E21" s="139">
        <v>0.44</v>
      </c>
      <c r="F21" s="105"/>
      <c r="G21" s="105"/>
    </row>
    <row r="22" s="122" customFormat="1" customHeight="1" spans="1:14">
      <c r="A22" s="140" t="s">
        <v>403</v>
      </c>
      <c r="B22" s="141" t="s">
        <v>404</v>
      </c>
      <c r="C22" s="139">
        <v>1</v>
      </c>
      <c r="D22" s="139"/>
      <c r="E22" s="139">
        <v>1</v>
      </c>
      <c r="F22" s="105"/>
      <c r="G22" s="105"/>
      <c r="H22" s="105"/>
      <c r="N22" s="105"/>
    </row>
    <row r="23" s="122" customFormat="1" customHeight="1" spans="1:7">
      <c r="A23" s="140" t="s">
        <v>405</v>
      </c>
      <c r="B23" s="141" t="s">
        <v>406</v>
      </c>
      <c r="C23" s="139">
        <v>0.8</v>
      </c>
      <c r="D23" s="139"/>
      <c r="E23" s="139">
        <v>0.8</v>
      </c>
      <c r="F23" s="105"/>
      <c r="G23" s="105"/>
    </row>
    <row r="24" s="122" customFormat="1" customHeight="1" spans="1:10">
      <c r="A24" s="140" t="s">
        <v>407</v>
      </c>
      <c r="B24" s="141" t="s">
        <v>408</v>
      </c>
      <c r="C24" s="139">
        <v>1.59</v>
      </c>
      <c r="D24" s="139"/>
      <c r="E24" s="139">
        <v>1.59</v>
      </c>
      <c r="F24" s="105"/>
      <c r="H24" s="105"/>
      <c r="J24" s="105"/>
    </row>
    <row r="25" s="122" customFormat="1" customHeight="1" spans="1:8">
      <c r="A25" s="140" t="s">
        <v>409</v>
      </c>
      <c r="B25" s="141" t="s">
        <v>410</v>
      </c>
      <c r="C25" s="139">
        <v>0.45</v>
      </c>
      <c r="D25" s="139"/>
      <c r="E25" s="139">
        <v>0.45</v>
      </c>
      <c r="F25" s="105"/>
      <c r="G25" s="105"/>
      <c r="H25" s="105"/>
    </row>
    <row r="26" s="122" customFormat="1" customHeight="1" spans="1:6">
      <c r="A26" s="140" t="s">
        <v>411</v>
      </c>
      <c r="B26" s="141" t="s">
        <v>412</v>
      </c>
      <c r="C26" s="139">
        <v>2.6</v>
      </c>
      <c r="D26" s="139"/>
      <c r="E26" s="139">
        <v>2.6</v>
      </c>
      <c r="F26" s="105"/>
    </row>
    <row r="27" s="122" customFormat="1" customHeight="1" spans="1:12">
      <c r="A27" s="137" t="s">
        <v>413</v>
      </c>
      <c r="B27" s="138" t="s">
        <v>414</v>
      </c>
      <c r="C27" s="139">
        <v>3</v>
      </c>
      <c r="D27" s="139"/>
      <c r="E27" s="139">
        <v>3</v>
      </c>
      <c r="F27" s="105"/>
      <c r="G27" s="105"/>
      <c r="I27" s="105"/>
      <c r="L27" s="105"/>
    </row>
    <row r="28" s="122" customFormat="1" customHeight="1" spans="1:8">
      <c r="A28" s="140" t="s">
        <v>415</v>
      </c>
      <c r="B28" s="141" t="s">
        <v>416</v>
      </c>
      <c r="C28" s="139">
        <v>3</v>
      </c>
      <c r="D28" s="139"/>
      <c r="E28" s="139">
        <v>3</v>
      </c>
      <c r="F28" s="105"/>
      <c r="G28" s="105"/>
      <c r="H28" s="105"/>
    </row>
    <row r="29" customHeight="1" spans="3:5">
      <c r="C29" s="42"/>
      <c r="D29" s="42"/>
      <c r="E29" s="42"/>
    </row>
    <row r="30" customHeight="1" spans="4:14">
      <c r="D30" s="42"/>
      <c r="E30" s="42"/>
      <c r="F30" s="42"/>
      <c r="N30" s="42"/>
    </row>
  </sheetData>
  <mergeCells count="4">
    <mergeCell ref="A2:E2"/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zoomScaleSheetLayoutView="60" topLeftCell="G1" workbookViewId="0">
      <selection activeCell="G8" sqref="G8:L8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/>
  </cols>
  <sheetData>
    <row r="1" ht="20.1" customHeight="1" spans="1:12">
      <c r="A1" s="119" t="s">
        <v>417</v>
      </c>
      <c r="G1" s="13" t="s">
        <v>418</v>
      </c>
      <c r="L1" s="129"/>
    </row>
    <row r="2" ht="42" customHeight="1" spans="1:12">
      <c r="A2" s="120" t="s">
        <v>419</v>
      </c>
      <c r="B2" s="107"/>
      <c r="C2" s="107"/>
      <c r="D2" s="107"/>
      <c r="E2" s="107"/>
      <c r="F2" s="107"/>
      <c r="G2" s="106" t="s">
        <v>419</v>
      </c>
      <c r="H2" s="106"/>
      <c r="I2" s="106"/>
      <c r="J2" s="106"/>
      <c r="K2" s="106"/>
      <c r="L2" s="106"/>
    </row>
    <row r="3" ht="20.1" customHeight="1" spans="1:12">
      <c r="A3" s="12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ht="20.1" customHeight="1" spans="1: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0" t="s">
        <v>313</v>
      </c>
    </row>
    <row r="5" ht="28.5" customHeight="1" spans="1:12">
      <c r="A5" s="65" t="s">
        <v>420</v>
      </c>
      <c r="B5" s="65"/>
      <c r="C5" s="65"/>
      <c r="D5" s="65"/>
      <c r="E5" s="65"/>
      <c r="F5" s="111"/>
      <c r="G5" s="65" t="s">
        <v>338</v>
      </c>
      <c r="H5" s="65"/>
      <c r="I5" s="65"/>
      <c r="J5" s="65"/>
      <c r="K5" s="65"/>
      <c r="L5" s="65"/>
    </row>
    <row r="6" ht="28.5" customHeight="1" spans="1:12">
      <c r="A6" s="85" t="s">
        <v>318</v>
      </c>
      <c r="B6" s="123" t="s">
        <v>421</v>
      </c>
      <c r="C6" s="85" t="s">
        <v>422</v>
      </c>
      <c r="D6" s="85"/>
      <c r="E6" s="85"/>
      <c r="F6" s="124" t="s">
        <v>423</v>
      </c>
      <c r="G6" s="65" t="s">
        <v>318</v>
      </c>
      <c r="H6" s="37" t="s">
        <v>421</v>
      </c>
      <c r="I6" s="65" t="s">
        <v>422</v>
      </c>
      <c r="J6" s="65"/>
      <c r="K6" s="65"/>
      <c r="L6" s="65" t="s">
        <v>423</v>
      </c>
    </row>
    <row r="7" ht="28.5" customHeight="1" spans="1:12">
      <c r="A7" s="112"/>
      <c r="B7" s="51"/>
      <c r="C7" s="113" t="s">
        <v>341</v>
      </c>
      <c r="D7" s="125" t="s">
        <v>424</v>
      </c>
      <c r="E7" s="125" t="s">
        <v>425</v>
      </c>
      <c r="F7" s="112"/>
      <c r="G7" s="65"/>
      <c r="H7" s="37"/>
      <c r="I7" s="65" t="s">
        <v>341</v>
      </c>
      <c r="J7" s="37" t="s">
        <v>424</v>
      </c>
      <c r="K7" s="37" t="s">
        <v>425</v>
      </c>
      <c r="L7" s="65"/>
    </row>
    <row r="8" ht="28.5" customHeight="1" spans="1:12">
      <c r="A8" s="126"/>
      <c r="B8" s="126"/>
      <c r="C8" s="126"/>
      <c r="D8" s="126"/>
      <c r="E8" s="126"/>
      <c r="F8" s="127"/>
      <c r="G8" s="128">
        <v>1</v>
      </c>
      <c r="H8" s="128"/>
      <c r="I8" s="128"/>
      <c r="J8" s="128"/>
      <c r="K8" s="128"/>
      <c r="L8" s="128">
        <v>1</v>
      </c>
    </row>
    <row r="9" ht="22.5" customHeight="1" spans="2:12">
      <c r="B9" s="42"/>
      <c r="G9" s="42"/>
      <c r="H9" s="42"/>
      <c r="I9" s="42"/>
      <c r="J9" s="42"/>
      <c r="K9" s="42"/>
      <c r="L9" s="42"/>
    </row>
    <row r="10" customHeight="1" spans="7:12">
      <c r="G10" s="42"/>
      <c r="H10" s="42"/>
      <c r="I10" s="42"/>
      <c r="J10" s="42"/>
      <c r="K10" s="42"/>
      <c r="L10" s="42"/>
    </row>
    <row r="11" customHeight="1" spans="7:12">
      <c r="G11" s="42"/>
      <c r="H11" s="42"/>
      <c r="I11" s="42"/>
      <c r="J11" s="42"/>
      <c r="K11" s="42"/>
      <c r="L11" s="42"/>
    </row>
    <row r="12" customHeight="1" spans="7:12">
      <c r="G12" s="42"/>
      <c r="H12" s="42"/>
      <c r="I12" s="42"/>
      <c r="L12" s="42"/>
    </row>
    <row r="13" customHeight="1" spans="6:11">
      <c r="F13" s="42"/>
      <c r="G13" s="42"/>
      <c r="H13" s="42"/>
      <c r="I13" s="42"/>
      <c r="J13" s="42"/>
      <c r="K13" s="42"/>
    </row>
    <row r="14" customHeight="1" spans="4:9">
      <c r="D14" s="42"/>
      <c r="G14" s="42"/>
      <c r="H14" s="42"/>
      <c r="I14" s="42"/>
    </row>
    <row r="15" customHeight="1" spans="10:10">
      <c r="J15" s="42"/>
    </row>
    <row r="16" customHeight="1" spans="11:12">
      <c r="K16" s="42"/>
      <c r="L16" s="42"/>
    </row>
    <row r="20" customHeight="1" spans="8:8">
      <c r="H20" s="42"/>
    </row>
  </sheetData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zoomScaleSheetLayoutView="60" workbookViewId="0">
      <selection activeCell="D19" sqref="D19"/>
    </sheetView>
  </sheetViews>
  <sheetFormatPr defaultColWidth="6.875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16384" width="6.875" style="41"/>
  </cols>
  <sheetData>
    <row r="1" ht="20.1" customHeight="1" spans="1:5">
      <c r="A1" s="13" t="s">
        <v>426</v>
      </c>
      <c r="E1" s="79"/>
    </row>
    <row r="2" ht="42.75" customHeight="1" spans="1:5">
      <c r="A2" s="106" t="s">
        <v>427</v>
      </c>
      <c r="B2" s="106"/>
      <c r="C2" s="106"/>
      <c r="D2" s="106"/>
      <c r="E2" s="106"/>
    </row>
    <row r="3" ht="20.1" customHeight="1" spans="1:5">
      <c r="A3" s="107"/>
      <c r="B3" s="107"/>
      <c r="C3" s="107"/>
      <c r="D3" s="107"/>
      <c r="E3" s="107"/>
    </row>
    <row r="4" ht="20.1" customHeight="1" spans="1:5">
      <c r="A4" s="108"/>
      <c r="B4" s="109"/>
      <c r="C4" s="109"/>
      <c r="D4" s="109"/>
      <c r="E4" s="110" t="s">
        <v>313</v>
      </c>
    </row>
    <row r="5" ht="20.1" customHeight="1" spans="1:5">
      <c r="A5" s="65" t="s">
        <v>339</v>
      </c>
      <c r="B5" s="111" t="s">
        <v>340</v>
      </c>
      <c r="C5" s="65" t="s">
        <v>428</v>
      </c>
      <c r="D5" s="65"/>
      <c r="E5" s="65"/>
    </row>
    <row r="6" ht="20.1" customHeight="1" spans="1:5">
      <c r="A6" s="112"/>
      <c r="B6" s="112"/>
      <c r="C6" s="113" t="s">
        <v>318</v>
      </c>
      <c r="D6" s="113" t="s">
        <v>342</v>
      </c>
      <c r="E6" s="113" t="s">
        <v>343</v>
      </c>
    </row>
    <row r="7" ht="20.1" customHeight="1" spans="1:5">
      <c r="A7" s="114"/>
      <c r="B7" s="115"/>
      <c r="C7" s="116"/>
      <c r="D7" s="117"/>
      <c r="E7" s="54"/>
    </row>
    <row r="8" ht="20.25" customHeight="1" spans="1:5">
      <c r="A8" s="118" t="s">
        <v>429</v>
      </c>
      <c r="B8" s="42"/>
      <c r="C8" s="42"/>
      <c r="D8" s="42"/>
      <c r="E8" s="42"/>
    </row>
    <row r="9" ht="20.25" customHeight="1" spans="1:5">
      <c r="A9" s="42"/>
      <c r="B9" s="42"/>
      <c r="C9" s="42"/>
      <c r="D9" s="42"/>
      <c r="E9" s="42"/>
    </row>
    <row r="10" customHeight="1" spans="1:5">
      <c r="A10" s="42"/>
      <c r="B10" s="42"/>
      <c r="C10" s="42"/>
      <c r="E10" s="42"/>
    </row>
    <row r="11" customHeight="1" spans="1:5">
      <c r="A11" s="42"/>
      <c r="B11" s="42"/>
      <c r="C11" s="42"/>
      <c r="D11" s="42"/>
      <c r="E11" s="42"/>
    </row>
    <row r="12" customHeight="1" spans="1:5">
      <c r="A12" s="42"/>
      <c r="B12" s="42"/>
      <c r="C12" s="42"/>
      <c r="E12" s="42"/>
    </row>
    <row r="13" customHeight="1" spans="1:5">
      <c r="A13" s="42"/>
      <c r="B13" s="42"/>
      <c r="D13" s="42"/>
      <c r="E13" s="42"/>
    </row>
    <row r="14" customHeight="1" spans="1:5">
      <c r="A14" s="42"/>
      <c r="E14" s="42"/>
    </row>
    <row r="15" customHeight="1" spans="2:2">
      <c r="B15" s="42"/>
    </row>
    <row r="16" customHeight="1" spans="2:2">
      <c r="B16" s="42"/>
    </row>
    <row r="17" customHeight="1" spans="2:2">
      <c r="B17" s="42"/>
    </row>
    <row r="18" customHeight="1" spans="2:2">
      <c r="B18" s="42"/>
    </row>
    <row r="19" customHeight="1" spans="2:2">
      <c r="B19" s="42"/>
    </row>
    <row r="20" customHeight="1" spans="2:2">
      <c r="B20" s="42"/>
    </row>
    <row r="22" customHeight="1" spans="2:2">
      <c r="B22" s="42"/>
    </row>
    <row r="23" customHeight="1" spans="2:2">
      <c r="B23" s="42"/>
    </row>
    <row r="25" customHeight="1" spans="2:2">
      <c r="B25" s="42"/>
    </row>
    <row r="26" customHeight="1" spans="2:2">
      <c r="B26" s="42"/>
    </row>
    <row r="27" customHeight="1" spans="4:4">
      <c r="D27" s="42"/>
    </row>
  </sheetData>
  <mergeCells count="4">
    <mergeCell ref="A2:E2"/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zoomScaleSheetLayoutView="60" topLeftCell="A2" workbookViewId="0">
      <selection activeCell="D26" sqref="D26"/>
    </sheetView>
  </sheetViews>
  <sheetFormatPr defaultColWidth="6.875" defaultRowHeight="20.1" customHeight="1"/>
  <cols>
    <col min="1" max="4" width="34.5" style="41" customWidth="1"/>
    <col min="5" max="159" width="6.75" style="41" customWidth="1"/>
    <col min="160" max="16384" width="6.875" style="41"/>
  </cols>
  <sheetData>
    <row r="1" customHeight="1" spans="1:251">
      <c r="A1" s="13" t="s">
        <v>430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ht="38.25" customHeight="1" spans="1:251">
      <c r="A2" s="80" t="s">
        <v>431</v>
      </c>
      <c r="B2" s="80"/>
      <c r="C2" s="80"/>
      <c r="D2" s="8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ht="12.75" customHeight="1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customHeight="1" spans="1:251">
      <c r="A4" s="49"/>
      <c r="B4" s="83"/>
      <c r="C4" s="84"/>
      <c r="D4" s="50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ht="23.25" customHeight="1" spans="1:251">
      <c r="A5" s="65" t="s">
        <v>314</v>
      </c>
      <c r="B5" s="65"/>
      <c r="C5" s="65" t="s">
        <v>315</v>
      </c>
      <c r="D5" s="65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ht="24" customHeight="1" spans="1:251">
      <c r="A6" s="85" t="s">
        <v>316</v>
      </c>
      <c r="B6" s="86" t="s">
        <v>317</v>
      </c>
      <c r="C6" s="85" t="s">
        <v>316</v>
      </c>
      <c r="D6" s="8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customHeight="1" spans="1:251">
      <c r="A7" s="87" t="s">
        <v>432</v>
      </c>
      <c r="B7" s="88">
        <v>85.99</v>
      </c>
      <c r="C7" s="89" t="s">
        <v>325</v>
      </c>
      <c r="D7" s="90">
        <v>7.06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customHeight="1" spans="1:251">
      <c r="A8" s="91" t="s">
        <v>433</v>
      </c>
      <c r="B8" s="54"/>
      <c r="C8" s="89" t="s">
        <v>327</v>
      </c>
      <c r="D8" s="90">
        <v>3.43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customHeight="1" spans="1:251">
      <c r="A9" s="92" t="s">
        <v>434</v>
      </c>
      <c r="B9" s="88"/>
      <c r="C9" s="89" t="s">
        <v>329</v>
      </c>
      <c r="D9" s="90">
        <v>71.97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customHeight="1" spans="1:251">
      <c r="A10" s="93" t="s">
        <v>435</v>
      </c>
      <c r="B10" s="94"/>
      <c r="C10" s="89" t="s">
        <v>331</v>
      </c>
      <c r="D10" s="90">
        <v>3.53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customHeight="1" spans="1:251">
      <c r="A11" s="93" t="s">
        <v>436</v>
      </c>
      <c r="B11" s="94"/>
      <c r="C11" s="95"/>
      <c r="D11" s="96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customHeight="1" spans="1:251">
      <c r="A12" s="93" t="s">
        <v>437</v>
      </c>
      <c r="B12" s="54"/>
      <c r="C12" s="97"/>
      <c r="D12" s="96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customHeight="1" spans="1:251">
      <c r="A13" s="98" t="s">
        <v>438</v>
      </c>
      <c r="B13" s="99">
        <f>SUM(B7:B12)</f>
        <v>85.99</v>
      </c>
      <c r="C13" s="100" t="s">
        <v>439</v>
      </c>
      <c r="D13" s="101">
        <f>SUM(D7:D10)</f>
        <v>85.99</v>
      </c>
      <c r="F13" s="42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customHeight="1" spans="1:251">
      <c r="A14" s="93" t="s">
        <v>440</v>
      </c>
      <c r="B14" s="99"/>
      <c r="C14" s="95" t="s">
        <v>441</v>
      </c>
      <c r="D14" s="101">
        <f>B16-D13</f>
        <v>0</v>
      </c>
      <c r="E14" s="42"/>
      <c r="F14" s="4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customHeight="1" spans="1:251">
      <c r="A15" s="93" t="s">
        <v>442</v>
      </c>
      <c r="B15" s="54"/>
      <c r="C15" s="97"/>
      <c r="D15" s="101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customHeight="1" spans="1:5">
      <c r="A16" s="102" t="s">
        <v>443</v>
      </c>
      <c r="B16" s="103">
        <f>B13+B14+B15</f>
        <v>85.99</v>
      </c>
      <c r="C16" s="104" t="s">
        <v>444</v>
      </c>
      <c r="D16" s="101">
        <f>D13+D14</f>
        <v>85.99</v>
      </c>
      <c r="E16" s="42"/>
    </row>
    <row r="23" customHeight="1" spans="3:3">
      <c r="C23" s="42"/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zoomScaleSheetLayoutView="60" workbookViewId="0">
      <selection activeCell="H26" sqref="H26"/>
    </sheetView>
  </sheetViews>
  <sheetFormatPr defaultColWidth="6.875" defaultRowHeight="12.75" customHeight="1"/>
  <cols>
    <col min="1" max="1" width="11.25" style="41" customWidth="1"/>
    <col min="2" max="2" width="38.25" style="41" customWidth="1"/>
    <col min="3" max="12" width="12.625" style="41" customWidth="1"/>
    <col min="13" max="16384" width="6.875" style="41"/>
  </cols>
  <sheetData>
    <row r="1" ht="20.1" customHeight="1" spans="1:12">
      <c r="A1" s="62" t="s">
        <v>445</v>
      </c>
      <c r="L1" s="75"/>
    </row>
    <row r="2" ht="43.5" customHeight="1" spans="1:12">
      <c r="A2" s="43" t="s">
        <v>446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20.1" customHeight="1" spans="1:1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20.1" customHeight="1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6" t="s">
        <v>313</v>
      </c>
    </row>
    <row r="5" ht="24" customHeight="1" spans="1:12">
      <c r="A5" s="65" t="s">
        <v>447</v>
      </c>
      <c r="B5" s="65"/>
      <c r="C5" s="37" t="s">
        <v>318</v>
      </c>
      <c r="D5" s="37" t="s">
        <v>442</v>
      </c>
      <c r="E5" s="37" t="s">
        <v>432</v>
      </c>
      <c r="F5" s="37" t="s">
        <v>433</v>
      </c>
      <c r="G5" s="37" t="s">
        <v>434</v>
      </c>
      <c r="H5" s="37" t="s">
        <v>435</v>
      </c>
      <c r="I5" s="37"/>
      <c r="J5" s="37" t="s">
        <v>436</v>
      </c>
      <c r="K5" s="37" t="s">
        <v>437</v>
      </c>
      <c r="L5" s="37" t="s">
        <v>440</v>
      </c>
    </row>
    <row r="6" ht="42" customHeight="1" spans="1:12">
      <c r="A6" s="66" t="s">
        <v>339</v>
      </c>
      <c r="B6" s="67" t="s">
        <v>340</v>
      </c>
      <c r="C6" s="37"/>
      <c r="D6" s="37"/>
      <c r="E6" s="37"/>
      <c r="F6" s="37"/>
      <c r="G6" s="37"/>
      <c r="H6" s="37" t="s">
        <v>448</v>
      </c>
      <c r="I6" s="37" t="s">
        <v>449</v>
      </c>
      <c r="J6" s="37"/>
      <c r="K6" s="37"/>
      <c r="L6" s="37"/>
    </row>
    <row r="7" ht="20.1" customHeight="1" spans="1:12">
      <c r="A7" s="68" t="s">
        <v>318</v>
      </c>
      <c r="B7" s="68"/>
      <c r="C7" s="69">
        <v>85.99</v>
      </c>
      <c r="D7" s="61"/>
      <c r="E7" s="69">
        <v>85.99</v>
      </c>
      <c r="F7" s="54"/>
      <c r="G7" s="54"/>
      <c r="H7" s="54"/>
      <c r="I7" s="54"/>
      <c r="J7" s="54"/>
      <c r="K7" s="54"/>
      <c r="L7" s="54"/>
    </row>
    <row r="8" ht="21" customHeight="1" spans="1:12">
      <c r="A8" s="70" t="s">
        <v>344</v>
      </c>
      <c r="B8" s="71" t="s">
        <v>325</v>
      </c>
      <c r="C8" s="72">
        <v>7.06</v>
      </c>
      <c r="D8" s="61"/>
      <c r="E8" s="72">
        <v>7.06</v>
      </c>
      <c r="F8" s="58"/>
      <c r="G8" s="58"/>
      <c r="H8" s="58"/>
      <c r="I8" s="58"/>
      <c r="J8" s="58"/>
      <c r="K8" s="58"/>
      <c r="L8" s="58"/>
    </row>
    <row r="9" ht="21" customHeight="1" spans="1:12">
      <c r="A9" s="73" t="s">
        <v>450</v>
      </c>
      <c r="B9" s="74" t="s">
        <v>451</v>
      </c>
      <c r="C9" s="72">
        <v>7.06</v>
      </c>
      <c r="D9" s="61"/>
      <c r="E9" s="72">
        <v>7.06</v>
      </c>
      <c r="F9" s="58"/>
      <c r="G9" s="58"/>
      <c r="H9" s="58"/>
      <c r="I9" s="58"/>
      <c r="J9" s="58"/>
      <c r="K9" s="58"/>
      <c r="L9" s="58"/>
    </row>
    <row r="10" customHeight="1" spans="1:12">
      <c r="A10" s="73" t="s">
        <v>452</v>
      </c>
      <c r="B10" s="74" t="s">
        <v>453</v>
      </c>
      <c r="C10" s="72">
        <v>4.71</v>
      </c>
      <c r="D10" s="61"/>
      <c r="E10" s="72">
        <v>4.71</v>
      </c>
      <c r="F10" s="58"/>
      <c r="G10" s="58"/>
      <c r="H10" s="58"/>
      <c r="I10" s="58"/>
      <c r="J10" s="58"/>
      <c r="K10" s="58"/>
      <c r="L10" s="58"/>
    </row>
    <row r="11" customHeight="1" spans="1:12">
      <c r="A11" s="73" t="s">
        <v>454</v>
      </c>
      <c r="B11" s="74" t="s">
        <v>455</v>
      </c>
      <c r="C11" s="72">
        <v>2.35</v>
      </c>
      <c r="D11" s="61"/>
      <c r="E11" s="72">
        <v>2.35</v>
      </c>
      <c r="F11" s="58"/>
      <c r="G11" s="58"/>
      <c r="H11" s="58"/>
      <c r="I11" s="58"/>
      <c r="J11" s="58"/>
      <c r="K11" s="58"/>
      <c r="L11" s="58"/>
    </row>
    <row r="12" customHeight="1" spans="1:12">
      <c r="A12" s="70" t="s">
        <v>351</v>
      </c>
      <c r="B12" s="71" t="s">
        <v>327</v>
      </c>
      <c r="C12" s="72">
        <v>3.43</v>
      </c>
      <c r="D12" s="61"/>
      <c r="E12" s="72">
        <v>3.43</v>
      </c>
      <c r="F12" s="58"/>
      <c r="G12" s="58"/>
      <c r="H12" s="58"/>
      <c r="I12" s="58"/>
      <c r="J12" s="58"/>
      <c r="K12" s="58"/>
      <c r="L12" s="58"/>
    </row>
    <row r="13" customHeight="1" spans="1:12">
      <c r="A13" s="73" t="s">
        <v>456</v>
      </c>
      <c r="B13" s="74" t="s">
        <v>457</v>
      </c>
      <c r="C13" s="72">
        <v>3.43</v>
      </c>
      <c r="D13" s="61"/>
      <c r="E13" s="72">
        <v>3.43</v>
      </c>
      <c r="F13" s="61"/>
      <c r="G13" s="61"/>
      <c r="H13" s="61"/>
      <c r="I13" s="58"/>
      <c r="J13" s="58"/>
      <c r="K13" s="58"/>
      <c r="L13" s="58"/>
    </row>
    <row r="14" customHeight="1" spans="1:12">
      <c r="A14" s="73" t="s">
        <v>458</v>
      </c>
      <c r="B14" s="74" t="s">
        <v>459</v>
      </c>
      <c r="C14" s="72">
        <v>2.79</v>
      </c>
      <c r="D14" s="61"/>
      <c r="E14" s="72">
        <v>2.79</v>
      </c>
      <c r="F14" s="61"/>
      <c r="G14" s="61"/>
      <c r="H14" s="61"/>
      <c r="I14" s="61"/>
      <c r="J14" s="58"/>
      <c r="K14" s="58"/>
      <c r="L14" s="61"/>
    </row>
    <row r="15" customHeight="1" spans="1:12">
      <c r="A15" s="73" t="s">
        <v>460</v>
      </c>
      <c r="B15" s="74" t="s">
        <v>461</v>
      </c>
      <c r="C15" s="72">
        <v>0.64</v>
      </c>
      <c r="D15" s="61"/>
      <c r="E15" s="72">
        <v>0.64</v>
      </c>
      <c r="F15" s="61"/>
      <c r="G15" s="61"/>
      <c r="H15" s="61"/>
      <c r="I15" s="61"/>
      <c r="J15" s="58"/>
      <c r="K15" s="58"/>
      <c r="L15" s="58"/>
    </row>
    <row r="16" customHeight="1" spans="1:12">
      <c r="A16" s="70" t="s">
        <v>358</v>
      </c>
      <c r="B16" s="71" t="s">
        <v>329</v>
      </c>
      <c r="C16" s="72">
        <v>71.96</v>
      </c>
      <c r="D16" s="61"/>
      <c r="E16" s="72">
        <v>71.96</v>
      </c>
      <c r="F16" s="61"/>
      <c r="G16" s="61"/>
      <c r="H16" s="61"/>
      <c r="I16" s="61"/>
      <c r="J16" s="58"/>
      <c r="K16" s="61"/>
      <c r="L16" s="61"/>
    </row>
    <row r="17" customHeight="1" spans="1:12">
      <c r="A17" s="73" t="s">
        <v>462</v>
      </c>
      <c r="B17" s="74" t="s">
        <v>463</v>
      </c>
      <c r="C17" s="72">
        <v>71.96</v>
      </c>
      <c r="D17" s="61"/>
      <c r="E17" s="72">
        <v>71.96</v>
      </c>
      <c r="F17" s="61"/>
      <c r="G17" s="61"/>
      <c r="H17" s="61"/>
      <c r="I17" s="58"/>
      <c r="J17" s="58"/>
      <c r="K17" s="61"/>
      <c r="L17" s="61"/>
    </row>
    <row r="18" customHeight="1" spans="1:12">
      <c r="A18" s="73" t="s">
        <v>464</v>
      </c>
      <c r="B18" s="74" t="s">
        <v>465</v>
      </c>
      <c r="C18" s="72">
        <v>71.96</v>
      </c>
      <c r="D18" s="61"/>
      <c r="E18" s="72">
        <v>71.96</v>
      </c>
      <c r="F18" s="61"/>
      <c r="G18" s="61"/>
      <c r="H18" s="61"/>
      <c r="I18" s="58"/>
      <c r="J18" s="61"/>
      <c r="K18" s="61"/>
      <c r="L18" s="61"/>
    </row>
    <row r="19" customHeight="1" spans="1:12">
      <c r="A19" s="70" t="s">
        <v>363</v>
      </c>
      <c r="B19" s="71" t="s">
        <v>331</v>
      </c>
      <c r="C19" s="72">
        <v>3.53</v>
      </c>
      <c r="D19" s="61"/>
      <c r="E19" s="72">
        <v>3.53</v>
      </c>
      <c r="F19" s="61"/>
      <c r="G19" s="61"/>
      <c r="H19" s="61"/>
      <c r="I19" s="58"/>
      <c r="J19" s="61"/>
      <c r="K19" s="58"/>
      <c r="L19" s="61"/>
    </row>
    <row r="20" customHeight="1" spans="1:12">
      <c r="A20" s="73" t="s">
        <v>466</v>
      </c>
      <c r="B20" s="74" t="s">
        <v>467</v>
      </c>
      <c r="C20" s="72">
        <v>3.53</v>
      </c>
      <c r="D20" s="61"/>
      <c r="E20" s="72">
        <v>3.53</v>
      </c>
      <c r="F20" s="61"/>
      <c r="G20" s="61"/>
      <c r="H20" s="61"/>
      <c r="I20" s="61"/>
      <c r="J20" s="61"/>
      <c r="K20" s="61"/>
      <c r="L20" s="61"/>
    </row>
    <row r="21" customHeight="1" spans="1:12">
      <c r="A21" s="73" t="s">
        <v>468</v>
      </c>
      <c r="B21" s="74" t="s">
        <v>469</v>
      </c>
      <c r="C21" s="72">
        <v>3.53</v>
      </c>
      <c r="D21" s="61"/>
      <c r="E21" s="72">
        <v>3.53</v>
      </c>
      <c r="F21" s="58"/>
      <c r="G21" s="61"/>
      <c r="H21" s="61"/>
      <c r="I21" s="61"/>
      <c r="J21" s="61"/>
      <c r="K21" s="61"/>
      <c r="L21" s="61"/>
    </row>
    <row r="22" customHeight="1" spans="2:2">
      <c r="B22" s="42"/>
    </row>
    <row r="23" customHeight="1" spans="2:4">
      <c r="B23" s="42"/>
      <c r="C23" s="42"/>
      <c r="D23" s="42"/>
    </row>
    <row r="24" customHeight="1" spans="2:11">
      <c r="B24" s="42"/>
      <c r="K24" s="42"/>
    </row>
  </sheetData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5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zoomScaleSheetLayoutView="60" workbookViewId="0">
      <selection activeCell="A6" sqref="A6:H20"/>
    </sheetView>
  </sheetViews>
  <sheetFormatPr defaultColWidth="6.875" defaultRowHeight="12.75" customHeight="1"/>
  <cols>
    <col min="1" max="1" width="17.125" style="41" customWidth="1"/>
    <col min="2" max="2" width="29" style="41" customWidth="1"/>
    <col min="3" max="6" width="18" style="41" customWidth="1"/>
    <col min="7" max="7" width="19.5" style="41" customWidth="1"/>
    <col min="8" max="8" width="21" style="41" customWidth="1"/>
    <col min="9" max="16384" width="6.875" style="41"/>
  </cols>
  <sheetData>
    <row r="1" ht="20.1" customHeight="1" spans="1:2">
      <c r="A1" s="13" t="s">
        <v>470</v>
      </c>
      <c r="B1" s="42"/>
    </row>
    <row r="2" ht="44.25" customHeight="1" spans="1:8">
      <c r="A2" s="43" t="s">
        <v>471</v>
      </c>
      <c r="B2" s="43"/>
      <c r="C2" s="43"/>
      <c r="D2" s="43"/>
      <c r="E2" s="43"/>
      <c r="F2" s="43"/>
      <c r="G2" s="43"/>
      <c r="H2" s="43"/>
    </row>
    <row r="3" ht="20.1" customHeight="1" spans="1:8">
      <c r="A3" s="44"/>
      <c r="B3" s="45"/>
      <c r="C3" s="46"/>
      <c r="D3" s="46"/>
      <c r="E3" s="46"/>
      <c r="F3" s="46"/>
      <c r="G3" s="46"/>
      <c r="H3" s="47"/>
    </row>
    <row r="4" ht="25.5" customHeight="1" spans="1:8">
      <c r="A4" s="48"/>
      <c r="B4" s="49"/>
      <c r="C4" s="48"/>
      <c r="D4" s="48"/>
      <c r="E4" s="48"/>
      <c r="F4" s="48"/>
      <c r="G4" s="48"/>
      <c r="H4" s="50" t="s">
        <v>313</v>
      </c>
    </row>
    <row r="5" ht="29.25" customHeight="1" spans="1:8">
      <c r="A5" s="51" t="s">
        <v>339</v>
      </c>
      <c r="B5" s="51" t="s">
        <v>340</v>
      </c>
      <c r="C5" s="51" t="s">
        <v>318</v>
      </c>
      <c r="D5" s="51" t="s">
        <v>342</v>
      </c>
      <c r="E5" s="51" t="s">
        <v>343</v>
      </c>
      <c r="F5" s="51" t="s">
        <v>472</v>
      </c>
      <c r="G5" s="51" t="s">
        <v>473</v>
      </c>
      <c r="H5" s="51" t="s">
        <v>474</v>
      </c>
    </row>
    <row r="6" ht="27" customHeight="1" spans="1:8">
      <c r="A6" s="52" t="s">
        <v>318</v>
      </c>
      <c r="B6" s="52"/>
      <c r="C6" s="53">
        <v>85.99</v>
      </c>
      <c r="D6" s="53">
        <v>80.99</v>
      </c>
      <c r="E6" s="53">
        <v>5</v>
      </c>
      <c r="F6" s="54"/>
      <c r="G6" s="54"/>
      <c r="H6" s="54"/>
    </row>
    <row r="7" ht="18.75" customHeight="1" spans="1:8">
      <c r="A7" s="55" t="s">
        <v>344</v>
      </c>
      <c r="B7" s="56" t="s">
        <v>325</v>
      </c>
      <c r="C7" s="57">
        <v>7.06</v>
      </c>
      <c r="D7" s="57">
        <v>7.06</v>
      </c>
      <c r="E7" s="57"/>
      <c r="F7" s="58"/>
      <c r="G7" s="58"/>
      <c r="H7" s="58"/>
    </row>
    <row r="8" ht="18.75" customHeight="1" spans="1:8">
      <c r="A8" s="59" t="s">
        <v>475</v>
      </c>
      <c r="B8" s="60" t="s">
        <v>476</v>
      </c>
      <c r="C8" s="57">
        <v>7.06</v>
      </c>
      <c r="D8" s="57">
        <v>7.06</v>
      </c>
      <c r="E8" s="57"/>
      <c r="F8" s="58"/>
      <c r="G8" s="58"/>
      <c r="H8" s="58"/>
    </row>
    <row r="9" customHeight="1" spans="1:8">
      <c r="A9" s="59" t="s">
        <v>477</v>
      </c>
      <c r="B9" s="60" t="s">
        <v>478</v>
      </c>
      <c r="C9" s="57">
        <v>4.71</v>
      </c>
      <c r="D9" s="57">
        <v>4.71</v>
      </c>
      <c r="E9" s="57"/>
      <c r="F9" s="58"/>
      <c r="G9" s="58"/>
      <c r="H9" s="58"/>
    </row>
    <row r="10" customHeight="1" spans="1:9">
      <c r="A10" s="59" t="s">
        <v>479</v>
      </c>
      <c r="B10" s="60" t="s">
        <v>480</v>
      </c>
      <c r="C10" s="57">
        <v>2.35</v>
      </c>
      <c r="D10" s="57">
        <v>2.35</v>
      </c>
      <c r="E10" s="57"/>
      <c r="F10" s="58"/>
      <c r="G10" s="58"/>
      <c r="H10" s="58"/>
      <c r="I10" s="42"/>
    </row>
    <row r="11" customHeight="1" spans="1:8">
      <c r="A11" s="55" t="s">
        <v>351</v>
      </c>
      <c r="B11" s="56" t="s">
        <v>327</v>
      </c>
      <c r="C11" s="57">
        <v>3.43</v>
      </c>
      <c r="D11" s="57">
        <v>3.43</v>
      </c>
      <c r="E11" s="57"/>
      <c r="F11" s="58"/>
      <c r="G11" s="58"/>
      <c r="H11" s="58"/>
    </row>
    <row r="12" customHeight="1" spans="1:8">
      <c r="A12" s="59" t="s">
        <v>481</v>
      </c>
      <c r="B12" s="60" t="s">
        <v>482</v>
      </c>
      <c r="C12" s="57">
        <v>3.43</v>
      </c>
      <c r="D12" s="57">
        <v>3.43</v>
      </c>
      <c r="E12" s="57"/>
      <c r="F12" s="58"/>
      <c r="G12" s="58"/>
      <c r="H12" s="61"/>
    </row>
    <row r="13" customHeight="1" spans="1:9">
      <c r="A13" s="59" t="s">
        <v>483</v>
      </c>
      <c r="B13" s="60" t="s">
        <v>484</v>
      </c>
      <c r="C13" s="57">
        <v>2.79</v>
      </c>
      <c r="D13" s="57">
        <v>2.79</v>
      </c>
      <c r="E13" s="57"/>
      <c r="F13" s="58"/>
      <c r="G13" s="58"/>
      <c r="H13" s="61"/>
      <c r="I13" s="42"/>
    </row>
    <row r="14" customHeight="1" spans="1:8">
      <c r="A14" s="59" t="s">
        <v>485</v>
      </c>
      <c r="B14" s="60" t="s">
        <v>486</v>
      </c>
      <c r="C14" s="57">
        <v>0.64</v>
      </c>
      <c r="D14" s="57">
        <v>0.64</v>
      </c>
      <c r="E14" s="57"/>
      <c r="F14" s="58"/>
      <c r="G14" s="58"/>
      <c r="H14" s="58"/>
    </row>
    <row r="15" customHeight="1" spans="1:8">
      <c r="A15" s="55" t="s">
        <v>358</v>
      </c>
      <c r="B15" s="56" t="s">
        <v>329</v>
      </c>
      <c r="C15" s="57">
        <v>71.96</v>
      </c>
      <c r="D15" s="57">
        <v>66.96</v>
      </c>
      <c r="E15" s="57">
        <v>5</v>
      </c>
      <c r="F15" s="58"/>
      <c r="G15" s="58"/>
      <c r="H15" s="61"/>
    </row>
    <row r="16" customHeight="1" spans="1:8">
      <c r="A16" s="59" t="s">
        <v>487</v>
      </c>
      <c r="B16" s="60" t="s">
        <v>488</v>
      </c>
      <c r="C16" s="57">
        <v>71.96</v>
      </c>
      <c r="D16" s="57">
        <v>66.96</v>
      </c>
      <c r="E16" s="57">
        <v>5</v>
      </c>
      <c r="F16" s="58"/>
      <c r="G16" s="61"/>
      <c r="H16" s="61"/>
    </row>
    <row r="17" customHeight="1" spans="1:8">
      <c r="A17" s="59" t="s">
        <v>489</v>
      </c>
      <c r="B17" s="60" t="s">
        <v>490</v>
      </c>
      <c r="C17" s="57">
        <v>71.96</v>
      </c>
      <c r="D17" s="57">
        <v>66.96</v>
      </c>
      <c r="E17" s="57">
        <v>5</v>
      </c>
      <c r="F17" s="61"/>
      <c r="G17" s="61"/>
      <c r="H17" s="58"/>
    </row>
    <row r="18" customHeight="1" spans="1:8">
      <c r="A18" s="55" t="s">
        <v>363</v>
      </c>
      <c r="B18" s="56" t="s">
        <v>331</v>
      </c>
      <c r="C18" s="57">
        <v>3.53</v>
      </c>
      <c r="D18" s="57">
        <v>3.53</v>
      </c>
      <c r="E18" s="57"/>
      <c r="F18" s="61"/>
      <c r="G18" s="61"/>
      <c r="H18" s="61"/>
    </row>
    <row r="19" customHeight="1" spans="1:8">
      <c r="A19" s="59" t="s">
        <v>491</v>
      </c>
      <c r="B19" s="60" t="s">
        <v>492</v>
      </c>
      <c r="C19" s="57">
        <v>3.53</v>
      </c>
      <c r="D19" s="57">
        <v>3.53</v>
      </c>
      <c r="E19" s="57"/>
      <c r="F19" s="58"/>
      <c r="G19" s="61"/>
      <c r="H19" s="61"/>
    </row>
    <row r="20" customHeight="1" spans="1:8">
      <c r="A20" s="59" t="s">
        <v>493</v>
      </c>
      <c r="B20" s="60" t="s">
        <v>494</v>
      </c>
      <c r="C20" s="57">
        <v>3.53</v>
      </c>
      <c r="D20" s="57">
        <v>3.53</v>
      </c>
      <c r="E20" s="57"/>
      <c r="F20" s="61"/>
      <c r="G20" s="61"/>
      <c r="H20" s="61"/>
    </row>
    <row r="21" customHeight="1" spans="2:2">
      <c r="B21" s="42"/>
    </row>
    <row r="22" customHeight="1" spans="7:7">
      <c r="G22" s="42"/>
    </row>
    <row r="23" customHeight="1" spans="2:2">
      <c r="B23" s="42"/>
    </row>
    <row r="24" customHeight="1" spans="3:7">
      <c r="C24" s="42"/>
      <c r="G24" s="42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93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周游</cp:lastModifiedBy>
  <dcterms:created xsi:type="dcterms:W3CDTF">2015-06-05T18:19:00Z</dcterms:created>
  <dcterms:modified xsi:type="dcterms:W3CDTF">2024-03-08T02:04:14Z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E198AAC0B89143AB9DFA1C3D7D0D36D8_13</vt:lpwstr>
  </property>
</Properties>
</file>