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3"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10  部门整体绩效目标表" sheetId="10" r:id="rId10"/>
    <sheet name="9 政府采购明细表" sheetId="11" r:id="rId11"/>
    <sheet name="11 区级项目资金绩效目标表" sheetId="12" r:id="rId12"/>
  </sheets>
  <definedNames>
    <definedName name="_xlnm.Print_Area" localSheetId="1">'1 财政拨款收支总表'!$A$1:$G$18</definedName>
    <definedName name="_xlnm.Print_Area" localSheetId="2">'2 一般公共预算支出'!$A$1:$E$34</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政府性基金预算支出表'!$A$1:$E$10</definedName>
    <definedName name="_xlnm.Print_Area" localSheetId="6">'6 部门收支总表'!$A$1:$D$18</definedName>
    <definedName name="_xlnm.Print_Area" localSheetId="7">'7 部门收入总表'!$A$1:$L$36</definedName>
    <definedName name="_xlnm.Print_Area" localSheetId="8">'8 部门支出总表'!$A$1:$H$35</definedName>
    <definedName name="_xlnm.Print_Area" localSheetId="10">'9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<sst xmlns="http://schemas.openxmlformats.org/spreadsheetml/2006/main" count="3083" uniqueCount="781">
  <si>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</si>
  <si>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</si>
  <si>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</si>
  <si>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</si>
  <si>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</si>
  <si>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</si>
  <si>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</si>
  <si>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</si>
  <si>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</si>
  <si>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</si>
  <si>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</si>
  <si>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</si>
  <si>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</si>
  <si>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</si>
  <si>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</si>
  <si>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</si>
  <si>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</si>
  <si>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</si>
  <si>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</si>
  <si>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</si>
  <si>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</si>
  <si>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</si>
  <si>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</si>
  <si>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</si>
  <si>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</si>
  <si>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</si>
  <si>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</si>
  <si>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</si>
  <si>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</si>
  <si>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</si>
  <si>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</si>
  <si>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</si>
  <si>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</si>
  <si>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</si>
  <si>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</si>
  <si>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</si>
  <si>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</si>
  <si>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</si>
  <si>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</si>
  <si>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</si>
  <si>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</si>
  <si>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</si>
  <si>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</si>
  <si>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</si>
  <si>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</si>
  <si>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</si>
  <si>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</si>
  <si>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</si>
  <si>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</si>
  <si>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</si>
  <si>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</si>
  <si>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</si>
  <si>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</si>
  <si>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</si>
  <si>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</si>
  <si>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</si>
  <si>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</si>
  <si>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</si>
  <si>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</si>
  <si>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</si>
  <si>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</si>
  <si>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</si>
  <si>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</si>
  <si>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</si>
  <si>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</si>
  <si>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</si>
  <si>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</si>
  <si>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</si>
  <si>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</si>
  <si>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</si>
  <si>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</si>
  <si>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</si>
  <si>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</si>
  <si>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</si>
  <si>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</si>
  <si>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</si>
  <si>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</si>
  <si>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</si>
  <si>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</si>
  <si>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</si>
  <si>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</si>
  <si>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</si>
  <si>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</si>
  <si>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</si>
  <si>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</si>
  <si>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</si>
  <si>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</si>
  <si>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</si>
  <si>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</si>
  <si>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</si>
  <si>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</si>
  <si>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</si>
  <si>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</si>
  <si>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</si>
  <si>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</si>
  <si>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</si>
  <si>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</si>
  <si>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</si>
  <si>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</si>
  <si>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</si>
  <si>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</si>
  <si>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</si>
  <si>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</si>
  <si>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</si>
  <si>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</si>
  <si>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</si>
  <si>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</si>
  <si>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</si>
  <si>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</si>
  <si>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</si>
  <si>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</si>
  <si>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</si>
  <si>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</si>
  <si>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</si>
  <si>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</si>
  <si>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</si>
  <si>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</si>
  <si>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</si>
  <si>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</si>
  <si>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</si>
  <si>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</si>
  <si>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</si>
  <si>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</si>
  <si>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</si>
  <si>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</si>
  <si>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</si>
  <si>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</si>
  <si>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</si>
  <si>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</si>
  <si>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</si>
  <si>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</si>
  <si>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</si>
  <si>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</si>
  <si>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</si>
  <si>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</si>
  <si>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</si>
  <si>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</si>
  <si>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</si>
  <si>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</si>
  <si>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</si>
  <si>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</si>
  <si>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</si>
  <si>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</si>
  <si>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</si>
  <si>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</si>
  <si>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</si>
  <si>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</si>
  <si>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</si>
  <si>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</si>
  <si>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</si>
  <si>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</si>
  <si>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</si>
  <si>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</si>
  <si>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</si>
  <si>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</si>
  <si>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</si>
  <si>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</si>
  <si>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</si>
  <si>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</si>
  <si>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</si>
  <si>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</si>
  <si>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</si>
  <si>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</si>
  <si>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</si>
  <si>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</si>
  <si>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</si>
  <si>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</si>
  <si>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</si>
  <si>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</si>
  <si>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</si>
  <si>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</si>
  <si>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</si>
  <si>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</si>
  <si>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</si>
  <si>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</si>
  <si>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</si>
  <si>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</si>
  <si>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</si>
  <si>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</si>
  <si>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</si>
  <si>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</si>
  <si>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</si>
  <si>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</si>
  <si>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</si>
  <si>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</si>
  <si>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</si>
  <si>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</si>
  <si>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</si>
  <si>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</si>
  <si>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</si>
  <si>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</si>
  <si>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</si>
  <si>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</si>
  <si>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</si>
  <si>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</si>
  <si>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</si>
  <si>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</si>
  <si>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</si>
  <si>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</si>
  <si>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</si>
  <si>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</si>
  <si>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</si>
  <si>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</si>
  <si>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</si>
  <si>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</si>
  <si>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</si>
  <si>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</si>
  <si>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</si>
  <si>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</si>
  <si>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</si>
  <si>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</si>
  <si>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</si>
  <si>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</si>
  <si>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</si>
  <si>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</si>
  <si>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</si>
  <si>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</si>
  <si>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</si>
  <si>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</si>
  <si>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</si>
  <si>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</si>
  <si>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</si>
  <si>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</si>
  <si>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</si>
  <si>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</si>
  <si>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</si>
  <si>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</si>
  <si>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</si>
  <si>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</si>
  <si>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</si>
  <si>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</si>
  <si>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</si>
  <si>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</si>
  <si>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</si>
  <si>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</si>
  <si>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</si>
  <si>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</si>
  <si>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</si>
  <si>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</si>
  <si>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</si>
  <si>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</si>
  <si>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</si>
  <si>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</si>
  <si>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</si>
  <si>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</si>
  <si>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</si>
  <si>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</si>
  <si>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</si>
  <si>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</si>
  <si>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</si>
  <si>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</si>
  <si>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</si>
  <si>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</si>
  <si>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</si>
  <si>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</si>
  <si>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</si>
  <si>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</si>
  <si>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</si>
  <si>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</si>
  <si>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</si>
  <si>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</si>
  <si>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</si>
  <si>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</si>
  <si>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</si>
  <si>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</si>
  <si>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</si>
  <si>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</si>
  <si>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</si>
  <si>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</si>
  <si>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</si>
  <si>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</si>
  <si>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</si>
  <si>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</si>
  <si>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</si>
  <si>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</si>
  <si>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</si>
  <si>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</si>
  <si>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</si>
  <si>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</si>
  <si>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</si>
  <si>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</si>
  <si>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</si>
  <si>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</si>
  <si>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</si>
  <si>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</si>
  <si>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</si>
  <si>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</si>
  <si>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</si>
  <si>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</si>
  <si>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</si>
  <si>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</si>
  <si>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</si>
  <si>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</si>
  <si>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</si>
  <si>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</si>
  <si>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</si>
  <si>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</si>
  <si>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</si>
  <si>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</si>
  <si>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</si>
  <si>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</si>
  <si>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</si>
  <si>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</si>
  <si>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</si>
  <si>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</si>
  <si>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</si>
  <si>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</si>
  <si>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</si>
  <si>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</si>
  <si>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</si>
  <si>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</si>
  <si>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</si>
  <si>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重庆市綦江区文化和旅游发展委员会(本级）财政拨款收支总表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</si>
  <si>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</si>
  <si>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</si>
  <si>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</si>
  <si>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</si>
  <si>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</si>
  <si>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</si>
  <si>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</si>
  <si>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</si>
  <si>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</si>
  <si>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</si>
  <si>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</si>
  <si>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</si>
  <si>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</si>
  <si>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</si>
  <si>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</si>
  <si>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</si>
  <si>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</si>
  <si>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</si>
  <si>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</si>
  <si>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</si>
  <si>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</si>
  <si>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</si>
  <si>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</si>
  <si>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附件4-2</t>
  </si>
  <si>
    <t>重庆市綦江区文化和旅游发展委员会(本级）一般公共预算财政拨款支出预算表</t>
  </si>
  <si>
    <t>功能分类科目</t>
  </si>
  <si>
    <t>2023年预算数</t>
  </si>
  <si>
    <t>科目编码</t>
  </si>
  <si>
    <t>科目名称</t>
  </si>
  <si>
    <t>小计</t>
  </si>
  <si>
    <t>基本支出</t>
  </si>
  <si>
    <t>项目支出</t>
  </si>
  <si>
    <t xml:space="preserve">  20701</t>
  </si>
  <si>
    <t xml:space="preserve">  文化和旅游</t>
  </si>
  <si>
    <t xml:space="preserve">    2070101</t>
  </si>
  <si>
    <t xml:space="preserve">    行政运行</t>
  </si>
  <si>
    <t xml:space="preserve">    2070102</t>
  </si>
  <si>
    <t xml:space="preserve">    一般行政管理事务</t>
  </si>
  <si>
    <t xml:space="preserve">    2070108</t>
  </si>
  <si>
    <t xml:space="preserve">    文化活动</t>
  </si>
  <si>
    <t xml:space="preserve">    2070109</t>
  </si>
  <si>
    <t xml:space="preserve">    群众文化</t>
  </si>
  <si>
    <t xml:space="preserve">    2070112</t>
  </si>
  <si>
    <t xml:space="preserve">    文化和旅游市场管理</t>
  </si>
  <si>
    <t xml:space="preserve">    2070199</t>
  </si>
  <si>
    <t xml:space="preserve">    其他文化和旅游支出</t>
  </si>
  <si>
    <t xml:space="preserve">  20703</t>
  </si>
  <si>
    <t xml:space="preserve">  体育</t>
  </si>
  <si>
    <t xml:space="preserve">    2070305</t>
  </si>
  <si>
    <t xml:space="preserve">    体育竞赛</t>
  </si>
  <si>
    <t xml:space="preserve">    2070306</t>
  </si>
  <si>
    <t xml:space="preserve">    体育训练</t>
  </si>
  <si>
    <t xml:space="preserve">    2070308</t>
  </si>
  <si>
    <t xml:space="preserve">    群众体育</t>
  </si>
  <si>
    <t xml:space="preserve">  20708</t>
  </si>
  <si>
    <t xml:space="preserve">  广播电视</t>
  </si>
  <si>
    <t xml:space="preserve">    2070806</t>
  </si>
  <si>
    <t xml:space="preserve">    监测监管</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</si>
  <si>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</si>
  <si>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</si>
  <si>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</si>
  <si>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</si>
  <si>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</si>
  <si>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</si>
  <si>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</si>
  <si>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</si>
  <si>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</si>
  <si>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</si>
  <si>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</si>
  <si>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</si>
  <si>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</si>
  <si>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</si>
  <si>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</si>
  <si>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</si>
  <si>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</si>
  <si>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</si>
  <si>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</si>
  <si>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</si>
  <si>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</si>
  <si>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备注：本表反映2023年当年一般公共预算财政拨款支出情况。</t>
  </si>
  <si>
    <t>附件4-3</t>
  </si>
  <si>
    <t>重庆市綦江区文化和旅游发展委员会(本级）一般公共预算财政拨款基本支出预算表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</si>
  <si>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</si>
  <si>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</si>
  <si>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</si>
  <si>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</si>
  <si>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</si>
  <si>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</si>
  <si>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</si>
  <si>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</si>
  <si>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</si>
  <si>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</si>
  <si>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</si>
  <si>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</si>
  <si>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</si>
  <si>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</si>
  <si>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</si>
  <si>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</si>
  <si>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</si>
  <si>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</si>
  <si>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</si>
  <si>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</si>
  <si>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</si>
  <si>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</si>
  <si>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</si>
  <si>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</si>
  <si>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</si>
  <si>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</si>
  <si>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</si>
  <si>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</si>
  <si>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</si>
  <si>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</si>
  <si>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</si>
  <si>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</si>
  <si>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</si>
  <si>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</si>
  <si>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</si>
  <si>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</si>
  <si>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</si>
  <si>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</si>
  <si>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</si>
  <si>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</si>
  <si>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</si>
  <si>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</si>
  <si>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</si>
  <si>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</si>
  <si>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</si>
  <si>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</si>
  <si>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</si>
  <si>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</si>
  <si>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</si>
  <si>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</si>
  <si>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</si>
  <si>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</si>
  <si>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</si>
  <si>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</si>
  <si>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</si>
  <si>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</si>
  <si>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</si>
  <si>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</si>
  <si>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</si>
  <si>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</si>
  <si>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</si>
  <si>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</si>
  <si>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</si>
  <si>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</si>
  <si>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</si>
  <si>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</si>
  <si>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</si>
  <si>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</si>
  <si>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r>
      <t>重庆市綦江区文化和旅游发展委员会(本级）一般公共预算</t>
    </r>
    <r>
      <rPr>
        <sz val="22"/>
        <rFont val="Times New Roman"/>
        <family val="0"/>
      </rPr>
      <t>“</t>
    </r>
    <r>
      <rPr>
        <sz val="22"/>
        <rFont val="方正小标宋_GBK"/>
        <family val="0"/>
      </rPr>
      <t>三公</t>
    </r>
    <r>
      <rPr>
        <sz val="22"/>
        <rFont val="Times New Roman"/>
        <family val="0"/>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</si>
  <si>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</si>
  <si>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</si>
  <si>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</si>
  <si>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</si>
  <si>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</si>
  <si>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</si>
  <si>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</si>
  <si>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重庆市綦江区文化和旅游发展委员会(本级）政府性基金预算支出表</t>
  </si>
  <si>
    <t>本年政府性基金预算财政拨款支出</t>
  </si>
  <si>
    <t xml:space="preserve">  22960</t>
  </si>
  <si>
    <t>彩票公益金安排的支出</t>
  </si>
  <si>
    <t xml:space="preserve">    2296003</t>
  </si>
  <si>
    <t>用于体育事业的彩票公益金支出</t>
  </si>
  <si>
    <t>附件4-6</t>
  </si>
  <si>
    <t>重庆市綦江区文化和旅游发展委员会(本级）部门收支总表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</si>
  <si>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</si>
  <si>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</si>
  <si>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</si>
  <si>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</si>
  <si>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</si>
  <si>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</si>
  <si>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</si>
  <si>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</si>
  <si>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</si>
  <si>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</si>
  <si>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</si>
  <si>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</si>
  <si>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</si>
  <si>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</si>
  <si>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重庆市綦江区文化和旅游发展委员会(本级）部门收入总表</t>
  </si>
  <si>
    <t>科目</t>
  </si>
  <si>
    <t>非教育收费收入预算</t>
  </si>
  <si>
    <t>教育收费收预算入</t>
  </si>
  <si>
    <t xml:space="preserve">  彩票公益金安排的支出</t>
  </si>
  <si>
    <t xml:space="preserve">    用于体育事业的彩票公益金支出</t>
  </si>
  <si>
    <t>附件4-8</t>
  </si>
  <si>
    <t>重庆市綦江区文化和旅游发展委员会(本级）部门支出总表</t>
  </si>
  <si>
    <t>上缴上级支出</t>
  </si>
  <si>
    <t>事业单位经营支出</t>
  </si>
  <si>
    <t>对下级单位补助支出</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</si>
  <si>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</si>
  <si>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</si>
  <si>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</si>
  <si>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</si>
  <si>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</si>
  <si>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</si>
  <si>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</si>
  <si>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</si>
  <si>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</si>
  <si>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</si>
  <si>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</si>
  <si>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</si>
  <si>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</si>
  <si>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</si>
  <si>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</si>
  <si>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</si>
  <si>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</si>
  <si>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</si>
  <si>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</si>
  <si>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</si>
  <si>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注：本单位不是主管部门不需填总体绩效，故本表无数。</t>
  </si>
  <si>
    <t>附件4-9</t>
  </si>
  <si>
    <t>重庆市綦江区文化和旅游发展委员会(本级）政府采购预算明细表</t>
  </si>
  <si>
    <t>教育收费收入预算</t>
  </si>
  <si>
    <t>货物类</t>
  </si>
  <si>
    <t>服务类</t>
  </si>
  <si>
    <t>工程类</t>
  </si>
  <si>
    <t>附件4-11</t>
  </si>
  <si>
    <t>2023年财政资金项目支出绩效目标表</t>
  </si>
  <si>
    <t>项目名称</t>
  </si>
  <si>
    <t>50011023T000003176409-2023年运转性项目-独立运行补丁</t>
  </si>
  <si>
    <t>主管部门</t>
  </si>
  <si>
    <t>220-重庆市綦江区文化和旅游发展委员会</t>
  </si>
  <si>
    <t>实施单位</t>
  </si>
  <si>
    <t>220001-重庆市綦江区文化和旅游发展委员会（本级）</t>
  </si>
  <si>
    <t>资金总额（万元）</t>
  </si>
  <si>
    <t>项目属性</t>
  </si>
  <si>
    <t>新增</t>
  </si>
  <si>
    <t>项目起始时间</t>
  </si>
  <si>
    <t>2023年</t>
  </si>
  <si>
    <t>项目终止时间</t>
  </si>
  <si>
    <t>1年</t>
  </si>
  <si>
    <t>项目概况</t>
  </si>
  <si>
    <t>2023年运转性项目-独立运行补丁，按照财政局统一核定标准，为保证单位正常运转，每个独立运行单位预算10万元独立运行经费。</t>
  </si>
  <si>
    <t>项目当年绩效目标</t>
  </si>
  <si>
    <t>保障单位正常运转，全面完成工作目标任务。</t>
  </si>
  <si>
    <t>绩效指标</t>
  </si>
  <si>
    <t>三级指标</t>
  </si>
  <si>
    <t>指标值</t>
  </si>
  <si>
    <t>指标性质</t>
  </si>
  <si>
    <t>度量单位</t>
  </si>
  <si>
    <t>效益指标</t>
  </si>
  <si>
    <t>可持续发展指标</t>
  </si>
  <si>
    <t>单位正常运转率</t>
  </si>
  <si>
    <t>＝</t>
  </si>
  <si>
    <t>%</t>
  </si>
  <si>
    <t>产出指标</t>
  </si>
  <si>
    <t>质量指标</t>
  </si>
  <si>
    <t>全面完成工作目标任务</t>
  </si>
  <si>
    <t>数量指标</t>
  </si>
  <si>
    <t>独立运行单位数</t>
  </si>
  <si>
    <t>个</t>
  </si>
  <si>
    <t>可持续影响指标</t>
  </si>
  <si>
    <t>文旅体工作群众知晓度</t>
  </si>
  <si>
    <t>≥</t>
  </si>
  <si>
    <t>满意度指标</t>
  </si>
  <si>
    <t>服务对象满意度指标</t>
  </si>
  <si>
    <t>服务对象满意度</t>
  </si>
  <si>
    <t>资金执行率</t>
  </si>
  <si>
    <t>50011023T000003176741-2023年运转性项目-非在编人员（限额10%）</t>
  </si>
  <si>
    <t>2023年运转性项目-非在编人员（限额10%），按照财政局统一核定标准，保证单位正常运转，每个单位限额10%以内临聘人员分别按照工勤人员4万元/年、行政辅助岗位5.2万元/年、驾驶员5.75万元的标准给与经费补助。</t>
  </si>
  <si>
    <t>保障单位正常运转，全面完成各项目标考核任务。</t>
  </si>
  <si>
    <t>限额内临聘人员数</t>
  </si>
  <si>
    <t>50011023T000003396620-射箭基地训练及器材购置专项补助经费</t>
  </si>
  <si>
    <t>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t>
  </si>
  <si>
    <t xml:space="preserve">　基地校训练工作、器材购置经费落实到位，添置器材及时训练比赛顺利开展。  </t>
  </si>
  <si>
    <t>训练基地校</t>
  </si>
  <si>
    <t>2</t>
  </si>
  <si>
    <t>20</t>
  </si>
  <si>
    <t>时效指标</t>
  </si>
  <si>
    <t>保证正常训练率</t>
  </si>
  <si>
    <t>100</t>
  </si>
  <si>
    <t>参赛成绩逐步提高</t>
  </si>
  <si>
    <t>10</t>
  </si>
  <si>
    <t>青少年射箭项目影响度</t>
  </si>
  <si>
    <t>85</t>
  </si>
  <si>
    <t>参加调演比赛人员满意度</t>
  </si>
  <si>
    <t>90</t>
  </si>
  <si>
    <t>50011023T000003396722-办公业务用房租赁费-2023</t>
  </si>
  <si>
    <t>根据区文化旅游委和綦江区地产有限公司签订合同，年租金总额1176487元。</t>
  </si>
  <si>
    <t>按合同支付租赁费，保证单位正常办公需要。</t>
  </si>
  <si>
    <t>满足办公人数</t>
  </si>
  <si>
    <t>40</t>
  </si>
  <si>
    <t>人</t>
  </si>
  <si>
    <t>保证单位正常办公需要</t>
  </si>
  <si>
    <t>按合同支付租赁费</t>
  </si>
  <si>
    <t>12</t>
  </si>
  <si>
    <t>≤</t>
  </si>
  <si>
    <t>月</t>
  </si>
  <si>
    <t>全面完成部门工作任务</t>
  </si>
  <si>
    <t>50011023T000003396788-元旦春节元宵“三节”文体活动专项资金-2023</t>
  </si>
  <si>
    <t>在每年元旦、春节、元宵节期间，通过开展优秀群众文艺节目汇演等大型文化活动，广场文化活动、公共文化设施阵地活动等系列特色文化体育活动，丰富群众文化生活，营造传统佳节良好氛围。</t>
  </si>
  <si>
    <t>　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</si>
  <si>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活动场次</t>
  </si>
  <si>
    <t>场次</t>
  </si>
  <si>
    <t>活动完成率</t>
  </si>
  <si>
    <t>区域居民文体活动需求满足感</t>
  </si>
  <si>
    <t>活动影响力</t>
  </si>
  <si>
    <t>社会效益指标</t>
  </si>
  <si>
    <t>区域居民和群众满意度</t>
  </si>
  <si>
    <t>50011023T000003396791-乡村文化振兴专项经费-2023</t>
  </si>
  <si>
    <t>中共中央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通过乡村文化振兴建设，对乡村公共文化设施硬件建设、公共文化设施免费开放和运行、公共文化产品供给、乡村传统文化资源普查挖掘推出、乡村文化旅游产业融合发展等五个方面进行建设，促进乡村文化全面振兴。</t>
  </si>
  <si>
    <t>1.乡村文化设施提升工程：每年支持10个公共文化空间改扩建等项目，每个给予3-10万元补贴。2.村居文化服务中心群众文化器材提升工程：每年支持20个村居文化服务中心提升群众文化活动器材，给予每个村居0.5万元补贴，计10万元。</t>
  </si>
  <si>
    <t>乡村传统文化资源普查</t>
  </si>
  <si>
    <t>1</t>
  </si>
  <si>
    <t>次</t>
  </si>
  <si>
    <t>公共文化服务体系考核达标率</t>
  </si>
  <si>
    <t>乡村文化旅游带动经济发展影响度</t>
  </si>
  <si>
    <t>80</t>
  </si>
  <si>
    <t>经济效益指标</t>
  </si>
  <si>
    <t>区域群众满足感</t>
  </si>
  <si>
    <t>50011023T000003396799-广播电视监管监测运行维护费-2023</t>
  </si>
  <si>
    <t>整合原预算项目“农村广播电视村村响户户通工程维护费”和“新增监测台运行维护费”，设立新项目广播电视监管监测运行维护费，项目资金主要用于应急广播体系建设运行维护、白云观差转台运行维护、电视监测台运行维护。</t>
  </si>
  <si>
    <t>保障应急广播体系正常运行，保障白云观差转台正常运行，保障电视监测台正常运行，全年安全播出事故率为零。</t>
  </si>
  <si>
    <t>广播电视监测系统</t>
  </si>
  <si>
    <t>3</t>
  </si>
  <si>
    <t>套</t>
  </si>
  <si>
    <t>安全指标</t>
  </si>
  <si>
    <t>安全播出事故率</t>
  </si>
  <si>
    <t>0</t>
  </si>
  <si>
    <t>广播电视收听收视率</t>
  </si>
  <si>
    <t>辖区居民安全感</t>
  </si>
  <si>
    <t>观众听众满意度</t>
  </si>
  <si>
    <t>50011023T000003396814-全民健身设备维护费-2023</t>
  </si>
  <si>
    <t>全民健身设备维护费是基本公共体育服务项目，每年均为区对街镇考核的主要指标之一。</t>
  </si>
  <si>
    <t>　按要求使用全民健身设备维护费，及时完成全民健身设备设施的维修、维护与更新，力求全区维护覆盖率达到90%以上，提高群众健身兴趣，群众满意度达90%以上，资金执行率达100%。</t>
  </si>
  <si>
    <t>涉及街镇个数</t>
  </si>
  <si>
    <t>健身设备使用率</t>
  </si>
  <si>
    <t>市民体质合格率</t>
  </si>
  <si>
    <t>全民健身影响力</t>
  </si>
  <si>
    <t>群众满意度</t>
  </si>
  <si>
    <t>50011023T000003396817-村级农民体育健身工程补助费-2023</t>
  </si>
  <si>
    <t>根据市体育局印发《关于开展2017年农民体育健身工程健身器材更新工作的通知》的通知（渝体[2017]289号），村级农民体育健身工程补助费是基本公共体育服务项目，每年均为市对区考核的主要指标之一。</t>
  </si>
  <si>
    <t xml:space="preserve">每建成一个村级农体工程项目，配送健身器材一套价值1.2万元，全区全年建成验收补助6个农体工程项目。 </t>
  </si>
  <si>
    <t>建成农体工程数</t>
  </si>
  <si>
    <t>6</t>
  </si>
  <si>
    <t>行政村农体工程设施使用率</t>
  </si>
  <si>
    <t>村民体质合格率</t>
  </si>
  <si>
    <t>全民健身影响度</t>
  </si>
  <si>
    <t>50011023T000003396826-旅游发展专项资金-2023</t>
  </si>
  <si>
    <t>根据《中共重庆市綦江区区委重庆市綦江区人民政府关于加快旅游产业发展的意见》（綦江委发[2015]3号）文件精神，要求增加旅游发展资金专项资金保障旅游产业发展。1.组团参加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t>
  </si>
  <si>
    <t xml:space="preserve">组团参加市内大型文旅展会，确保綦江文旅体微信公众号年度推文数，增加文创产品，优化生态环境，丰富群众文旅生活，使游客满意度、资金执行率达90%。     </t>
  </si>
  <si>
    <t>组团参加市内大型文旅展会</t>
  </si>
  <si>
    <t>场</t>
  </si>
  <si>
    <t>来綦游客人数、旅游综合收入同比增长</t>
  </si>
  <si>
    <t>优化生态环境影响度</t>
  </si>
  <si>
    <t>生态效益指标</t>
  </si>
  <si>
    <t>旅游带动就业能力</t>
  </si>
  <si>
    <t>游客满意度</t>
  </si>
  <si>
    <t>50011023T000003396839-文体产业发展专项资金-2023</t>
  </si>
  <si>
    <t>渝文委（2017）394号文件，按照市对区考核文件要求，区县文化委对企业投入不得少于3000万元，本项目资金全部用于对文化产业企业的扶持。</t>
  </si>
  <si>
    <t>　按照《綦江区文化产业扶持办法》每年对本区做得较好的文化企业进行奖补，鼓励企业进一步,购置公务用车一辆。</t>
  </si>
  <si>
    <t>购置公务用车数</t>
  </si>
  <si>
    <t>辆</t>
  </si>
  <si>
    <t>奖励企业个数</t>
  </si>
  <si>
    <t>4</t>
  </si>
  <si>
    <t>按照《綦江区文化产业扶持办法》及时进行奖补</t>
  </si>
  <si>
    <t>扶持企业运转良好率</t>
  </si>
  <si>
    <t>文化产业带动经济发展</t>
  </si>
  <si>
    <t>企业满意度</t>
  </si>
  <si>
    <t>50011023T000003396849-三馆一站免费开放经费区级配套-2023</t>
  </si>
  <si>
    <t>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t>
  </si>
  <si>
    <t xml:space="preserve">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</si>
  <si>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免费开放达标率</t>
  </si>
  <si>
    <t>三馆及文化服务中心个数</t>
  </si>
  <si>
    <t>24</t>
  </si>
  <si>
    <t>区域居民和群众文化需求满足率</t>
  </si>
  <si>
    <t>免费开放影响度</t>
  </si>
  <si>
    <t>50011023T000003396861-开展街镇文化骨干培训经费-2023</t>
  </si>
  <si>
    <t>国务院办公厅《关于推进基层综合性文化服务中心建设的指导意见》（国办发〔2015〕74号）：加强业务培训，乡镇（街道）和村（社区）文化专兼职人员每年参加集中培训时间不少于5天。中共重庆市委办公厅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针对我区具体情况，面向全区街镇和村（社区）全部文化专干，每季度举办一次培训，主要是通过组织专家学者讲座、文化干部交流、现场实地观摩、跨区考察学习等方式，举办常态化的集中培训。</t>
  </si>
  <si>
    <t xml:space="preserve">　1.完成全区20个镇街综合文化服务中心文化专干培训2次；2.完成村居文化专干培训2次（农家书屋管理、文体活动组织、免费开放项目设计）。  </t>
  </si>
  <si>
    <t>培训场次</t>
  </si>
  <si>
    <t>完成时间</t>
  </si>
  <si>
    <t>11</t>
  </si>
  <si>
    <t>群众文化生活满足感</t>
  </si>
  <si>
    <t>文化专干合格率</t>
  </si>
  <si>
    <t>街镇、村居文化专干满意度</t>
  </si>
  <si>
    <t>50011023T000003396871-文艺作品创作扶持经费-2023</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</si>
  <si>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每年开展一批文艺精品选题策划、储备、打造和推出，其中文学类作品3-5件，舞台类文艺作品3-5件，美术书法作品5-10件，努力争取获得市级主渠道一等奖、市级以上五个一工程奖。</t>
  </si>
  <si>
    <t xml:space="preserve">1.储备5-10件文艺作品；2.精心打造文学类作品3-5件，舞台类文艺作品3-5件，美术书法作品5-10件；3.获得市级主渠道奖励不少于3项。   </t>
  </si>
  <si>
    <t>打造一批文艺精品</t>
  </si>
  <si>
    <t>5</t>
  </si>
  <si>
    <t>获得市级主渠道赛事奖项</t>
  </si>
  <si>
    <t>项</t>
  </si>
  <si>
    <t>群众文艺需求满足感</t>
  </si>
  <si>
    <t>文艺工作者创作热情</t>
  </si>
  <si>
    <t>帮扶对象满意度指标</t>
  </si>
  <si>
    <t>50011023T000003396888-参加市级以上赛事奖励费-2023</t>
  </si>
  <si>
    <t>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t>
  </si>
  <si>
    <t xml:space="preserve">结合体校开展的9个项目（田径、篮球、射击、射箭、游泳、乒乓球、足球、跆拳道、武术），参加相关赛事，对获奖运动员和教练员及领队等给予相应的奖励，及时发放到位，使运动员和教练满意度、资金执行率达90%。  </t>
  </si>
  <si>
    <t>参加市级以上赛事项目数</t>
  </si>
  <si>
    <t>安全事故率</t>
  </si>
  <si>
    <t>竞技成绩不断提高</t>
  </si>
  <si>
    <t>群众对青少年竞技体育工作知晓度</t>
  </si>
  <si>
    <t>队员及家长满意度</t>
  </si>
  <si>
    <t>50011023T000003396902-南州书画院经费-2023</t>
  </si>
  <si>
    <t>《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有利于配合全区开展人民群众丰富的文化生活，举办春节书画展，三地书画作品交流。</t>
  </si>
  <si>
    <t>　团结一批书法美术古典诗词文艺家，每年定期开展文艺交流活动，定期组织文艺展演活动。1.召开诗书画院年会1次；2.举行诗书画展览1次；3.开展诗书画推广交流活动3次。</t>
  </si>
  <si>
    <t>活动次数</t>
  </si>
  <si>
    <t>促进文化旅游事业蓬勃发展影响力</t>
  </si>
  <si>
    <t>60</t>
  </si>
  <si>
    <t>50011023T000003396977-开展“三下乡”活动经费-2023</t>
  </si>
  <si>
    <t>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推进文化项目、文化人才、文艺精品三下乡，开展10个文化项目扶持，下派10个文化专家挂钩街镇、村居，配送10场次文艺精品展演到基层。</t>
  </si>
  <si>
    <t xml:space="preserve">　1.实现项目规划，对接基层需求，完成项目申报；2.开始开展10个文化项目扶持，下派10个文化专家挂钩街镇、村居，配送部分文艺精品展演到基层，初步呈现成效。  </t>
  </si>
  <si>
    <t>文艺展演满足基层群众审美需求</t>
  </si>
  <si>
    <t>文艺人才培养人次</t>
  </si>
  <si>
    <t>50</t>
  </si>
  <si>
    <t>50011023T000003396989-购买公共文化演出服务经费-2023</t>
  </si>
  <si>
    <t>根据《中共重庆市委办公厅重庆市人民政府办公厅印发〈关于加快构建现代公共文化服务体系的实施意见〉的通知》（渝委办发〔2015〕23号）以及重庆市基本公共文化服务实施标准（2015—2020年）：区县每年为各乡镇购买的演出服务原则上不低于4场。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要求，由区文化旅游委牵头面向全社会依法批准登记成立的具备演出条件的社会组织、企事业单位、机构等社会力量通过政府采购形式购买，每场演出时长不少于60分钟，平均每场不高于1万元。</t>
  </si>
  <si>
    <t xml:space="preserve">1.完成四个类别节目采购（国家级非遗展示采购演出进校园21场次、综艺节目进景区采购演出21场次、綦江民歌进社区采购演出21场次、戏曲进校园采购演出21场次。）2.按照夏春秋季节组织完成84场次演出实施。       </t>
  </si>
  <si>
    <t>演出场次</t>
  </si>
  <si>
    <t>84</t>
  </si>
  <si>
    <t>完成率</t>
  </si>
  <si>
    <t>区域居民和群众文化需求满足感</t>
  </si>
  <si>
    <t>文化演出影响度</t>
  </si>
  <si>
    <t>50011023T000003397001-参加全市乡村文艺大赛小品大赛及文艺调演经费-2023</t>
  </si>
  <si>
    <t>市文化旅游委每年一次的《重庆市区县（自治县）“三馆一站”免费开放绩效评价工作方案》，均将“参与国家级和市级重大文化活动”纳入了评价业务指标，其结果将纳入市对区的考核。按照市文化旅游委群众文化品牌活动实施情况，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</si>
  <si>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提前谋划，及时组织节目参加全市乡村文艺大赛小品大赛及文艺调演经费，力争全年获市级赛事奖项3个、书画摄影类奖项8个，组织奖1次。</t>
  </si>
  <si>
    <t>参加市级以上赛事次数</t>
  </si>
  <si>
    <t>获奖个数</t>
  </si>
  <si>
    <t>应对市对区考核合格率</t>
  </si>
  <si>
    <t>市民对文化活动积极参与度</t>
  </si>
  <si>
    <t>50011023T000003397016-举办一次市级高水平赛事活动经费-2023</t>
  </si>
  <si>
    <t>按照市体育局要求，每年各区县要围绕有品牌赛事举办大型赛事活动，营造全民健身氛围。綦江区每年会承办市级以上比赛多次，用于提升綦江城市形象，营造浓厚的全民健身氛围 。</t>
  </si>
  <si>
    <t>顺利承办一次市级以上赛事活动，赛事安全事故率为0，以体育赛事促进綦江经济发展。</t>
  </si>
  <si>
    <t>举办市级高水平赛事活动次数</t>
  </si>
  <si>
    <t>体育赛事活动促进经济发展影响度</t>
  </si>
  <si>
    <t>打造綦江区体育活动品牌赛事</t>
  </si>
  <si>
    <t>参赛运动员教练员满意度</t>
  </si>
  <si>
    <t>50011023T000003397034-门球活动专项经费-2023</t>
  </si>
  <si>
    <t>门球项目作为我区传统体育项目，参与人数广，赛事举办多，每年会举办三次以上门球赛事活动。</t>
  </si>
  <si>
    <t xml:space="preserve">每年至少承办3次以上区级门球赛事活动，促进綦江门球发展。   </t>
  </si>
  <si>
    <t>门球赛事活动</t>
  </si>
  <si>
    <t>赛事活动带动经济发展影响度</t>
  </si>
  <si>
    <t>参赛队员满意度</t>
  </si>
  <si>
    <t>50011023T000003397049-老年体育活动经费-2023</t>
  </si>
  <si>
    <t>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t>
  </si>
  <si>
    <t xml:space="preserve">　一是年初制定目标，即区内比赛、展示、培训、推广保证完成。二是市老体协安排的比赛、培训、研讨等全部参加。  </t>
  </si>
  <si>
    <t>体育活动次数</t>
  </si>
  <si>
    <t>老年人体质健康合格率</t>
  </si>
  <si>
    <t>50011023T000003515382-提前下达2023年公共图书馆、美术馆、文化馆（站）免费开放补助资金预算</t>
  </si>
  <si>
    <t>渝财教〔2022〕175号提前下达2023年公共图书馆、美术馆、文化馆（站）免费开放补助资金预算-230万元。（中央资金204万元，市级资金26万元。）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中央资金承担80%，市级承担10%。</t>
  </si>
  <si>
    <t xml:space="preserve">按照补助标准按时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</si>
  <si>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服务项目</t>
  </si>
  <si>
    <t>8</t>
  </si>
  <si>
    <t>街镇文化中心个数</t>
  </si>
  <si>
    <t>21</t>
  </si>
  <si>
    <t>50011023T000003515395-2023年中央补助地方公共文化服务体系建设专项资金</t>
  </si>
  <si>
    <t>渝财教〔2022〕180号2023年中央补助地方公共文化服务体系建设专项资金-219万元。（1.中央广播电视节目无线覆盖运行维护项目14万元。2.一般性项目83万元。3.绩效奖补122万元。）</t>
  </si>
  <si>
    <t>2023年中央补助地方公共文化服务体系建设专项资金，保障白云观差转台正常运行，开展文化活动，丰富群众文化生活，提高群众综合文化素质。</t>
  </si>
  <si>
    <t>开展活动场次</t>
  </si>
  <si>
    <t>群众综合文化素质提高率</t>
  </si>
  <si>
    <t>50011023T000003515404-提前下达2023年市级体彩公益金转移支付预算-全民健身专项</t>
  </si>
  <si>
    <t>渝财教〔2022〕209号2023年市级体彩公益金转移支付-全民健身专项103万元.（1.重庆市游泳锻炼等级达标测试活动（綦江区站）5万元。2.重庆老瀛山户外挑战赛10万元。3.重庆.綦江“横山杯”骑跑两项比赛20万元。4.乡镇健身广场（三角镇）50万元。5.农民体育更新工程15个18万元。）</t>
  </si>
  <si>
    <t>2023年市级体彩公益金转移支付-全民健身专项转移支付，主要完成：1.重庆市游泳锻炼等级达标测试活动（綦江区站）。2.重庆老瀛山户外挑战赛。3.重庆.綦江“横山杯”骑跑两项比赛。4.乡镇健身广场（三角镇）。5.农民体育更新工程15个。</t>
  </si>
  <si>
    <t>实施具体项目个数</t>
  </si>
  <si>
    <t>19</t>
  </si>
  <si>
    <t>年度项目完成时间</t>
  </si>
  <si>
    <t>体育产业带动经济发展影响度</t>
  </si>
  <si>
    <t>50011023T000003515413-提前下达2023年度彩票公益金区县分成预算</t>
  </si>
  <si>
    <t>-493万元，用于体育基础设施建设、竞技体育和群众体育发展。</t>
  </si>
  <si>
    <t>1、积极举办承办参加各级各类体育赛事，努力提高綦江区竞技体育成绩，提升全民健身积极性。2、不断完善体育基础设施建设。3、支持残疾人体育事业。</t>
  </si>
  <si>
    <t>举办承办参加各级各类体育赛事活动场次</t>
  </si>
  <si>
    <t>30</t>
  </si>
  <si>
    <t>赛事及活动完成率</t>
  </si>
  <si>
    <t>体育产业促进地方经济发展影响力</t>
  </si>
  <si>
    <t>竞技体育及全民健身影响度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</si>
</sst>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85">
    <font>
      <sz val="11"/>
      <color theme="1"/>
      <name val="等线"/>
      <family val="0"/>
    </font>
    <font>
      <sz val="11"/>
      <name val="宋体"/>
      <family val="0"/>
    </font>
    <font>
      <sz val="11"/>
      <color indexed="8"/>
      <name val="等线"/>
      <family val="0"/>
    </font>
    <font>
      <sz val="14"/>
      <name val="方正黑体_GBK"/>
      <family val="0"/>
    </font>
    <font>
      <b/>
      <sz val="15"/>
      <color indexed="8"/>
      <name val="SimSun"/>
      <family val="0"/>
    </font>
    <font>
      <sz val="9"/>
      <name val="SimSun"/>
      <family val="0"/>
    </font>
    <font>
      <sz val="9"/>
      <color indexed="8"/>
      <name val="SimSun"/>
      <family val="0"/>
    </font>
    <font>
      <sz val="9"/>
      <color indexed="8"/>
      <name val="等线"/>
      <family val="0"/>
    </font>
    <font>
      <sz val="22"/>
      <color indexed="8"/>
      <name val="方正小标宋_GBK"/>
      <family val="0"/>
    </font>
    <font>
      <sz val="22"/>
      <color indexed="8"/>
      <name val="Times New Roman"/>
      <family val="0"/>
    </font>
    <font>
      <b/>
      <sz val="12"/>
      <color indexed="8"/>
      <name val="宋体"/>
      <family val="0"/>
    </font>
    <font>
      <b/>
      <sz val="12"/>
      <name val="宋体"/>
      <family val="0"/>
    </font>
    <font>
      <sz val="12"/>
      <name val="宋体"/>
      <family val="0"/>
    </font>
    <font>
      <sz val="12"/>
      <color indexed="8"/>
      <name val="等线"/>
      <family val="0"/>
    </font>
    <font>
      <sz val="10"/>
      <name val="Arial"/>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name val="宋体"/>
      <family val="0"/>
    </font>
    <font>
      <sz val="22"/>
      <name val="方正小标宋_GBK"/>
      <family val="0"/>
    </font>
    <font>
      <sz val="22"/>
      <name val="Times New Roman"/>
      <family val="0"/>
    </font>
    <font>
      <b/>
      <sz val="14"/>
      <name val="楷体_GB2312"/>
      <family val="0"/>
    </font>
    <font>
      <b/>
      <sz val="11"/>
      <name val="等线"/>
      <family val="0"/>
    </font>
    <font>
      <sz val="11"/>
      <name val="等线"/>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9"/>
      <name val="宋体"/>
      <family val="0"/>
    </font>
    <font>
      <b/>
      <sz val="22"/>
      <name val="Times New Roman"/>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b/>
      <sz val="18"/>
      <color indexed="54"/>
      <name val="等线 Light"/>
      <family val="0"/>
    </font>
    <font>
      <i/>
      <sz val="11"/>
      <color indexed="23"/>
      <name val="等线"/>
      <family val="0"/>
    </font>
    <font>
      <b/>
      <sz val="11"/>
      <color indexed="63"/>
      <name val="等线"/>
      <family val="0"/>
    </font>
    <font>
      <sz val="11"/>
      <color indexed="10"/>
      <name val="等线"/>
      <family val="0"/>
    </font>
    <font>
      <b/>
      <sz val="13"/>
      <color indexed="54"/>
      <name val="等线"/>
      <family val="0"/>
    </font>
    <font>
      <b/>
      <sz val="11"/>
      <color indexed="53"/>
      <name val="等线"/>
      <family val="0"/>
    </font>
    <font>
      <u val="single"/>
      <sz val="11"/>
      <color indexed="12"/>
      <name val="等线"/>
      <family val="0"/>
    </font>
    <font>
      <b/>
      <sz val="15"/>
      <color indexed="54"/>
      <name val="等线"/>
      <family val="0"/>
    </font>
    <font>
      <sz val="11"/>
      <color indexed="53"/>
      <name val="等线"/>
      <family val="0"/>
    </font>
    <font>
      <u val="single"/>
      <sz val="11"/>
      <color indexed="20"/>
      <name val="等线"/>
      <family val="0"/>
    </font>
    <font>
      <sz val="11"/>
      <color indexed="62"/>
      <name val="等线"/>
      <family val="0"/>
    </font>
    <font>
      <b/>
      <sz val="11"/>
      <color indexed="9"/>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11"/>
      <color indexed="8"/>
      <name val="Calibri"/>
      <family val="0"/>
    </font>
    <font>
      <b/>
      <sz val="15"/>
      <color rgb="FF000000"/>
      <name val="SimSun"/>
      <family val="0"/>
    </font>
    <font>
      <sz val="9"/>
      <color rgb="FF000000"/>
      <name val="SimSun"/>
      <family val="0"/>
    </font>
    <font>
      <sz val="9"/>
      <color rgb="FF000000"/>
      <name val="等线"/>
      <family val="0"/>
    </font>
    <font>
      <sz val="9"/>
      <color theme="1"/>
      <name val="等线"/>
      <family val="0"/>
    </font>
    <font>
      <sz val="22"/>
      <color rgb="FF000000"/>
      <name val="方正小标宋_GBK"/>
      <family val="0"/>
    </font>
    <font>
      <sz val="12"/>
      <color theme="1"/>
      <name val="等线"/>
      <family val="0"/>
    </font>
    <font>
      <b/>
      <sz val="12"/>
      <color theme="1"/>
      <name val="Calibri"/>
      <family val="0"/>
    </font>
    <font>
      <b/>
      <sz val="11"/>
      <color theme="1"/>
      <name val="Calibri"/>
      <family val="0"/>
    </font>
    <font>
      <b/>
      <sz val="11"/>
      <name val="Calibri"/>
      <family val="0"/>
    </font>
    <font>
      <sz val="11"/>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top style="thin">
        <color rgb="FF000000"/>
      </top>
      <bottom/>
    </border>
    <border>
      <left/>
      <right/>
      <top/>
      <bottom style="thin">
        <color rgb="FF000000"/>
      </bottom>
    </border>
    <border>
      <left style="thin"/>
      <right style="thin"/>
      <top style="thin"/>
      <bottom/>
    </border>
    <border>
      <left style="thin"/>
      <right>
        <color indexed="63"/>
      </right>
      <top style="thin"/>
      <bottom>
        <color indexed="63"/>
      </bottom>
    </border>
    <border>
      <left style="thin"/>
      <right style="thin"/>
      <top style="thin"/>
      <bottom>
        <color indexed="63"/>
      </bottom>
    </border>
    <border>
      <left style="thin"/>
      <right/>
      <top style="thin"/>
      <bottom style="thin"/>
    </border>
    <border>
      <left>
        <color indexed="63"/>
      </left>
      <right style="thin"/>
      <top>
        <color indexed="63"/>
      </top>
      <bottom style="thin"/>
    </border>
    <border>
      <left style="thin"/>
      <right style="thin"/>
      <top>
        <color indexed="63"/>
      </top>
      <bottom style="thin"/>
    </border>
    <border>
      <left style="thin"/>
      <right style="thin"/>
      <top/>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right/>
      <top/>
      <bottom style="thin"/>
    </border>
    <border>
      <left style="thin"/>
      <right/>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6" fillId="7" borderId="0" applyNumberFormat="0" applyBorder="0" applyAlignment="0" applyProtection="0"/>
    <xf numFmtId="0" fontId="0" fillId="8" borderId="0" applyNumberFormat="0" applyBorder="0" applyAlignment="0" applyProtection="0"/>
    <xf numFmtId="0" fontId="57" fillId="0" borderId="1" applyNumberFormat="0" applyFill="0" applyAlignment="0" applyProtection="0"/>
    <xf numFmtId="0" fontId="58" fillId="0" borderId="0" applyNumberFormat="0" applyFill="0" applyBorder="0" applyAlignment="0" applyProtection="0"/>
    <xf numFmtId="0" fontId="59" fillId="0" borderId="2" applyNumberFormat="0" applyFill="0" applyAlignment="0" applyProtection="0"/>
    <xf numFmtId="9" fontId="2" fillId="0" borderId="0" applyFont="0" applyFill="0" applyBorder="0" applyAlignment="0" applyProtection="0"/>
    <xf numFmtId="43" fontId="2" fillId="0" borderId="0" applyFont="0" applyFill="0" applyBorder="0" applyAlignment="0" applyProtection="0"/>
    <xf numFmtId="0" fontId="60" fillId="0" borderId="3" applyNumberFormat="0" applyFill="0" applyAlignment="0" applyProtection="0"/>
    <xf numFmtId="42" fontId="2" fillId="0" borderId="0" applyFont="0" applyFill="0" applyBorder="0" applyAlignment="0" applyProtection="0"/>
    <xf numFmtId="0" fontId="21" fillId="0" borderId="0">
      <alignment/>
      <protection/>
    </xf>
    <xf numFmtId="0" fontId="56" fillId="9" borderId="0" applyNumberFormat="0" applyBorder="0" applyAlignment="0" applyProtection="0"/>
    <xf numFmtId="0" fontId="61" fillId="0" borderId="0" applyNumberFormat="0" applyFill="0" applyBorder="0" applyAlignment="0" applyProtection="0"/>
    <xf numFmtId="0" fontId="0" fillId="10" borderId="0" applyNumberFormat="0" applyBorder="0" applyAlignment="0" applyProtection="0"/>
    <xf numFmtId="0" fontId="56" fillId="11" borderId="0" applyNumberFormat="0" applyBorder="0" applyAlignment="0" applyProtection="0"/>
    <xf numFmtId="0" fontId="62" fillId="0" borderId="4" applyNumberFormat="0" applyFill="0" applyAlignment="0" applyProtection="0"/>
    <xf numFmtId="0" fontId="63" fillId="0" borderId="0" applyNumberFormat="0" applyFill="0" applyBorder="0" applyAlignment="0" applyProtection="0"/>
    <xf numFmtId="0" fontId="0" fillId="12" borderId="0" applyNumberFormat="0" applyBorder="0" applyAlignment="0" applyProtection="0"/>
    <xf numFmtId="44" fontId="2" fillId="0" borderId="0" applyFont="0" applyFill="0" applyBorder="0" applyAlignment="0" applyProtection="0"/>
    <xf numFmtId="0" fontId="0" fillId="13" borderId="0" applyNumberFormat="0" applyBorder="0" applyAlignment="0" applyProtection="0"/>
    <xf numFmtId="0" fontId="64" fillId="14" borderId="5" applyNumberFormat="0" applyAlignment="0" applyProtection="0"/>
    <xf numFmtId="0" fontId="65" fillId="0" borderId="0" applyNumberFormat="0" applyFill="0" applyBorder="0" applyAlignment="0" applyProtection="0"/>
    <xf numFmtId="41" fontId="2" fillId="0" borderId="0" applyFont="0" applyFill="0" applyBorder="0" applyAlignment="0" applyProtection="0"/>
    <xf numFmtId="0" fontId="56" fillId="15" borderId="0" applyNumberFormat="0" applyBorder="0" applyAlignment="0" applyProtection="0"/>
    <xf numFmtId="0" fontId="0" fillId="16" borderId="0" applyNumberFormat="0" applyBorder="0" applyAlignment="0" applyProtection="0"/>
    <xf numFmtId="0" fontId="56" fillId="17" borderId="0" applyNumberFormat="0" applyBorder="0" applyAlignment="0" applyProtection="0"/>
    <xf numFmtId="0" fontId="66" fillId="18" borderId="5" applyNumberFormat="0" applyAlignment="0" applyProtection="0"/>
    <xf numFmtId="0" fontId="67" fillId="14" borderId="6" applyNumberFormat="0" applyAlignment="0" applyProtection="0"/>
    <xf numFmtId="0" fontId="68" fillId="19" borderId="7" applyNumberFormat="0" applyAlignment="0" applyProtection="0"/>
    <xf numFmtId="0" fontId="69" fillId="0" borderId="8" applyNumberFormat="0" applyFill="0" applyAlignment="0" applyProtection="0"/>
    <xf numFmtId="0" fontId="56" fillId="20" borderId="0" applyNumberFormat="0" applyBorder="0" applyAlignment="0" applyProtection="0"/>
    <xf numFmtId="0" fontId="21" fillId="0" borderId="0">
      <alignment/>
      <protection/>
    </xf>
    <xf numFmtId="0" fontId="56" fillId="21" borderId="0" applyNumberFormat="0" applyBorder="0" applyAlignment="0" applyProtection="0"/>
    <xf numFmtId="0" fontId="2" fillId="22" borderId="9" applyNumberFormat="0" applyFont="0" applyAlignment="0" applyProtection="0"/>
    <xf numFmtId="0" fontId="70" fillId="0" borderId="0" applyNumberFormat="0" applyFill="0" applyBorder="0" applyAlignment="0" applyProtection="0"/>
    <xf numFmtId="0" fontId="71" fillId="23" borderId="0" applyNumberFormat="0" applyBorder="0" applyAlignment="0" applyProtection="0"/>
    <xf numFmtId="0" fontId="57" fillId="0" borderId="0" applyNumberFormat="0" applyFill="0" applyBorder="0" applyAlignment="0" applyProtection="0"/>
    <xf numFmtId="0" fontId="56" fillId="24" borderId="0" applyNumberFormat="0" applyBorder="0" applyAlignment="0" applyProtection="0"/>
    <xf numFmtId="0" fontId="72" fillId="25" borderId="0" applyNumberFormat="0" applyBorder="0" applyAlignment="0" applyProtection="0"/>
    <xf numFmtId="0" fontId="0" fillId="26" borderId="0" applyNumberFormat="0" applyBorder="0" applyAlignment="0" applyProtection="0"/>
    <xf numFmtId="0" fontId="73" fillId="27" borderId="0" applyNumberFormat="0" applyBorder="0" applyAlignment="0" applyProtection="0"/>
    <xf numFmtId="0" fontId="56" fillId="28" borderId="0" applyNumberFormat="0" applyBorder="0" applyAlignment="0" applyProtection="0"/>
    <xf numFmtId="0" fontId="0" fillId="29" borderId="0" applyNumberFormat="0" applyBorder="0" applyAlignment="0" applyProtection="0"/>
    <xf numFmtId="0" fontId="14" fillId="0" borderId="0">
      <alignment/>
      <protection/>
    </xf>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cellStyleXfs>
  <cellXfs count="236">
    <xf numFmtId="0" fontId="0" fillId="0" borderId="0" xfId="0" applyAlignment="1">
      <alignment/>
    </xf>
    <xf numFmtId="0" fontId="74" fillId="0" borderId="0" xfId="0" applyFont="1" applyFill="1" applyBorder="1" applyAlignment="1">
      <alignment vertical="center"/>
    </xf>
    <xf numFmtId="0" fontId="0" fillId="0" borderId="0" xfId="0" applyAlignment="1">
      <alignment vertical="center"/>
    </xf>
    <xf numFmtId="0" fontId="3" fillId="0" borderId="0" xfId="50" applyNumberFormat="1" applyFont="1" applyFill="1" applyAlignment="1" applyProtection="1">
      <alignment wrapText="1"/>
      <protection/>
    </xf>
    <xf numFmtId="0" fontId="7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NumberFormat="1" applyFont="1" applyFill="1" applyBorder="1" applyAlignment="1">
      <alignment horizontal="left"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4" fillId="0" borderId="0" xfId="0" applyNumberFormat="1" applyFont="1" applyFill="1" applyBorder="1" applyAlignment="1">
      <alignment vertical="center"/>
    </xf>
    <xf numFmtId="0" fontId="77" fillId="0" borderId="17"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8" fillId="0" borderId="17" xfId="0" applyFont="1" applyFill="1" applyBorder="1" applyAlignment="1">
      <alignment horizontal="center" vertical="center"/>
    </xf>
    <xf numFmtId="0" fontId="77" fillId="0" borderId="17" xfId="0" applyFont="1" applyFill="1" applyBorder="1" applyAlignment="1">
      <alignment horizontal="center" vertical="center"/>
    </xf>
    <xf numFmtId="0" fontId="76" fillId="0" borderId="0" xfId="0" applyFont="1" applyFill="1" applyBorder="1" applyAlignment="1">
      <alignment horizontal="right" vertical="center" wrapText="1"/>
    </xf>
    <xf numFmtId="0" fontId="5" fillId="0" borderId="17" xfId="0" applyFont="1" applyFill="1" applyBorder="1" applyAlignment="1">
      <alignment horizontal="center" vertical="center" wrapText="1"/>
    </xf>
    <xf numFmtId="0" fontId="77" fillId="0" borderId="19" xfId="0" applyFont="1" applyFill="1" applyBorder="1" applyAlignment="1">
      <alignment horizontal="center" vertical="center"/>
    </xf>
    <xf numFmtId="0" fontId="76"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19" xfId="0" applyFont="1" applyFill="1" applyBorder="1" applyAlignment="1">
      <alignment horizontal="center" vertical="center"/>
    </xf>
    <xf numFmtId="0" fontId="76" fillId="0" borderId="17" xfId="0" applyFont="1" applyFill="1" applyBorder="1" applyAlignment="1">
      <alignment horizontal="center" vertical="center"/>
    </xf>
    <xf numFmtId="0" fontId="0" fillId="0" borderId="0" xfId="0" applyFill="1" applyAlignment="1">
      <alignment/>
    </xf>
    <xf numFmtId="0" fontId="6" fillId="0" borderId="0" xfId="0" applyFont="1" applyBorder="1" applyAlignment="1">
      <alignment horizontal="left" vertical="center" wrapText="1"/>
    </xf>
    <xf numFmtId="0" fontId="7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7" xfId="0" applyFont="1" applyFill="1" applyBorder="1" applyAlignment="1">
      <alignment horizontal="center" vertical="center" wrapText="1"/>
    </xf>
    <xf numFmtId="0" fontId="11" fillId="0" borderId="17" xfId="29" applyNumberFormat="1" applyFont="1" applyFill="1" applyBorder="1" applyAlignment="1" applyProtection="1">
      <alignment horizontal="center" vertical="center" wrapText="1"/>
      <protection/>
    </xf>
    <xf numFmtId="0" fontId="12" fillId="0" borderId="17" xfId="50" applyFont="1" applyFill="1" applyBorder="1" applyAlignment="1">
      <alignment horizontal="left" vertical="center"/>
      <protection/>
    </xf>
    <xf numFmtId="0" fontId="0" fillId="0" borderId="17" xfId="0" applyBorder="1" applyAlignment="1">
      <alignment/>
    </xf>
    <xf numFmtId="0" fontId="12" fillId="0" borderId="17" xfId="50" applyFont="1" applyFill="1" applyBorder="1" applyAlignment="1">
      <alignment horizontal="left" vertical="center" indent="2"/>
      <protection/>
    </xf>
    <xf numFmtId="0" fontId="80" fillId="0" borderId="17" xfId="0" applyFont="1" applyBorder="1" applyAlignment="1">
      <alignment horizontal="center" vertical="center"/>
    </xf>
    <xf numFmtId="0" fontId="14" fillId="0" borderId="0" xfId="62">
      <alignment/>
      <protection/>
    </xf>
    <xf numFmtId="0" fontId="8" fillId="33" borderId="0"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6" fillId="33" borderId="17" xfId="0" applyFont="1" applyFill="1" applyBorder="1" applyAlignment="1">
      <alignment horizontal="left" vertical="center" wrapText="1"/>
    </xf>
    <xf numFmtId="0" fontId="17" fillId="0" borderId="17" xfId="62" applyFont="1" applyBorder="1" applyAlignment="1">
      <alignment horizontal="center" vertical="center" wrapText="1"/>
      <protection/>
    </xf>
    <xf numFmtId="0" fontId="17" fillId="33" borderId="17" xfId="62" applyFont="1" applyFill="1" applyBorder="1" applyAlignment="1">
      <alignment horizontal="center" vertical="center" wrapText="1"/>
      <protection/>
    </xf>
    <xf numFmtId="176" fontId="18" fillId="33" borderId="17" xfId="62" applyNumberFormat="1" applyFont="1" applyFill="1" applyBorder="1" applyAlignment="1">
      <alignment horizontal="right" vertical="center" wrapText="1"/>
      <protection/>
    </xf>
    <xf numFmtId="176" fontId="18" fillId="0" borderId="17" xfId="62" applyNumberFormat="1" applyFont="1" applyBorder="1" applyAlignment="1">
      <alignment horizontal="right" vertical="center" wrapText="1"/>
      <protection/>
    </xf>
    <xf numFmtId="0" fontId="81" fillId="0" borderId="17" xfId="0" applyFont="1" applyBorder="1" applyAlignment="1">
      <alignment horizontal="center" vertical="center" wrapText="1"/>
    </xf>
    <xf numFmtId="0" fontId="15" fillId="0" borderId="17" xfId="0" applyFont="1" applyFill="1" applyBorder="1" applyAlignment="1">
      <alignment horizontal="center" vertical="center" wrapText="1"/>
    </xf>
    <xf numFmtId="0" fontId="16" fillId="0" borderId="17" xfId="0" applyFont="1" applyFill="1" applyBorder="1" applyAlignment="1">
      <alignment horizontal="left" vertical="top" wrapText="1"/>
    </xf>
    <xf numFmtId="0" fontId="82" fillId="0" borderId="17" xfId="0" applyFont="1" applyFill="1" applyBorder="1" applyAlignment="1">
      <alignment horizontal="center" vertical="center" wrapText="1"/>
    </xf>
    <xf numFmtId="0" fontId="81" fillId="0" borderId="17" xfId="0" applyFont="1" applyFill="1" applyBorder="1" applyAlignment="1">
      <alignment horizontal="center" vertical="center"/>
    </xf>
    <xf numFmtId="0" fontId="0" fillId="0" borderId="17" xfId="0" applyFill="1" applyBorder="1" applyAlignment="1">
      <alignment horizontal="left" vertical="center" wrapText="1"/>
    </xf>
    <xf numFmtId="0" fontId="0" fillId="0" borderId="17" xfId="0" applyFill="1" applyBorder="1" applyAlignment="1">
      <alignment vertical="center" wrapText="1"/>
    </xf>
    <xf numFmtId="0" fontId="14" fillId="0" borderId="0" xfId="62" applyAlignment="1">
      <alignment vertical="center"/>
      <protection/>
    </xf>
    <xf numFmtId="0" fontId="0" fillId="0" borderId="17" xfId="0" applyBorder="1" applyAlignment="1">
      <alignment vertical="center"/>
    </xf>
    <xf numFmtId="0" fontId="0" fillId="0" borderId="0" xfId="0" applyBorder="1" applyAlignment="1">
      <alignment vertical="center"/>
    </xf>
    <xf numFmtId="176" fontId="18" fillId="0" borderId="17" xfId="62" applyNumberFormat="1" applyFont="1" applyBorder="1" applyAlignment="1">
      <alignment horizontal="right" vertical="center"/>
      <protection/>
    </xf>
    <xf numFmtId="0" fontId="0" fillId="0" borderId="17" xfId="0" applyFont="1" applyFill="1" applyBorder="1" applyAlignment="1" applyProtection="1">
      <alignment horizontal="left" vertical="center" wrapText="1"/>
      <protection locked="0"/>
    </xf>
    <xf numFmtId="0" fontId="21" fillId="0" borderId="0" xfId="29" applyAlignment="1">
      <alignment vertical="center"/>
      <protection/>
    </xf>
    <xf numFmtId="0" fontId="21" fillId="0" borderId="0" xfId="29" applyFill="1" applyBorder="1" applyAlignment="1">
      <alignment vertical="center"/>
      <protection/>
    </xf>
    <xf numFmtId="0" fontId="21" fillId="0" borderId="0" xfId="29" applyFill="1" applyAlignment="1">
      <alignment vertical="center"/>
      <protection/>
    </xf>
    <xf numFmtId="0" fontId="21" fillId="0" borderId="0" xfId="29">
      <alignment/>
      <protection/>
    </xf>
    <xf numFmtId="0" fontId="21" fillId="0" borderId="0" xfId="29" applyFill="1">
      <alignment/>
      <protection/>
    </xf>
    <xf numFmtId="0" fontId="22" fillId="0" borderId="0" xfId="29" applyNumberFormat="1" applyFont="1" applyFill="1" applyAlignment="1" applyProtection="1">
      <alignment horizontal="center"/>
      <protection/>
    </xf>
    <xf numFmtId="0" fontId="23" fillId="0" borderId="0" xfId="29" applyNumberFormat="1" applyFont="1" applyFill="1" applyAlignment="1" applyProtection="1">
      <alignment horizontal="center"/>
      <protection/>
    </xf>
    <xf numFmtId="0" fontId="24" fillId="0" borderId="0" xfId="29" applyFont="1" applyFill="1" applyAlignment="1">
      <alignment horizontal="centerContinuous"/>
      <protection/>
    </xf>
    <xf numFmtId="0" fontId="21" fillId="0" borderId="0" xfId="29" applyFill="1" applyAlignment="1">
      <alignment horizontal="centerContinuous"/>
      <protection/>
    </xf>
    <xf numFmtId="0" fontId="21" fillId="0" borderId="0" xfId="29" applyAlignment="1">
      <alignment horizontal="centerContinuous"/>
      <protection/>
    </xf>
    <xf numFmtId="0" fontId="12" fillId="0" borderId="0" xfId="29" applyFont="1">
      <alignment/>
      <protection/>
    </xf>
    <xf numFmtId="0" fontId="12" fillId="0" borderId="0" xfId="29" applyFont="1" applyFill="1">
      <alignment/>
      <protection/>
    </xf>
    <xf numFmtId="0" fontId="11" fillId="0" borderId="23" xfId="29" applyNumberFormat="1" applyFont="1" applyFill="1" applyBorder="1" applyAlignment="1" applyProtection="1">
      <alignment horizontal="center" vertical="center" wrapText="1"/>
      <protection/>
    </xf>
    <xf numFmtId="0" fontId="11" fillId="0" borderId="17" xfId="29" applyNumberFormat="1" applyFont="1" applyFill="1" applyBorder="1" applyAlignment="1" applyProtection="1">
      <alignment horizontal="center" vertical="center"/>
      <protection/>
    </xf>
    <xf numFmtId="0" fontId="11" fillId="0" borderId="17" xfId="29" applyFont="1" applyFill="1" applyBorder="1" applyAlignment="1">
      <alignment vertical="center" wrapText="1"/>
      <protection/>
    </xf>
    <xf numFmtId="177" fontId="11" fillId="0" borderId="17" xfId="29" applyNumberFormat="1" applyFont="1" applyFill="1" applyBorder="1" applyAlignment="1">
      <alignment vertical="center" wrapText="1"/>
      <protection/>
    </xf>
    <xf numFmtId="49" fontId="83" fillId="0" borderId="17" xfId="0" applyNumberFormat="1" applyFont="1" applyFill="1" applyBorder="1" applyAlignment="1">
      <alignment horizontal="left" vertical="center"/>
    </xf>
    <xf numFmtId="49" fontId="84" fillId="0" borderId="17" xfId="0" applyNumberFormat="1" applyFont="1" applyFill="1" applyBorder="1" applyAlignment="1">
      <alignment horizontal="left" vertical="center"/>
    </xf>
    <xf numFmtId="0" fontId="84" fillId="0" borderId="17" xfId="0" applyFont="1" applyFill="1" applyBorder="1" applyAlignment="1">
      <alignment vertical="center"/>
    </xf>
    <xf numFmtId="177" fontId="12" fillId="0" borderId="17" xfId="29" applyNumberFormat="1" applyFont="1" applyFill="1" applyBorder="1" applyAlignment="1">
      <alignment vertical="center" wrapText="1"/>
      <protection/>
    </xf>
    <xf numFmtId="49" fontId="84" fillId="34" borderId="17" xfId="0" applyNumberFormat="1" applyFont="1" applyFill="1" applyBorder="1" applyAlignment="1">
      <alignment horizontal="left" vertical="center"/>
    </xf>
    <xf numFmtId="0" fontId="84" fillId="34" borderId="17" xfId="0" applyFont="1" applyFill="1" applyBorder="1" applyAlignment="1">
      <alignment horizontal="left" vertical="center"/>
    </xf>
    <xf numFmtId="0" fontId="1" fillId="0" borderId="17" xfId="0" applyNumberFormat="1" applyFont="1" applyFill="1" applyBorder="1" applyAlignment="1">
      <alignment vertical="center"/>
    </xf>
    <xf numFmtId="177" fontId="12" fillId="0" borderId="20" xfId="29" applyNumberFormat="1" applyFont="1" applyFill="1" applyBorder="1" applyAlignment="1">
      <alignment vertical="center" wrapText="1"/>
      <protection/>
    </xf>
    <xf numFmtId="49" fontId="84" fillId="34" borderId="17" xfId="0" applyNumberFormat="1" applyFont="1" applyFill="1" applyBorder="1" applyAlignment="1">
      <alignment vertical="center"/>
    </xf>
    <xf numFmtId="49" fontId="83" fillId="34" borderId="17" xfId="0" applyNumberFormat="1" applyFont="1" applyFill="1" applyBorder="1" applyAlignment="1">
      <alignment horizontal="left" vertical="center"/>
    </xf>
    <xf numFmtId="0" fontId="83" fillId="34" borderId="17" xfId="0" applyFont="1" applyFill="1" applyBorder="1" applyAlignment="1">
      <alignment vertical="center"/>
    </xf>
    <xf numFmtId="177" fontId="11" fillId="0" borderId="20" xfId="29" applyNumberFormat="1" applyFont="1" applyFill="1" applyBorder="1" applyAlignment="1">
      <alignment vertical="center" wrapText="1"/>
      <protection/>
    </xf>
    <xf numFmtId="0" fontId="84" fillId="34" borderId="17" xfId="0" applyFont="1" applyFill="1" applyBorder="1" applyAlignment="1">
      <alignment vertical="center"/>
    </xf>
    <xf numFmtId="0" fontId="83" fillId="0" borderId="17" xfId="0" applyFont="1" applyFill="1" applyBorder="1" applyAlignment="1">
      <alignment vertical="center"/>
    </xf>
    <xf numFmtId="0" fontId="11" fillId="0" borderId="24" xfId="29" applyNumberFormat="1" applyFont="1" applyFill="1" applyBorder="1" applyAlignment="1" applyProtection="1">
      <alignment horizontal="left" vertical="center"/>
      <protection/>
    </xf>
    <xf numFmtId="0" fontId="11" fillId="0" borderId="25" xfId="29" applyNumberFormat="1" applyFont="1" applyFill="1" applyBorder="1" applyAlignment="1" applyProtection="1">
      <alignment horizontal="left" vertical="center"/>
      <protection/>
    </xf>
    <xf numFmtId="49" fontId="12" fillId="0" borderId="26" xfId="29" applyNumberFormat="1" applyFont="1" applyFill="1" applyBorder="1" applyAlignment="1" applyProtection="1">
      <alignment horizontal="left" vertical="center"/>
      <protection/>
    </xf>
    <xf numFmtId="177" fontId="12" fillId="0" borderId="27" xfId="29" applyNumberFormat="1" applyFont="1" applyFill="1" applyBorder="1" applyAlignment="1">
      <alignment vertical="center" wrapText="1"/>
      <protection/>
    </xf>
    <xf numFmtId="4" fontId="12" fillId="0" borderId="18" xfId="29" applyNumberFormat="1" applyFont="1" applyFill="1" applyBorder="1" applyAlignment="1" applyProtection="1">
      <alignment horizontal="right" vertical="center" wrapText="1"/>
      <protection/>
    </xf>
    <xf numFmtId="0" fontId="24" fillId="0" borderId="0" xfId="29" applyNumberFormat="1" applyFont="1" applyFill="1" applyAlignment="1" applyProtection="1">
      <alignment horizontal="centerContinuous"/>
      <protection/>
    </xf>
    <xf numFmtId="0" fontId="12" fillId="0" borderId="0" xfId="29" applyFont="1" applyAlignment="1">
      <alignment horizontal="right"/>
      <protection/>
    </xf>
    <xf numFmtId="4" fontId="12" fillId="0" borderId="17" xfId="29" applyNumberFormat="1" applyFont="1" applyFill="1" applyBorder="1" applyAlignment="1" applyProtection="1">
      <alignment horizontal="right" vertical="center" wrapText="1"/>
      <protection/>
    </xf>
    <xf numFmtId="0" fontId="21" fillId="0" borderId="17" xfId="29" applyFill="1" applyBorder="1" applyAlignment="1">
      <alignment vertical="center"/>
      <protection/>
    </xf>
    <xf numFmtId="0" fontId="21" fillId="0" borderId="28" xfId="29" applyFill="1" applyBorder="1" applyAlignment="1">
      <alignment vertical="center"/>
      <protection/>
    </xf>
    <xf numFmtId="4" fontId="12" fillId="0" borderId="20" xfId="29" applyNumberFormat="1" applyFont="1" applyFill="1" applyBorder="1" applyAlignment="1" applyProtection="1">
      <alignment horizontal="right" vertical="center" wrapText="1"/>
      <protection/>
    </xf>
    <xf numFmtId="4" fontId="12" fillId="0" borderId="19" xfId="29" applyNumberFormat="1" applyFont="1" applyFill="1" applyBorder="1" applyAlignment="1" applyProtection="1">
      <alignment horizontal="right" vertical="center" wrapText="1"/>
      <protection/>
    </xf>
    <xf numFmtId="0" fontId="21" fillId="0" borderId="0" xfId="29" applyFill="1" applyBorder="1" applyAlignment="1">
      <alignment/>
      <protection/>
    </xf>
    <xf numFmtId="0" fontId="21" fillId="0" borderId="0" xfId="29" applyFill="1" applyAlignment="1">
      <alignment/>
      <protection/>
    </xf>
    <xf numFmtId="0" fontId="3" fillId="0" borderId="0" xfId="29" applyNumberFormat="1" applyFont="1" applyFill="1" applyAlignment="1" applyProtection="1">
      <alignment horizontal="left" vertical="center"/>
      <protection/>
    </xf>
    <xf numFmtId="0" fontId="27" fillId="0" borderId="0" xfId="29" applyNumberFormat="1" applyFont="1" applyFill="1" applyAlignment="1" applyProtection="1">
      <alignment horizontal="centerContinuous"/>
      <protection/>
    </xf>
    <xf numFmtId="0" fontId="11" fillId="0" borderId="0" xfId="29" applyNumberFormat="1" applyFont="1" applyFill="1" applyAlignment="1" applyProtection="1">
      <alignment horizontal="centerContinuous"/>
      <protection/>
    </xf>
    <xf numFmtId="0" fontId="11" fillId="0" borderId="17" xfId="29" applyNumberFormat="1" applyFont="1" applyFill="1" applyBorder="1" applyAlignment="1" applyProtection="1">
      <alignment horizontal="center" vertical="center"/>
      <protection/>
    </xf>
    <xf numFmtId="0" fontId="11" fillId="0" borderId="18" xfId="29" applyNumberFormat="1" applyFont="1" applyFill="1" applyBorder="1" applyAlignment="1" applyProtection="1">
      <alignment horizontal="center" vertical="center" wrapText="1"/>
      <protection/>
    </xf>
    <xf numFmtId="0" fontId="11" fillId="0" borderId="29" xfId="29" applyFont="1" applyBorder="1" applyAlignment="1">
      <alignment horizontal="center" vertical="center" wrapText="1"/>
      <protection/>
    </xf>
    <xf numFmtId="0" fontId="11" fillId="0" borderId="29" xfId="29" applyFont="1" applyFill="1" applyBorder="1" applyAlignment="1">
      <alignment horizontal="center" vertical="center" wrapText="1"/>
      <protection/>
    </xf>
    <xf numFmtId="0" fontId="11" fillId="0" borderId="20" xfId="29" applyFont="1" applyFill="1" applyBorder="1" applyAlignment="1">
      <alignment vertical="center" wrapText="1"/>
      <protection/>
    </xf>
    <xf numFmtId="49" fontId="84" fillId="34" borderId="17" xfId="0" applyNumberFormat="1" applyFont="1" applyFill="1" applyBorder="1" applyAlignment="1">
      <alignment horizontal="left"/>
    </xf>
    <xf numFmtId="49" fontId="84" fillId="34" borderId="17" xfId="0" applyNumberFormat="1" applyFont="1" applyFill="1" applyBorder="1" applyAlignment="1">
      <alignment/>
    </xf>
    <xf numFmtId="4" fontId="12" fillId="0" borderId="30" xfId="29" applyNumberFormat="1" applyFont="1" applyFill="1" applyBorder="1" applyAlignment="1" applyProtection="1">
      <alignment horizontal="right" vertical="center" wrapText="1"/>
      <protection/>
    </xf>
    <xf numFmtId="0" fontId="11" fillId="0" borderId="26" xfId="29" applyNumberFormat="1" applyFont="1" applyFill="1" applyBorder="1" applyAlignment="1" applyProtection="1">
      <alignment horizontal="center" vertical="center" wrapText="1"/>
      <protection/>
    </xf>
    <xf numFmtId="0" fontId="21" fillId="0" borderId="17" xfId="29" applyFill="1" applyBorder="1" applyAlignment="1">
      <alignment/>
      <protection/>
    </xf>
    <xf numFmtId="0" fontId="21" fillId="0" borderId="31" xfId="29" applyFill="1" applyBorder="1" applyAlignment="1">
      <alignment/>
      <protection/>
    </xf>
    <xf numFmtId="0" fontId="21" fillId="0" borderId="32" xfId="29" applyFill="1" applyBorder="1" applyAlignment="1">
      <alignment/>
      <protection/>
    </xf>
    <xf numFmtId="0" fontId="28" fillId="0" borderId="0" xfId="29" applyFont="1" applyFill="1" applyAlignment="1">
      <alignment horizontal="right"/>
      <protection/>
    </xf>
    <xf numFmtId="0" fontId="12" fillId="0" borderId="33" xfId="29" applyNumberFormat="1" applyFont="1" applyFill="1" applyBorder="1" applyAlignment="1" applyProtection="1">
      <alignment horizontal="right"/>
      <protection/>
    </xf>
    <xf numFmtId="0" fontId="11" fillId="0" borderId="19" xfId="29" applyNumberFormat="1" applyFont="1" applyFill="1" applyBorder="1" applyAlignment="1" applyProtection="1">
      <alignment horizontal="center" vertical="center" wrapText="1"/>
      <protection/>
    </xf>
    <xf numFmtId="0" fontId="29" fillId="0" borderId="0" xfId="29" applyFont="1" applyFill="1" applyAlignment="1">
      <alignment horizontal="right" vertical="center"/>
      <protection/>
    </xf>
    <xf numFmtId="0" fontId="29" fillId="0" borderId="0" xfId="29" applyFont="1" applyFill="1" applyAlignment="1">
      <alignment vertical="center"/>
      <protection/>
    </xf>
    <xf numFmtId="0" fontId="28" fillId="0" borderId="0" xfId="29" applyFont="1" applyAlignment="1">
      <alignment horizontal="right"/>
      <protection/>
    </xf>
    <xf numFmtId="0" fontId="22" fillId="0" borderId="0" xfId="29" applyFont="1" applyFill="1" applyAlignment="1">
      <alignment horizontal="center" vertical="center"/>
      <protection/>
    </xf>
    <xf numFmtId="0" fontId="23" fillId="0" borderId="0" xfId="29" applyFont="1" applyFill="1" applyAlignment="1">
      <alignment horizontal="center" vertical="center"/>
      <protection/>
    </xf>
    <xf numFmtId="0" fontId="30" fillId="0" borderId="0" xfId="29" applyFont="1" applyFill="1" applyAlignment="1">
      <alignment horizontal="centerContinuous" vertical="center"/>
      <protection/>
    </xf>
    <xf numFmtId="0" fontId="29" fillId="0" borderId="0" xfId="29" applyFont="1" applyFill="1" applyAlignment="1">
      <alignment horizontal="centerContinuous" vertical="center"/>
      <protection/>
    </xf>
    <xf numFmtId="0" fontId="12" fillId="0" borderId="0" xfId="29" applyFont="1" applyFill="1" applyAlignment="1">
      <alignment horizontal="center" vertical="center"/>
      <protection/>
    </xf>
    <xf numFmtId="0" fontId="12" fillId="0" borderId="0" xfId="29" applyFont="1" applyFill="1" applyAlignment="1">
      <alignment vertical="center"/>
      <protection/>
    </xf>
    <xf numFmtId="0" fontId="11" fillId="0" borderId="19" xfId="29" applyNumberFormat="1" applyFont="1" applyFill="1" applyBorder="1" applyAlignment="1" applyProtection="1">
      <alignment horizontal="center" vertical="center"/>
      <protection/>
    </xf>
    <xf numFmtId="0" fontId="11" fillId="0" borderId="19" xfId="29" applyNumberFormat="1" applyFont="1" applyFill="1" applyBorder="1" applyAlignment="1" applyProtection="1">
      <alignment horizontal="centerContinuous" vertical="center" wrapText="1"/>
      <protection/>
    </xf>
    <xf numFmtId="0" fontId="12" fillId="0" borderId="34" xfId="29" applyFont="1" applyFill="1" applyBorder="1" applyAlignment="1">
      <alignment vertical="center"/>
      <protection/>
    </xf>
    <xf numFmtId="4" fontId="12" fillId="0" borderId="29" xfId="29" applyNumberFormat="1" applyFont="1" applyFill="1" applyBorder="1" applyAlignment="1" applyProtection="1">
      <alignment horizontal="right" vertical="center" wrapText="1"/>
      <protection/>
    </xf>
    <xf numFmtId="0" fontId="12" fillId="0" borderId="20" xfId="29" applyFont="1" applyBorder="1" applyAlignment="1">
      <alignment vertical="center" wrapText="1"/>
      <protection/>
    </xf>
    <xf numFmtId="4" fontId="12" fillId="0" borderId="20" xfId="29" applyNumberFormat="1" applyFont="1" applyBorder="1" applyAlignment="1">
      <alignment vertical="center" wrapText="1"/>
      <protection/>
    </xf>
    <xf numFmtId="0" fontId="12" fillId="0" borderId="26" xfId="29" applyFont="1" applyBorder="1" applyAlignment="1">
      <alignment vertical="center"/>
      <protection/>
    </xf>
    <xf numFmtId="0" fontId="12" fillId="0" borderId="18" xfId="29" applyFont="1" applyBorder="1" applyAlignment="1">
      <alignment vertical="center" wrapText="1"/>
      <protection/>
    </xf>
    <xf numFmtId="4" fontId="12" fillId="0" borderId="18" xfId="29" applyNumberFormat="1" applyFont="1" applyBorder="1" applyAlignment="1">
      <alignment vertical="center" wrapText="1"/>
      <protection/>
    </xf>
    <xf numFmtId="0" fontId="12" fillId="0" borderId="26" xfId="29" applyFont="1" applyBorder="1" applyAlignment="1">
      <alignment horizontal="left" vertical="center"/>
      <protection/>
    </xf>
    <xf numFmtId="0" fontId="12" fillId="0" borderId="26" xfId="29" applyFont="1" applyFill="1" applyBorder="1" applyAlignment="1">
      <alignment vertical="center"/>
      <protection/>
    </xf>
    <xf numFmtId="4" fontId="12" fillId="0" borderId="23" xfId="29" applyNumberFormat="1" applyFont="1" applyFill="1" applyBorder="1" applyAlignment="1" applyProtection="1">
      <alignment horizontal="right" vertical="center" wrapText="1"/>
      <protection/>
    </xf>
    <xf numFmtId="0" fontId="12" fillId="0" borderId="18" xfId="29" applyFont="1" applyFill="1" applyBorder="1" applyAlignment="1">
      <alignment vertical="center" wrapText="1"/>
      <protection/>
    </xf>
    <xf numFmtId="0" fontId="12" fillId="0" borderId="17" xfId="29" applyFont="1" applyBorder="1">
      <alignment/>
      <protection/>
    </xf>
    <xf numFmtId="4" fontId="12" fillId="0" borderId="17" xfId="29" applyNumberFormat="1" applyFont="1" applyFill="1" applyBorder="1" applyAlignment="1">
      <alignment horizontal="right" vertical="center" wrapText="1"/>
      <protection/>
    </xf>
    <xf numFmtId="0" fontId="12" fillId="0" borderId="17" xfId="29" applyFont="1" applyFill="1" applyBorder="1" applyAlignment="1">
      <alignment vertical="center" wrapText="1"/>
      <protection/>
    </xf>
    <xf numFmtId="4" fontId="12" fillId="0" borderId="17" xfId="29" applyNumberFormat="1" applyFont="1" applyBorder="1" applyAlignment="1">
      <alignment vertical="center" wrapText="1"/>
      <protection/>
    </xf>
    <xf numFmtId="0" fontId="12" fillId="0" borderId="17" xfId="29" applyNumberFormat="1" applyFont="1" applyFill="1" applyBorder="1" applyAlignment="1" applyProtection="1">
      <alignment horizontal="center" vertical="center"/>
      <protection/>
    </xf>
    <xf numFmtId="4" fontId="12" fillId="0" borderId="23" xfId="29" applyNumberFormat="1" applyFont="1" applyFill="1" applyBorder="1" applyAlignment="1">
      <alignment horizontal="right" vertical="center" wrapText="1"/>
      <protection/>
    </xf>
    <xf numFmtId="0" fontId="12" fillId="0" borderId="17" xfId="29" applyNumberFormat="1" applyFont="1" applyFill="1" applyBorder="1" applyAlignment="1" applyProtection="1">
      <alignment horizontal="center" vertical="center" wrapText="1"/>
      <protection/>
    </xf>
    <xf numFmtId="0" fontId="12" fillId="0" borderId="17" xfId="29" applyFont="1" applyFill="1" applyBorder="1" applyAlignment="1">
      <alignment horizontal="center" vertical="center"/>
      <protection/>
    </xf>
    <xf numFmtId="4" fontId="12" fillId="0" borderId="19" xfId="29" applyNumberFormat="1" applyFont="1" applyFill="1" applyBorder="1" applyAlignment="1">
      <alignment horizontal="right" vertical="center" wrapText="1"/>
      <protection/>
    </xf>
    <xf numFmtId="0" fontId="29" fillId="0" borderId="0" xfId="29" applyFont="1" applyFill="1">
      <alignment/>
      <protection/>
    </xf>
    <xf numFmtId="0" fontId="22" fillId="0" borderId="0" xfId="29" applyFont="1" applyFill="1" applyAlignment="1">
      <alignment horizontal="center"/>
      <protection/>
    </xf>
    <xf numFmtId="0" fontId="23" fillId="0" borderId="0" xfId="29" applyFont="1" applyFill="1" applyAlignment="1">
      <alignment horizontal="center"/>
      <protection/>
    </xf>
    <xf numFmtId="0" fontId="31" fillId="0" borderId="0" xfId="29" applyFont="1" applyAlignment="1">
      <alignment horizontal="centerContinuous"/>
      <protection/>
    </xf>
    <xf numFmtId="0" fontId="11" fillId="0" borderId="0" xfId="29" applyFont="1" applyFill="1" applyAlignment="1">
      <alignment horizontal="centerContinuous"/>
      <protection/>
    </xf>
    <xf numFmtId="0" fontId="11" fillId="0" borderId="0" xfId="29" applyFont="1" applyAlignment="1">
      <alignment horizontal="centerContinuous"/>
      <protection/>
    </xf>
    <xf numFmtId="0" fontId="11" fillId="0" borderId="26" xfId="29" applyNumberFormat="1" applyFont="1" applyFill="1" applyBorder="1" applyAlignment="1" applyProtection="1">
      <alignment horizontal="center" vertical="center"/>
      <protection/>
    </xf>
    <xf numFmtId="0" fontId="11" fillId="0" borderId="23" xfId="29" applyNumberFormat="1" applyFont="1" applyFill="1" applyBorder="1" applyAlignment="1" applyProtection="1">
      <alignment horizontal="center" vertical="center"/>
      <protection/>
    </xf>
    <xf numFmtId="0" fontId="11" fillId="0" borderId="29" xfId="29" applyNumberFormat="1" applyFont="1" applyFill="1" applyBorder="1" applyAlignment="1" applyProtection="1">
      <alignment horizontal="center" vertical="center"/>
      <protection/>
    </xf>
    <xf numFmtId="0" fontId="11" fillId="0" borderId="24" xfId="29" applyNumberFormat="1" applyFont="1" applyFill="1" applyBorder="1" applyAlignment="1" applyProtection="1">
      <alignment horizontal="center" vertical="center"/>
      <protection/>
    </xf>
    <xf numFmtId="0" fontId="11" fillId="0" borderId="25" xfId="29" applyNumberFormat="1" applyFont="1" applyFill="1" applyBorder="1" applyAlignment="1" applyProtection="1">
      <alignment horizontal="center" vertical="center"/>
      <protection/>
    </xf>
    <xf numFmtId="0" fontId="12" fillId="0" borderId="26" xfId="29" applyNumberFormat="1" applyFont="1" applyFill="1" applyBorder="1" applyAlignment="1" applyProtection="1">
      <alignment horizontal="center" vertical="center"/>
      <protection/>
    </xf>
    <xf numFmtId="49" fontId="12" fillId="0" borderId="26" xfId="29" applyNumberFormat="1" applyFont="1" applyFill="1" applyBorder="1" applyAlignment="1" applyProtection="1">
      <alignment horizontal="center" vertical="center"/>
      <protection/>
    </xf>
    <xf numFmtId="0" fontId="1" fillId="0" borderId="0" xfId="29" applyFont="1" applyFill="1">
      <alignment/>
      <protection/>
    </xf>
    <xf numFmtId="0" fontId="11" fillId="0" borderId="0" xfId="29" applyFont="1" applyAlignment="1">
      <alignment horizontal="right"/>
      <protection/>
    </xf>
    <xf numFmtId="0" fontId="27" fillId="0" borderId="0" xfId="29" applyNumberFormat="1" applyFont="1" applyFill="1" applyAlignment="1" applyProtection="1">
      <alignment horizontal="left" vertical="center"/>
      <protection/>
    </xf>
    <xf numFmtId="0" fontId="32" fillId="0" borderId="0" xfId="29" applyFont="1" applyFill="1" applyAlignment="1">
      <alignment horizontal="centerContinuous"/>
      <protection/>
    </xf>
    <xf numFmtId="0" fontId="31" fillId="0" borderId="0" xfId="29" applyFont="1" applyFill="1" applyAlignment="1">
      <alignment horizontal="centerContinuous"/>
      <protection/>
    </xf>
    <xf numFmtId="0" fontId="29" fillId="0" borderId="0" xfId="29" applyFont="1">
      <alignment/>
      <protection/>
    </xf>
    <xf numFmtId="0" fontId="11" fillId="0" borderId="34" xfId="29" applyNumberFormat="1" applyFont="1" applyFill="1" applyBorder="1" applyAlignment="1" applyProtection="1">
      <alignment horizontal="center" vertical="center" wrapText="1"/>
      <protection/>
    </xf>
    <xf numFmtId="0" fontId="11" fillId="0" borderId="29" xfId="29" applyNumberFormat="1" applyFont="1" applyFill="1" applyBorder="1" applyAlignment="1" applyProtection="1">
      <alignment horizontal="center" vertical="center" wrapText="1"/>
      <protection/>
    </xf>
    <xf numFmtId="4" fontId="12" fillId="0" borderId="17" xfId="29" applyNumberFormat="1" applyFont="1" applyFill="1" applyBorder="1" applyAlignment="1" applyProtection="1">
      <alignment/>
      <protection/>
    </xf>
    <xf numFmtId="0" fontId="11" fillId="0" borderId="20" xfId="29" applyNumberFormat="1" applyFont="1" applyFill="1" applyBorder="1" applyAlignment="1" applyProtection="1">
      <alignment horizontal="center" vertical="center"/>
      <protection/>
    </xf>
    <xf numFmtId="4" fontId="12" fillId="0" borderId="26" xfId="29" applyNumberFormat="1" applyFont="1" applyFill="1" applyBorder="1" applyAlignment="1" applyProtection="1">
      <alignment/>
      <protection/>
    </xf>
    <xf numFmtId="4" fontId="12" fillId="0" borderId="26" xfId="29" applyNumberFormat="1" applyFont="1" applyFill="1" applyBorder="1" applyAlignment="1" applyProtection="1">
      <alignment horizontal="right" vertical="center" wrapText="1"/>
      <protection/>
    </xf>
    <xf numFmtId="0" fontId="28" fillId="0" borderId="0" xfId="29" applyFont="1" applyAlignment="1">
      <alignment horizontal="center" vertical="center"/>
      <protection/>
    </xf>
    <xf numFmtId="4" fontId="12" fillId="0" borderId="35" xfId="29" applyNumberFormat="1" applyFont="1" applyFill="1" applyBorder="1" applyAlignment="1" applyProtection="1">
      <alignment horizontal="right" vertical="center" wrapText="1"/>
      <protection/>
    </xf>
    <xf numFmtId="49" fontId="22" fillId="0" borderId="0" xfId="29" applyNumberFormat="1" applyFont="1" applyFill="1" applyAlignment="1" applyProtection="1">
      <alignment horizontal="center"/>
      <protection/>
    </xf>
    <xf numFmtId="49" fontId="33" fillId="0" borderId="0" xfId="29" applyNumberFormat="1" applyFont="1" applyFill="1" applyAlignment="1" applyProtection="1">
      <alignment horizontal="center"/>
      <protection/>
    </xf>
    <xf numFmtId="0" fontId="31" fillId="0" borderId="0" xfId="29" applyNumberFormat="1" applyFont="1" applyFill="1" applyAlignment="1" applyProtection="1">
      <alignment horizontal="centerContinuous"/>
      <protection/>
    </xf>
    <xf numFmtId="49" fontId="12" fillId="0" borderId="17" xfId="29" applyNumberFormat="1" applyFont="1" applyFill="1" applyBorder="1" applyAlignment="1" applyProtection="1">
      <alignment/>
      <protection/>
    </xf>
    <xf numFmtId="178" fontId="12" fillId="0" borderId="17" xfId="29" applyNumberFormat="1" applyFont="1" applyFill="1" applyBorder="1" applyAlignment="1" applyProtection="1">
      <alignment horizontal="center" vertical="center"/>
      <protection/>
    </xf>
    <xf numFmtId="49" fontId="12" fillId="0" borderId="17" xfId="29" applyNumberFormat="1" applyFont="1" applyFill="1" applyBorder="1" applyAlignment="1" applyProtection="1">
      <alignment vertical="center"/>
      <protection/>
    </xf>
    <xf numFmtId="178" fontId="12" fillId="0" borderId="17" xfId="29" applyNumberFormat="1" applyFont="1" applyFill="1" applyBorder="1" applyAlignment="1" applyProtection="1">
      <alignment vertical="center"/>
      <protection/>
    </xf>
    <xf numFmtId="0" fontId="12" fillId="0" borderId="17" xfId="29" applyFont="1" applyFill="1" applyBorder="1" applyAlignment="1">
      <alignment vertical="center"/>
      <protection/>
    </xf>
    <xf numFmtId="0" fontId="12" fillId="0" borderId="17" xfId="29" applyFont="1" applyBorder="1" applyAlignment="1">
      <alignment vertical="center"/>
      <protection/>
    </xf>
    <xf numFmtId="0" fontId="28" fillId="0" borderId="0" xfId="29" applyFont="1" applyAlignment="1">
      <alignment horizontal="right" vertical="center"/>
      <protection/>
    </xf>
    <xf numFmtId="0" fontId="12" fillId="0" borderId="0" xfId="29" applyFont="1" applyAlignment="1">
      <alignment horizontal="right" vertical="center"/>
      <protection/>
    </xf>
    <xf numFmtId="0" fontId="34" fillId="0" borderId="0" xfId="29" applyFont="1" applyFill="1" applyBorder="1" applyAlignment="1">
      <alignment/>
      <protection/>
    </xf>
    <xf numFmtId="49" fontId="35" fillId="0" borderId="0" xfId="29" applyNumberFormat="1" applyFont="1" applyFill="1" applyAlignment="1" applyProtection="1">
      <alignment horizontal="center"/>
      <protection/>
    </xf>
    <xf numFmtId="0" fontId="11" fillId="0" borderId="28" xfId="29" applyNumberFormat="1" applyFont="1" applyFill="1" applyBorder="1" applyAlignment="1" applyProtection="1">
      <alignment horizontal="center" vertical="center"/>
      <protection/>
    </xf>
    <xf numFmtId="0" fontId="11" fillId="0" borderId="36" xfId="29" applyNumberFormat="1" applyFont="1" applyFill="1" applyBorder="1" applyAlignment="1" applyProtection="1">
      <alignment horizontal="center" vertical="center"/>
      <protection/>
    </xf>
    <xf numFmtId="0" fontId="12" fillId="0" borderId="0" xfId="29" applyNumberFormat="1" applyFont="1" applyFill="1" applyAlignment="1" applyProtection="1">
      <alignment horizontal="right"/>
      <protection/>
    </xf>
    <xf numFmtId="0" fontId="29" fillId="0" borderId="0" xfId="50" applyFont="1">
      <alignment/>
      <protection/>
    </xf>
    <xf numFmtId="0" fontId="21" fillId="0" borderId="0" xfId="50" applyAlignment="1">
      <alignment wrapText="1"/>
      <protection/>
    </xf>
    <xf numFmtId="0" fontId="21" fillId="0" borderId="0" xfId="50">
      <alignment/>
      <protection/>
    </xf>
    <xf numFmtId="0" fontId="29" fillId="0" borderId="0" xfId="50" applyFont="1" applyAlignment="1">
      <alignment wrapText="1"/>
      <protection/>
    </xf>
    <xf numFmtId="0" fontId="29" fillId="0" borderId="0" xfId="50" applyFont="1" applyFill="1" applyAlignment="1">
      <alignment wrapText="1"/>
      <protection/>
    </xf>
    <xf numFmtId="0" fontId="12" fillId="0" borderId="0" xfId="50" applyFont="1" applyFill="1" applyAlignment="1">
      <alignment wrapText="1"/>
      <protection/>
    </xf>
    <xf numFmtId="0" fontId="12" fillId="0" borderId="0" xfId="50" applyFont="1" applyAlignment="1">
      <alignment wrapText="1"/>
      <protection/>
    </xf>
    <xf numFmtId="0" fontId="11" fillId="0" borderId="17" xfId="50" applyNumberFormat="1" applyFont="1" applyFill="1" applyBorder="1" applyAlignment="1" applyProtection="1">
      <alignment horizontal="center" vertical="center" wrapText="1"/>
      <protection/>
    </xf>
    <xf numFmtId="0" fontId="11" fillId="0" borderId="19" xfId="50" applyNumberFormat="1" applyFont="1" applyFill="1" applyBorder="1" applyAlignment="1" applyProtection="1">
      <alignment horizontal="center" vertical="center" wrapText="1"/>
      <protection/>
    </xf>
    <xf numFmtId="0" fontId="12" fillId="0" borderId="19" xfId="50" applyFont="1" applyBorder="1" applyAlignment="1">
      <alignment horizontal="center" vertical="center"/>
      <protection/>
    </xf>
    <xf numFmtId="4" fontId="12" fillId="0" borderId="29" xfId="50" applyNumberFormat="1" applyFont="1" applyFill="1" applyBorder="1" applyAlignment="1">
      <alignment horizontal="right" vertical="center" wrapText="1"/>
      <protection/>
    </xf>
    <xf numFmtId="4" fontId="12" fillId="0" borderId="19" xfId="50" applyNumberFormat="1" applyFont="1" applyBorder="1" applyAlignment="1">
      <alignment horizontal="left" vertical="center"/>
      <protection/>
    </xf>
    <xf numFmtId="4" fontId="12" fillId="0" borderId="19" xfId="50" applyNumberFormat="1" applyFont="1" applyBorder="1" applyAlignment="1">
      <alignment horizontal="right" vertical="center"/>
      <protection/>
    </xf>
    <xf numFmtId="0" fontId="12" fillId="0" borderId="26" xfId="50" applyFont="1" applyFill="1" applyBorder="1" applyAlignment="1">
      <alignment horizontal="left" vertical="center"/>
      <protection/>
    </xf>
    <xf numFmtId="4" fontId="12" fillId="0" borderId="23" xfId="50" applyNumberFormat="1" applyFont="1" applyFill="1" applyBorder="1" applyAlignment="1" applyProtection="1">
      <alignment horizontal="right" vertical="center" wrapText="1"/>
      <protection/>
    </xf>
    <xf numFmtId="4" fontId="12" fillId="0" borderId="18" xfId="50" applyNumberFormat="1" applyFont="1" applyBorder="1" applyAlignment="1">
      <alignment horizontal="left" vertical="center" wrapText="1"/>
      <protection/>
    </xf>
    <xf numFmtId="4" fontId="12" fillId="0" borderId="17" xfId="50" applyNumberFormat="1" applyFont="1" applyFill="1" applyBorder="1" applyAlignment="1" applyProtection="1">
      <alignment horizontal="right" vertical="center" wrapText="1"/>
      <protection/>
    </xf>
    <xf numFmtId="0" fontId="12" fillId="0" borderId="26" xfId="50" applyFont="1" applyBorder="1" applyAlignment="1">
      <alignment horizontal="left" vertical="center"/>
      <protection/>
    </xf>
    <xf numFmtId="4" fontId="12" fillId="0" borderId="19" xfId="50" applyNumberFormat="1" applyFont="1" applyFill="1" applyBorder="1" applyAlignment="1" applyProtection="1">
      <alignment horizontal="right" vertical="center" wrapText="1"/>
      <protection/>
    </xf>
    <xf numFmtId="4" fontId="12" fillId="0" borderId="18" xfId="50" applyNumberFormat="1" applyFont="1" applyFill="1" applyBorder="1" applyAlignment="1">
      <alignment horizontal="left" vertical="center" wrapText="1"/>
      <protection/>
    </xf>
    <xf numFmtId="0" fontId="12" fillId="0" borderId="17" xfId="50" applyFont="1" applyBorder="1" applyAlignment="1">
      <alignment horizontal="center" vertical="center"/>
      <protection/>
    </xf>
    <xf numFmtId="4" fontId="12" fillId="0" borderId="17" xfId="50" applyNumberFormat="1" applyFont="1" applyFill="1" applyBorder="1" applyAlignment="1">
      <alignment horizontal="left" vertical="center" wrapText="1"/>
      <protection/>
    </xf>
    <xf numFmtId="4" fontId="12" fillId="0" borderId="17" xfId="50" applyNumberFormat="1" applyFont="1" applyBorder="1" applyAlignment="1">
      <alignment horizontal="center" vertical="center"/>
      <protection/>
    </xf>
    <xf numFmtId="4" fontId="12" fillId="0" borderId="17" xfId="50" applyNumberFormat="1" applyFont="1" applyFill="1" applyBorder="1" applyAlignment="1" applyProtection="1">
      <alignment horizontal="right" vertical="center"/>
      <protection/>
    </xf>
    <xf numFmtId="4" fontId="12" fillId="0" borderId="17" xfId="50" applyNumberFormat="1" applyFont="1" applyBorder="1" applyAlignment="1">
      <alignment horizontal="right" vertical="center"/>
      <protection/>
    </xf>
    <xf numFmtId="4" fontId="12" fillId="0" borderId="17" xfId="50" applyNumberFormat="1" applyFont="1" applyFill="1" applyBorder="1" applyAlignment="1">
      <alignment horizontal="center" vertical="center"/>
      <protection/>
    </xf>
    <xf numFmtId="0" fontId="21" fillId="0" borderId="37" xfId="50" applyBorder="1" applyAlignment="1">
      <alignment wrapText="1"/>
      <protection/>
    </xf>
    <xf numFmtId="0" fontId="12" fillId="0" borderId="0" xfId="50" applyNumberFormat="1" applyFont="1" applyFill="1" applyAlignment="1" applyProtection="1">
      <alignment horizontal="right"/>
      <protection/>
    </xf>
    <xf numFmtId="4" fontId="12" fillId="0" borderId="17" xfId="50" applyNumberFormat="1" applyFont="1" applyBorder="1" applyAlignment="1">
      <alignment horizontal="right" vertical="center" wrapText="1"/>
      <protection/>
    </xf>
    <xf numFmtId="4" fontId="12" fillId="0" borderId="17" xfId="50" applyNumberFormat="1" applyFont="1" applyFill="1" applyBorder="1" applyAlignment="1">
      <alignment horizontal="right" vertical="center" wrapText="1"/>
      <protection/>
    </xf>
    <xf numFmtId="4" fontId="12" fillId="0" borderId="17" xfId="50" applyNumberFormat="1" applyFont="1" applyFill="1" applyBorder="1" applyAlignment="1">
      <alignment horizontal="right" vertical="center"/>
      <protection/>
    </xf>
    <xf numFmtId="0" fontId="29" fillId="0" borderId="0" xfId="50"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7" xfId="0" applyFont="1" applyBorder="1" applyAlignment="1">
      <alignment horizontal="center" vertical="center"/>
    </xf>
    <xf numFmtId="0" fontId="38" fillId="0" borderId="17" xfId="0" applyFont="1" applyBorder="1" applyAlignment="1">
      <alignment horizontal="center"/>
    </xf>
    <xf numFmtId="0" fontId="38" fillId="0" borderId="17" xfId="0" applyFont="1" applyBorder="1" applyAlignment="1">
      <alignment/>
    </xf>
    <xf numFmtId="0" fontId="38" fillId="35" borderId="17" xfId="0" applyFont="1" applyFill="1" applyBorder="1" applyAlignment="1">
      <alignment horizontal="center"/>
    </xf>
    <xf numFmtId="0" fontId="38" fillId="35" borderId="17"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9" hidden="1" customWidth="1"/>
    <col min="2" max="2" width="15.375" style="229" customWidth="1"/>
    <col min="3" max="3" width="59.75390625" style="0" customWidth="1"/>
    <col min="4" max="4" width="13.00390625" style="229" customWidth="1"/>
    <col min="5" max="5" width="101.50390625" style="0" customWidth="1"/>
    <col min="6" max="6" width="29.25390625" style="0" customWidth="1"/>
    <col min="7" max="7" width="30.75390625" style="229" customWidth="1"/>
    <col min="8" max="8" width="28.50390625" style="229" customWidth="1"/>
    <col min="9" max="9" width="72.875" style="0" customWidth="1"/>
  </cols>
  <sheetData>
    <row r="2" spans="1:9" ht="24.75" customHeight="1">
      <c r="A2" s="230" t="s">
        <v>0</v>
      </c>
      <c r="B2" s="230"/>
      <c r="C2" s="230"/>
      <c r="D2" s="230"/>
      <c r="E2" s="230"/>
      <c r="F2" s="230"/>
      <c r="G2" s="230"/>
      <c r="H2" s="230"/>
      <c r="I2" s="230"/>
    </row>
    <row r="4" spans="1:9" ht="22.5">
      <c r="A4" s="231" t="s">
        <v>1</v>
      </c>
      <c r="B4" s="231" t="s">
        <v>2</v>
      </c>
      <c r="C4" s="231" t="s">
        <v>3</v>
      </c>
      <c r="D4" s="231" t="s">
        <v>4</v>
      </c>
      <c r="E4" s="231" t="s">
        <v>5</v>
      </c>
      <c r="F4" s="231" t="s">
        <v>6</v>
      </c>
      <c r="G4" s="231" t="s">
        <v>7</v>
      </c>
      <c r="H4" s="231" t="s">
        <v>8</v>
      </c>
      <c r="I4" s="231" t="s">
        <v>9</v>
      </c>
    </row>
    <row r="5" spans="1:9" ht="22.5">
      <c r="A5" s="232">
        <v>100001</v>
      </c>
      <c r="B5" s="232">
        <v>1</v>
      </c>
      <c r="C5" s="233" t="s">
        <v>10</v>
      </c>
      <c r="D5" s="232"/>
      <c r="E5" s="233" t="s">
        <v>10</v>
      </c>
      <c r="F5" s="233" t="s">
        <v>11</v>
      </c>
      <c r="G5" s="232" t="s">
        <v>12</v>
      </c>
      <c r="H5" s="232"/>
      <c r="I5" s="233"/>
    </row>
    <row r="6" spans="1:9" ht="22.5">
      <c r="A6" s="232">
        <v>102001</v>
      </c>
      <c r="B6" s="232">
        <v>2</v>
      </c>
      <c r="C6" s="233" t="s">
        <v>13</v>
      </c>
      <c r="D6" s="232"/>
      <c r="E6" s="233" t="s">
        <v>13</v>
      </c>
      <c r="F6" s="233" t="s">
        <v>11</v>
      </c>
      <c r="G6" s="232" t="s">
        <v>12</v>
      </c>
      <c r="H6" s="232"/>
      <c r="I6" s="233"/>
    </row>
    <row r="7" spans="1:9" ht="22.5">
      <c r="A7" s="232">
        <v>101001</v>
      </c>
      <c r="B7" s="232">
        <v>3</v>
      </c>
      <c r="C7" s="233" t="s">
        <v>14</v>
      </c>
      <c r="D7" s="232"/>
      <c r="E7" s="233" t="s">
        <v>14</v>
      </c>
      <c r="F7" s="233" t="s">
        <v>11</v>
      </c>
      <c r="G7" s="232" t="s">
        <v>12</v>
      </c>
      <c r="H7" s="232"/>
      <c r="I7" s="233"/>
    </row>
    <row r="8" spans="1:9" ht="22.5">
      <c r="A8" s="232">
        <v>146001</v>
      </c>
      <c r="B8" s="232">
        <v>4</v>
      </c>
      <c r="C8" s="233" t="s">
        <v>15</v>
      </c>
      <c r="D8" s="232" t="s">
        <v>16</v>
      </c>
      <c r="E8" s="233" t="s">
        <v>17</v>
      </c>
      <c r="F8" s="233" t="s">
        <v>11</v>
      </c>
      <c r="G8" s="232" t="s">
        <v>12</v>
      </c>
      <c r="H8" s="232"/>
      <c r="I8" s="233"/>
    </row>
    <row r="9" spans="1:9" ht="22.5">
      <c r="A9" s="232">
        <v>147001</v>
      </c>
      <c r="B9" s="232">
        <v>5</v>
      </c>
      <c r="C9" s="233" t="s">
        <v>18</v>
      </c>
      <c r="D9" s="232"/>
      <c r="E9" s="233" t="s">
        <v>18</v>
      </c>
      <c r="F9" s="233" t="s">
        <v>11</v>
      </c>
      <c r="G9" s="232" t="s">
        <v>12</v>
      </c>
      <c r="H9" s="232"/>
      <c r="I9" s="233"/>
    </row>
    <row r="10" spans="1:9" ht="22.5">
      <c r="A10" s="232">
        <v>148001</v>
      </c>
      <c r="B10" s="232">
        <v>6</v>
      </c>
      <c r="C10" s="233" t="s">
        <v>19</v>
      </c>
      <c r="D10" s="232"/>
      <c r="E10" s="233" t="s">
        <v>19</v>
      </c>
      <c r="F10" s="233" t="s">
        <v>20</v>
      </c>
      <c r="G10" s="232" t="s">
        <v>12</v>
      </c>
      <c r="H10" s="232"/>
      <c r="I10" s="233"/>
    </row>
    <row r="11" spans="1:9" ht="22.5">
      <c r="A11" s="232">
        <v>149001</v>
      </c>
      <c r="B11" s="232">
        <v>7</v>
      </c>
      <c r="C11" s="233" t="s">
        <v>21</v>
      </c>
      <c r="D11" s="232"/>
      <c r="E11" s="233" t="s">
        <v>21</v>
      </c>
      <c r="F11" s="233" t="s">
        <v>11</v>
      </c>
      <c r="G11" s="232" t="s">
        <v>12</v>
      </c>
      <c r="H11" s="232"/>
      <c r="I11" s="233"/>
    </row>
    <row r="12" spans="1:9" ht="22.5">
      <c r="A12" s="232">
        <v>150001</v>
      </c>
      <c r="B12" s="232">
        <v>8</v>
      </c>
      <c r="C12" s="233" t="s">
        <v>22</v>
      </c>
      <c r="D12" s="232"/>
      <c r="E12" s="233" t="s">
        <v>22</v>
      </c>
      <c r="F12" s="233" t="s">
        <v>11</v>
      </c>
      <c r="G12" s="232" t="s">
        <v>12</v>
      </c>
      <c r="H12" s="232"/>
      <c r="I12" s="233"/>
    </row>
    <row r="13" spans="1:9" ht="22.5">
      <c r="A13" s="232">
        <v>154001</v>
      </c>
      <c r="B13" s="232">
        <v>9</v>
      </c>
      <c r="C13" s="233" t="s">
        <v>23</v>
      </c>
      <c r="D13" s="232"/>
      <c r="E13" s="233" t="s">
        <v>23</v>
      </c>
      <c r="F13" s="233" t="s">
        <v>11</v>
      </c>
      <c r="G13" s="232" t="s">
        <v>12</v>
      </c>
      <c r="H13" s="232"/>
      <c r="I13" s="233"/>
    </row>
    <row r="14" spans="1:9" ht="22.5">
      <c r="A14" s="232">
        <v>153001</v>
      </c>
      <c r="B14" s="232">
        <v>10</v>
      </c>
      <c r="C14" s="233" t="s">
        <v>24</v>
      </c>
      <c r="D14" s="232"/>
      <c r="E14" s="233" t="s">
        <v>24</v>
      </c>
      <c r="F14" s="233" t="s">
        <v>11</v>
      </c>
      <c r="G14" s="232" t="s">
        <v>12</v>
      </c>
      <c r="H14" s="232"/>
      <c r="I14" s="233"/>
    </row>
    <row r="15" spans="1:9" ht="22.5">
      <c r="A15" s="232">
        <v>151001</v>
      </c>
      <c r="B15" s="232">
        <v>11</v>
      </c>
      <c r="C15" s="233" t="s">
        <v>25</v>
      </c>
      <c r="D15" s="232"/>
      <c r="E15" s="233" t="s">
        <v>25</v>
      </c>
      <c r="F15" s="233" t="s">
        <v>11</v>
      </c>
      <c r="G15" s="232" t="s">
        <v>12</v>
      </c>
      <c r="H15" s="232"/>
      <c r="I15" s="233"/>
    </row>
    <row r="16" spans="1:9" ht="22.5">
      <c r="A16" s="232">
        <v>155001</v>
      </c>
      <c r="B16" s="232">
        <v>12</v>
      </c>
      <c r="C16" s="233" t="s">
        <v>26</v>
      </c>
      <c r="D16" s="232" t="s">
        <v>16</v>
      </c>
      <c r="E16" s="233" t="s">
        <v>27</v>
      </c>
      <c r="F16" s="233" t="s">
        <v>11</v>
      </c>
      <c r="G16" s="232" t="s">
        <v>12</v>
      </c>
      <c r="H16" s="232"/>
      <c r="I16" s="233"/>
    </row>
    <row r="17" spans="1:9" ht="22.5">
      <c r="A17" s="232">
        <v>335001</v>
      </c>
      <c r="B17" s="232">
        <v>13</v>
      </c>
      <c r="C17" s="233" t="s">
        <v>28</v>
      </c>
      <c r="D17" s="232"/>
      <c r="E17" s="233" t="s">
        <v>28</v>
      </c>
      <c r="F17" s="233" t="s">
        <v>29</v>
      </c>
      <c r="G17" s="232" t="s">
        <v>12</v>
      </c>
      <c r="H17" s="232"/>
      <c r="I17" s="233"/>
    </row>
    <row r="18" spans="1:9" ht="22.5">
      <c r="A18" s="232">
        <v>400001</v>
      </c>
      <c r="B18" s="232">
        <v>14</v>
      </c>
      <c r="C18" s="233" t="s">
        <v>30</v>
      </c>
      <c r="D18" s="232"/>
      <c r="E18" s="233" t="s">
        <v>30</v>
      </c>
      <c r="F18" s="233" t="s">
        <v>31</v>
      </c>
      <c r="G18" s="232" t="s">
        <v>12</v>
      </c>
      <c r="H18" s="232"/>
      <c r="I18" s="233"/>
    </row>
    <row r="19" spans="1:9" ht="22.5">
      <c r="A19" s="232">
        <v>105001</v>
      </c>
      <c r="B19" s="232">
        <v>15</v>
      </c>
      <c r="C19" s="233" t="s">
        <v>32</v>
      </c>
      <c r="D19" s="232"/>
      <c r="E19" s="233" t="s">
        <v>32</v>
      </c>
      <c r="F19" s="233" t="s">
        <v>11</v>
      </c>
      <c r="G19" s="232" t="s">
        <v>12</v>
      </c>
      <c r="H19" s="232"/>
      <c r="I19" s="233"/>
    </row>
    <row r="20" spans="1:9" ht="22.5">
      <c r="A20" s="232">
        <v>103001</v>
      </c>
      <c r="B20" s="232">
        <v>16</v>
      </c>
      <c r="C20" s="233" t="s">
        <v>33</v>
      </c>
      <c r="D20" s="232"/>
      <c r="E20" s="233" t="s">
        <v>33</v>
      </c>
      <c r="F20" s="233" t="s">
        <v>34</v>
      </c>
      <c r="G20" s="232" t="s">
        <v>12</v>
      </c>
      <c r="H20" s="232"/>
      <c r="I20" s="233"/>
    </row>
    <row r="21" spans="1:9" ht="22.5">
      <c r="A21" s="232">
        <v>250001</v>
      </c>
      <c r="B21" s="232">
        <v>17</v>
      </c>
      <c r="C21" s="233" t="s">
        <v>35</v>
      </c>
      <c r="D21" s="232"/>
      <c r="E21" s="233" t="s">
        <v>35</v>
      </c>
      <c r="F21" s="233" t="s">
        <v>20</v>
      </c>
      <c r="G21" s="232" t="s">
        <v>12</v>
      </c>
      <c r="H21" s="232"/>
      <c r="I21" s="233"/>
    </row>
    <row r="22" spans="1:9" ht="22.5">
      <c r="A22" s="232">
        <v>254001</v>
      </c>
      <c r="B22" s="232">
        <v>18</v>
      </c>
      <c r="C22" s="233" t="s">
        <v>36</v>
      </c>
      <c r="D22" s="232" t="s">
        <v>16</v>
      </c>
      <c r="E22" s="233" t="s">
        <v>37</v>
      </c>
      <c r="F22" s="233" t="s">
        <v>20</v>
      </c>
      <c r="G22" s="232" t="s">
        <v>12</v>
      </c>
      <c r="H22" s="232"/>
      <c r="I22" s="233"/>
    </row>
    <row r="23" spans="1:9" ht="22.5">
      <c r="A23" s="232">
        <v>403001</v>
      </c>
      <c r="B23" s="232">
        <v>19</v>
      </c>
      <c r="C23" s="233" t="s">
        <v>38</v>
      </c>
      <c r="D23" s="232" t="s">
        <v>16</v>
      </c>
      <c r="E23" s="233" t="s">
        <v>39</v>
      </c>
      <c r="F23" s="233" t="s">
        <v>31</v>
      </c>
      <c r="G23" s="232" t="s">
        <v>12</v>
      </c>
      <c r="H23" s="232"/>
      <c r="I23" s="233"/>
    </row>
    <row r="24" spans="1:9" ht="22.5">
      <c r="A24" s="232">
        <v>411001</v>
      </c>
      <c r="B24" s="232">
        <v>20</v>
      </c>
      <c r="C24" s="233" t="s">
        <v>40</v>
      </c>
      <c r="D24" s="232" t="s">
        <v>16</v>
      </c>
      <c r="E24" s="233" t="s">
        <v>41</v>
      </c>
      <c r="F24" s="233" t="s">
        <v>31</v>
      </c>
      <c r="G24" s="232" t="s">
        <v>12</v>
      </c>
      <c r="H24" s="232"/>
      <c r="I24" s="233"/>
    </row>
    <row r="25" spans="1:9" ht="22.5">
      <c r="A25" s="232">
        <v>306001</v>
      </c>
      <c r="B25" s="232">
        <v>21</v>
      </c>
      <c r="C25" s="233" t="s">
        <v>42</v>
      </c>
      <c r="D25" s="232" t="s">
        <v>16</v>
      </c>
      <c r="E25" s="233" t="s">
        <v>43</v>
      </c>
      <c r="F25" s="233" t="s">
        <v>44</v>
      </c>
      <c r="G25" s="232" t="s">
        <v>12</v>
      </c>
      <c r="H25" s="232"/>
      <c r="I25" s="233"/>
    </row>
    <row r="26" spans="1:9" ht="22.5">
      <c r="A26" s="232">
        <v>104001</v>
      </c>
      <c r="B26" s="232">
        <v>22</v>
      </c>
      <c r="C26" s="233" t="s">
        <v>45</v>
      </c>
      <c r="D26" s="232"/>
      <c r="E26" s="233" t="s">
        <v>46</v>
      </c>
      <c r="F26" s="233" t="s">
        <v>34</v>
      </c>
      <c r="G26" s="232" t="s">
        <v>12</v>
      </c>
      <c r="H26" s="232"/>
      <c r="I26" s="233"/>
    </row>
    <row r="27" spans="1:9" ht="22.5">
      <c r="A27" s="232">
        <v>157001</v>
      </c>
      <c r="B27" s="232">
        <v>23</v>
      </c>
      <c r="C27" s="233" t="s">
        <v>47</v>
      </c>
      <c r="D27" s="232"/>
      <c r="E27" s="233" t="s">
        <v>47</v>
      </c>
      <c r="F27" s="233" t="s">
        <v>11</v>
      </c>
      <c r="G27" s="232" t="s">
        <v>12</v>
      </c>
      <c r="H27" s="232"/>
      <c r="I27" s="233"/>
    </row>
    <row r="28" spans="1:9" ht="22.5">
      <c r="A28" s="232">
        <v>332001</v>
      </c>
      <c r="B28" s="232">
        <v>24</v>
      </c>
      <c r="C28" s="233" t="s">
        <v>48</v>
      </c>
      <c r="D28" s="232"/>
      <c r="E28" s="233" t="s">
        <v>48</v>
      </c>
      <c r="F28" s="233" t="s">
        <v>29</v>
      </c>
      <c r="G28" s="232" t="s">
        <v>12</v>
      </c>
      <c r="H28" s="232"/>
      <c r="I28" s="233"/>
    </row>
    <row r="29" spans="1:9" ht="22.5">
      <c r="A29" s="232">
        <v>169001</v>
      </c>
      <c r="B29" s="232">
        <v>25</v>
      </c>
      <c r="C29" s="233" t="s">
        <v>49</v>
      </c>
      <c r="D29" s="232"/>
      <c r="E29" s="233" t="s">
        <v>49</v>
      </c>
      <c r="F29" s="233" t="s">
        <v>11</v>
      </c>
      <c r="G29" s="232" t="s">
        <v>12</v>
      </c>
      <c r="H29" s="232"/>
      <c r="I29" s="233"/>
    </row>
    <row r="30" spans="1:9" ht="22.5">
      <c r="A30" s="232">
        <v>334001</v>
      </c>
      <c r="B30" s="232">
        <v>26</v>
      </c>
      <c r="C30" s="233" t="s">
        <v>50</v>
      </c>
      <c r="D30" s="232"/>
      <c r="E30" s="233" t="s">
        <v>50</v>
      </c>
      <c r="F30" s="233" t="s">
        <v>29</v>
      </c>
      <c r="G30" s="232" t="s">
        <v>12</v>
      </c>
      <c r="H30" s="232"/>
      <c r="I30" s="233"/>
    </row>
    <row r="31" spans="1:9" ht="22.5">
      <c r="A31" s="232">
        <v>410001</v>
      </c>
      <c r="B31" s="232">
        <v>27</v>
      </c>
      <c r="C31" s="233" t="s">
        <v>51</v>
      </c>
      <c r="D31" s="232" t="s">
        <v>16</v>
      </c>
      <c r="E31" s="233" t="s">
        <v>52</v>
      </c>
      <c r="F31" s="233" t="s">
        <v>31</v>
      </c>
      <c r="G31" s="232" t="s">
        <v>12</v>
      </c>
      <c r="H31" s="232"/>
      <c r="I31" s="233"/>
    </row>
    <row r="32" spans="1:9" ht="22.5">
      <c r="A32" s="232">
        <v>414001</v>
      </c>
      <c r="B32" s="232">
        <v>28</v>
      </c>
      <c r="C32" s="233" t="s">
        <v>53</v>
      </c>
      <c r="D32" s="232" t="s">
        <v>16</v>
      </c>
      <c r="E32" s="233" t="s">
        <v>54</v>
      </c>
      <c r="F32" s="233" t="s">
        <v>31</v>
      </c>
      <c r="G32" s="232" t="s">
        <v>12</v>
      </c>
      <c r="H32" s="232"/>
      <c r="I32" s="233"/>
    </row>
    <row r="33" spans="1:9" ht="22.5">
      <c r="A33" s="232">
        <v>416001</v>
      </c>
      <c r="B33" s="232">
        <v>29</v>
      </c>
      <c r="C33" s="233" t="s">
        <v>55</v>
      </c>
      <c r="D33" s="232" t="s">
        <v>16</v>
      </c>
      <c r="E33" s="233" t="s">
        <v>56</v>
      </c>
      <c r="F33" s="233" t="s">
        <v>31</v>
      </c>
      <c r="G33" s="232" t="s">
        <v>12</v>
      </c>
      <c r="H33" s="232"/>
      <c r="I33" s="233"/>
    </row>
    <row r="34" spans="1:9" ht="22.5">
      <c r="A34" s="232">
        <v>409001</v>
      </c>
      <c r="B34" s="232">
        <v>30</v>
      </c>
      <c r="C34" s="233" t="s">
        <v>57</v>
      </c>
      <c r="D34" s="232" t="s">
        <v>16</v>
      </c>
      <c r="E34" s="233" t="s">
        <v>58</v>
      </c>
      <c r="F34" s="233" t="s">
        <v>59</v>
      </c>
      <c r="G34" s="232" t="s">
        <v>12</v>
      </c>
      <c r="H34" s="232"/>
      <c r="I34" s="233"/>
    </row>
    <row r="35" spans="1:9" ht="22.5">
      <c r="A35" s="232">
        <v>307001</v>
      </c>
      <c r="B35" s="232">
        <v>31</v>
      </c>
      <c r="C35" s="233" t="s">
        <v>60</v>
      </c>
      <c r="D35" s="232"/>
      <c r="E35" s="233" t="s">
        <v>60</v>
      </c>
      <c r="F35" s="233" t="s">
        <v>44</v>
      </c>
      <c r="G35" s="232" t="s">
        <v>12</v>
      </c>
      <c r="H35" s="232"/>
      <c r="I35" s="233"/>
    </row>
    <row r="36" spans="1:9" ht="22.5">
      <c r="A36" s="232">
        <v>257001</v>
      </c>
      <c r="B36" s="232">
        <v>32</v>
      </c>
      <c r="C36" s="233" t="s">
        <v>61</v>
      </c>
      <c r="D36" s="232" t="s">
        <v>16</v>
      </c>
      <c r="E36" s="233" t="s">
        <v>62</v>
      </c>
      <c r="F36" s="233" t="s">
        <v>20</v>
      </c>
      <c r="G36" s="232" t="s">
        <v>12</v>
      </c>
      <c r="H36" s="232"/>
      <c r="I36" s="233"/>
    </row>
    <row r="37" spans="1:9" ht="22.5">
      <c r="A37" s="232">
        <v>330001</v>
      </c>
      <c r="B37" s="232">
        <v>33</v>
      </c>
      <c r="C37" s="233" t="s">
        <v>63</v>
      </c>
      <c r="D37" s="232" t="s">
        <v>16</v>
      </c>
      <c r="E37" s="233" t="s">
        <v>64</v>
      </c>
      <c r="F37" s="233" t="s">
        <v>29</v>
      </c>
      <c r="G37" s="232" t="s">
        <v>12</v>
      </c>
      <c r="H37" s="232"/>
      <c r="I37" s="233"/>
    </row>
    <row r="38" spans="1:9" ht="22.5">
      <c r="A38" s="232">
        <v>107001</v>
      </c>
      <c r="B38" s="232">
        <v>34</v>
      </c>
      <c r="C38" s="233" t="s">
        <v>65</v>
      </c>
      <c r="D38" s="232"/>
      <c r="E38" s="233" t="s">
        <v>65</v>
      </c>
      <c r="F38" s="233" t="s">
        <v>11</v>
      </c>
      <c r="G38" s="232" t="s">
        <v>12</v>
      </c>
      <c r="H38" s="232"/>
      <c r="I38" s="233"/>
    </row>
    <row r="39" spans="1:9" ht="22.5">
      <c r="A39" s="234">
        <v>193001</v>
      </c>
      <c r="B39" s="234">
        <v>35</v>
      </c>
      <c r="C39" s="235" t="s">
        <v>66</v>
      </c>
      <c r="D39" s="234" t="s">
        <v>16</v>
      </c>
      <c r="E39" s="235" t="s">
        <v>67</v>
      </c>
      <c r="F39" s="235" t="s">
        <v>44</v>
      </c>
      <c r="G39" s="234" t="s">
        <v>12</v>
      </c>
      <c r="H39" s="234"/>
      <c r="I39" s="235" t="s">
        <v>68</v>
      </c>
    </row>
    <row r="40" spans="1:9" ht="22.5">
      <c r="A40" s="232">
        <v>114001</v>
      </c>
      <c r="B40" s="232">
        <v>36</v>
      </c>
      <c r="C40" s="233" t="s">
        <v>69</v>
      </c>
      <c r="D40" s="232"/>
      <c r="E40" s="233" t="s">
        <v>69</v>
      </c>
      <c r="F40" s="233" t="s">
        <v>11</v>
      </c>
      <c r="G40" s="232" t="s">
        <v>12</v>
      </c>
      <c r="H40" s="232"/>
      <c r="I40" s="233"/>
    </row>
    <row r="41" spans="1:9" ht="22.5">
      <c r="A41" s="232">
        <v>152001</v>
      </c>
      <c r="B41" s="232">
        <v>37</v>
      </c>
      <c r="C41" s="233" t="s">
        <v>70</v>
      </c>
      <c r="D41" s="232"/>
      <c r="E41" s="233" t="s">
        <v>70</v>
      </c>
      <c r="F41" s="233" t="s">
        <v>34</v>
      </c>
      <c r="G41" s="232" t="s">
        <v>12</v>
      </c>
      <c r="H41" s="232"/>
      <c r="I41" s="233"/>
    </row>
    <row r="42" spans="1:9" ht="22.5">
      <c r="A42" s="234"/>
      <c r="B42" s="234"/>
      <c r="C42" s="235" t="s">
        <v>71</v>
      </c>
      <c r="D42" s="234"/>
      <c r="E42" s="235" t="s">
        <v>72</v>
      </c>
      <c r="F42" s="235" t="s">
        <v>11</v>
      </c>
      <c r="G42" s="234"/>
      <c r="H42" s="234"/>
      <c r="I42" s="235" t="s">
        <v>73</v>
      </c>
    </row>
    <row r="43" spans="1:9" ht="22.5">
      <c r="A43" s="232">
        <v>109001</v>
      </c>
      <c r="B43" s="232">
        <v>38</v>
      </c>
      <c r="C43" s="233" t="s">
        <v>74</v>
      </c>
      <c r="D43" s="232" t="s">
        <v>16</v>
      </c>
      <c r="E43" s="233" t="s">
        <v>75</v>
      </c>
      <c r="F43" s="233" t="s">
        <v>11</v>
      </c>
      <c r="G43" s="232" t="s">
        <v>12</v>
      </c>
      <c r="H43" s="232"/>
      <c r="I43" s="233"/>
    </row>
    <row r="44" spans="1:9" ht="22.5">
      <c r="A44" s="232">
        <v>110001</v>
      </c>
      <c r="B44" s="232">
        <v>39</v>
      </c>
      <c r="C44" s="233" t="s">
        <v>76</v>
      </c>
      <c r="D44" s="232" t="s">
        <v>16</v>
      </c>
      <c r="E44" s="233" t="s">
        <v>77</v>
      </c>
      <c r="F44" s="233" t="s">
        <v>11</v>
      </c>
      <c r="G44" s="232" t="s">
        <v>12</v>
      </c>
      <c r="H44" s="232"/>
      <c r="I44" s="233"/>
    </row>
    <row r="45" spans="1:9" ht="22.5">
      <c r="A45" s="232">
        <v>262001</v>
      </c>
      <c r="B45" s="232">
        <v>40</v>
      </c>
      <c r="C45" s="233" t="s">
        <v>78</v>
      </c>
      <c r="D45" s="232"/>
      <c r="E45" s="233" t="s">
        <v>78</v>
      </c>
      <c r="F45" s="233" t="s">
        <v>20</v>
      </c>
      <c r="G45" s="232" t="s">
        <v>12</v>
      </c>
      <c r="H45" s="232"/>
      <c r="I45" s="233"/>
    </row>
    <row r="46" spans="1:9" ht="22.5">
      <c r="A46" s="234">
        <v>182001</v>
      </c>
      <c r="B46" s="234">
        <v>41</v>
      </c>
      <c r="C46" s="235" t="s">
        <v>79</v>
      </c>
      <c r="D46" s="234" t="s">
        <v>16</v>
      </c>
      <c r="E46" s="235" t="s">
        <v>80</v>
      </c>
      <c r="F46" s="235" t="s">
        <v>34</v>
      </c>
      <c r="G46" s="234" t="s">
        <v>12</v>
      </c>
      <c r="H46" s="234"/>
      <c r="I46" s="235" t="s">
        <v>81</v>
      </c>
    </row>
    <row r="47" spans="1:9" ht="22.5">
      <c r="A47" s="232">
        <v>111001</v>
      </c>
      <c r="B47" s="232">
        <v>42</v>
      </c>
      <c r="C47" s="233" t="s">
        <v>82</v>
      </c>
      <c r="D47" s="232"/>
      <c r="E47" s="233" t="s">
        <v>82</v>
      </c>
      <c r="F47" s="233" t="s">
        <v>11</v>
      </c>
      <c r="G47" s="232" t="s">
        <v>12</v>
      </c>
      <c r="H47" s="232"/>
      <c r="I47" s="233"/>
    </row>
    <row r="48" spans="1:9" ht="22.5">
      <c r="A48" s="232">
        <v>309001</v>
      </c>
      <c r="B48" s="232">
        <v>43</v>
      </c>
      <c r="C48" s="233" t="s">
        <v>83</v>
      </c>
      <c r="D48" s="232"/>
      <c r="E48" s="233" t="s">
        <v>83</v>
      </c>
      <c r="F48" s="233" t="s">
        <v>44</v>
      </c>
      <c r="G48" s="232" t="s">
        <v>12</v>
      </c>
      <c r="H48" s="232"/>
      <c r="I48" s="233"/>
    </row>
    <row r="49" spans="1:9" ht="22.5">
      <c r="A49" s="234">
        <v>115001</v>
      </c>
      <c r="B49" s="234">
        <v>44</v>
      </c>
      <c r="C49" s="235" t="s">
        <v>84</v>
      </c>
      <c r="D49" s="234" t="s">
        <v>16</v>
      </c>
      <c r="E49" s="235" t="s">
        <v>85</v>
      </c>
      <c r="F49" s="235" t="s">
        <v>34</v>
      </c>
      <c r="G49" s="234" t="s">
        <v>12</v>
      </c>
      <c r="H49" s="234"/>
      <c r="I49" s="235" t="s">
        <v>86</v>
      </c>
    </row>
    <row r="50" spans="1:9" ht="22.5">
      <c r="A50" s="232">
        <v>305001</v>
      </c>
      <c r="B50" s="232">
        <v>45</v>
      </c>
      <c r="C50" s="233" t="s">
        <v>87</v>
      </c>
      <c r="D50" s="232"/>
      <c r="E50" s="233" t="s">
        <v>87</v>
      </c>
      <c r="F50" s="233" t="s">
        <v>44</v>
      </c>
      <c r="G50" s="232" t="s">
        <v>12</v>
      </c>
      <c r="H50" s="232"/>
      <c r="I50" s="233"/>
    </row>
    <row r="51" spans="1:9" ht="22.5">
      <c r="A51" s="234">
        <v>119001</v>
      </c>
      <c r="B51" s="234">
        <v>46</v>
      </c>
      <c r="C51" s="235" t="s">
        <v>88</v>
      </c>
      <c r="D51" s="234" t="s">
        <v>16</v>
      </c>
      <c r="E51" s="235" t="s">
        <v>89</v>
      </c>
      <c r="F51" s="235" t="s">
        <v>11</v>
      </c>
      <c r="G51" s="234" t="s">
        <v>12</v>
      </c>
      <c r="H51" s="234"/>
      <c r="I51" s="235" t="s">
        <v>68</v>
      </c>
    </row>
    <row r="52" spans="1:9" ht="22.5">
      <c r="A52" s="232">
        <v>190001</v>
      </c>
      <c r="B52" s="232">
        <v>47</v>
      </c>
      <c r="C52" s="233" t="s">
        <v>90</v>
      </c>
      <c r="D52" s="232"/>
      <c r="E52" s="233" t="s">
        <v>90</v>
      </c>
      <c r="F52" s="233" t="s">
        <v>11</v>
      </c>
      <c r="G52" s="232" t="s">
        <v>12</v>
      </c>
      <c r="H52" s="232"/>
      <c r="I52" s="233"/>
    </row>
    <row r="53" spans="1:9" ht="22.5">
      <c r="A53" s="232">
        <v>112001</v>
      </c>
      <c r="B53" s="232">
        <v>48</v>
      </c>
      <c r="C53" s="233" t="s">
        <v>91</v>
      </c>
      <c r="D53" s="232"/>
      <c r="E53" s="233" t="s">
        <v>91</v>
      </c>
      <c r="F53" s="233" t="s">
        <v>11</v>
      </c>
      <c r="G53" s="232" t="s">
        <v>12</v>
      </c>
      <c r="H53" s="232"/>
      <c r="I53" s="233"/>
    </row>
    <row r="54" spans="1:9" ht="22.5">
      <c r="A54" s="232">
        <v>189001</v>
      </c>
      <c r="B54" s="232">
        <v>49</v>
      </c>
      <c r="C54" s="233" t="s">
        <v>92</v>
      </c>
      <c r="D54" s="232" t="s">
        <v>16</v>
      </c>
      <c r="E54" s="233" t="s">
        <v>93</v>
      </c>
      <c r="F54" s="233" t="s">
        <v>94</v>
      </c>
      <c r="G54" s="232" t="s">
        <v>12</v>
      </c>
      <c r="H54" s="232"/>
      <c r="I54" s="233"/>
    </row>
    <row r="55" spans="1:9" ht="22.5">
      <c r="A55" s="232">
        <v>118001</v>
      </c>
      <c r="B55" s="232">
        <v>50</v>
      </c>
      <c r="C55" s="233" t="s">
        <v>95</v>
      </c>
      <c r="D55" s="232" t="s">
        <v>16</v>
      </c>
      <c r="E55" s="233" t="s">
        <v>96</v>
      </c>
      <c r="F55" s="233" t="s">
        <v>11</v>
      </c>
      <c r="G55" s="232" t="s">
        <v>12</v>
      </c>
      <c r="H55" s="232"/>
      <c r="I55" s="233"/>
    </row>
    <row r="56" spans="1:9" ht="22.5">
      <c r="A56" s="234">
        <v>479001</v>
      </c>
      <c r="B56" s="234">
        <v>51</v>
      </c>
      <c r="C56" s="235" t="s">
        <v>97</v>
      </c>
      <c r="D56" s="234" t="s">
        <v>16</v>
      </c>
      <c r="E56" s="235" t="s">
        <v>98</v>
      </c>
      <c r="F56" s="235" t="s">
        <v>34</v>
      </c>
      <c r="G56" s="234" t="s">
        <v>12</v>
      </c>
      <c r="H56" s="234"/>
      <c r="I56" s="235" t="s">
        <v>81</v>
      </c>
    </row>
    <row r="57" spans="1:9" ht="22.5">
      <c r="A57" s="232">
        <v>468001</v>
      </c>
      <c r="B57" s="232">
        <v>52</v>
      </c>
      <c r="C57" s="233" t="s">
        <v>99</v>
      </c>
      <c r="D57" s="232"/>
      <c r="E57" s="233" t="s">
        <v>99</v>
      </c>
      <c r="F57" s="233" t="s">
        <v>34</v>
      </c>
      <c r="G57" s="232" t="s">
        <v>12</v>
      </c>
      <c r="H57" s="232"/>
      <c r="I57" s="233"/>
    </row>
    <row r="58" spans="1:9" ht="22.5">
      <c r="A58" s="232">
        <v>475001</v>
      </c>
      <c r="B58" s="232">
        <v>53</v>
      </c>
      <c r="C58" s="233" t="s">
        <v>100</v>
      </c>
      <c r="D58" s="232"/>
      <c r="E58" s="233" t="s">
        <v>100</v>
      </c>
      <c r="F58" s="233" t="s">
        <v>34</v>
      </c>
      <c r="G58" s="232" t="s">
        <v>12</v>
      </c>
      <c r="H58" s="232"/>
      <c r="I58" s="233"/>
    </row>
    <row r="59" spans="1:9" ht="22.5">
      <c r="A59" s="232">
        <v>476001</v>
      </c>
      <c r="B59" s="232">
        <v>54</v>
      </c>
      <c r="C59" s="233" t="s">
        <v>101</v>
      </c>
      <c r="D59" s="232"/>
      <c r="E59" s="233" t="s">
        <v>101</v>
      </c>
      <c r="F59" s="233" t="s">
        <v>34</v>
      </c>
      <c r="G59" s="232" t="s">
        <v>12</v>
      </c>
      <c r="H59" s="232"/>
      <c r="I59" s="233"/>
    </row>
    <row r="60" spans="1:9" ht="22.5">
      <c r="A60" s="232">
        <v>303001</v>
      </c>
      <c r="B60" s="232">
        <v>55</v>
      </c>
      <c r="C60" s="233" t="s">
        <v>102</v>
      </c>
      <c r="D60" s="232" t="s">
        <v>16</v>
      </c>
      <c r="E60" s="233" t="s">
        <v>103</v>
      </c>
      <c r="F60" s="233" t="s">
        <v>44</v>
      </c>
      <c r="G60" s="232" t="s">
        <v>12</v>
      </c>
      <c r="H60" s="232"/>
      <c r="I60" s="233"/>
    </row>
    <row r="61" spans="1:9" ht="22.5">
      <c r="A61" s="234">
        <v>337001</v>
      </c>
      <c r="B61" s="234">
        <v>56</v>
      </c>
      <c r="C61" s="235" t="s">
        <v>104</v>
      </c>
      <c r="D61" s="234" t="s">
        <v>16</v>
      </c>
      <c r="E61" s="235" t="s">
        <v>104</v>
      </c>
      <c r="F61" s="235" t="s">
        <v>29</v>
      </c>
      <c r="G61" s="234" t="s">
        <v>12</v>
      </c>
      <c r="H61" s="234"/>
      <c r="I61" s="235" t="s">
        <v>105</v>
      </c>
    </row>
    <row r="62" spans="1:9" ht="22.5">
      <c r="A62" s="234">
        <v>331001</v>
      </c>
      <c r="B62" s="234">
        <v>57</v>
      </c>
      <c r="C62" s="235" t="s">
        <v>106</v>
      </c>
      <c r="D62" s="234" t="s">
        <v>16</v>
      </c>
      <c r="E62" s="235" t="s">
        <v>107</v>
      </c>
      <c r="F62" s="235" t="s">
        <v>29</v>
      </c>
      <c r="G62" s="234" t="s">
        <v>12</v>
      </c>
      <c r="H62" s="234"/>
      <c r="I62" s="235" t="s">
        <v>108</v>
      </c>
    </row>
    <row r="63" spans="1:9" ht="22.5">
      <c r="A63" s="232">
        <v>338001</v>
      </c>
      <c r="B63" s="232">
        <v>58</v>
      </c>
      <c r="C63" s="233" t="s">
        <v>109</v>
      </c>
      <c r="D63" s="232"/>
      <c r="E63" s="233" t="s">
        <v>109</v>
      </c>
      <c r="F63" s="233" t="s">
        <v>29</v>
      </c>
      <c r="G63" s="232" t="s">
        <v>12</v>
      </c>
      <c r="H63" s="232"/>
      <c r="I63" s="233"/>
    </row>
    <row r="64" spans="1:9" ht="22.5">
      <c r="A64" s="232">
        <v>273001</v>
      </c>
      <c r="B64" s="232">
        <v>59</v>
      </c>
      <c r="C64" s="233" t="s">
        <v>110</v>
      </c>
      <c r="D64" s="232"/>
      <c r="E64" s="233" t="s">
        <v>110</v>
      </c>
      <c r="F64" s="233" t="s">
        <v>20</v>
      </c>
      <c r="G64" s="232" t="s">
        <v>12</v>
      </c>
      <c r="H64" s="232"/>
      <c r="I64" s="233"/>
    </row>
    <row r="65" spans="1:9" ht="22.5">
      <c r="A65" s="234"/>
      <c r="B65" s="234"/>
      <c r="C65" s="235" t="s">
        <v>111</v>
      </c>
      <c r="D65" s="234"/>
      <c r="E65" s="235" t="s">
        <v>58</v>
      </c>
      <c r="F65" s="235" t="s">
        <v>59</v>
      </c>
      <c r="G65" s="234"/>
      <c r="H65" s="234"/>
      <c r="I65" s="235" t="s">
        <v>112</v>
      </c>
    </row>
    <row r="66" spans="1:9" ht="22.5">
      <c r="A66" s="232">
        <v>265001</v>
      </c>
      <c r="B66" s="232">
        <v>60</v>
      </c>
      <c r="C66" s="233" t="s">
        <v>113</v>
      </c>
      <c r="D66" s="232"/>
      <c r="E66" s="233" t="s">
        <v>113</v>
      </c>
      <c r="F66" s="233" t="s">
        <v>20</v>
      </c>
      <c r="G66" s="232" t="s">
        <v>12</v>
      </c>
      <c r="H66" s="232"/>
      <c r="I66" s="233"/>
    </row>
    <row r="67" spans="1:9" ht="22.5">
      <c r="A67" s="232">
        <v>127001</v>
      </c>
      <c r="B67" s="232">
        <v>61</v>
      </c>
      <c r="C67" s="233" t="s">
        <v>114</v>
      </c>
      <c r="D67" s="232"/>
      <c r="E67" s="233" t="s">
        <v>114</v>
      </c>
      <c r="F67" s="233" t="s">
        <v>11</v>
      </c>
      <c r="G67" s="232" t="s">
        <v>12</v>
      </c>
      <c r="H67" s="232"/>
      <c r="I67" s="233"/>
    </row>
    <row r="68" spans="1:9" ht="22.5">
      <c r="A68" s="232">
        <v>128001</v>
      </c>
      <c r="B68" s="232">
        <v>62</v>
      </c>
      <c r="C68" s="233" t="s">
        <v>115</v>
      </c>
      <c r="D68" s="232"/>
      <c r="E68" s="233" t="s">
        <v>115</v>
      </c>
      <c r="F68" s="233" t="s">
        <v>11</v>
      </c>
      <c r="G68" s="232" t="s">
        <v>12</v>
      </c>
      <c r="H68" s="232"/>
      <c r="I68" s="233"/>
    </row>
    <row r="69" spans="1:9" ht="22.5">
      <c r="A69" s="232">
        <v>129001</v>
      </c>
      <c r="B69" s="232">
        <v>63</v>
      </c>
      <c r="C69" s="233" t="s">
        <v>116</v>
      </c>
      <c r="D69" s="232"/>
      <c r="E69" s="233" t="s">
        <v>116</v>
      </c>
      <c r="F69" s="233" t="s">
        <v>11</v>
      </c>
      <c r="G69" s="232" t="s">
        <v>12</v>
      </c>
      <c r="H69" s="232"/>
      <c r="I69" s="233"/>
    </row>
    <row r="70" spans="1:9" ht="22.5">
      <c r="A70" s="232">
        <v>132001</v>
      </c>
      <c r="B70" s="232">
        <v>64</v>
      </c>
      <c r="C70" s="233" t="s">
        <v>117</v>
      </c>
      <c r="D70" s="232"/>
      <c r="E70" s="233" t="s">
        <v>117</v>
      </c>
      <c r="F70" s="233" t="s">
        <v>11</v>
      </c>
      <c r="G70" s="232" t="s">
        <v>12</v>
      </c>
      <c r="H70" s="232"/>
      <c r="I70" s="233"/>
    </row>
    <row r="71" spans="1:9" ht="22.5">
      <c r="A71" s="232">
        <v>301001</v>
      </c>
      <c r="B71" s="232">
        <v>65</v>
      </c>
      <c r="C71" s="233" t="s">
        <v>118</v>
      </c>
      <c r="D71" s="232"/>
      <c r="E71" s="233" t="s">
        <v>118</v>
      </c>
      <c r="F71" s="233" t="s">
        <v>44</v>
      </c>
      <c r="G71" s="232" t="s">
        <v>12</v>
      </c>
      <c r="H71" s="232"/>
      <c r="I71" s="233"/>
    </row>
    <row r="72" spans="1:9" ht="22.5">
      <c r="A72" s="232">
        <v>269001</v>
      </c>
      <c r="B72" s="232">
        <v>66</v>
      </c>
      <c r="C72" s="233" t="s">
        <v>119</v>
      </c>
      <c r="D72" s="232"/>
      <c r="E72" s="233" t="s">
        <v>119</v>
      </c>
      <c r="F72" s="233" t="s">
        <v>20</v>
      </c>
      <c r="G72" s="232" t="s">
        <v>12</v>
      </c>
      <c r="H72" s="232"/>
      <c r="I72" s="233"/>
    </row>
    <row r="73" spans="1:9" ht="22.5">
      <c r="A73" s="232">
        <v>164001</v>
      </c>
      <c r="B73" s="232">
        <v>67</v>
      </c>
      <c r="C73" s="233" t="s">
        <v>120</v>
      </c>
      <c r="D73" s="232"/>
      <c r="E73" s="233" t="s">
        <v>120</v>
      </c>
      <c r="F73" s="233" t="s">
        <v>11</v>
      </c>
      <c r="G73" s="232" t="s">
        <v>12</v>
      </c>
      <c r="H73" s="232"/>
      <c r="I73" s="233"/>
    </row>
    <row r="74" spans="1:9" ht="22.5">
      <c r="A74" s="232">
        <v>165001</v>
      </c>
      <c r="B74" s="232">
        <v>68</v>
      </c>
      <c r="C74" s="233" t="s">
        <v>121</v>
      </c>
      <c r="D74" s="232"/>
      <c r="E74" s="233" t="s">
        <v>121</v>
      </c>
      <c r="F74" s="233" t="s">
        <v>11</v>
      </c>
      <c r="G74" s="232" t="s">
        <v>12</v>
      </c>
      <c r="H74" s="232"/>
      <c r="I74" s="233"/>
    </row>
    <row r="75" spans="1:9" ht="22.5">
      <c r="A75" s="232">
        <v>166001</v>
      </c>
      <c r="B75" s="232">
        <v>69</v>
      </c>
      <c r="C75" s="233" t="s">
        <v>122</v>
      </c>
      <c r="D75" s="232"/>
      <c r="E75" s="233" t="s">
        <v>122</v>
      </c>
      <c r="F75" s="233" t="s">
        <v>11</v>
      </c>
      <c r="G75" s="232" t="s">
        <v>12</v>
      </c>
      <c r="H75" s="232"/>
      <c r="I75" s="233"/>
    </row>
    <row r="76" spans="1:9" ht="22.5">
      <c r="A76" s="232">
        <v>167001</v>
      </c>
      <c r="B76" s="232">
        <v>70</v>
      </c>
      <c r="C76" s="233" t="s">
        <v>123</v>
      </c>
      <c r="D76" s="232"/>
      <c r="E76" s="233" t="s">
        <v>123</v>
      </c>
      <c r="F76" s="233" t="s">
        <v>11</v>
      </c>
      <c r="G76" s="232" t="s">
        <v>12</v>
      </c>
      <c r="H76" s="232"/>
      <c r="I76" s="233"/>
    </row>
    <row r="77" spans="1:9" ht="22.5">
      <c r="A77" s="232">
        <v>168001</v>
      </c>
      <c r="B77" s="232">
        <v>71</v>
      </c>
      <c r="C77" s="233" t="s">
        <v>124</v>
      </c>
      <c r="D77" s="232"/>
      <c r="E77" s="233" t="s">
        <v>124</v>
      </c>
      <c r="F77" s="233" t="s">
        <v>11</v>
      </c>
      <c r="G77" s="232" t="s">
        <v>12</v>
      </c>
      <c r="H77" s="232"/>
      <c r="I77" s="233"/>
    </row>
    <row r="78" spans="1:9" ht="22.5">
      <c r="A78" s="232">
        <v>187001</v>
      </c>
      <c r="B78" s="232">
        <v>72</v>
      </c>
      <c r="C78" s="233" t="s">
        <v>125</v>
      </c>
      <c r="D78" s="232"/>
      <c r="E78" s="233" t="s">
        <v>125</v>
      </c>
      <c r="F78" s="233" t="s">
        <v>11</v>
      </c>
      <c r="G78" s="232" t="s">
        <v>12</v>
      </c>
      <c r="H78" s="232"/>
      <c r="I78" s="233"/>
    </row>
    <row r="79" spans="1:9" ht="22.5">
      <c r="A79" s="232">
        <v>192001</v>
      </c>
      <c r="B79" s="232">
        <v>73</v>
      </c>
      <c r="C79" s="233" t="s">
        <v>126</v>
      </c>
      <c r="D79" s="232"/>
      <c r="E79" s="233" t="s">
        <v>126</v>
      </c>
      <c r="F79" s="233" t="s">
        <v>11</v>
      </c>
      <c r="G79" s="232" t="s">
        <v>12</v>
      </c>
      <c r="H79" s="232"/>
      <c r="I79" s="233"/>
    </row>
    <row r="80" spans="1:9" ht="22.5">
      <c r="A80" s="232">
        <v>159001</v>
      </c>
      <c r="B80" s="232">
        <v>74</v>
      </c>
      <c r="C80" s="233" t="s">
        <v>127</v>
      </c>
      <c r="D80" s="232"/>
      <c r="E80" s="233" t="s">
        <v>127</v>
      </c>
      <c r="F80" s="233" t="s">
        <v>11</v>
      </c>
      <c r="G80" s="232" t="s">
        <v>12</v>
      </c>
      <c r="H80" s="232"/>
      <c r="I80" s="233"/>
    </row>
    <row r="81" spans="1:9" ht="22.5">
      <c r="A81" s="232">
        <v>160001</v>
      </c>
      <c r="B81" s="232">
        <v>75</v>
      </c>
      <c r="C81" s="233" t="s">
        <v>128</v>
      </c>
      <c r="D81" s="232"/>
      <c r="E81" s="233" t="s">
        <v>128</v>
      </c>
      <c r="F81" s="233" t="s">
        <v>11</v>
      </c>
      <c r="G81" s="232" t="s">
        <v>12</v>
      </c>
      <c r="H81" s="232"/>
      <c r="I81" s="233"/>
    </row>
    <row r="82" spans="1:9" ht="22.5">
      <c r="A82" s="232">
        <v>161001</v>
      </c>
      <c r="B82" s="232">
        <v>76</v>
      </c>
      <c r="C82" s="233" t="s">
        <v>129</v>
      </c>
      <c r="D82" s="232"/>
      <c r="E82" s="233" t="s">
        <v>129</v>
      </c>
      <c r="F82" s="233" t="s">
        <v>11</v>
      </c>
      <c r="G82" s="232" t="s">
        <v>12</v>
      </c>
      <c r="H82" s="232"/>
      <c r="I82" s="233"/>
    </row>
    <row r="83" spans="1:9" ht="22.5">
      <c r="A83" s="232">
        <v>162001</v>
      </c>
      <c r="B83" s="232">
        <v>77</v>
      </c>
      <c r="C83" s="233" t="s">
        <v>130</v>
      </c>
      <c r="D83" s="232"/>
      <c r="E83" s="233" t="s">
        <v>130</v>
      </c>
      <c r="F83" s="233" t="s">
        <v>11</v>
      </c>
      <c r="G83" s="232" t="s">
        <v>12</v>
      </c>
      <c r="H83" s="232"/>
      <c r="I83" s="233"/>
    </row>
    <row r="84" spans="1:9" ht="22.5">
      <c r="A84" s="232">
        <v>163001</v>
      </c>
      <c r="B84" s="232">
        <v>78</v>
      </c>
      <c r="C84" s="233" t="s">
        <v>131</v>
      </c>
      <c r="D84" s="232"/>
      <c r="E84" s="233" t="s">
        <v>131</v>
      </c>
      <c r="F84" s="233" t="s">
        <v>11</v>
      </c>
      <c r="G84" s="232" t="s">
        <v>12</v>
      </c>
      <c r="H84" s="232"/>
      <c r="I84" s="233"/>
    </row>
    <row r="85" spans="1:9" ht="22.5">
      <c r="A85" s="232">
        <v>186001</v>
      </c>
      <c r="B85" s="232">
        <v>79</v>
      </c>
      <c r="C85" s="233" t="s">
        <v>132</v>
      </c>
      <c r="D85" s="232"/>
      <c r="E85" s="233" t="s">
        <v>132</v>
      </c>
      <c r="F85" s="233" t="s">
        <v>11</v>
      </c>
      <c r="G85" s="232" t="s">
        <v>12</v>
      </c>
      <c r="H85" s="232"/>
      <c r="I85" s="233"/>
    </row>
    <row r="86" spans="1:9" ht="22.5">
      <c r="A86" s="232">
        <v>191001</v>
      </c>
      <c r="B86" s="232">
        <v>80</v>
      </c>
      <c r="C86" s="233" t="s">
        <v>133</v>
      </c>
      <c r="D86" s="232"/>
      <c r="E86" s="233" t="s">
        <v>133</v>
      </c>
      <c r="F86" s="233" t="s">
        <v>11</v>
      </c>
      <c r="G86" s="232" t="s">
        <v>12</v>
      </c>
      <c r="H86" s="232"/>
      <c r="I86" s="233"/>
    </row>
    <row r="87" spans="1:9" ht="22.5">
      <c r="A87" s="232">
        <v>137001</v>
      </c>
      <c r="B87" s="232">
        <v>81</v>
      </c>
      <c r="C87" s="233" t="s">
        <v>134</v>
      </c>
      <c r="D87" s="232"/>
      <c r="E87" s="233" t="s">
        <v>134</v>
      </c>
      <c r="F87" s="233" t="s">
        <v>11</v>
      </c>
      <c r="G87" s="232" t="s">
        <v>12</v>
      </c>
      <c r="H87" s="232"/>
      <c r="I87" s="233"/>
    </row>
    <row r="88" spans="1:9" ht="22.5">
      <c r="A88" s="232">
        <v>138001</v>
      </c>
      <c r="B88" s="232">
        <v>82</v>
      </c>
      <c r="C88" s="233" t="s">
        <v>135</v>
      </c>
      <c r="D88" s="232"/>
      <c r="E88" s="233" t="s">
        <v>135</v>
      </c>
      <c r="F88" s="233" t="s">
        <v>11</v>
      </c>
      <c r="G88" s="232" t="s">
        <v>12</v>
      </c>
      <c r="H88" s="232"/>
      <c r="I88" s="233"/>
    </row>
    <row r="89" spans="1:9" ht="22.5">
      <c r="A89" s="232">
        <v>139001</v>
      </c>
      <c r="B89" s="232">
        <v>83</v>
      </c>
      <c r="C89" s="233" t="s">
        <v>136</v>
      </c>
      <c r="D89" s="232"/>
      <c r="E89" s="233" t="s">
        <v>136</v>
      </c>
      <c r="F89" s="233" t="s">
        <v>11</v>
      </c>
      <c r="G89" s="232" t="s">
        <v>12</v>
      </c>
      <c r="H89" s="232"/>
      <c r="I89" s="233"/>
    </row>
    <row r="90" spans="1:9" ht="22.5">
      <c r="A90" s="232">
        <v>140001</v>
      </c>
      <c r="B90" s="232">
        <v>84</v>
      </c>
      <c r="C90" s="233" t="s">
        <v>137</v>
      </c>
      <c r="D90" s="232"/>
      <c r="E90" s="233" t="s">
        <v>137</v>
      </c>
      <c r="F90" s="233" t="s">
        <v>11</v>
      </c>
      <c r="G90" s="232" t="s">
        <v>12</v>
      </c>
      <c r="H90" s="232"/>
      <c r="I90" s="233"/>
    </row>
    <row r="91" spans="1:9" ht="22.5">
      <c r="A91" s="232">
        <v>141001</v>
      </c>
      <c r="B91" s="232">
        <v>85</v>
      </c>
      <c r="C91" s="233" t="s">
        <v>138</v>
      </c>
      <c r="D91" s="232"/>
      <c r="E91" s="233" t="s">
        <v>138</v>
      </c>
      <c r="F91" s="233" t="s">
        <v>11</v>
      </c>
      <c r="G91" s="232" t="s">
        <v>12</v>
      </c>
      <c r="H91" s="232"/>
      <c r="I91" s="233"/>
    </row>
    <row r="92" spans="1:9" ht="22.5">
      <c r="A92" s="232">
        <v>142001</v>
      </c>
      <c r="B92" s="232">
        <v>86</v>
      </c>
      <c r="C92" s="233" t="s">
        <v>139</v>
      </c>
      <c r="D92" s="232"/>
      <c r="E92" s="233" t="s">
        <v>139</v>
      </c>
      <c r="F92" s="233" t="s">
        <v>11</v>
      </c>
      <c r="G92" s="232" t="s">
        <v>12</v>
      </c>
      <c r="H92" s="232"/>
      <c r="I92" s="233"/>
    </row>
    <row r="93" spans="1:9" ht="22.5">
      <c r="A93" s="232">
        <v>143001</v>
      </c>
      <c r="B93" s="232">
        <v>87</v>
      </c>
      <c r="C93" s="233" t="s">
        <v>140</v>
      </c>
      <c r="D93" s="232"/>
      <c r="E93" s="233" t="s">
        <v>140</v>
      </c>
      <c r="F93" s="233" t="s">
        <v>11</v>
      </c>
      <c r="G93" s="232" t="s">
        <v>12</v>
      </c>
      <c r="H93" s="232"/>
      <c r="I93" s="233"/>
    </row>
    <row r="94" spans="1:9" ht="22.5">
      <c r="A94" s="232">
        <v>134001</v>
      </c>
      <c r="B94" s="232">
        <v>88</v>
      </c>
      <c r="C94" s="233" t="s">
        <v>141</v>
      </c>
      <c r="D94" s="232"/>
      <c r="E94" s="233" t="s">
        <v>141</v>
      </c>
      <c r="F94" s="233" t="s">
        <v>11</v>
      </c>
      <c r="G94" s="232" t="s">
        <v>12</v>
      </c>
      <c r="H94" s="232"/>
      <c r="I94" s="233"/>
    </row>
    <row r="95" spans="1:9" ht="22.5">
      <c r="A95" s="232">
        <v>133001</v>
      </c>
      <c r="B95" s="232">
        <v>89</v>
      </c>
      <c r="C95" s="233" t="s">
        <v>142</v>
      </c>
      <c r="D95" s="232"/>
      <c r="E95" s="233" t="s">
        <v>142</v>
      </c>
      <c r="F95" s="233" t="s">
        <v>11</v>
      </c>
      <c r="G95" s="232" t="s">
        <v>12</v>
      </c>
      <c r="H95" s="232"/>
      <c r="I95" s="233"/>
    </row>
    <row r="96" spans="1:9" ht="22.5">
      <c r="A96" s="232">
        <v>135001</v>
      </c>
      <c r="B96" s="232">
        <v>90</v>
      </c>
      <c r="C96" s="233" t="s">
        <v>143</v>
      </c>
      <c r="D96" s="232"/>
      <c r="E96" s="233" t="s">
        <v>143</v>
      </c>
      <c r="F96" s="233" t="s">
        <v>11</v>
      </c>
      <c r="G96" s="232" t="s">
        <v>12</v>
      </c>
      <c r="H96" s="232"/>
      <c r="I96" s="233"/>
    </row>
    <row r="97" spans="1:9" ht="22.5">
      <c r="A97" s="232">
        <v>175001</v>
      </c>
      <c r="B97" s="232">
        <v>91</v>
      </c>
      <c r="C97" s="233" t="s">
        <v>144</v>
      </c>
      <c r="D97" s="232"/>
      <c r="E97" s="233" t="s">
        <v>144</v>
      </c>
      <c r="F97" s="233" t="s">
        <v>11</v>
      </c>
      <c r="G97" s="232" t="s">
        <v>12</v>
      </c>
      <c r="H97" s="232"/>
      <c r="I97" s="233"/>
    </row>
    <row r="98" spans="1:9" ht="22.5">
      <c r="A98" s="232">
        <v>255001</v>
      </c>
      <c r="B98" s="232">
        <v>92</v>
      </c>
      <c r="C98" s="233" t="s">
        <v>145</v>
      </c>
      <c r="D98" s="232"/>
      <c r="E98" s="233" t="s">
        <v>145</v>
      </c>
      <c r="F98" s="233" t="s">
        <v>20</v>
      </c>
      <c r="G98" s="232" t="s">
        <v>12</v>
      </c>
      <c r="H98" s="232"/>
      <c r="I98" s="233"/>
    </row>
    <row r="99" spans="1:9" ht="22.5">
      <c r="A99" s="232">
        <v>267001</v>
      </c>
      <c r="B99" s="232">
        <v>93</v>
      </c>
      <c r="C99" s="233" t="s">
        <v>146</v>
      </c>
      <c r="D99" s="232"/>
      <c r="E99" s="233" t="s">
        <v>146</v>
      </c>
      <c r="F99" s="233" t="s">
        <v>20</v>
      </c>
      <c r="G99" s="232" t="s">
        <v>12</v>
      </c>
      <c r="H99" s="232"/>
      <c r="I99" s="233"/>
    </row>
    <row r="100" spans="1:9" ht="22.5">
      <c r="A100" s="232">
        <v>144001</v>
      </c>
      <c r="B100" s="232">
        <v>94</v>
      </c>
      <c r="C100" s="233" t="s">
        <v>147</v>
      </c>
      <c r="D100" s="232"/>
      <c r="E100" s="233" t="s">
        <v>147</v>
      </c>
      <c r="F100" s="233" t="s">
        <v>11</v>
      </c>
      <c r="G100" s="232" t="s">
        <v>12</v>
      </c>
      <c r="H100" s="232"/>
      <c r="I100" s="233"/>
    </row>
    <row r="101" spans="1:9" ht="22.5">
      <c r="A101" s="232">
        <v>259001</v>
      </c>
      <c r="B101" s="232">
        <v>95</v>
      </c>
      <c r="C101" s="233" t="s">
        <v>148</v>
      </c>
      <c r="D101" s="232"/>
      <c r="E101" s="233" t="s">
        <v>148</v>
      </c>
      <c r="F101" s="233" t="s">
        <v>20</v>
      </c>
      <c r="G101" s="232" t="s">
        <v>12</v>
      </c>
      <c r="H101" s="232"/>
      <c r="I101" s="233"/>
    </row>
    <row r="102" spans="1:9" ht="22.5">
      <c r="A102" s="232">
        <v>260001</v>
      </c>
      <c r="B102" s="232">
        <v>96</v>
      </c>
      <c r="C102" s="233" t="s">
        <v>149</v>
      </c>
      <c r="D102" s="232"/>
      <c r="E102" s="233" t="s">
        <v>149</v>
      </c>
      <c r="F102" s="233" t="s">
        <v>20</v>
      </c>
      <c r="G102" s="232" t="s">
        <v>12</v>
      </c>
      <c r="H102" s="232"/>
      <c r="I102" s="233"/>
    </row>
    <row r="103" spans="1:9" ht="22.5">
      <c r="A103" s="232">
        <v>185001</v>
      </c>
      <c r="B103" s="232">
        <v>97</v>
      </c>
      <c r="C103" s="233" t="s">
        <v>150</v>
      </c>
      <c r="D103" s="232"/>
      <c r="E103" s="233" t="s">
        <v>150</v>
      </c>
      <c r="F103" s="233" t="s">
        <v>11</v>
      </c>
      <c r="G103" s="232" t="s">
        <v>12</v>
      </c>
      <c r="H103" s="232"/>
      <c r="I103" s="233"/>
    </row>
    <row r="104" spans="1:9" ht="22.5">
      <c r="A104" s="232">
        <v>333001</v>
      </c>
      <c r="B104" s="232">
        <v>98</v>
      </c>
      <c r="C104" s="233" t="s">
        <v>151</v>
      </c>
      <c r="D104" s="232"/>
      <c r="E104" s="233" t="s">
        <v>151</v>
      </c>
      <c r="F104" s="233" t="s">
        <v>29</v>
      </c>
      <c r="G104" s="232" t="s">
        <v>12</v>
      </c>
      <c r="H104" s="232"/>
      <c r="I104" s="233"/>
    </row>
    <row r="105" spans="1:9" ht="22.5">
      <c r="A105" s="232">
        <v>122001</v>
      </c>
      <c r="B105" s="232">
        <v>99</v>
      </c>
      <c r="C105" s="233" t="s">
        <v>152</v>
      </c>
      <c r="D105" s="232"/>
      <c r="E105" s="233" t="s">
        <v>152</v>
      </c>
      <c r="F105" s="233" t="s">
        <v>34</v>
      </c>
      <c r="G105" s="232" t="s">
        <v>12</v>
      </c>
      <c r="H105" s="232"/>
      <c r="I105" s="233"/>
    </row>
    <row r="106" spans="1:9" ht="22.5">
      <c r="A106" s="232">
        <v>136001</v>
      </c>
      <c r="B106" s="232">
        <v>100</v>
      </c>
      <c r="C106" s="233" t="s">
        <v>153</v>
      </c>
      <c r="D106" s="232"/>
      <c r="E106" s="233" t="s">
        <v>153</v>
      </c>
      <c r="F106" s="233" t="s">
        <v>29</v>
      </c>
      <c r="G106" s="232" t="s">
        <v>12</v>
      </c>
      <c r="H106" s="232"/>
      <c r="I106" s="233"/>
    </row>
    <row r="107" spans="1:9" ht="22.5">
      <c r="A107" s="232">
        <v>251001</v>
      </c>
      <c r="B107" s="232">
        <v>101</v>
      </c>
      <c r="C107" s="233" t="s">
        <v>154</v>
      </c>
      <c r="D107" s="232"/>
      <c r="E107" s="233" t="s">
        <v>154</v>
      </c>
      <c r="F107" s="233" t="s">
        <v>20</v>
      </c>
      <c r="G107" s="232" t="s">
        <v>12</v>
      </c>
      <c r="H107" s="232"/>
      <c r="I107" s="233"/>
    </row>
    <row r="108" spans="1:9" ht="22.5">
      <c r="A108" s="232">
        <v>174001</v>
      </c>
      <c r="B108" s="232">
        <v>102</v>
      </c>
      <c r="C108" s="233" t="s">
        <v>155</v>
      </c>
      <c r="D108" s="232"/>
      <c r="E108" s="233" t="s">
        <v>155</v>
      </c>
      <c r="F108" s="233" t="s">
        <v>11</v>
      </c>
      <c r="G108" s="232" t="s">
        <v>12</v>
      </c>
      <c r="H108" s="232"/>
      <c r="I108" s="233"/>
    </row>
    <row r="109" spans="1:9" ht="22.5">
      <c r="A109" s="232">
        <v>268001</v>
      </c>
      <c r="B109" s="232">
        <v>103</v>
      </c>
      <c r="C109" s="233" t="s">
        <v>156</v>
      </c>
      <c r="D109" s="232"/>
      <c r="E109" s="233" t="s">
        <v>156</v>
      </c>
      <c r="F109" s="233" t="s">
        <v>20</v>
      </c>
      <c r="G109" s="232" t="s">
        <v>12</v>
      </c>
      <c r="H109" s="232"/>
      <c r="I109" s="233"/>
    </row>
    <row r="110" spans="1:9" ht="22.5">
      <c r="A110" s="232">
        <v>258001</v>
      </c>
      <c r="B110" s="232">
        <v>104</v>
      </c>
      <c r="C110" s="233" t="s">
        <v>157</v>
      </c>
      <c r="D110" s="232"/>
      <c r="E110" s="233" t="s">
        <v>157</v>
      </c>
      <c r="F110" s="233" t="s">
        <v>20</v>
      </c>
      <c r="G110" s="232" t="s">
        <v>12</v>
      </c>
      <c r="H110" s="232"/>
      <c r="I110" s="233"/>
    </row>
    <row r="111" spans="1:9" ht="22.5">
      <c r="A111" s="232">
        <v>252002</v>
      </c>
      <c r="B111" s="232">
        <v>105</v>
      </c>
      <c r="C111" s="233" t="s">
        <v>158</v>
      </c>
      <c r="D111" s="232"/>
      <c r="E111" s="233" t="s">
        <v>158</v>
      </c>
      <c r="F111" s="233" t="s">
        <v>11</v>
      </c>
      <c r="G111" s="232" t="s">
        <v>12</v>
      </c>
      <c r="H111" s="232"/>
      <c r="I111" s="233"/>
    </row>
    <row r="112" spans="1:9" ht="22.5">
      <c r="A112" s="232">
        <v>256001</v>
      </c>
      <c r="B112" s="232">
        <v>106</v>
      </c>
      <c r="C112" s="233" t="s">
        <v>159</v>
      </c>
      <c r="D112" s="232"/>
      <c r="E112" s="233" t="s">
        <v>159</v>
      </c>
      <c r="F112" s="233" t="s">
        <v>20</v>
      </c>
      <c r="G112" s="232" t="s">
        <v>12</v>
      </c>
      <c r="H112" s="232"/>
      <c r="I112" s="233"/>
    </row>
    <row r="113" spans="1:9" ht="22.5">
      <c r="A113" s="232">
        <v>272001</v>
      </c>
      <c r="B113" s="232">
        <v>107</v>
      </c>
      <c r="C113" s="233" t="s">
        <v>160</v>
      </c>
      <c r="D113" s="232"/>
      <c r="E113" s="233" t="s">
        <v>160</v>
      </c>
      <c r="F113" s="233" t="s">
        <v>20</v>
      </c>
      <c r="G113" s="232" t="s">
        <v>12</v>
      </c>
      <c r="H113" s="232"/>
      <c r="I113" s="233"/>
    </row>
    <row r="114" spans="1:9" ht="22.5">
      <c r="A114" s="232">
        <v>311001</v>
      </c>
      <c r="B114" s="232">
        <v>108</v>
      </c>
      <c r="C114" s="233" t="s">
        <v>161</v>
      </c>
      <c r="D114" s="232"/>
      <c r="E114" s="233" t="s">
        <v>161</v>
      </c>
      <c r="F114" s="233" t="s">
        <v>44</v>
      </c>
      <c r="G114" s="232" t="s">
        <v>12</v>
      </c>
      <c r="H114" s="232"/>
      <c r="I114" s="233"/>
    </row>
    <row r="115" spans="1:9" ht="22.5">
      <c r="A115" s="232">
        <v>312001</v>
      </c>
      <c r="B115" s="232">
        <v>109</v>
      </c>
      <c r="C115" s="233" t="s">
        <v>162</v>
      </c>
      <c r="D115" s="232"/>
      <c r="E115" s="233" t="s">
        <v>162</v>
      </c>
      <c r="F115" s="233" t="s">
        <v>44</v>
      </c>
      <c r="G115" s="232" t="s">
        <v>12</v>
      </c>
      <c r="H115" s="232"/>
      <c r="I115" s="233"/>
    </row>
    <row r="116" spans="1:9" ht="22.5">
      <c r="A116" s="232">
        <v>314001</v>
      </c>
      <c r="B116" s="232">
        <v>110</v>
      </c>
      <c r="C116" s="233" t="s">
        <v>163</v>
      </c>
      <c r="D116" s="232"/>
      <c r="E116" s="233" t="s">
        <v>163</v>
      </c>
      <c r="F116" s="233" t="s">
        <v>44</v>
      </c>
      <c r="G116" s="232" t="s">
        <v>12</v>
      </c>
      <c r="H116" s="232"/>
      <c r="I116" s="233"/>
    </row>
    <row r="117" spans="1:9" ht="22.5">
      <c r="A117" s="232">
        <v>371001</v>
      </c>
      <c r="B117" s="232">
        <v>111</v>
      </c>
      <c r="C117" s="233" t="s">
        <v>164</v>
      </c>
      <c r="D117" s="232"/>
      <c r="E117" s="233" t="s">
        <v>164</v>
      </c>
      <c r="F117" s="233" t="s">
        <v>34</v>
      </c>
      <c r="G117" s="232" t="s">
        <v>12</v>
      </c>
      <c r="H117" s="232"/>
      <c r="I117" s="233"/>
    </row>
    <row r="118" spans="1:9" ht="22.5">
      <c r="A118" s="232">
        <v>372001</v>
      </c>
      <c r="B118" s="232">
        <v>112</v>
      </c>
      <c r="C118" s="233" t="s">
        <v>165</v>
      </c>
      <c r="D118" s="232"/>
      <c r="E118" s="233" t="s">
        <v>165</v>
      </c>
      <c r="F118" s="233" t="s">
        <v>34</v>
      </c>
      <c r="G118" s="232" t="s">
        <v>12</v>
      </c>
      <c r="H118" s="232"/>
      <c r="I118" s="233"/>
    </row>
    <row r="119" spans="1:9" ht="22.5">
      <c r="A119" s="232">
        <v>415001</v>
      </c>
      <c r="B119" s="232">
        <v>113</v>
      </c>
      <c r="C119" s="233" t="s">
        <v>166</v>
      </c>
      <c r="D119" s="232"/>
      <c r="E119" s="233" t="s">
        <v>166</v>
      </c>
      <c r="F119" s="233" t="s">
        <v>31</v>
      </c>
      <c r="G119" s="232" t="s">
        <v>12</v>
      </c>
      <c r="H119" s="232"/>
      <c r="I119" s="233"/>
    </row>
    <row r="120" spans="1:9" ht="22.5">
      <c r="A120" s="232">
        <v>426001</v>
      </c>
      <c r="B120" s="232">
        <v>114</v>
      </c>
      <c r="C120" s="233" t="s">
        <v>167</v>
      </c>
      <c r="D120" s="232"/>
      <c r="E120" s="233" t="s">
        <v>167</v>
      </c>
      <c r="F120" s="233" t="s">
        <v>31</v>
      </c>
      <c r="G120" s="232" t="s">
        <v>12</v>
      </c>
      <c r="H120" s="232"/>
      <c r="I120" s="233"/>
    </row>
    <row r="121" spans="1:9" ht="22.5">
      <c r="A121" s="232">
        <v>412001</v>
      </c>
      <c r="B121" s="232">
        <v>115</v>
      </c>
      <c r="C121" s="233" t="s">
        <v>168</v>
      </c>
      <c r="D121" s="232"/>
      <c r="E121" s="233" t="s">
        <v>168</v>
      </c>
      <c r="F121" s="233" t="s">
        <v>31</v>
      </c>
      <c r="G121" s="232" t="s">
        <v>12</v>
      </c>
      <c r="H121" s="232"/>
      <c r="I121" s="233"/>
    </row>
    <row r="122" spans="1:9" ht="22.5">
      <c r="A122" s="232">
        <v>336001</v>
      </c>
      <c r="B122" s="232">
        <v>116</v>
      </c>
      <c r="C122" s="233" t="s">
        <v>169</v>
      </c>
      <c r="D122" s="232"/>
      <c r="E122" s="233" t="s">
        <v>169</v>
      </c>
      <c r="F122" s="233" t="s">
        <v>29</v>
      </c>
      <c r="G122" s="232" t="s">
        <v>12</v>
      </c>
      <c r="H122" s="232"/>
      <c r="I122" s="233"/>
    </row>
    <row r="123" spans="1:9" ht="22.5">
      <c r="A123" s="232">
        <v>474001</v>
      </c>
      <c r="B123" s="232">
        <v>117</v>
      </c>
      <c r="C123" s="233" t="s">
        <v>170</v>
      </c>
      <c r="D123" s="232"/>
      <c r="E123" s="233" t="s">
        <v>170</v>
      </c>
      <c r="F123" s="233" t="s">
        <v>34</v>
      </c>
      <c r="G123" s="232" t="s">
        <v>12</v>
      </c>
      <c r="H123" s="232"/>
      <c r="I123" s="233"/>
    </row>
    <row r="124" spans="1:9" ht="22.5">
      <c r="A124" s="232">
        <v>478001</v>
      </c>
      <c r="B124" s="232">
        <v>118</v>
      </c>
      <c r="C124" s="233" t="s">
        <v>171</v>
      </c>
      <c r="D124" s="232"/>
      <c r="E124" s="233" t="s">
        <v>171</v>
      </c>
      <c r="F124" s="233" t="s">
        <v>34</v>
      </c>
      <c r="G124" s="232" t="s">
        <v>12</v>
      </c>
      <c r="H124" s="232"/>
      <c r="I124" s="233"/>
    </row>
    <row r="125" spans="1:9" ht="22.5">
      <c r="A125" s="232">
        <v>370001</v>
      </c>
      <c r="B125" s="232">
        <v>119</v>
      </c>
      <c r="C125" s="233" t="s">
        <v>172</v>
      </c>
      <c r="D125" s="232"/>
      <c r="E125" s="233" t="s">
        <v>172</v>
      </c>
      <c r="F125" s="233" t="s">
        <v>34</v>
      </c>
      <c r="G125" s="232" t="s">
        <v>12</v>
      </c>
      <c r="H125" s="232"/>
      <c r="I125" s="233"/>
    </row>
    <row r="126" spans="1:9" ht="22.5">
      <c r="A126" s="232">
        <v>270004</v>
      </c>
      <c r="B126" s="232">
        <v>120</v>
      </c>
      <c r="C126" s="233" t="s">
        <v>173</v>
      </c>
      <c r="D126" s="232"/>
      <c r="E126" s="233" t="s">
        <v>173</v>
      </c>
      <c r="F126" s="233" t="s">
        <v>20</v>
      </c>
      <c r="G126" s="232" t="s">
        <v>12</v>
      </c>
      <c r="H126" s="232"/>
      <c r="I126" s="233"/>
    </row>
    <row r="127" spans="1:9" ht="22.5">
      <c r="A127" s="232">
        <v>250005</v>
      </c>
      <c r="B127" s="232">
        <v>121</v>
      </c>
      <c r="C127" s="233" t="s">
        <v>174</v>
      </c>
      <c r="D127" s="232"/>
      <c r="E127" s="233" t="s">
        <v>174</v>
      </c>
      <c r="F127" s="233" t="s">
        <v>20</v>
      </c>
      <c r="G127" s="232" t="s">
        <v>175</v>
      </c>
      <c r="H127" s="232"/>
      <c r="I127" s="233"/>
    </row>
    <row r="128" spans="1:9" ht="22.5">
      <c r="A128" s="232">
        <v>250006</v>
      </c>
      <c r="B128" s="232">
        <v>122</v>
      </c>
      <c r="C128" s="233" t="s">
        <v>176</v>
      </c>
      <c r="D128" s="232"/>
      <c r="E128" s="233" t="s">
        <v>176</v>
      </c>
      <c r="F128" s="233" t="s">
        <v>20</v>
      </c>
      <c r="G128" s="232" t="s">
        <v>175</v>
      </c>
      <c r="H128" s="232"/>
      <c r="I128" s="233"/>
    </row>
    <row r="129" spans="1:9" ht="22.5">
      <c r="A129" s="232">
        <v>250007</v>
      </c>
      <c r="B129" s="232">
        <v>123</v>
      </c>
      <c r="C129" s="233" t="s">
        <v>177</v>
      </c>
      <c r="D129" s="232"/>
      <c r="E129" s="233" t="s">
        <v>177</v>
      </c>
      <c r="F129" s="233" t="s">
        <v>20</v>
      </c>
      <c r="G129" s="232" t="s">
        <v>175</v>
      </c>
      <c r="H129" s="232"/>
      <c r="I129" s="233"/>
    </row>
    <row r="130" spans="1:9" ht="22.5">
      <c r="A130" s="232">
        <v>250008</v>
      </c>
      <c r="B130" s="232">
        <v>124</v>
      </c>
      <c r="C130" s="233" t="s">
        <v>178</v>
      </c>
      <c r="D130" s="232"/>
      <c r="E130" s="233" t="s">
        <v>178</v>
      </c>
      <c r="F130" s="233" t="s">
        <v>20</v>
      </c>
      <c r="G130" s="232" t="s">
        <v>175</v>
      </c>
      <c r="H130" s="232"/>
      <c r="I130" s="233"/>
    </row>
    <row r="131" spans="1:9" ht="22.5">
      <c r="A131" s="232">
        <v>250009</v>
      </c>
      <c r="B131" s="232">
        <v>125</v>
      </c>
      <c r="C131" s="233" t="s">
        <v>179</v>
      </c>
      <c r="D131" s="232"/>
      <c r="E131" s="233" t="s">
        <v>179</v>
      </c>
      <c r="F131" s="233" t="s">
        <v>20</v>
      </c>
      <c r="G131" s="232" t="s">
        <v>175</v>
      </c>
      <c r="H131" s="232"/>
      <c r="I131" s="233"/>
    </row>
    <row r="132" spans="1:9" ht="22.5">
      <c r="A132" s="232">
        <v>250010</v>
      </c>
      <c r="B132" s="232">
        <v>126</v>
      </c>
      <c r="C132" s="233" t="s">
        <v>180</v>
      </c>
      <c r="D132" s="232"/>
      <c r="E132" s="233" t="s">
        <v>180</v>
      </c>
      <c r="F132" s="233" t="s">
        <v>20</v>
      </c>
      <c r="G132" s="232" t="s">
        <v>175</v>
      </c>
      <c r="H132" s="232"/>
      <c r="I132" s="233"/>
    </row>
    <row r="133" spans="1:9" ht="22.5">
      <c r="A133" s="232">
        <v>250011</v>
      </c>
      <c r="B133" s="232">
        <v>127</v>
      </c>
      <c r="C133" s="233" t="s">
        <v>181</v>
      </c>
      <c r="D133" s="232"/>
      <c r="E133" s="233" t="s">
        <v>181</v>
      </c>
      <c r="F133" s="233" t="s">
        <v>20</v>
      </c>
      <c r="G133" s="232" t="s">
        <v>175</v>
      </c>
      <c r="H133" s="232"/>
      <c r="I133" s="233"/>
    </row>
    <row r="134" spans="1:9" ht="22.5">
      <c r="A134" s="232">
        <v>250012</v>
      </c>
      <c r="B134" s="232">
        <v>128</v>
      </c>
      <c r="C134" s="233" t="s">
        <v>182</v>
      </c>
      <c r="D134" s="232"/>
      <c r="E134" s="233" t="s">
        <v>182</v>
      </c>
      <c r="F134" s="233" t="s">
        <v>20</v>
      </c>
      <c r="G134" s="232" t="s">
        <v>175</v>
      </c>
      <c r="H134" s="232"/>
      <c r="I134" s="233"/>
    </row>
    <row r="135" spans="1:9" ht="22.5">
      <c r="A135" s="232">
        <v>250013</v>
      </c>
      <c r="B135" s="232">
        <v>129</v>
      </c>
      <c r="C135" s="233" t="s">
        <v>183</v>
      </c>
      <c r="D135" s="232"/>
      <c r="E135" s="233" t="s">
        <v>183</v>
      </c>
      <c r="F135" s="233" t="s">
        <v>20</v>
      </c>
      <c r="G135" s="232" t="s">
        <v>175</v>
      </c>
      <c r="H135" s="232"/>
      <c r="I135" s="233"/>
    </row>
    <row r="136" spans="1:9" ht="22.5">
      <c r="A136" s="232">
        <v>250014</v>
      </c>
      <c r="B136" s="232">
        <v>130</v>
      </c>
      <c r="C136" s="233" t="s">
        <v>184</v>
      </c>
      <c r="D136" s="232"/>
      <c r="E136" s="233" t="s">
        <v>184</v>
      </c>
      <c r="F136" s="233" t="s">
        <v>20</v>
      </c>
      <c r="G136" s="232" t="s">
        <v>175</v>
      </c>
      <c r="H136" s="232"/>
      <c r="I136" s="233"/>
    </row>
    <row r="137" spans="1:9" ht="22.5">
      <c r="A137" s="232">
        <v>250015</v>
      </c>
      <c r="B137" s="232">
        <v>131</v>
      </c>
      <c r="C137" s="233" t="s">
        <v>185</v>
      </c>
      <c r="D137" s="232"/>
      <c r="E137" s="233" t="s">
        <v>185</v>
      </c>
      <c r="F137" s="233" t="s">
        <v>20</v>
      </c>
      <c r="G137" s="232" t="s">
        <v>175</v>
      </c>
      <c r="H137" s="232"/>
      <c r="I137" s="233"/>
    </row>
    <row r="138" spans="1:9" ht="22.5">
      <c r="A138" s="232">
        <v>250016</v>
      </c>
      <c r="B138" s="232">
        <v>132</v>
      </c>
      <c r="C138" s="233" t="s">
        <v>186</v>
      </c>
      <c r="D138" s="232"/>
      <c r="E138" s="233" t="s">
        <v>186</v>
      </c>
      <c r="F138" s="233" t="s">
        <v>20</v>
      </c>
      <c r="G138" s="232" t="s">
        <v>175</v>
      </c>
      <c r="H138" s="232"/>
      <c r="I138" s="233"/>
    </row>
    <row r="139" spans="1:9" ht="22.5">
      <c r="A139" s="232">
        <v>250017</v>
      </c>
      <c r="B139" s="232">
        <v>133</v>
      </c>
      <c r="C139" s="233" t="s">
        <v>187</v>
      </c>
      <c r="D139" s="232"/>
      <c r="E139" s="233" t="s">
        <v>187</v>
      </c>
      <c r="F139" s="233" t="s">
        <v>20</v>
      </c>
      <c r="G139" s="232" t="s">
        <v>175</v>
      </c>
      <c r="H139" s="232"/>
      <c r="I139" s="233"/>
    </row>
    <row r="140" spans="1:9" ht="22.5">
      <c r="A140" s="232">
        <v>250018</v>
      </c>
      <c r="B140" s="232">
        <v>134</v>
      </c>
      <c r="C140" s="233" t="s">
        <v>188</v>
      </c>
      <c r="D140" s="232"/>
      <c r="E140" s="233" t="s">
        <v>188</v>
      </c>
      <c r="F140" s="233" t="s">
        <v>20</v>
      </c>
      <c r="G140" s="232" t="s">
        <v>175</v>
      </c>
      <c r="H140" s="232"/>
      <c r="I140" s="233"/>
    </row>
    <row r="141" spans="1:9" ht="22.5">
      <c r="A141" s="232">
        <v>250019</v>
      </c>
      <c r="B141" s="232">
        <v>135</v>
      </c>
      <c r="C141" s="233" t="s">
        <v>189</v>
      </c>
      <c r="D141" s="232"/>
      <c r="E141" s="233" t="s">
        <v>189</v>
      </c>
      <c r="F141" s="233" t="s">
        <v>20</v>
      </c>
      <c r="G141" s="232" t="s">
        <v>175</v>
      </c>
      <c r="H141" s="232"/>
      <c r="I141" s="233"/>
    </row>
    <row r="142" spans="1:9" ht="22.5">
      <c r="A142" s="232">
        <v>250021</v>
      </c>
      <c r="B142" s="232">
        <v>136</v>
      </c>
      <c r="C142" s="233" t="s">
        <v>190</v>
      </c>
      <c r="D142" s="232"/>
      <c r="E142" s="233" t="s">
        <v>190</v>
      </c>
      <c r="F142" s="233" t="s">
        <v>20</v>
      </c>
      <c r="G142" s="232" t="s">
        <v>175</v>
      </c>
      <c r="H142" s="232"/>
      <c r="I142" s="233"/>
    </row>
    <row r="143" spans="1:9" ht="22.5">
      <c r="A143" s="232">
        <v>250048</v>
      </c>
      <c r="B143" s="232">
        <v>137</v>
      </c>
      <c r="C143" s="233" t="s">
        <v>191</v>
      </c>
      <c r="D143" s="232"/>
      <c r="E143" s="233" t="s">
        <v>191</v>
      </c>
      <c r="F143" s="233" t="s">
        <v>20</v>
      </c>
      <c r="G143" s="232" t="s">
        <v>175</v>
      </c>
      <c r="H143" s="232"/>
      <c r="I143" s="233"/>
    </row>
    <row r="144" spans="1:9" ht="22.5">
      <c r="A144" s="232">
        <v>250050</v>
      </c>
      <c r="B144" s="232">
        <v>138</v>
      </c>
      <c r="C144" s="233" t="s">
        <v>192</v>
      </c>
      <c r="D144" s="232"/>
      <c r="E144" s="233" t="s">
        <v>192</v>
      </c>
      <c r="F144" s="233" t="s">
        <v>20</v>
      </c>
      <c r="G144" s="232" t="s">
        <v>175</v>
      </c>
      <c r="H144" s="232"/>
      <c r="I144" s="233"/>
    </row>
    <row r="145" spans="1:9" ht="22.5">
      <c r="A145" s="232">
        <v>250051</v>
      </c>
      <c r="B145" s="232">
        <v>139</v>
      </c>
      <c r="C145" s="233" t="s">
        <v>193</v>
      </c>
      <c r="D145" s="232"/>
      <c r="E145" s="233" t="s">
        <v>193</v>
      </c>
      <c r="F145" s="233" t="s">
        <v>20</v>
      </c>
      <c r="G145" s="232" t="s">
        <v>175</v>
      </c>
      <c r="H145" s="232"/>
      <c r="I145" s="233"/>
    </row>
    <row r="146" spans="1:9" ht="22.5">
      <c r="A146" s="232">
        <v>250053</v>
      </c>
      <c r="B146" s="232">
        <v>140</v>
      </c>
      <c r="C146" s="233" t="s">
        <v>194</v>
      </c>
      <c r="D146" s="232"/>
      <c r="E146" s="233" t="s">
        <v>194</v>
      </c>
      <c r="F146" s="233" t="s">
        <v>20</v>
      </c>
      <c r="G146" s="232" t="s">
        <v>175</v>
      </c>
      <c r="H146" s="232"/>
      <c r="I146" s="233"/>
    </row>
    <row r="147" spans="1:9" ht="22.5">
      <c r="A147" s="232">
        <v>250054</v>
      </c>
      <c r="B147" s="232">
        <v>141</v>
      </c>
      <c r="C147" s="233" t="s">
        <v>195</v>
      </c>
      <c r="D147" s="232"/>
      <c r="E147" s="233" t="s">
        <v>195</v>
      </c>
      <c r="F147" s="233" t="s">
        <v>20</v>
      </c>
      <c r="G147" s="232" t="s">
        <v>175</v>
      </c>
      <c r="H147" s="232"/>
      <c r="I147" s="233"/>
    </row>
    <row r="148" spans="1:9" ht="22.5">
      <c r="A148" s="232">
        <v>250055</v>
      </c>
      <c r="B148" s="232">
        <v>142</v>
      </c>
      <c r="C148" s="233" t="s">
        <v>196</v>
      </c>
      <c r="D148" s="232"/>
      <c r="E148" s="233" t="s">
        <v>196</v>
      </c>
      <c r="F148" s="233" t="s">
        <v>20</v>
      </c>
      <c r="G148" s="232" t="s">
        <v>175</v>
      </c>
      <c r="H148" s="232"/>
      <c r="I148" s="233"/>
    </row>
    <row r="149" spans="1:9" ht="22.5">
      <c r="A149" s="232">
        <v>250057</v>
      </c>
      <c r="B149" s="232">
        <v>143</v>
      </c>
      <c r="C149" s="233" t="s">
        <v>197</v>
      </c>
      <c r="D149" s="232"/>
      <c r="E149" s="233" t="s">
        <v>197</v>
      </c>
      <c r="F149" s="233" t="s">
        <v>20</v>
      </c>
      <c r="G149" s="232" t="s">
        <v>175</v>
      </c>
      <c r="H149" s="232"/>
      <c r="I149" s="233"/>
    </row>
    <row r="150" spans="1:9" ht="22.5">
      <c r="A150" s="232">
        <v>250058</v>
      </c>
      <c r="B150" s="232">
        <v>144</v>
      </c>
      <c r="C150" s="233" t="s">
        <v>198</v>
      </c>
      <c r="D150" s="232"/>
      <c r="E150" s="233" t="s">
        <v>198</v>
      </c>
      <c r="F150" s="233" t="s">
        <v>20</v>
      </c>
      <c r="G150" s="232" t="s">
        <v>175</v>
      </c>
      <c r="H150" s="232"/>
      <c r="I150" s="233"/>
    </row>
    <row r="151" spans="1:9" ht="22.5">
      <c r="A151" s="232">
        <v>361001</v>
      </c>
      <c r="B151" s="232">
        <v>145</v>
      </c>
      <c r="C151" s="233" t="s">
        <v>199</v>
      </c>
      <c r="D151" s="232"/>
      <c r="E151" s="233" t="s">
        <v>199</v>
      </c>
      <c r="F151" s="233" t="s">
        <v>34</v>
      </c>
      <c r="G151" s="232" t="s">
        <v>12</v>
      </c>
      <c r="H151" s="232"/>
      <c r="I151" s="233"/>
    </row>
    <row r="152" spans="1:9" ht="22.5">
      <c r="A152" s="232">
        <v>362001</v>
      </c>
      <c r="B152" s="232">
        <v>146</v>
      </c>
      <c r="C152" s="233" t="s">
        <v>200</v>
      </c>
      <c r="D152" s="232"/>
      <c r="E152" s="233" t="s">
        <v>200</v>
      </c>
      <c r="F152" s="233" t="s">
        <v>34</v>
      </c>
      <c r="G152" s="232" t="s">
        <v>12</v>
      </c>
      <c r="H152" s="232"/>
      <c r="I152" s="233"/>
    </row>
    <row r="153" spans="1:9" ht="22.5">
      <c r="A153" s="232">
        <v>373001</v>
      </c>
      <c r="B153" s="232">
        <v>147</v>
      </c>
      <c r="C153" s="233" t="s">
        <v>201</v>
      </c>
      <c r="D153" s="232"/>
      <c r="E153" s="233" t="s">
        <v>201</v>
      </c>
      <c r="F153" s="233" t="s">
        <v>34</v>
      </c>
      <c r="G153" s="232" t="s">
        <v>12</v>
      </c>
      <c r="H153" s="232"/>
      <c r="I153" s="233"/>
    </row>
    <row r="154" spans="1:9" ht="22.5">
      <c r="A154" s="232">
        <v>470001</v>
      </c>
      <c r="B154" s="232">
        <v>148</v>
      </c>
      <c r="C154" s="233" t="s">
        <v>202</v>
      </c>
      <c r="D154" s="232"/>
      <c r="E154" s="233" t="s">
        <v>202</v>
      </c>
      <c r="F154" s="233" t="s">
        <v>34</v>
      </c>
      <c r="G154" s="232" t="s">
        <v>12</v>
      </c>
      <c r="H154" s="232"/>
      <c r="I154" s="233"/>
    </row>
    <row r="155" spans="1:9" ht="22.5">
      <c r="A155" s="232">
        <v>471001</v>
      </c>
      <c r="B155" s="232">
        <v>149</v>
      </c>
      <c r="C155" s="233" t="s">
        <v>203</v>
      </c>
      <c r="D155" s="232"/>
      <c r="E155" s="233" t="s">
        <v>203</v>
      </c>
      <c r="F155" s="233" t="s">
        <v>34</v>
      </c>
      <c r="G155" s="232" t="s">
        <v>12</v>
      </c>
      <c r="H155" s="232"/>
      <c r="I155" s="233"/>
    </row>
    <row r="156" spans="1:9" ht="22.5">
      <c r="A156" s="232">
        <v>363001</v>
      </c>
      <c r="B156" s="232">
        <v>150</v>
      </c>
      <c r="C156" s="233" t="s">
        <v>204</v>
      </c>
      <c r="D156" s="232"/>
      <c r="E156" s="233" t="s">
        <v>204</v>
      </c>
      <c r="F156" s="233" t="s">
        <v>34</v>
      </c>
      <c r="G156" s="232" t="s">
        <v>12</v>
      </c>
      <c r="H156" s="232"/>
      <c r="I156" s="233"/>
    </row>
    <row r="157" spans="1:9" ht="22.5">
      <c r="A157" s="232">
        <v>450001</v>
      </c>
      <c r="B157" s="232">
        <v>151</v>
      </c>
      <c r="C157" s="233" t="s">
        <v>205</v>
      </c>
      <c r="D157" s="232"/>
      <c r="E157" s="233" t="s">
        <v>205</v>
      </c>
      <c r="F157" s="233" t="s">
        <v>20</v>
      </c>
      <c r="G157" s="232" t="s">
        <v>12</v>
      </c>
      <c r="H157" s="232"/>
      <c r="I157" s="233"/>
    </row>
    <row r="158" spans="1:9" ht="22.5">
      <c r="A158" s="232">
        <v>454001</v>
      </c>
      <c r="B158" s="232">
        <v>152</v>
      </c>
      <c r="C158" s="233" t="s">
        <v>206</v>
      </c>
      <c r="D158" s="232"/>
      <c r="E158" s="233" t="s">
        <v>206</v>
      </c>
      <c r="F158" s="233" t="s">
        <v>34</v>
      </c>
      <c r="G158" s="232" t="s">
        <v>12</v>
      </c>
      <c r="H158" s="232"/>
      <c r="I158" s="233"/>
    </row>
    <row r="159" spans="1:9" ht="22.5">
      <c r="A159" s="232">
        <v>455001</v>
      </c>
      <c r="B159" s="232">
        <v>153</v>
      </c>
      <c r="C159" s="233" t="s">
        <v>207</v>
      </c>
      <c r="D159" s="232"/>
      <c r="E159" s="233" t="s">
        <v>207</v>
      </c>
      <c r="F159" s="233" t="s">
        <v>34</v>
      </c>
      <c r="G159" s="232" t="s">
        <v>12</v>
      </c>
      <c r="H159" s="232"/>
      <c r="I159" s="233"/>
    </row>
    <row r="160" spans="1:9" ht="22.5">
      <c r="A160" s="232">
        <v>457001</v>
      </c>
      <c r="B160" s="232">
        <v>154</v>
      </c>
      <c r="C160" s="233" t="s">
        <v>208</v>
      </c>
      <c r="D160" s="232"/>
      <c r="E160" s="233" t="s">
        <v>208</v>
      </c>
      <c r="F160" s="233" t="s">
        <v>34</v>
      </c>
      <c r="G160" s="232" t="s">
        <v>12</v>
      </c>
      <c r="H160" s="232"/>
      <c r="I160" s="233"/>
    </row>
    <row r="161" spans="1:9" ht="22.5">
      <c r="A161" s="232">
        <v>459001</v>
      </c>
      <c r="B161" s="232">
        <v>155</v>
      </c>
      <c r="C161" s="233" t="s">
        <v>209</v>
      </c>
      <c r="D161" s="232"/>
      <c r="E161" s="233" t="s">
        <v>209</v>
      </c>
      <c r="F161" s="233" t="s">
        <v>34</v>
      </c>
      <c r="G161" s="232" t="s">
        <v>12</v>
      </c>
      <c r="H161" s="232"/>
      <c r="I161" s="233"/>
    </row>
    <row r="162" spans="1:9" ht="22.5">
      <c r="A162" s="232">
        <v>461001</v>
      </c>
      <c r="B162" s="232">
        <v>156</v>
      </c>
      <c r="C162" s="233" t="s">
        <v>210</v>
      </c>
      <c r="D162" s="232"/>
      <c r="E162" s="233" t="s">
        <v>210</v>
      </c>
      <c r="F162" s="233" t="s">
        <v>34</v>
      </c>
      <c r="G162" s="232" t="s">
        <v>12</v>
      </c>
      <c r="H162" s="232"/>
      <c r="I162" s="233"/>
    </row>
    <row r="163" spans="1:9" ht="22.5">
      <c r="A163" s="232">
        <v>463001</v>
      </c>
      <c r="B163" s="232">
        <v>157</v>
      </c>
      <c r="C163" s="233" t="s">
        <v>211</v>
      </c>
      <c r="D163" s="232"/>
      <c r="E163" s="233" t="s">
        <v>211</v>
      </c>
      <c r="F163" s="233" t="s">
        <v>34</v>
      </c>
      <c r="G163" s="232" t="s">
        <v>12</v>
      </c>
      <c r="H163" s="232"/>
      <c r="I163" s="233"/>
    </row>
    <row r="164" spans="1:9" ht="22.5">
      <c r="A164" s="232">
        <v>465001</v>
      </c>
      <c r="B164" s="232">
        <v>158</v>
      </c>
      <c r="C164" s="233" t="s">
        <v>212</v>
      </c>
      <c r="D164" s="232"/>
      <c r="E164" s="233" t="s">
        <v>212</v>
      </c>
      <c r="F164" s="233" t="s">
        <v>34</v>
      </c>
      <c r="G164" s="232" t="s">
        <v>12</v>
      </c>
      <c r="H164" s="232"/>
      <c r="I164" s="233"/>
    </row>
    <row r="165" spans="1:9" ht="22.5">
      <c r="A165" s="232">
        <v>466001</v>
      </c>
      <c r="B165" s="232">
        <v>159</v>
      </c>
      <c r="C165" s="233" t="s">
        <v>213</v>
      </c>
      <c r="D165" s="232"/>
      <c r="E165" s="233" t="s">
        <v>213</v>
      </c>
      <c r="F165" s="233" t="s">
        <v>34</v>
      </c>
      <c r="G165" s="232" t="s">
        <v>12</v>
      </c>
      <c r="H165" s="232"/>
      <c r="I165" s="233"/>
    </row>
    <row r="166" spans="1:9" ht="22.5">
      <c r="A166" s="232">
        <v>467001</v>
      </c>
      <c r="B166" s="232">
        <v>160</v>
      </c>
      <c r="C166" s="233" t="s">
        <v>214</v>
      </c>
      <c r="D166" s="232"/>
      <c r="E166" s="233" t="s">
        <v>214</v>
      </c>
      <c r="F166" s="233" t="s">
        <v>34</v>
      </c>
      <c r="G166" s="232" t="s">
        <v>12</v>
      </c>
      <c r="H166" s="232"/>
      <c r="I166" s="233"/>
    </row>
    <row r="167" spans="1:9" ht="22.5">
      <c r="A167" s="232">
        <v>469001</v>
      </c>
      <c r="B167" s="232">
        <v>161</v>
      </c>
      <c r="C167" s="233" t="s">
        <v>215</v>
      </c>
      <c r="D167" s="232"/>
      <c r="E167" s="233" t="s">
        <v>215</v>
      </c>
      <c r="F167" s="233" t="s">
        <v>34</v>
      </c>
      <c r="G167" s="232" t="s">
        <v>12</v>
      </c>
      <c r="H167" s="232"/>
      <c r="I167" s="233"/>
    </row>
    <row r="168" spans="1:9" ht="22.5">
      <c r="A168" s="232">
        <v>250059</v>
      </c>
      <c r="B168" s="232">
        <v>162</v>
      </c>
      <c r="C168" s="233" t="s">
        <v>216</v>
      </c>
      <c r="D168" s="232"/>
      <c r="E168" s="233" t="s">
        <v>216</v>
      </c>
      <c r="F168" s="233" t="s">
        <v>20</v>
      </c>
      <c r="G168" s="232" t="s">
        <v>175</v>
      </c>
      <c r="H168" s="232"/>
      <c r="I168" s="233"/>
    </row>
    <row r="169" spans="1:9" ht="22.5">
      <c r="A169" s="232">
        <v>601001</v>
      </c>
      <c r="B169" s="232">
        <v>163</v>
      </c>
      <c r="C169" s="233" t="s">
        <v>217</v>
      </c>
      <c r="D169" s="232"/>
      <c r="E169" s="233" t="s">
        <v>217</v>
      </c>
      <c r="F169" s="233" t="s">
        <v>11</v>
      </c>
      <c r="G169" s="232" t="s">
        <v>12</v>
      </c>
      <c r="H169" s="232"/>
      <c r="I169" s="233"/>
    </row>
    <row r="170" spans="1:9" ht="22.5">
      <c r="A170" s="232">
        <v>602001</v>
      </c>
      <c r="B170" s="232">
        <v>164</v>
      </c>
      <c r="C170" s="233" t="s">
        <v>218</v>
      </c>
      <c r="D170" s="232"/>
      <c r="E170" s="233" t="s">
        <v>218</v>
      </c>
      <c r="F170" s="233" t="s">
        <v>11</v>
      </c>
      <c r="G170" s="232" t="s">
        <v>12</v>
      </c>
      <c r="H170" s="232"/>
      <c r="I170" s="233"/>
    </row>
    <row r="171" spans="1:9" ht="22.5">
      <c r="A171" s="232">
        <v>603001</v>
      </c>
      <c r="B171" s="232">
        <v>165</v>
      </c>
      <c r="C171" s="233" t="s">
        <v>219</v>
      </c>
      <c r="D171" s="232"/>
      <c r="E171" s="233" t="s">
        <v>219</v>
      </c>
      <c r="F171" s="233" t="s">
        <v>11</v>
      </c>
      <c r="G171" s="232" t="s">
        <v>12</v>
      </c>
      <c r="H171" s="232"/>
      <c r="I171" s="233"/>
    </row>
    <row r="172" spans="1:9" ht="22.5">
      <c r="A172" s="232">
        <v>604001</v>
      </c>
      <c r="B172" s="232">
        <v>166</v>
      </c>
      <c r="C172" s="233" t="s">
        <v>220</v>
      </c>
      <c r="D172" s="232"/>
      <c r="E172" s="233" t="s">
        <v>220</v>
      </c>
      <c r="F172" s="233" t="s">
        <v>11</v>
      </c>
      <c r="G172" s="232" t="s">
        <v>12</v>
      </c>
      <c r="H172" s="232"/>
      <c r="I172" s="233"/>
    </row>
    <row r="173" spans="1:9" ht="22.5">
      <c r="A173" s="232">
        <v>605001</v>
      </c>
      <c r="B173" s="232">
        <v>167</v>
      </c>
      <c r="C173" s="233" t="s">
        <v>221</v>
      </c>
      <c r="D173" s="232"/>
      <c r="E173" s="233" t="s">
        <v>221</v>
      </c>
      <c r="F173" s="233" t="s">
        <v>11</v>
      </c>
      <c r="G173" s="232" t="s">
        <v>12</v>
      </c>
      <c r="H173" s="232"/>
      <c r="I173" s="233"/>
    </row>
    <row r="174" spans="1:9" ht="22.5">
      <c r="A174" s="232">
        <v>606001</v>
      </c>
      <c r="B174" s="232">
        <v>168</v>
      </c>
      <c r="C174" s="233" t="s">
        <v>222</v>
      </c>
      <c r="D174" s="232"/>
      <c r="E174" s="233" t="s">
        <v>222</v>
      </c>
      <c r="F174" s="233" t="s">
        <v>11</v>
      </c>
      <c r="G174" s="232" t="s">
        <v>12</v>
      </c>
      <c r="H174" s="232"/>
      <c r="I174" s="233"/>
    </row>
    <row r="175" spans="1:9" ht="22.5">
      <c r="A175" s="232">
        <v>607001</v>
      </c>
      <c r="B175" s="232">
        <v>169</v>
      </c>
      <c r="C175" s="233" t="s">
        <v>223</v>
      </c>
      <c r="D175" s="232"/>
      <c r="E175" s="233" t="s">
        <v>223</v>
      </c>
      <c r="F175" s="233" t="s">
        <v>11</v>
      </c>
      <c r="G175" s="232" t="s">
        <v>12</v>
      </c>
      <c r="H175" s="232"/>
      <c r="I175" s="233"/>
    </row>
    <row r="176" spans="1:9" ht="22.5">
      <c r="A176" s="232">
        <v>608001</v>
      </c>
      <c r="B176" s="232">
        <v>170</v>
      </c>
      <c r="C176" s="233" t="s">
        <v>224</v>
      </c>
      <c r="D176" s="232"/>
      <c r="E176" s="233" t="s">
        <v>224</v>
      </c>
      <c r="F176" s="233" t="s">
        <v>11</v>
      </c>
      <c r="G176" s="232" t="s">
        <v>12</v>
      </c>
      <c r="H176" s="232"/>
      <c r="I176" s="233"/>
    </row>
    <row r="177" spans="1:9" ht="22.5">
      <c r="A177" s="232">
        <v>609001</v>
      </c>
      <c r="B177" s="232">
        <v>171</v>
      </c>
      <c r="C177" s="233" t="s">
        <v>225</v>
      </c>
      <c r="D177" s="232"/>
      <c r="E177" s="233" t="s">
        <v>225</v>
      </c>
      <c r="F177" s="233" t="s">
        <v>11</v>
      </c>
      <c r="G177" s="232" t="s">
        <v>12</v>
      </c>
      <c r="H177" s="232"/>
      <c r="I177" s="233"/>
    </row>
    <row r="178" spans="1:9" ht="22.5">
      <c r="A178" s="232">
        <v>610001</v>
      </c>
      <c r="B178" s="232">
        <v>172</v>
      </c>
      <c r="C178" s="233" t="s">
        <v>226</v>
      </c>
      <c r="D178" s="232"/>
      <c r="E178" s="233" t="s">
        <v>226</v>
      </c>
      <c r="F178" s="233" t="s">
        <v>11</v>
      </c>
      <c r="G178" s="232" t="s">
        <v>12</v>
      </c>
      <c r="H178" s="232"/>
      <c r="I178" s="233"/>
    </row>
    <row r="179" spans="1:9" ht="22.5">
      <c r="A179" s="232">
        <v>611001</v>
      </c>
      <c r="B179" s="232">
        <v>173</v>
      </c>
      <c r="C179" s="233" t="s">
        <v>227</v>
      </c>
      <c r="D179" s="232"/>
      <c r="E179" s="233" t="s">
        <v>227</v>
      </c>
      <c r="F179" s="233" t="s">
        <v>11</v>
      </c>
      <c r="G179" s="232" t="s">
        <v>12</v>
      </c>
      <c r="H179" s="232"/>
      <c r="I179" s="233"/>
    </row>
    <row r="180" spans="1:9" ht="22.5">
      <c r="A180" s="232">
        <v>612001</v>
      </c>
      <c r="B180" s="232">
        <v>174</v>
      </c>
      <c r="C180" s="233" t="s">
        <v>228</v>
      </c>
      <c r="D180" s="232"/>
      <c r="E180" s="233" t="s">
        <v>228</v>
      </c>
      <c r="F180" s="233" t="s">
        <v>11</v>
      </c>
      <c r="G180" s="232" t="s">
        <v>12</v>
      </c>
      <c r="H180" s="232"/>
      <c r="I180" s="233"/>
    </row>
    <row r="181" spans="1:9" ht="22.5">
      <c r="A181" s="232">
        <v>613001</v>
      </c>
      <c r="B181" s="232">
        <v>175</v>
      </c>
      <c r="C181" s="233" t="s">
        <v>229</v>
      </c>
      <c r="D181" s="232"/>
      <c r="E181" s="233" t="s">
        <v>229</v>
      </c>
      <c r="F181" s="233" t="s">
        <v>11</v>
      </c>
      <c r="G181" s="232" t="s">
        <v>12</v>
      </c>
      <c r="H181" s="232"/>
      <c r="I181" s="233"/>
    </row>
    <row r="182" spans="1:9" ht="22.5">
      <c r="A182" s="232">
        <v>614001</v>
      </c>
      <c r="B182" s="232">
        <v>176</v>
      </c>
      <c r="C182" s="233" t="s">
        <v>230</v>
      </c>
      <c r="D182" s="232"/>
      <c r="E182" s="233" t="s">
        <v>230</v>
      </c>
      <c r="F182" s="233" t="s">
        <v>11</v>
      </c>
      <c r="G182" s="232" t="s">
        <v>12</v>
      </c>
      <c r="H182" s="232"/>
      <c r="I182" s="233"/>
    </row>
    <row r="183" spans="1:9" ht="22.5">
      <c r="A183" s="232">
        <v>615001</v>
      </c>
      <c r="B183" s="232">
        <v>177</v>
      </c>
      <c r="C183" s="233" t="s">
        <v>231</v>
      </c>
      <c r="D183" s="232"/>
      <c r="E183" s="233" t="s">
        <v>231</v>
      </c>
      <c r="F183" s="233" t="s">
        <v>11</v>
      </c>
      <c r="G183" s="232" t="s">
        <v>12</v>
      </c>
      <c r="H183" s="232"/>
      <c r="I183" s="233"/>
    </row>
    <row r="184" spans="1:9" ht="22.5">
      <c r="A184" s="232">
        <v>616001</v>
      </c>
      <c r="B184" s="232">
        <v>178</v>
      </c>
      <c r="C184" s="233" t="s">
        <v>232</v>
      </c>
      <c r="D184" s="232"/>
      <c r="E184" s="233" t="s">
        <v>232</v>
      </c>
      <c r="F184" s="233" t="s">
        <v>11</v>
      </c>
      <c r="G184" s="232" t="s">
        <v>12</v>
      </c>
      <c r="H184" s="232"/>
      <c r="I184" s="233"/>
    </row>
    <row r="185" spans="1:9" ht="22.5">
      <c r="A185" s="232">
        <v>617001</v>
      </c>
      <c r="B185" s="232">
        <v>179</v>
      </c>
      <c r="C185" s="233" t="s">
        <v>233</v>
      </c>
      <c r="D185" s="232"/>
      <c r="E185" s="233" t="s">
        <v>233</v>
      </c>
      <c r="F185" s="233" t="s">
        <v>11</v>
      </c>
      <c r="G185" s="232" t="s">
        <v>12</v>
      </c>
      <c r="H185" s="232"/>
      <c r="I185" s="233"/>
    </row>
    <row r="186" spans="1:9" ht="22.5">
      <c r="A186" s="232">
        <v>618001</v>
      </c>
      <c r="B186" s="232">
        <v>180</v>
      </c>
      <c r="C186" s="233" t="s">
        <v>234</v>
      </c>
      <c r="D186" s="232"/>
      <c r="E186" s="233" t="s">
        <v>234</v>
      </c>
      <c r="F186" s="233" t="s">
        <v>11</v>
      </c>
      <c r="G186" s="232" t="s">
        <v>12</v>
      </c>
      <c r="H186" s="232"/>
      <c r="I186" s="233"/>
    </row>
    <row r="187" spans="1:9" ht="22.5">
      <c r="A187" s="232">
        <v>619001</v>
      </c>
      <c r="B187" s="232">
        <v>181</v>
      </c>
      <c r="C187" s="233" t="s">
        <v>235</v>
      </c>
      <c r="D187" s="232"/>
      <c r="E187" s="233" t="s">
        <v>235</v>
      </c>
      <c r="F187" s="233" t="s">
        <v>11</v>
      </c>
      <c r="G187" s="232" t="s">
        <v>12</v>
      </c>
      <c r="H187" s="232"/>
      <c r="I187" s="233"/>
    </row>
    <row r="188" spans="1:9" ht="22.5">
      <c r="A188" s="232">
        <v>620001</v>
      </c>
      <c r="B188" s="232">
        <v>182</v>
      </c>
      <c r="C188" s="233" t="s">
        <v>236</v>
      </c>
      <c r="D188" s="232"/>
      <c r="E188" s="233" t="s">
        <v>236</v>
      </c>
      <c r="F188" s="233" t="s">
        <v>11</v>
      </c>
      <c r="G188" s="232" t="s">
        <v>12</v>
      </c>
      <c r="H188" s="232"/>
      <c r="I188" s="233"/>
    </row>
    <row r="189" spans="1:9" ht="22.5">
      <c r="A189" s="232">
        <v>621001</v>
      </c>
      <c r="B189" s="232">
        <v>183</v>
      </c>
      <c r="C189" s="233" t="s">
        <v>237</v>
      </c>
      <c r="D189" s="232"/>
      <c r="E189" s="233" t="s">
        <v>237</v>
      </c>
      <c r="F189" s="233" t="s">
        <v>11</v>
      </c>
      <c r="G189" s="232" t="s">
        <v>12</v>
      </c>
      <c r="H189" s="232"/>
      <c r="I189" s="233"/>
    </row>
    <row r="190" spans="1:9" ht="22.5">
      <c r="A190" s="232">
        <v>622001</v>
      </c>
      <c r="B190" s="232">
        <v>184</v>
      </c>
      <c r="C190" s="233" t="s">
        <v>238</v>
      </c>
      <c r="D190" s="232"/>
      <c r="E190" s="233" t="s">
        <v>238</v>
      </c>
      <c r="F190" s="233" t="s">
        <v>11</v>
      </c>
      <c r="G190" s="232" t="s">
        <v>12</v>
      </c>
      <c r="H190" s="232"/>
      <c r="I190" s="233"/>
    </row>
    <row r="191" spans="1:9" ht="22.5">
      <c r="A191" s="232">
        <v>623001</v>
      </c>
      <c r="B191" s="232">
        <v>185</v>
      </c>
      <c r="C191" s="233" t="s">
        <v>239</v>
      </c>
      <c r="D191" s="232"/>
      <c r="E191" s="233" t="s">
        <v>239</v>
      </c>
      <c r="F191" s="233" t="s">
        <v>11</v>
      </c>
      <c r="G191" s="232" t="s">
        <v>12</v>
      </c>
      <c r="H191" s="232"/>
      <c r="I191" s="233"/>
    </row>
    <row r="192" spans="1:9" ht="22.5">
      <c r="A192" s="232">
        <v>624001</v>
      </c>
      <c r="B192" s="232">
        <v>186</v>
      </c>
      <c r="C192" s="233" t="s">
        <v>240</v>
      </c>
      <c r="D192" s="232"/>
      <c r="E192" s="233" t="s">
        <v>240</v>
      </c>
      <c r="F192" s="233" t="s">
        <v>11</v>
      </c>
      <c r="G192" s="232" t="s">
        <v>12</v>
      </c>
      <c r="H192" s="232"/>
      <c r="I192" s="233"/>
    </row>
    <row r="193" spans="1:9" ht="22.5">
      <c r="A193" s="232">
        <v>625001</v>
      </c>
      <c r="B193" s="232">
        <v>187</v>
      </c>
      <c r="C193" s="233" t="s">
        <v>241</v>
      </c>
      <c r="D193" s="232"/>
      <c r="E193" s="233" t="s">
        <v>241</v>
      </c>
      <c r="F193" s="233" t="s">
        <v>11</v>
      </c>
      <c r="G193" s="232" t="s">
        <v>12</v>
      </c>
      <c r="H193" s="232"/>
      <c r="I193" s="233"/>
    </row>
    <row r="194" spans="1:9" ht="22.5">
      <c r="A194" s="232">
        <v>626001</v>
      </c>
      <c r="B194" s="232">
        <v>188</v>
      </c>
      <c r="C194" s="233" t="s">
        <v>242</v>
      </c>
      <c r="D194" s="232"/>
      <c r="E194" s="233" t="s">
        <v>242</v>
      </c>
      <c r="F194" s="233" t="s">
        <v>11</v>
      </c>
      <c r="G194" s="232" t="s">
        <v>12</v>
      </c>
      <c r="H194" s="232"/>
      <c r="I194" s="233"/>
    </row>
    <row r="195" spans="1:9" ht="22.5">
      <c r="A195" s="232">
        <v>627001</v>
      </c>
      <c r="B195" s="232">
        <v>189</v>
      </c>
      <c r="C195" s="233" t="s">
        <v>243</v>
      </c>
      <c r="D195" s="232"/>
      <c r="E195" s="233" t="s">
        <v>243</v>
      </c>
      <c r="F195" s="233" t="s">
        <v>11</v>
      </c>
      <c r="G195" s="232" t="s">
        <v>12</v>
      </c>
      <c r="H195" s="232"/>
      <c r="I195" s="233"/>
    </row>
    <row r="196" spans="1:9" ht="22.5">
      <c r="A196" s="232">
        <v>628001</v>
      </c>
      <c r="B196" s="232">
        <v>190</v>
      </c>
      <c r="C196" s="233" t="s">
        <v>244</v>
      </c>
      <c r="D196" s="232"/>
      <c r="E196" s="233" t="s">
        <v>244</v>
      </c>
      <c r="F196" s="233" t="s">
        <v>11</v>
      </c>
      <c r="G196" s="232" t="s">
        <v>12</v>
      </c>
      <c r="H196" s="232"/>
      <c r="I196" s="233"/>
    </row>
    <row r="197" spans="1:9" ht="22.5">
      <c r="A197" s="232">
        <v>629001</v>
      </c>
      <c r="B197" s="232">
        <v>191</v>
      </c>
      <c r="C197" s="233" t="s">
        <v>245</v>
      </c>
      <c r="D197" s="232"/>
      <c r="E197" s="233" t="s">
        <v>245</v>
      </c>
      <c r="F197" s="233" t="s">
        <v>11</v>
      </c>
      <c r="G197" s="232" t="s">
        <v>12</v>
      </c>
      <c r="H197" s="232"/>
      <c r="I197" s="233"/>
    </row>
    <row r="198" spans="1:9" ht="22.5">
      <c r="A198" s="232">
        <v>630001</v>
      </c>
      <c r="B198" s="232">
        <v>192</v>
      </c>
      <c r="C198" s="233" t="s">
        <v>246</v>
      </c>
      <c r="D198" s="232"/>
      <c r="E198" s="233" t="s">
        <v>246</v>
      </c>
      <c r="F198" s="233" t="s">
        <v>11</v>
      </c>
      <c r="G198" s="232" t="s">
        <v>12</v>
      </c>
      <c r="H198" s="232"/>
      <c r="I198" s="233"/>
    </row>
    <row r="199" spans="1:9" ht="22.5">
      <c r="A199" s="232">
        <v>631001</v>
      </c>
      <c r="B199" s="232">
        <v>193</v>
      </c>
      <c r="C199" s="233" t="s">
        <v>247</v>
      </c>
      <c r="D199" s="232"/>
      <c r="E199" s="233" t="s">
        <v>247</v>
      </c>
      <c r="F199" s="233" t="s">
        <v>11</v>
      </c>
      <c r="G199" s="232" t="s">
        <v>12</v>
      </c>
      <c r="H199" s="232"/>
      <c r="I199" s="233"/>
    </row>
    <row r="200" spans="1:9" ht="22.5">
      <c r="A200" s="232">
        <v>632001</v>
      </c>
      <c r="B200" s="232">
        <v>194</v>
      </c>
      <c r="C200" s="233" t="s">
        <v>248</v>
      </c>
      <c r="D200" s="232"/>
      <c r="E200" s="233" t="s">
        <v>248</v>
      </c>
      <c r="F200" s="233" t="s">
        <v>11</v>
      </c>
      <c r="G200" s="232" t="s">
        <v>12</v>
      </c>
      <c r="H200" s="232"/>
      <c r="I200" s="233"/>
    </row>
    <row r="201" spans="1:9" ht="22.5">
      <c r="A201" s="232">
        <v>633001</v>
      </c>
      <c r="B201" s="232">
        <v>195</v>
      </c>
      <c r="C201" s="233" t="s">
        <v>249</v>
      </c>
      <c r="D201" s="232"/>
      <c r="E201" s="233" t="s">
        <v>249</v>
      </c>
      <c r="F201" s="233" t="s">
        <v>11</v>
      </c>
      <c r="G201" s="232" t="s">
        <v>12</v>
      </c>
      <c r="H201" s="232"/>
      <c r="I201" s="233"/>
    </row>
    <row r="202" spans="1:9" ht="22.5">
      <c r="A202" s="232">
        <v>634001</v>
      </c>
      <c r="B202" s="232">
        <v>196</v>
      </c>
      <c r="C202" s="233" t="s">
        <v>250</v>
      </c>
      <c r="D202" s="232"/>
      <c r="E202" s="233" t="s">
        <v>250</v>
      </c>
      <c r="F202" s="233" t="s">
        <v>11</v>
      </c>
      <c r="G202" s="232" t="s">
        <v>12</v>
      </c>
      <c r="H202" s="232"/>
      <c r="I202" s="233"/>
    </row>
    <row r="203" spans="1:9" ht="22.5">
      <c r="A203" s="232">
        <v>635001</v>
      </c>
      <c r="B203" s="232">
        <v>197</v>
      </c>
      <c r="C203" s="233" t="s">
        <v>251</v>
      </c>
      <c r="D203" s="232"/>
      <c r="E203" s="233" t="s">
        <v>251</v>
      </c>
      <c r="F203" s="233" t="s">
        <v>11</v>
      </c>
      <c r="G203" s="232" t="s">
        <v>12</v>
      </c>
      <c r="H203" s="232"/>
      <c r="I203" s="233"/>
    </row>
    <row r="204" spans="1:9" ht="22.5">
      <c r="A204" s="232">
        <v>636001</v>
      </c>
      <c r="B204" s="232">
        <v>198</v>
      </c>
      <c r="C204" s="233" t="s">
        <v>252</v>
      </c>
      <c r="D204" s="232"/>
      <c r="E204" s="233" t="s">
        <v>252</v>
      </c>
      <c r="F204" s="233" t="s">
        <v>11</v>
      </c>
      <c r="G204" s="232" t="s">
        <v>12</v>
      </c>
      <c r="H204" s="232"/>
      <c r="I204" s="233"/>
    </row>
    <row r="205" spans="1:9" ht="22.5">
      <c r="A205" s="232">
        <v>637001</v>
      </c>
      <c r="B205" s="232">
        <v>199</v>
      </c>
      <c r="C205" s="233" t="s">
        <v>253</v>
      </c>
      <c r="D205" s="232"/>
      <c r="E205" s="233" t="s">
        <v>253</v>
      </c>
      <c r="F205" s="233" t="s">
        <v>11</v>
      </c>
      <c r="G205" s="232" t="s">
        <v>12</v>
      </c>
      <c r="H205" s="232"/>
      <c r="I205" s="233"/>
    </row>
    <row r="206" spans="1:9" ht="22.5">
      <c r="A206" s="232">
        <v>638001</v>
      </c>
      <c r="B206" s="232">
        <v>200</v>
      </c>
      <c r="C206" s="233" t="s">
        <v>254</v>
      </c>
      <c r="D206" s="232"/>
      <c r="E206" s="233" t="s">
        <v>254</v>
      </c>
      <c r="F206" s="233" t="s">
        <v>11</v>
      </c>
      <c r="G206" s="232" t="s">
        <v>12</v>
      </c>
      <c r="H206" s="232"/>
      <c r="I206" s="233"/>
    </row>
    <row r="207" spans="1:9" ht="22.5">
      <c r="A207" s="232">
        <v>641001</v>
      </c>
      <c r="B207" s="232">
        <v>201</v>
      </c>
      <c r="C207" s="233" t="s">
        <v>255</v>
      </c>
      <c r="D207" s="232"/>
      <c r="E207" s="233" t="s">
        <v>255</v>
      </c>
      <c r="F207" s="233" t="s">
        <v>11</v>
      </c>
      <c r="G207" s="232" t="s">
        <v>12</v>
      </c>
      <c r="H207" s="232"/>
      <c r="I207" s="233"/>
    </row>
    <row r="208" spans="1:9" ht="22.5">
      <c r="A208" s="232">
        <v>642001</v>
      </c>
      <c r="B208" s="232">
        <v>202</v>
      </c>
      <c r="C208" s="233" t="s">
        <v>256</v>
      </c>
      <c r="D208" s="232"/>
      <c r="E208" s="233" t="s">
        <v>256</v>
      </c>
      <c r="F208" s="233" t="s">
        <v>11</v>
      </c>
      <c r="G208" s="232" t="s">
        <v>12</v>
      </c>
      <c r="H208" s="232"/>
      <c r="I208" s="233"/>
    </row>
    <row r="209" spans="1:9" ht="22.5">
      <c r="A209" s="232">
        <v>643001</v>
      </c>
      <c r="B209" s="232">
        <v>203</v>
      </c>
      <c r="C209" s="233" t="s">
        <v>257</v>
      </c>
      <c r="D209" s="232"/>
      <c r="E209" s="233" t="s">
        <v>257</v>
      </c>
      <c r="F209" s="233" t="s">
        <v>11</v>
      </c>
      <c r="G209" s="232" t="s">
        <v>12</v>
      </c>
      <c r="H209" s="232"/>
      <c r="I209" s="233"/>
    </row>
    <row r="210" spans="1:9" ht="22.5">
      <c r="A210" s="232">
        <v>644001</v>
      </c>
      <c r="B210" s="232">
        <v>204</v>
      </c>
      <c r="C210" s="233" t="s">
        <v>258</v>
      </c>
      <c r="D210" s="232"/>
      <c r="E210" s="233" t="s">
        <v>258</v>
      </c>
      <c r="F210" s="233" t="s">
        <v>11</v>
      </c>
      <c r="G210" s="232" t="s">
        <v>12</v>
      </c>
      <c r="H210" s="232"/>
      <c r="I210" s="233"/>
    </row>
    <row r="211" spans="1:9" ht="22.5">
      <c r="A211" s="232">
        <v>645001</v>
      </c>
      <c r="B211" s="232">
        <v>205</v>
      </c>
      <c r="C211" s="233" t="s">
        <v>259</v>
      </c>
      <c r="D211" s="232"/>
      <c r="E211" s="233" t="s">
        <v>259</v>
      </c>
      <c r="F211" s="233" t="s">
        <v>11</v>
      </c>
      <c r="G211" s="232" t="s">
        <v>12</v>
      </c>
      <c r="H211" s="232"/>
      <c r="I211" s="233"/>
    </row>
    <row r="212" spans="1:9" ht="22.5">
      <c r="A212" s="232">
        <v>646001</v>
      </c>
      <c r="B212" s="232">
        <v>206</v>
      </c>
      <c r="C212" s="233" t="s">
        <v>260</v>
      </c>
      <c r="D212" s="232"/>
      <c r="E212" s="233" t="s">
        <v>260</v>
      </c>
      <c r="F212" s="233" t="s">
        <v>11</v>
      </c>
      <c r="G212" s="232" t="s">
        <v>12</v>
      </c>
      <c r="H212" s="232"/>
      <c r="I212" s="233"/>
    </row>
    <row r="213" spans="1:9" ht="22.5">
      <c r="A213" s="232">
        <v>647001</v>
      </c>
      <c r="B213" s="232">
        <v>207</v>
      </c>
      <c r="C213" s="233" t="s">
        <v>261</v>
      </c>
      <c r="D213" s="232"/>
      <c r="E213" s="233" t="s">
        <v>261</v>
      </c>
      <c r="F213" s="233" t="s">
        <v>11</v>
      </c>
      <c r="G213" s="232" t="s">
        <v>12</v>
      </c>
      <c r="H213" s="232"/>
      <c r="I213" s="233"/>
    </row>
    <row r="214" spans="1:9" ht="22.5">
      <c r="A214" s="232">
        <v>648001</v>
      </c>
      <c r="B214" s="232">
        <v>208</v>
      </c>
      <c r="C214" s="233" t="s">
        <v>262</v>
      </c>
      <c r="D214" s="232"/>
      <c r="E214" s="233" t="s">
        <v>262</v>
      </c>
      <c r="F214" s="233" t="s">
        <v>11</v>
      </c>
      <c r="G214" s="232" t="s">
        <v>12</v>
      </c>
      <c r="H214" s="232"/>
      <c r="I214" s="233"/>
    </row>
    <row r="215" spans="1:9" ht="22.5">
      <c r="A215" s="232">
        <v>649001</v>
      </c>
      <c r="B215" s="232">
        <v>209</v>
      </c>
      <c r="C215" s="233" t="s">
        <v>263</v>
      </c>
      <c r="D215" s="232"/>
      <c r="E215" s="233" t="s">
        <v>263</v>
      </c>
      <c r="F215" s="233" t="s">
        <v>11</v>
      </c>
      <c r="G215" s="232" t="s">
        <v>12</v>
      </c>
      <c r="H215" s="232"/>
      <c r="I215" s="233"/>
    </row>
    <row r="216" spans="1:9" ht="22.5">
      <c r="A216" s="232">
        <v>650001</v>
      </c>
      <c r="B216" s="232">
        <v>210</v>
      </c>
      <c r="C216" s="233" t="s">
        <v>264</v>
      </c>
      <c r="D216" s="232"/>
      <c r="E216" s="233" t="s">
        <v>264</v>
      </c>
      <c r="F216" s="233" t="s">
        <v>11</v>
      </c>
      <c r="G216" s="232" t="s">
        <v>12</v>
      </c>
      <c r="H216" s="232"/>
      <c r="I216" s="233"/>
    </row>
    <row r="217" spans="1:9" ht="22.5">
      <c r="A217" s="232">
        <v>651001</v>
      </c>
      <c r="B217" s="232">
        <v>211</v>
      </c>
      <c r="C217" s="233" t="s">
        <v>265</v>
      </c>
      <c r="D217" s="232"/>
      <c r="E217" s="233" t="s">
        <v>265</v>
      </c>
      <c r="F217" s="233" t="s">
        <v>11</v>
      </c>
      <c r="G217" s="232" t="s">
        <v>12</v>
      </c>
      <c r="H217" s="232"/>
      <c r="I217" s="233"/>
    </row>
    <row r="218" spans="1:9" ht="22.5">
      <c r="A218" s="232">
        <v>652001</v>
      </c>
      <c r="B218" s="232">
        <v>212</v>
      </c>
      <c r="C218" s="233" t="s">
        <v>266</v>
      </c>
      <c r="D218" s="232"/>
      <c r="E218" s="233" t="s">
        <v>266</v>
      </c>
      <c r="F218" s="233" t="s">
        <v>11</v>
      </c>
      <c r="G218" s="232" t="s">
        <v>12</v>
      </c>
      <c r="H218" s="232"/>
      <c r="I218" s="233"/>
    </row>
    <row r="219" spans="1:9" ht="22.5">
      <c r="A219" s="232">
        <v>653001</v>
      </c>
      <c r="B219" s="232">
        <v>213</v>
      </c>
      <c r="C219" s="233" t="s">
        <v>267</v>
      </c>
      <c r="D219" s="232"/>
      <c r="E219" s="233" t="s">
        <v>267</v>
      </c>
      <c r="F219" s="233" t="s">
        <v>11</v>
      </c>
      <c r="G219" s="232" t="s">
        <v>12</v>
      </c>
      <c r="H219" s="232"/>
      <c r="I219" s="233"/>
    </row>
    <row r="220" spans="1:9" ht="22.5">
      <c r="A220" s="232">
        <v>654001</v>
      </c>
      <c r="B220" s="232">
        <v>214</v>
      </c>
      <c r="C220" s="233" t="s">
        <v>268</v>
      </c>
      <c r="D220" s="232"/>
      <c r="E220" s="233" t="s">
        <v>268</v>
      </c>
      <c r="F220" s="233" t="s">
        <v>11</v>
      </c>
      <c r="G220" s="232" t="s">
        <v>12</v>
      </c>
      <c r="H220" s="232"/>
      <c r="I220" s="233"/>
    </row>
    <row r="221" spans="1:9" ht="22.5">
      <c r="A221" s="232">
        <v>655001</v>
      </c>
      <c r="B221" s="232">
        <v>215</v>
      </c>
      <c r="C221" s="233" t="s">
        <v>269</v>
      </c>
      <c r="D221" s="232"/>
      <c r="E221" s="233" t="s">
        <v>269</v>
      </c>
      <c r="F221" s="233" t="s">
        <v>11</v>
      </c>
      <c r="G221" s="232" t="s">
        <v>12</v>
      </c>
      <c r="H221" s="232"/>
      <c r="I221" s="233"/>
    </row>
    <row r="222" spans="1:9" ht="22.5">
      <c r="A222" s="232">
        <v>656001</v>
      </c>
      <c r="B222" s="232">
        <v>216</v>
      </c>
      <c r="C222" s="233" t="s">
        <v>270</v>
      </c>
      <c r="D222" s="232"/>
      <c r="E222" s="233" t="s">
        <v>270</v>
      </c>
      <c r="F222" s="233" t="s">
        <v>11</v>
      </c>
      <c r="G222" s="232" t="s">
        <v>12</v>
      </c>
      <c r="H222" s="232"/>
      <c r="I222" s="233"/>
    </row>
    <row r="223" spans="1:9" ht="22.5">
      <c r="A223" s="232">
        <v>657001</v>
      </c>
      <c r="B223" s="232">
        <v>217</v>
      </c>
      <c r="C223" s="233" t="s">
        <v>271</v>
      </c>
      <c r="D223" s="232"/>
      <c r="E223" s="233" t="s">
        <v>271</v>
      </c>
      <c r="F223" s="233" t="s">
        <v>11</v>
      </c>
      <c r="G223" s="232" t="s">
        <v>12</v>
      </c>
      <c r="H223" s="232"/>
      <c r="I223" s="233"/>
    </row>
    <row r="224" spans="1:9" ht="22.5">
      <c r="A224" s="232">
        <v>658001</v>
      </c>
      <c r="B224" s="232">
        <v>218</v>
      </c>
      <c r="C224" s="233" t="s">
        <v>272</v>
      </c>
      <c r="D224" s="232"/>
      <c r="E224" s="233" t="s">
        <v>272</v>
      </c>
      <c r="F224" s="233" t="s">
        <v>11</v>
      </c>
      <c r="G224" s="232" t="s">
        <v>12</v>
      </c>
      <c r="H224" s="232"/>
      <c r="I224" s="233"/>
    </row>
    <row r="225" spans="1:9" ht="22.5">
      <c r="A225" s="232">
        <v>659001</v>
      </c>
      <c r="B225" s="232">
        <v>219</v>
      </c>
      <c r="C225" s="233" t="s">
        <v>273</v>
      </c>
      <c r="D225" s="232"/>
      <c r="E225" s="233" t="s">
        <v>273</v>
      </c>
      <c r="F225" s="233" t="s">
        <v>11</v>
      </c>
      <c r="G225" s="232" t="s">
        <v>12</v>
      </c>
      <c r="H225" s="232"/>
      <c r="I225" s="233"/>
    </row>
    <row r="226" spans="1:9" ht="22.5">
      <c r="A226" s="232">
        <v>660001</v>
      </c>
      <c r="B226" s="232">
        <v>220</v>
      </c>
      <c r="C226" s="233" t="s">
        <v>274</v>
      </c>
      <c r="D226" s="232"/>
      <c r="E226" s="233" t="s">
        <v>274</v>
      </c>
      <c r="F226" s="233" t="s">
        <v>11</v>
      </c>
      <c r="G226" s="232" t="s">
        <v>12</v>
      </c>
      <c r="H226" s="232"/>
      <c r="I226" s="233"/>
    </row>
    <row r="227" spans="1:9" ht="22.5">
      <c r="A227" s="232">
        <v>661001</v>
      </c>
      <c r="B227" s="232">
        <v>221</v>
      </c>
      <c r="C227" s="233" t="s">
        <v>275</v>
      </c>
      <c r="D227" s="232"/>
      <c r="E227" s="233" t="s">
        <v>275</v>
      </c>
      <c r="F227" s="233" t="s">
        <v>11</v>
      </c>
      <c r="G227" s="232" t="s">
        <v>12</v>
      </c>
      <c r="H227" s="232"/>
      <c r="I227" s="233"/>
    </row>
    <row r="228" spans="1:9" ht="22.5">
      <c r="A228" s="232">
        <v>662001</v>
      </c>
      <c r="B228" s="232">
        <v>222</v>
      </c>
      <c r="C228" s="233" t="s">
        <v>276</v>
      </c>
      <c r="D228" s="232"/>
      <c r="E228" s="233" t="s">
        <v>276</v>
      </c>
      <c r="F228" s="233" t="s">
        <v>11</v>
      </c>
      <c r="G228" s="232" t="s">
        <v>12</v>
      </c>
      <c r="H228" s="232"/>
      <c r="I228" s="233"/>
    </row>
    <row r="229" spans="1:9" ht="22.5">
      <c r="A229" s="232">
        <v>663001</v>
      </c>
      <c r="B229" s="232">
        <v>223</v>
      </c>
      <c r="C229" s="233" t="s">
        <v>277</v>
      </c>
      <c r="D229" s="232"/>
      <c r="E229" s="233" t="s">
        <v>277</v>
      </c>
      <c r="F229" s="233" t="s">
        <v>11</v>
      </c>
      <c r="G229" s="232" t="s">
        <v>12</v>
      </c>
      <c r="H229" s="232"/>
      <c r="I229" s="233"/>
    </row>
    <row r="230" spans="1:9" ht="22.5">
      <c r="A230" s="232">
        <v>664001</v>
      </c>
      <c r="B230" s="232">
        <v>224</v>
      </c>
      <c r="C230" s="233" t="s">
        <v>278</v>
      </c>
      <c r="D230" s="232"/>
      <c r="E230" s="233" t="s">
        <v>278</v>
      </c>
      <c r="F230" s="233" t="s">
        <v>11</v>
      </c>
      <c r="G230" s="232" t="s">
        <v>12</v>
      </c>
      <c r="H230" s="232"/>
      <c r="I230" s="233"/>
    </row>
    <row r="231" spans="1:9" ht="22.5">
      <c r="A231" s="232">
        <v>665001</v>
      </c>
      <c r="B231" s="232">
        <v>225</v>
      </c>
      <c r="C231" s="233" t="s">
        <v>279</v>
      </c>
      <c r="D231" s="232"/>
      <c r="E231" s="233" t="s">
        <v>279</v>
      </c>
      <c r="F231" s="233" t="s">
        <v>11</v>
      </c>
      <c r="G231" s="232" t="s">
        <v>12</v>
      </c>
      <c r="H231" s="232"/>
      <c r="I231" s="233"/>
    </row>
    <row r="232" spans="1:9" ht="22.5">
      <c r="A232" s="232">
        <v>666001</v>
      </c>
      <c r="B232" s="232">
        <v>226</v>
      </c>
      <c r="C232" s="233" t="s">
        <v>280</v>
      </c>
      <c r="D232" s="232"/>
      <c r="E232" s="233" t="s">
        <v>280</v>
      </c>
      <c r="F232" s="233" t="s">
        <v>11</v>
      </c>
      <c r="G232" s="232" t="s">
        <v>12</v>
      </c>
      <c r="H232" s="232"/>
      <c r="I232" s="233"/>
    </row>
    <row r="233" spans="1:9" ht="22.5">
      <c r="A233" s="232">
        <v>667001</v>
      </c>
      <c r="B233" s="232">
        <v>227</v>
      </c>
      <c r="C233" s="233" t="s">
        <v>281</v>
      </c>
      <c r="D233" s="232"/>
      <c r="E233" s="233" t="s">
        <v>281</v>
      </c>
      <c r="F233" s="233" t="s">
        <v>11</v>
      </c>
      <c r="G233" s="232" t="s">
        <v>12</v>
      </c>
      <c r="H233" s="232"/>
      <c r="I233" s="233"/>
    </row>
    <row r="234" spans="1:9" ht="22.5">
      <c r="A234" s="232">
        <v>668001</v>
      </c>
      <c r="B234" s="232">
        <v>228</v>
      </c>
      <c r="C234" s="233" t="s">
        <v>282</v>
      </c>
      <c r="D234" s="232"/>
      <c r="E234" s="233" t="s">
        <v>282</v>
      </c>
      <c r="F234" s="233" t="s">
        <v>11</v>
      </c>
      <c r="G234" s="232" t="s">
        <v>12</v>
      </c>
      <c r="H234" s="232"/>
      <c r="I234" s="233"/>
    </row>
    <row r="235" spans="1:9" ht="22.5">
      <c r="A235" s="232">
        <v>669001</v>
      </c>
      <c r="B235" s="232">
        <v>229</v>
      </c>
      <c r="C235" s="233" t="s">
        <v>283</v>
      </c>
      <c r="D235" s="232"/>
      <c r="E235" s="233" t="s">
        <v>283</v>
      </c>
      <c r="F235" s="233" t="s">
        <v>11</v>
      </c>
      <c r="G235" s="232" t="s">
        <v>12</v>
      </c>
      <c r="H235" s="232"/>
      <c r="I235" s="233"/>
    </row>
    <row r="236" spans="1:9" ht="22.5">
      <c r="A236" s="232">
        <v>670001</v>
      </c>
      <c r="B236" s="232">
        <v>230</v>
      </c>
      <c r="C236" s="233" t="s">
        <v>284</v>
      </c>
      <c r="D236" s="232"/>
      <c r="E236" s="233" t="s">
        <v>284</v>
      </c>
      <c r="F236" s="233" t="s">
        <v>11</v>
      </c>
      <c r="G236" s="232" t="s">
        <v>12</v>
      </c>
      <c r="H236" s="232"/>
      <c r="I236" s="233"/>
    </row>
    <row r="237" spans="1:9" ht="22.5">
      <c r="A237" s="232">
        <v>671001</v>
      </c>
      <c r="B237" s="232">
        <v>231</v>
      </c>
      <c r="C237" s="233" t="s">
        <v>285</v>
      </c>
      <c r="D237" s="232"/>
      <c r="E237" s="233" t="s">
        <v>285</v>
      </c>
      <c r="F237" s="233" t="s">
        <v>11</v>
      </c>
      <c r="G237" s="232" t="s">
        <v>12</v>
      </c>
      <c r="H237" s="232"/>
      <c r="I237" s="233"/>
    </row>
    <row r="238" spans="1:9" ht="22.5">
      <c r="A238" s="232">
        <v>672001</v>
      </c>
      <c r="B238" s="232">
        <v>232</v>
      </c>
      <c r="C238" s="233" t="s">
        <v>286</v>
      </c>
      <c r="D238" s="232"/>
      <c r="E238" s="233" t="s">
        <v>286</v>
      </c>
      <c r="F238" s="233" t="s">
        <v>11</v>
      </c>
      <c r="G238" s="232" t="s">
        <v>12</v>
      </c>
      <c r="H238" s="232"/>
      <c r="I238" s="233"/>
    </row>
    <row r="239" spans="1:9" ht="22.5">
      <c r="A239" s="232">
        <v>673001</v>
      </c>
      <c r="B239" s="232">
        <v>233</v>
      </c>
      <c r="C239" s="233" t="s">
        <v>287</v>
      </c>
      <c r="D239" s="232"/>
      <c r="E239" s="233" t="s">
        <v>287</v>
      </c>
      <c r="F239" s="233" t="s">
        <v>11</v>
      </c>
      <c r="G239" s="232" t="s">
        <v>12</v>
      </c>
      <c r="H239" s="232"/>
      <c r="I239" s="233"/>
    </row>
    <row r="240" spans="1:9" ht="22.5">
      <c r="A240" s="232">
        <v>674001</v>
      </c>
      <c r="B240" s="232">
        <v>234</v>
      </c>
      <c r="C240" s="233" t="s">
        <v>288</v>
      </c>
      <c r="D240" s="232"/>
      <c r="E240" s="233" t="s">
        <v>288</v>
      </c>
      <c r="F240" s="233" t="s">
        <v>11</v>
      </c>
      <c r="G240" s="232" t="s">
        <v>12</v>
      </c>
      <c r="H240" s="232"/>
      <c r="I240" s="233"/>
    </row>
    <row r="241" spans="1:9" ht="22.5">
      <c r="A241" s="232">
        <v>675001</v>
      </c>
      <c r="B241" s="232">
        <v>235</v>
      </c>
      <c r="C241" s="233" t="s">
        <v>289</v>
      </c>
      <c r="D241" s="232"/>
      <c r="E241" s="233" t="s">
        <v>289</v>
      </c>
      <c r="F241" s="233" t="s">
        <v>11</v>
      </c>
      <c r="G241" s="232" t="s">
        <v>12</v>
      </c>
      <c r="H241" s="232"/>
      <c r="I241" s="233"/>
    </row>
    <row r="242" spans="1:9" ht="22.5">
      <c r="A242" s="232">
        <v>676001</v>
      </c>
      <c r="B242" s="232">
        <v>236</v>
      </c>
      <c r="C242" s="233" t="s">
        <v>290</v>
      </c>
      <c r="D242" s="232"/>
      <c r="E242" s="233" t="s">
        <v>290</v>
      </c>
      <c r="F242" s="233" t="s">
        <v>11</v>
      </c>
      <c r="G242" s="232" t="s">
        <v>12</v>
      </c>
      <c r="H242" s="232"/>
      <c r="I242" s="233"/>
    </row>
    <row r="243" spans="1:9" ht="22.5">
      <c r="A243" s="232">
        <v>677001</v>
      </c>
      <c r="B243" s="232">
        <v>237</v>
      </c>
      <c r="C243" s="233" t="s">
        <v>291</v>
      </c>
      <c r="D243" s="232"/>
      <c r="E243" s="233" t="s">
        <v>291</v>
      </c>
      <c r="F243" s="233" t="s">
        <v>11</v>
      </c>
      <c r="G243" s="232" t="s">
        <v>12</v>
      </c>
      <c r="H243" s="232"/>
      <c r="I243" s="233"/>
    </row>
    <row r="244" spans="1:9" ht="22.5">
      <c r="A244" s="232">
        <v>678001</v>
      </c>
      <c r="B244" s="232">
        <v>238</v>
      </c>
      <c r="C244" s="233" t="s">
        <v>292</v>
      </c>
      <c r="D244" s="232"/>
      <c r="E244" s="233" t="s">
        <v>292</v>
      </c>
      <c r="F244" s="233" t="s">
        <v>11</v>
      </c>
      <c r="G244" s="232" t="s">
        <v>12</v>
      </c>
      <c r="H244" s="232"/>
      <c r="I244" s="233"/>
    </row>
    <row r="245" spans="1:9" ht="22.5">
      <c r="A245" s="232">
        <v>194001</v>
      </c>
      <c r="B245" s="232">
        <v>239</v>
      </c>
      <c r="C245" s="233" t="s">
        <v>293</v>
      </c>
      <c r="D245" s="232" t="s">
        <v>16</v>
      </c>
      <c r="E245" s="233" t="s">
        <v>294</v>
      </c>
      <c r="F245" s="233" t="s">
        <v>34</v>
      </c>
      <c r="G245" s="232" t="s">
        <v>12</v>
      </c>
      <c r="H245" s="232"/>
      <c r="I245" s="233"/>
    </row>
    <row r="246" spans="1:9" ht="22.5">
      <c r="A246" s="232">
        <v>701001</v>
      </c>
      <c r="B246" s="232">
        <v>240</v>
      </c>
      <c r="C246" s="233" t="s">
        <v>295</v>
      </c>
      <c r="D246" s="232"/>
      <c r="E246" s="233" t="s">
        <v>295</v>
      </c>
      <c r="F246" s="233" t="s">
        <v>296</v>
      </c>
      <c r="G246" s="232" t="s">
        <v>12</v>
      </c>
      <c r="H246" s="232"/>
      <c r="I246" s="233"/>
    </row>
    <row r="247" spans="1:9" ht="22.5">
      <c r="A247" s="232">
        <v>702001</v>
      </c>
      <c r="B247" s="232">
        <v>241</v>
      </c>
      <c r="C247" s="233" t="s">
        <v>297</v>
      </c>
      <c r="D247" s="232"/>
      <c r="E247" s="233" t="s">
        <v>297</v>
      </c>
      <c r="F247" s="233" t="s">
        <v>296</v>
      </c>
      <c r="G247" s="232" t="s">
        <v>12</v>
      </c>
      <c r="H247" s="232"/>
      <c r="I247" s="233"/>
    </row>
    <row r="248" spans="1:9" ht="22.5">
      <c r="A248" s="232">
        <v>703001</v>
      </c>
      <c r="B248" s="232">
        <v>242</v>
      </c>
      <c r="C248" s="233" t="s">
        <v>298</v>
      </c>
      <c r="D248" s="232"/>
      <c r="E248" s="233" t="s">
        <v>298</v>
      </c>
      <c r="F248" s="233" t="s">
        <v>296</v>
      </c>
      <c r="G248" s="232" t="s">
        <v>12</v>
      </c>
      <c r="H248" s="232"/>
      <c r="I248" s="233"/>
    </row>
    <row r="249" spans="1:9" ht="22.5">
      <c r="A249" s="232">
        <v>250062</v>
      </c>
      <c r="B249" s="232">
        <v>243</v>
      </c>
      <c r="C249" s="233" t="s">
        <v>299</v>
      </c>
      <c r="D249" s="232"/>
      <c r="E249" s="233" t="s">
        <v>299</v>
      </c>
      <c r="F249" s="233" t="s">
        <v>20</v>
      </c>
      <c r="G249" s="232" t="s">
        <v>175</v>
      </c>
      <c r="H249" s="232"/>
      <c r="I249" s="233"/>
    </row>
    <row r="250" spans="1:9" ht="22.5">
      <c r="A250" s="232">
        <v>250063</v>
      </c>
      <c r="B250" s="232">
        <v>244</v>
      </c>
      <c r="C250" s="233" t="s">
        <v>300</v>
      </c>
      <c r="D250" s="232"/>
      <c r="E250" s="233" t="s">
        <v>300</v>
      </c>
      <c r="F250" s="233" t="s">
        <v>20</v>
      </c>
      <c r="G250" s="232" t="s">
        <v>175</v>
      </c>
      <c r="H250" s="232"/>
      <c r="I250" s="233"/>
    </row>
    <row r="251" spans="1:9" ht="22.5">
      <c r="A251" s="232">
        <v>429001</v>
      </c>
      <c r="B251" s="232">
        <v>245</v>
      </c>
      <c r="C251" s="233" t="s">
        <v>301</v>
      </c>
      <c r="D251" s="232"/>
      <c r="E251" s="233" t="s">
        <v>301</v>
      </c>
      <c r="F251" s="233" t="s">
        <v>31</v>
      </c>
      <c r="G251" s="232" t="s">
        <v>12</v>
      </c>
      <c r="H251" s="232"/>
      <c r="I251" s="233"/>
    </row>
    <row r="252" spans="1:9" ht="22.5">
      <c r="A252" s="232">
        <v>145001</v>
      </c>
      <c r="B252" s="232">
        <v>246</v>
      </c>
      <c r="C252" s="233" t="s">
        <v>302</v>
      </c>
      <c r="D252" s="232"/>
      <c r="E252" s="233" t="s">
        <v>302</v>
      </c>
      <c r="F252" s="233" t="s">
        <v>11</v>
      </c>
      <c r="G252" s="232" t="s">
        <v>12</v>
      </c>
      <c r="H252" s="232"/>
      <c r="I252" s="233"/>
    </row>
    <row r="253" spans="1:9" ht="22.5">
      <c r="A253" s="232">
        <v>170001</v>
      </c>
      <c r="B253" s="232">
        <v>247</v>
      </c>
      <c r="C253" s="233" t="s">
        <v>303</v>
      </c>
      <c r="D253" s="232"/>
      <c r="E253" s="233" t="s">
        <v>303</v>
      </c>
      <c r="F253" s="233" t="s">
        <v>11</v>
      </c>
      <c r="G253" s="232" t="s">
        <v>12</v>
      </c>
      <c r="H253" s="232"/>
      <c r="I253" s="233"/>
    </row>
    <row r="254" spans="1:9" ht="22.5">
      <c r="A254" s="232">
        <v>171001</v>
      </c>
      <c r="B254" s="232">
        <v>248</v>
      </c>
      <c r="C254" s="233" t="s">
        <v>304</v>
      </c>
      <c r="D254" s="232"/>
      <c r="E254" s="233" t="s">
        <v>304</v>
      </c>
      <c r="F254" s="233" t="s">
        <v>11</v>
      </c>
      <c r="G254" s="232" t="s">
        <v>12</v>
      </c>
      <c r="H254" s="232"/>
      <c r="I254" s="233"/>
    </row>
    <row r="255" spans="1:9" ht="22.5">
      <c r="A255" s="232">
        <v>156001</v>
      </c>
      <c r="B255" s="232">
        <v>249</v>
      </c>
      <c r="C255" s="233" t="s">
        <v>305</v>
      </c>
      <c r="D255" s="232" t="s">
        <v>16</v>
      </c>
      <c r="E255" s="233" t="s">
        <v>306</v>
      </c>
      <c r="F255" s="233" t="s">
        <v>11</v>
      </c>
      <c r="G255" s="232" t="s">
        <v>12</v>
      </c>
      <c r="H255" s="232"/>
      <c r="I255" s="233"/>
    </row>
    <row r="256" spans="1:9" ht="22.5">
      <c r="A256" s="234">
        <v>177001</v>
      </c>
      <c r="B256" s="234">
        <v>250</v>
      </c>
      <c r="C256" s="235"/>
      <c r="D256" s="234"/>
      <c r="E256" s="235" t="s">
        <v>307</v>
      </c>
      <c r="F256" s="235" t="s">
        <v>11</v>
      </c>
      <c r="G256" s="234" t="s">
        <v>12</v>
      </c>
      <c r="H256" s="234"/>
      <c r="I256" s="235" t="s">
        <v>308</v>
      </c>
    </row>
    <row r="257" spans="1:9" ht="22.5">
      <c r="A257" s="234">
        <v>302001</v>
      </c>
      <c r="B257" s="234">
        <v>251</v>
      </c>
      <c r="C257" s="235"/>
      <c r="D257" s="234"/>
      <c r="E257" s="235" t="s">
        <v>309</v>
      </c>
      <c r="F257" s="235" t="s">
        <v>44</v>
      </c>
      <c r="G257" s="234" t="s">
        <v>12</v>
      </c>
      <c r="H257" s="234"/>
      <c r="I257" s="235" t="s">
        <v>308</v>
      </c>
    </row>
    <row r="258" spans="1:9" ht="22.5">
      <c r="A258" s="234">
        <v>313001</v>
      </c>
      <c r="B258" s="234">
        <v>252</v>
      </c>
      <c r="C258" s="235"/>
      <c r="D258" s="234"/>
      <c r="E258" s="235" t="s">
        <v>310</v>
      </c>
      <c r="F258" s="235" t="s">
        <v>44</v>
      </c>
      <c r="G258" s="234" t="s">
        <v>12</v>
      </c>
      <c r="H258" s="234"/>
      <c r="I258" s="23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21" sqref="C21"/>
    </sheetView>
  </sheetViews>
  <sheetFormatPr defaultColWidth="1.12109375" defaultRowHeight="14.25"/>
  <cols>
    <col min="1" max="1" width="13.625" style="41" customWidth="1"/>
    <col min="2" max="2" width="21.125" style="41" customWidth="1"/>
    <col min="3" max="3" width="19.50390625" style="41" customWidth="1"/>
    <col min="4" max="4" width="16.00390625" style="41" customWidth="1"/>
    <col min="5" max="5" width="16.625" style="41" customWidth="1"/>
    <col min="6" max="6" width="15.875" style="41" customWidth="1"/>
    <col min="7" max="7" width="9.625" style="41" customWidth="1"/>
    <col min="8" max="8" width="12.125" style="41" customWidth="1"/>
    <col min="9" max="9" width="13.00390625" style="41" customWidth="1"/>
    <col min="10" max="10" width="9.75390625" style="41" customWidth="1"/>
    <col min="11" max="11" width="10.375" style="41" customWidth="1"/>
    <col min="12" max="32" width="9.00390625" style="41" customWidth="1"/>
    <col min="33" max="224" width="1.12109375" style="41" customWidth="1"/>
    <col min="225" max="255" width="9.00390625" style="41" customWidth="1"/>
    <col min="256" max="256" width="1.12109375" style="41" customWidth="1"/>
  </cols>
  <sheetData>
    <row r="1" s="41" customFormat="1" ht="21" customHeight="1">
      <c r="A1" s="3" t="s">
        <v>504</v>
      </c>
    </row>
    <row r="2" spans="1:11" s="2" customFormat="1" ht="30" customHeight="1">
      <c r="A2" s="42" t="s">
        <v>505</v>
      </c>
      <c r="B2" s="42"/>
      <c r="C2" s="42"/>
      <c r="D2" s="42"/>
      <c r="E2" s="42"/>
      <c r="F2" s="42"/>
      <c r="G2" s="42"/>
      <c r="H2" s="42"/>
      <c r="I2" s="42"/>
      <c r="J2" s="42"/>
      <c r="K2" s="42"/>
    </row>
    <row r="3" spans="1:12" s="2" customFormat="1" ht="30" customHeight="1">
      <c r="A3" s="43" t="s">
        <v>506</v>
      </c>
      <c r="B3" s="44"/>
      <c r="C3" s="44"/>
      <c r="D3" s="44"/>
      <c r="E3" s="44"/>
      <c r="F3" s="44"/>
      <c r="G3" s="44"/>
      <c r="H3" s="44"/>
      <c r="I3" s="44"/>
      <c r="J3" s="44"/>
      <c r="K3" s="44"/>
      <c r="L3" s="58"/>
    </row>
    <row r="4" spans="1:12" s="2" customFormat="1" ht="30" customHeight="1">
      <c r="A4" s="45" t="s">
        <v>507</v>
      </c>
      <c r="B4" s="45"/>
      <c r="C4" s="46" t="s">
        <v>508</v>
      </c>
      <c r="D4" s="43" t="s">
        <v>343</v>
      </c>
      <c r="E4" s="43"/>
      <c r="F4" s="43"/>
      <c r="G4" s="43"/>
      <c r="H4" s="45" t="s">
        <v>344</v>
      </c>
      <c r="I4" s="45"/>
      <c r="J4" s="45"/>
      <c r="K4" s="45"/>
      <c r="L4" s="58"/>
    </row>
    <row r="5" spans="1:11" s="2" customFormat="1" ht="30" customHeight="1">
      <c r="A5" s="45"/>
      <c r="B5" s="45"/>
      <c r="C5" s="46"/>
      <c r="D5" s="45" t="s">
        <v>318</v>
      </c>
      <c r="E5" s="45" t="s">
        <v>509</v>
      </c>
      <c r="F5" s="45" t="s">
        <v>510</v>
      </c>
      <c r="G5" s="45" t="s">
        <v>511</v>
      </c>
      <c r="H5" s="45" t="s">
        <v>318</v>
      </c>
      <c r="I5" s="45" t="s">
        <v>509</v>
      </c>
      <c r="J5" s="45" t="s">
        <v>510</v>
      </c>
      <c r="K5" s="45" t="s">
        <v>511</v>
      </c>
    </row>
    <row r="6" spans="1:11" s="2" customFormat="1" ht="30" customHeight="1">
      <c r="A6" s="45"/>
      <c r="B6" s="45"/>
      <c r="C6" s="47"/>
      <c r="D6" s="48"/>
      <c r="E6" s="48"/>
      <c r="F6" s="48"/>
      <c r="G6" s="48"/>
      <c r="H6" s="48"/>
      <c r="I6" s="59"/>
      <c r="J6" s="48"/>
      <c r="K6" s="48"/>
    </row>
    <row r="7" spans="1:11" s="2" customFormat="1" ht="84" customHeight="1">
      <c r="A7" s="49" t="s">
        <v>512</v>
      </c>
      <c r="B7" s="50" t="s">
        <v>513</v>
      </c>
      <c r="C7" s="51"/>
      <c r="D7" s="51"/>
      <c r="E7" s="51"/>
      <c r="F7" s="51"/>
      <c r="G7" s="51"/>
      <c r="H7" s="51"/>
      <c r="I7" s="51"/>
      <c r="J7" s="51"/>
      <c r="K7" s="51"/>
    </row>
    <row r="8" spans="1:11" s="2" customFormat="1" ht="30" customHeight="1">
      <c r="A8" s="49"/>
      <c r="B8" s="43" t="s">
        <v>514</v>
      </c>
      <c r="C8" s="43"/>
      <c r="D8" s="43"/>
      <c r="E8" s="43"/>
      <c r="F8" s="43"/>
      <c r="G8" s="43"/>
      <c r="H8" s="43"/>
      <c r="I8" s="43"/>
      <c r="J8" s="43"/>
      <c r="K8" s="43"/>
    </row>
    <row r="9" spans="1:11" s="2" customFormat="1" ht="30" customHeight="1">
      <c r="A9" s="49"/>
      <c r="B9" s="52" t="s">
        <v>515</v>
      </c>
      <c r="C9" s="52" t="s">
        <v>516</v>
      </c>
      <c r="D9" s="52" t="s">
        <v>517</v>
      </c>
      <c r="E9" s="52"/>
      <c r="F9" s="52" t="s">
        <v>518</v>
      </c>
      <c r="G9" s="52"/>
      <c r="H9" s="52" t="s">
        <v>519</v>
      </c>
      <c r="I9" s="52" t="s">
        <v>520</v>
      </c>
      <c r="J9" s="52" t="s">
        <v>521</v>
      </c>
      <c r="K9" s="52"/>
    </row>
    <row r="10" spans="1:11" s="2" customFormat="1" ht="30" customHeight="1">
      <c r="A10" s="53"/>
      <c r="B10" s="54"/>
      <c r="C10" s="55"/>
      <c r="D10" s="55"/>
      <c r="E10" s="57"/>
      <c r="F10" s="54"/>
      <c r="G10" s="57"/>
      <c r="H10" s="54"/>
      <c r="I10" s="60"/>
      <c r="J10" s="55"/>
      <c r="K10" s="55"/>
    </row>
    <row r="11" spans="1:11" s="2" customFormat="1" ht="30" customHeight="1">
      <c r="A11" s="53"/>
      <c r="B11" s="54"/>
      <c r="C11" s="55"/>
      <c r="D11" s="55"/>
      <c r="E11" s="57"/>
      <c r="F11" s="54"/>
      <c r="G11" s="57"/>
      <c r="H11" s="54"/>
      <c r="I11" s="60"/>
      <c r="J11" s="55"/>
      <c r="K11" s="55"/>
    </row>
    <row r="12" spans="1:11" s="2" customFormat="1" ht="30" customHeight="1">
      <c r="A12" s="53"/>
      <c r="B12" s="54"/>
      <c r="C12" s="55"/>
      <c r="D12" s="55"/>
      <c r="E12" s="57"/>
      <c r="F12" s="54"/>
      <c r="G12" s="57"/>
      <c r="H12" s="54"/>
      <c r="I12" s="60"/>
      <c r="J12" s="55"/>
      <c r="K12" s="55"/>
    </row>
    <row r="13" spans="1:11" s="2" customFormat="1" ht="30" customHeight="1">
      <c r="A13" s="53"/>
      <c r="B13" s="54"/>
      <c r="C13" s="55"/>
      <c r="D13" s="55"/>
      <c r="E13" s="57"/>
      <c r="F13" s="54"/>
      <c r="G13" s="57"/>
      <c r="H13" s="54"/>
      <c r="I13" s="60"/>
      <c r="J13" s="55"/>
      <c r="K13" s="55"/>
    </row>
    <row r="14" spans="1:11" s="2" customFormat="1" ht="30" customHeight="1">
      <c r="A14" s="53"/>
      <c r="B14" s="54"/>
      <c r="C14" s="55"/>
      <c r="D14" s="55"/>
      <c r="E14" s="57"/>
      <c r="F14" s="54"/>
      <c r="G14" s="57"/>
      <c r="H14" s="54"/>
      <c r="I14" s="60"/>
      <c r="J14" s="55"/>
      <c r="K14" s="55"/>
    </row>
    <row r="15" spans="1:11" s="2" customFormat="1" ht="73.5" customHeight="1">
      <c r="A15" s="50" t="s">
        <v>522</v>
      </c>
      <c r="B15" s="51" t="s">
        <v>523</v>
      </c>
      <c r="C15" s="51"/>
      <c r="D15" s="51"/>
      <c r="E15" s="51"/>
      <c r="F15" s="51"/>
      <c r="G15" s="51"/>
      <c r="H15" s="51"/>
      <c r="I15" s="51"/>
      <c r="J15" s="51"/>
      <c r="K15" s="51"/>
    </row>
    <row r="16" spans="1:6" s="41" customFormat="1" ht="22.5" customHeight="1">
      <c r="A16" s="41" t="s">
        <v>524</v>
      </c>
      <c r="B16" s="56"/>
      <c r="C16" s="56"/>
      <c r="D16" s="56"/>
      <c r="E16" s="56"/>
      <c r="F16" s="56"/>
    </row>
    <row r="17" spans="2:6" s="41" customFormat="1" ht="12.75" customHeight="1">
      <c r="B17" s="56"/>
      <c r="C17" s="56"/>
      <c r="D17" s="56"/>
      <c r="E17" s="56"/>
      <c r="F17" s="56"/>
    </row>
    <row r="18" spans="2:6" s="41" customFormat="1" ht="12.75" customHeight="1">
      <c r="B18" s="56"/>
      <c r="C18" s="56"/>
      <c r="D18" s="56"/>
      <c r="E18" s="56"/>
      <c r="F18" s="56"/>
    </row>
    <row r="19" spans="2:6" s="41" customFormat="1" ht="12.75" customHeight="1">
      <c r="B19" s="56"/>
      <c r="C19" s="56"/>
      <c r="D19" s="56"/>
      <c r="E19" s="56"/>
      <c r="F19" s="56"/>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1.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7" sqref="H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525</v>
      </c>
      <c r="B1" s="32"/>
      <c r="C1" s="32"/>
      <c r="D1" s="32"/>
      <c r="E1" s="32"/>
      <c r="F1" s="32"/>
    </row>
    <row r="2" spans="1:11" ht="40.5" customHeight="1">
      <c r="A2" s="33" t="s">
        <v>526</v>
      </c>
      <c r="B2" s="34"/>
      <c r="C2" s="34"/>
      <c r="D2" s="34"/>
      <c r="E2" s="34"/>
      <c r="F2" s="34"/>
      <c r="G2" s="34"/>
      <c r="H2" s="34"/>
      <c r="I2" s="34"/>
      <c r="J2" s="34"/>
      <c r="K2" s="34"/>
    </row>
    <row r="3" spans="1:11" ht="21.75" customHeight="1">
      <c r="A3" s="32"/>
      <c r="B3" s="32"/>
      <c r="C3" s="32"/>
      <c r="D3" s="32"/>
      <c r="E3" s="32"/>
      <c r="F3" s="32"/>
      <c r="K3" t="s">
        <v>313</v>
      </c>
    </row>
    <row r="4" spans="1:11" ht="22.5" customHeight="1">
      <c r="A4" s="35" t="s">
        <v>316</v>
      </c>
      <c r="B4" s="36" t="s">
        <v>318</v>
      </c>
      <c r="C4" s="36" t="s">
        <v>489</v>
      </c>
      <c r="D4" s="36" t="s">
        <v>479</v>
      </c>
      <c r="E4" s="36" t="s">
        <v>480</v>
      </c>
      <c r="F4" s="36" t="s">
        <v>481</v>
      </c>
      <c r="G4" s="36" t="s">
        <v>482</v>
      </c>
      <c r="H4" s="36"/>
      <c r="I4" s="36" t="s">
        <v>483</v>
      </c>
      <c r="J4" s="36" t="s">
        <v>484</v>
      </c>
      <c r="K4" s="36" t="s">
        <v>487</v>
      </c>
    </row>
    <row r="5" spans="1:11" s="31" customFormat="1" ht="57" customHeight="1">
      <c r="A5" s="35"/>
      <c r="B5" s="36"/>
      <c r="C5" s="36"/>
      <c r="D5" s="36"/>
      <c r="E5" s="36"/>
      <c r="F5" s="36"/>
      <c r="G5" s="36" t="s">
        <v>495</v>
      </c>
      <c r="H5" s="36" t="s">
        <v>527</v>
      </c>
      <c r="I5" s="36"/>
      <c r="J5" s="36"/>
      <c r="K5" s="36"/>
    </row>
    <row r="6" spans="1:11" ht="30" customHeight="1">
      <c r="A6" s="37" t="s">
        <v>318</v>
      </c>
      <c r="B6" s="38"/>
      <c r="C6" s="38"/>
      <c r="D6" s="38"/>
      <c r="E6" s="38"/>
      <c r="F6" s="38"/>
      <c r="G6" s="38"/>
      <c r="H6" s="38"/>
      <c r="I6" s="38"/>
      <c r="J6" s="38"/>
      <c r="K6" s="38"/>
    </row>
    <row r="7" spans="1:11" ht="48" customHeight="1">
      <c r="A7" s="39" t="s">
        <v>528</v>
      </c>
      <c r="B7" s="40">
        <v>13.6</v>
      </c>
      <c r="C7" s="40"/>
      <c r="D7" s="40">
        <v>13.6</v>
      </c>
      <c r="E7" s="38"/>
      <c r="F7" s="38"/>
      <c r="G7" s="38"/>
      <c r="H7" s="38"/>
      <c r="I7" s="38"/>
      <c r="J7" s="38"/>
      <c r="K7" s="38"/>
    </row>
    <row r="8" spans="1:11" ht="48" customHeight="1">
      <c r="A8" s="39" t="s">
        <v>529</v>
      </c>
      <c r="B8" s="40">
        <v>84</v>
      </c>
      <c r="C8" s="40"/>
      <c r="D8" s="40">
        <v>84</v>
      </c>
      <c r="E8" s="38"/>
      <c r="F8" s="38"/>
      <c r="G8" s="38"/>
      <c r="H8" s="38"/>
      <c r="I8" s="38"/>
      <c r="J8" s="38"/>
      <c r="K8" s="38"/>
    </row>
    <row r="9" spans="1:11" ht="49.5" customHeight="1">
      <c r="A9" s="39" t="s">
        <v>530</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H396"/>
  <sheetViews>
    <sheetView tabSelected="1" zoomScale="120" zoomScaleNormal="120" workbookViewId="0" topLeftCell="A47">
      <selection activeCell="B57" sqref="B57:H57"/>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6.125" style="2" customWidth="1"/>
    <col min="10" max="16384" width="9.00390625" style="2" customWidth="1"/>
  </cols>
  <sheetData>
    <row r="1" ht="24.75" customHeight="1">
      <c r="A1" s="3" t="s">
        <v>531</v>
      </c>
    </row>
    <row r="2" spans="1:8" s="1" customFormat="1" ht="45" customHeight="1">
      <c r="A2" s="4" t="s">
        <v>532</v>
      </c>
      <c r="B2" s="4"/>
      <c r="C2" s="4"/>
      <c r="D2" s="4"/>
      <c r="E2" s="4"/>
      <c r="F2" s="4"/>
      <c r="G2" s="4"/>
      <c r="H2" s="4"/>
    </row>
    <row r="3" spans="1:8" s="1" customFormat="1" ht="15.75" customHeight="1">
      <c r="A3" s="5"/>
      <c r="B3" s="5"/>
      <c r="C3" s="5"/>
      <c r="D3" s="5"/>
      <c r="E3" s="5"/>
      <c r="F3" s="5"/>
      <c r="G3" s="23" t="s">
        <v>313</v>
      </c>
      <c r="H3" s="23"/>
    </row>
    <row r="4" spans="1:8" s="1" customFormat="1" ht="25.5" customHeight="1">
      <c r="A4" s="6" t="s">
        <v>533</v>
      </c>
      <c r="B4" s="7" t="s">
        <v>534</v>
      </c>
      <c r="C4" s="7"/>
      <c r="D4" s="7"/>
      <c r="E4" s="7"/>
      <c r="F4" s="7"/>
      <c r="G4" s="7"/>
      <c r="H4" s="7"/>
    </row>
    <row r="5" spans="1:8" s="1" customFormat="1" ht="25.5" customHeight="1">
      <c r="A5" s="6" t="s">
        <v>535</v>
      </c>
      <c r="B5" s="8" t="s">
        <v>536</v>
      </c>
      <c r="C5" s="9"/>
      <c r="D5" s="6" t="s">
        <v>537</v>
      </c>
      <c r="E5" s="6"/>
      <c r="F5" s="6" t="s">
        <v>538</v>
      </c>
      <c r="G5" s="6"/>
      <c r="H5" s="6"/>
    </row>
    <row r="6" spans="1:8" s="1" customFormat="1" ht="25.5" customHeight="1">
      <c r="A6" s="6" t="s">
        <v>539</v>
      </c>
      <c r="B6" s="6">
        <v>10</v>
      </c>
      <c r="C6" s="6"/>
      <c r="D6" s="6" t="s">
        <v>540</v>
      </c>
      <c r="E6" s="6"/>
      <c r="F6" s="6" t="s">
        <v>541</v>
      </c>
      <c r="G6" s="6"/>
      <c r="H6" s="6"/>
    </row>
    <row r="7" spans="1:8" s="1" customFormat="1" ht="25.5" customHeight="1">
      <c r="A7" s="6" t="s">
        <v>542</v>
      </c>
      <c r="B7" s="6" t="s">
        <v>543</v>
      </c>
      <c r="C7" s="6"/>
      <c r="D7" s="6" t="s">
        <v>544</v>
      </c>
      <c r="E7" s="6"/>
      <c r="F7" s="6" t="s">
        <v>545</v>
      </c>
      <c r="G7" s="6"/>
      <c r="H7" s="6"/>
    </row>
    <row r="8" spans="1:8" s="1" customFormat="1" ht="64.5" customHeight="1">
      <c r="A8" s="6" t="s">
        <v>546</v>
      </c>
      <c r="B8" s="7" t="s">
        <v>547</v>
      </c>
      <c r="C8" s="7"/>
      <c r="D8" s="7"/>
      <c r="E8" s="7"/>
      <c r="F8" s="7"/>
      <c r="G8" s="7"/>
      <c r="H8" s="7"/>
    </row>
    <row r="9" spans="1:8" s="1" customFormat="1" ht="64.5" customHeight="1">
      <c r="A9" s="6" t="s">
        <v>548</v>
      </c>
      <c r="B9" s="7" t="s">
        <v>549</v>
      </c>
      <c r="C9" s="7"/>
      <c r="D9" s="7"/>
      <c r="E9" s="7"/>
      <c r="F9" s="7"/>
      <c r="G9" s="7"/>
      <c r="H9" s="7"/>
    </row>
    <row r="10" spans="1:8" s="1" customFormat="1" ht="25.5" customHeight="1">
      <c r="A10" s="6" t="s">
        <v>550</v>
      </c>
      <c r="B10" s="6" t="s">
        <v>515</v>
      </c>
      <c r="C10" s="6" t="s">
        <v>516</v>
      </c>
      <c r="D10" s="6" t="s">
        <v>551</v>
      </c>
      <c r="E10" s="6" t="s">
        <v>552</v>
      </c>
      <c r="F10" s="6" t="s">
        <v>553</v>
      </c>
      <c r="G10" s="6" t="s">
        <v>554</v>
      </c>
      <c r="H10" s="6" t="s">
        <v>521</v>
      </c>
    </row>
    <row r="11" spans="1:8" s="1" customFormat="1" ht="25.5" customHeight="1">
      <c r="A11" s="6"/>
      <c r="B11" s="10" t="s">
        <v>555</v>
      </c>
      <c r="C11" s="10" t="s">
        <v>556</v>
      </c>
      <c r="D11" s="11" t="s">
        <v>557</v>
      </c>
      <c r="E11" s="22">
        <v>100</v>
      </c>
      <c r="F11" s="22" t="s">
        <v>558</v>
      </c>
      <c r="G11" s="24" t="s">
        <v>559</v>
      </c>
      <c r="H11" s="22">
        <v>20</v>
      </c>
    </row>
    <row r="12" spans="1:8" s="1" customFormat="1" ht="25.5" customHeight="1">
      <c r="A12" s="6"/>
      <c r="B12" s="10" t="s">
        <v>560</v>
      </c>
      <c r="C12" s="10" t="s">
        <v>561</v>
      </c>
      <c r="D12" s="11" t="s">
        <v>562</v>
      </c>
      <c r="E12" s="25">
        <v>100</v>
      </c>
      <c r="F12" s="25" t="s">
        <v>558</v>
      </c>
      <c r="G12" s="24" t="s">
        <v>559</v>
      </c>
      <c r="H12" s="25">
        <v>20</v>
      </c>
    </row>
    <row r="13" spans="1:8" s="1" customFormat="1" ht="25.5" customHeight="1">
      <c r="A13" s="6"/>
      <c r="B13" s="10" t="s">
        <v>560</v>
      </c>
      <c r="C13" s="10" t="s">
        <v>563</v>
      </c>
      <c r="D13" s="11" t="s">
        <v>564</v>
      </c>
      <c r="E13" s="25">
        <v>8</v>
      </c>
      <c r="F13" s="25" t="s">
        <v>558</v>
      </c>
      <c r="G13" s="24" t="s">
        <v>565</v>
      </c>
      <c r="H13" s="25">
        <v>20</v>
      </c>
    </row>
    <row r="14" spans="1:8" s="1" customFormat="1" ht="25.5" customHeight="1">
      <c r="A14" s="6"/>
      <c r="B14" s="10" t="s">
        <v>555</v>
      </c>
      <c r="C14" s="10" t="s">
        <v>566</v>
      </c>
      <c r="D14" s="11" t="s">
        <v>567</v>
      </c>
      <c r="E14" s="25">
        <v>80</v>
      </c>
      <c r="F14" s="25" t="s">
        <v>568</v>
      </c>
      <c r="G14" s="24" t="s">
        <v>559</v>
      </c>
      <c r="H14" s="25">
        <v>10</v>
      </c>
    </row>
    <row r="15" spans="1:8" s="1" customFormat="1" ht="25.5" customHeight="1">
      <c r="A15" s="6"/>
      <c r="B15" s="10" t="s">
        <v>569</v>
      </c>
      <c r="C15" s="10" t="s">
        <v>570</v>
      </c>
      <c r="D15" s="11" t="s">
        <v>571</v>
      </c>
      <c r="E15" s="25">
        <v>90</v>
      </c>
      <c r="F15" s="25" t="s">
        <v>568</v>
      </c>
      <c r="G15" s="24" t="s">
        <v>559</v>
      </c>
      <c r="H15" s="25">
        <v>10</v>
      </c>
    </row>
    <row r="16" spans="1:8" s="1" customFormat="1" ht="25.5" customHeight="1">
      <c r="A16" s="6"/>
      <c r="B16" s="10" t="s">
        <v>560</v>
      </c>
      <c r="C16" s="10" t="s">
        <v>563</v>
      </c>
      <c r="D16" s="11" t="s">
        <v>572</v>
      </c>
      <c r="E16" s="24">
        <v>100</v>
      </c>
      <c r="F16" s="24" t="s">
        <v>558</v>
      </c>
      <c r="G16" s="24" t="s">
        <v>559</v>
      </c>
      <c r="H16" s="24">
        <v>10</v>
      </c>
    </row>
    <row r="17" spans="1:8" s="1" customFormat="1" ht="15.75" customHeight="1">
      <c r="A17" s="5"/>
      <c r="B17" s="5"/>
      <c r="C17" s="5"/>
      <c r="D17" s="5"/>
      <c r="E17" s="5"/>
      <c r="F17" s="5"/>
      <c r="G17" s="5"/>
      <c r="H17" s="5"/>
    </row>
    <row r="18" spans="1:8" s="1" customFormat="1" ht="45" customHeight="1">
      <c r="A18" s="4" t="s">
        <v>532</v>
      </c>
      <c r="B18" s="4"/>
      <c r="C18" s="4"/>
      <c r="D18" s="4"/>
      <c r="E18" s="4"/>
      <c r="F18" s="4"/>
      <c r="G18" s="4"/>
      <c r="H18" s="4"/>
    </row>
    <row r="19" spans="1:8" s="1" customFormat="1" ht="15.75" customHeight="1">
      <c r="A19" s="5"/>
      <c r="B19" s="5"/>
      <c r="C19" s="5"/>
      <c r="D19" s="5"/>
      <c r="E19" s="5"/>
      <c r="F19" s="5"/>
      <c r="G19" s="23" t="s">
        <v>313</v>
      </c>
      <c r="H19" s="23"/>
    </row>
    <row r="20" spans="1:8" s="1" customFormat="1" ht="25.5" customHeight="1">
      <c r="A20" s="6" t="s">
        <v>533</v>
      </c>
      <c r="B20" s="7" t="s">
        <v>573</v>
      </c>
      <c r="C20" s="7"/>
      <c r="D20" s="7"/>
      <c r="E20" s="7"/>
      <c r="F20" s="7"/>
      <c r="G20" s="7"/>
      <c r="H20" s="7"/>
    </row>
    <row r="21" spans="1:8" s="1" customFormat="1" ht="25.5" customHeight="1">
      <c r="A21" s="6" t="s">
        <v>535</v>
      </c>
      <c r="B21" s="8" t="s">
        <v>536</v>
      </c>
      <c r="C21" s="9"/>
      <c r="D21" s="6" t="s">
        <v>537</v>
      </c>
      <c r="E21" s="6"/>
      <c r="F21" s="6" t="s">
        <v>538</v>
      </c>
      <c r="G21" s="6"/>
      <c r="H21" s="6"/>
    </row>
    <row r="22" spans="1:8" s="1" customFormat="1" ht="25.5" customHeight="1">
      <c r="A22" s="6" t="s">
        <v>539</v>
      </c>
      <c r="B22" s="8">
        <v>10.95</v>
      </c>
      <c r="C22" s="9"/>
      <c r="D22" s="6" t="s">
        <v>540</v>
      </c>
      <c r="E22" s="6"/>
      <c r="F22" s="8" t="s">
        <v>541</v>
      </c>
      <c r="G22" s="26"/>
      <c r="H22" s="9"/>
    </row>
    <row r="23" spans="1:8" s="1" customFormat="1" ht="25.5" customHeight="1">
      <c r="A23" s="6"/>
      <c r="B23" s="12"/>
      <c r="C23" s="13"/>
      <c r="D23" s="6"/>
      <c r="E23" s="6"/>
      <c r="F23" s="12"/>
      <c r="G23" s="27"/>
      <c r="H23" s="13"/>
    </row>
    <row r="24" spans="1:8" s="1" customFormat="1" ht="25.5" customHeight="1">
      <c r="A24" s="6"/>
      <c r="B24" s="14"/>
      <c r="C24" s="15"/>
      <c r="D24" s="6"/>
      <c r="E24" s="6"/>
      <c r="F24" s="14"/>
      <c r="G24" s="28"/>
      <c r="H24" s="15"/>
    </row>
    <row r="25" spans="1:8" s="1" customFormat="1" ht="25.5" customHeight="1">
      <c r="A25" s="6" t="s">
        <v>542</v>
      </c>
      <c r="B25" s="6" t="s">
        <v>543</v>
      </c>
      <c r="C25" s="6"/>
      <c r="D25" s="6" t="s">
        <v>544</v>
      </c>
      <c r="E25" s="6"/>
      <c r="F25" s="6" t="s">
        <v>545</v>
      </c>
      <c r="G25" s="6"/>
      <c r="H25" s="6"/>
    </row>
    <row r="26" spans="1:8" s="1" customFormat="1" ht="64.5" customHeight="1">
      <c r="A26" s="6" t="s">
        <v>546</v>
      </c>
      <c r="B26" s="7" t="s">
        <v>574</v>
      </c>
      <c r="C26" s="7"/>
      <c r="D26" s="7"/>
      <c r="E26" s="7"/>
      <c r="F26" s="7"/>
      <c r="G26" s="7"/>
      <c r="H26" s="7"/>
    </row>
    <row r="27" spans="1:8" s="1" customFormat="1" ht="64.5" customHeight="1">
      <c r="A27" s="6" t="s">
        <v>548</v>
      </c>
      <c r="B27" s="7" t="s">
        <v>575</v>
      </c>
      <c r="C27" s="7"/>
      <c r="D27" s="7"/>
      <c r="E27" s="7"/>
      <c r="F27" s="7"/>
      <c r="G27" s="7"/>
      <c r="H27" s="7"/>
    </row>
    <row r="28" spans="1:8" s="1" customFormat="1" ht="25.5" customHeight="1">
      <c r="A28" s="6" t="s">
        <v>550</v>
      </c>
      <c r="B28" s="6" t="s">
        <v>515</v>
      </c>
      <c r="C28" s="6" t="s">
        <v>516</v>
      </c>
      <c r="D28" s="6" t="s">
        <v>551</v>
      </c>
      <c r="E28" s="6" t="s">
        <v>552</v>
      </c>
      <c r="F28" s="6" t="s">
        <v>553</v>
      </c>
      <c r="G28" s="6" t="s">
        <v>554</v>
      </c>
      <c r="H28" s="6" t="s">
        <v>521</v>
      </c>
    </row>
    <row r="29" spans="1:8" s="1" customFormat="1" ht="25.5" customHeight="1">
      <c r="A29" s="6"/>
      <c r="B29" s="16" t="s">
        <v>560</v>
      </c>
      <c r="C29" s="10" t="s">
        <v>563</v>
      </c>
      <c r="D29" s="11" t="s">
        <v>576</v>
      </c>
      <c r="E29" s="22">
        <v>9</v>
      </c>
      <c r="F29" s="22" t="s">
        <v>558</v>
      </c>
      <c r="G29" s="24" t="s">
        <v>565</v>
      </c>
      <c r="H29" s="22">
        <v>20</v>
      </c>
    </row>
    <row r="30" spans="1:8" s="1" customFormat="1" ht="25.5" customHeight="1">
      <c r="A30" s="6"/>
      <c r="B30" s="10" t="s">
        <v>560</v>
      </c>
      <c r="C30" s="10" t="s">
        <v>561</v>
      </c>
      <c r="D30" s="11" t="s">
        <v>562</v>
      </c>
      <c r="E30" s="25">
        <v>100</v>
      </c>
      <c r="F30" s="25" t="s">
        <v>558</v>
      </c>
      <c r="G30" s="24" t="s">
        <v>559</v>
      </c>
      <c r="H30" s="25">
        <v>20</v>
      </c>
    </row>
    <row r="31" spans="1:8" s="1" customFormat="1" ht="25.5" customHeight="1">
      <c r="A31" s="6"/>
      <c r="B31" s="10" t="s">
        <v>555</v>
      </c>
      <c r="C31" s="10" t="s">
        <v>566</v>
      </c>
      <c r="D31" s="11" t="s">
        <v>567</v>
      </c>
      <c r="E31" s="25">
        <v>80</v>
      </c>
      <c r="F31" s="25" t="s">
        <v>568</v>
      </c>
      <c r="G31" s="24" t="s">
        <v>559</v>
      </c>
      <c r="H31" s="25">
        <v>20</v>
      </c>
    </row>
    <row r="32" spans="1:8" s="1" customFormat="1" ht="25.5" customHeight="1">
      <c r="A32" s="6"/>
      <c r="B32" s="10" t="s">
        <v>555</v>
      </c>
      <c r="C32" s="10" t="s">
        <v>556</v>
      </c>
      <c r="D32" s="11" t="s">
        <v>557</v>
      </c>
      <c r="E32" s="25">
        <v>100</v>
      </c>
      <c r="F32" s="25" t="s">
        <v>558</v>
      </c>
      <c r="G32" s="24" t="s">
        <v>559</v>
      </c>
      <c r="H32" s="25">
        <v>10</v>
      </c>
    </row>
    <row r="33" spans="1:8" s="1" customFormat="1" ht="25.5" customHeight="1">
      <c r="A33" s="6"/>
      <c r="B33" s="10" t="s">
        <v>569</v>
      </c>
      <c r="C33" s="10" t="s">
        <v>570</v>
      </c>
      <c r="D33" s="11" t="s">
        <v>571</v>
      </c>
      <c r="E33" s="25">
        <v>90</v>
      </c>
      <c r="F33" s="25" t="s">
        <v>568</v>
      </c>
      <c r="G33" s="24" t="s">
        <v>559</v>
      </c>
      <c r="H33" s="25">
        <v>10</v>
      </c>
    </row>
    <row r="34" spans="1:8" s="1" customFormat="1" ht="25.5" customHeight="1">
      <c r="A34" s="6"/>
      <c r="B34" s="10" t="s">
        <v>560</v>
      </c>
      <c r="C34" s="10" t="s">
        <v>563</v>
      </c>
      <c r="D34" s="11" t="s">
        <v>572</v>
      </c>
      <c r="E34" s="24">
        <v>100</v>
      </c>
      <c r="F34" s="24" t="s">
        <v>558</v>
      </c>
      <c r="G34" s="24" t="s">
        <v>559</v>
      </c>
      <c r="H34" s="24">
        <v>10</v>
      </c>
    </row>
    <row r="35" spans="1:8" s="1" customFormat="1" ht="15.75" customHeight="1">
      <c r="A35" s="5"/>
      <c r="B35" s="5"/>
      <c r="C35" s="5"/>
      <c r="D35" s="5"/>
      <c r="E35" s="5"/>
      <c r="F35" s="5"/>
      <c r="G35" s="5"/>
      <c r="H35" s="5"/>
    </row>
    <row r="36" spans="1:8" s="1" customFormat="1" ht="45" customHeight="1">
      <c r="A36" s="4" t="s">
        <v>532</v>
      </c>
      <c r="B36" s="4"/>
      <c r="C36" s="4"/>
      <c r="D36" s="4"/>
      <c r="E36" s="4"/>
      <c r="F36" s="4"/>
      <c r="G36" s="4"/>
      <c r="H36" s="4"/>
    </row>
    <row r="37" spans="1:8" s="1" customFormat="1" ht="15.75" customHeight="1">
      <c r="A37" s="5"/>
      <c r="B37" s="5"/>
      <c r="C37" s="5"/>
      <c r="D37" s="5"/>
      <c r="E37" s="5"/>
      <c r="F37" s="5"/>
      <c r="G37" s="23" t="s">
        <v>313</v>
      </c>
      <c r="H37" s="23"/>
    </row>
    <row r="38" spans="1:8" s="1" customFormat="1" ht="25.5" customHeight="1">
      <c r="A38" s="6" t="s">
        <v>533</v>
      </c>
      <c r="B38" s="7" t="s">
        <v>577</v>
      </c>
      <c r="C38" s="7"/>
      <c r="D38" s="7"/>
      <c r="E38" s="7"/>
      <c r="F38" s="7"/>
      <c r="G38" s="7"/>
      <c r="H38" s="7"/>
    </row>
    <row r="39" spans="1:8" s="1" customFormat="1" ht="25.5" customHeight="1">
      <c r="A39" s="6" t="s">
        <v>535</v>
      </c>
      <c r="B39" s="6" t="s">
        <v>536</v>
      </c>
      <c r="C39" s="6"/>
      <c r="D39" s="6" t="s">
        <v>537</v>
      </c>
      <c r="E39" s="6"/>
      <c r="F39" s="6" t="s">
        <v>538</v>
      </c>
      <c r="G39" s="6"/>
      <c r="H39" s="6"/>
    </row>
    <row r="40" spans="1:8" s="1" customFormat="1" ht="25.5" customHeight="1">
      <c r="A40" s="6" t="s">
        <v>539</v>
      </c>
      <c r="B40" s="6">
        <v>10</v>
      </c>
      <c r="C40" s="6"/>
      <c r="D40" s="6" t="s">
        <v>540</v>
      </c>
      <c r="E40" s="6"/>
      <c r="F40" s="6" t="s">
        <v>541</v>
      </c>
      <c r="G40" s="6"/>
      <c r="H40" s="6"/>
    </row>
    <row r="41" spans="1:8" s="1" customFormat="1" ht="25.5" customHeight="1">
      <c r="A41" s="6" t="s">
        <v>542</v>
      </c>
      <c r="B41" s="6" t="s">
        <v>543</v>
      </c>
      <c r="C41" s="6"/>
      <c r="D41" s="6" t="s">
        <v>544</v>
      </c>
      <c r="E41" s="6"/>
      <c r="F41" s="6" t="s">
        <v>545</v>
      </c>
      <c r="G41" s="6"/>
      <c r="H41" s="6"/>
    </row>
    <row r="42" spans="1:8" s="1" customFormat="1" ht="64.5" customHeight="1">
      <c r="A42" s="6" t="s">
        <v>546</v>
      </c>
      <c r="B42" s="7" t="s">
        <v>578</v>
      </c>
      <c r="C42" s="7"/>
      <c r="D42" s="7"/>
      <c r="E42" s="7"/>
      <c r="F42" s="7"/>
      <c r="G42" s="7"/>
      <c r="H42" s="7"/>
    </row>
    <row r="43" spans="1:8" s="1" customFormat="1" ht="64.5" customHeight="1">
      <c r="A43" s="6" t="s">
        <v>548</v>
      </c>
      <c r="B43" s="7" t="s">
        <v>579</v>
      </c>
      <c r="C43" s="7"/>
      <c r="D43" s="7"/>
      <c r="E43" s="7"/>
      <c r="F43" s="7"/>
      <c r="G43" s="7"/>
      <c r="H43" s="7"/>
    </row>
    <row r="44" spans="1:8" s="1" customFormat="1" ht="25.5" customHeight="1">
      <c r="A44" s="6" t="s">
        <v>550</v>
      </c>
      <c r="B44" s="6" t="s">
        <v>515</v>
      </c>
      <c r="C44" s="6" t="s">
        <v>516</v>
      </c>
      <c r="D44" s="6" t="s">
        <v>551</v>
      </c>
      <c r="E44" s="6" t="s">
        <v>552</v>
      </c>
      <c r="F44" s="6" t="s">
        <v>553</v>
      </c>
      <c r="G44" s="6" t="s">
        <v>554</v>
      </c>
      <c r="H44" s="6" t="s">
        <v>521</v>
      </c>
    </row>
    <row r="45" spans="1:8" s="1" customFormat="1" ht="25.5" customHeight="1">
      <c r="A45" s="6"/>
      <c r="B45" s="17" t="s">
        <v>560</v>
      </c>
      <c r="C45" s="18" t="s">
        <v>563</v>
      </c>
      <c r="D45" s="7" t="s">
        <v>580</v>
      </c>
      <c r="E45" s="6" t="s">
        <v>581</v>
      </c>
      <c r="F45" s="6" t="s">
        <v>558</v>
      </c>
      <c r="G45" s="6" t="s">
        <v>565</v>
      </c>
      <c r="H45" s="6" t="s">
        <v>582</v>
      </c>
    </row>
    <row r="46" spans="1:8" s="1" customFormat="1" ht="25.5" customHeight="1">
      <c r="A46" s="6"/>
      <c r="B46" s="19" t="s">
        <v>560</v>
      </c>
      <c r="C46" s="20" t="s">
        <v>583</v>
      </c>
      <c r="D46" s="7" t="s">
        <v>584</v>
      </c>
      <c r="E46" s="6" t="s">
        <v>585</v>
      </c>
      <c r="F46" s="6" t="s">
        <v>558</v>
      </c>
      <c r="G46" s="6" t="s">
        <v>559</v>
      </c>
      <c r="H46" s="6" t="s">
        <v>582</v>
      </c>
    </row>
    <row r="47" spans="1:8" s="1" customFormat="1" ht="25.5" customHeight="1">
      <c r="A47" s="6"/>
      <c r="B47" s="19" t="s">
        <v>560</v>
      </c>
      <c r="C47" s="20" t="s">
        <v>561</v>
      </c>
      <c r="D47" s="7" t="s">
        <v>586</v>
      </c>
      <c r="E47" s="6" t="s">
        <v>587</v>
      </c>
      <c r="F47" s="6" t="s">
        <v>568</v>
      </c>
      <c r="G47" s="6" t="s">
        <v>559</v>
      </c>
      <c r="H47" s="6" t="s">
        <v>582</v>
      </c>
    </row>
    <row r="48" spans="1:8" s="1" customFormat="1" ht="25.5" customHeight="1">
      <c r="A48" s="6"/>
      <c r="B48" s="19" t="s">
        <v>555</v>
      </c>
      <c r="C48" s="20" t="s">
        <v>556</v>
      </c>
      <c r="D48" s="7" t="s">
        <v>588</v>
      </c>
      <c r="E48" s="6" t="s">
        <v>589</v>
      </c>
      <c r="F48" s="6" t="s">
        <v>568</v>
      </c>
      <c r="G48" s="6" t="s">
        <v>559</v>
      </c>
      <c r="H48" s="6" t="s">
        <v>582</v>
      </c>
    </row>
    <row r="49" spans="1:8" s="1" customFormat="1" ht="25.5" customHeight="1">
      <c r="A49" s="6"/>
      <c r="B49" s="19" t="s">
        <v>555</v>
      </c>
      <c r="C49" s="20" t="s">
        <v>566</v>
      </c>
      <c r="D49" s="7" t="s">
        <v>590</v>
      </c>
      <c r="E49" s="6" t="s">
        <v>591</v>
      </c>
      <c r="F49" s="6" t="s">
        <v>568</v>
      </c>
      <c r="G49" s="6" t="s">
        <v>559</v>
      </c>
      <c r="H49" s="6" t="s">
        <v>587</v>
      </c>
    </row>
    <row r="50" spans="1:8" s="1" customFormat="1" ht="15.75" customHeight="1">
      <c r="A50" s="5"/>
      <c r="B50" s="5"/>
      <c r="C50" s="5"/>
      <c r="D50" s="5"/>
      <c r="E50" s="5"/>
      <c r="F50" s="5"/>
      <c r="G50" s="5"/>
      <c r="H50" s="5"/>
    </row>
    <row r="51" spans="1:8" s="1" customFormat="1" ht="45" customHeight="1">
      <c r="A51" s="4" t="s">
        <v>532</v>
      </c>
      <c r="B51" s="4"/>
      <c r="C51" s="4"/>
      <c r="D51" s="4"/>
      <c r="E51" s="4"/>
      <c r="F51" s="4"/>
      <c r="G51" s="4"/>
      <c r="H51" s="4"/>
    </row>
    <row r="52" spans="1:8" s="1" customFormat="1" ht="15.75" customHeight="1">
      <c r="A52" s="5"/>
      <c r="B52" s="5"/>
      <c r="C52" s="5"/>
      <c r="D52" s="5"/>
      <c r="E52" s="5"/>
      <c r="F52" s="5"/>
      <c r="G52" s="23" t="s">
        <v>313</v>
      </c>
      <c r="H52" s="23"/>
    </row>
    <row r="53" spans="1:8" s="1" customFormat="1" ht="25.5" customHeight="1">
      <c r="A53" s="6" t="s">
        <v>533</v>
      </c>
      <c r="B53" s="7" t="s">
        <v>592</v>
      </c>
      <c r="C53" s="7"/>
      <c r="D53" s="7"/>
      <c r="E53" s="7"/>
      <c r="F53" s="7"/>
      <c r="G53" s="7"/>
      <c r="H53" s="7"/>
    </row>
    <row r="54" spans="1:8" s="1" customFormat="1" ht="25.5" customHeight="1">
      <c r="A54" s="6" t="s">
        <v>535</v>
      </c>
      <c r="B54" s="6" t="s">
        <v>536</v>
      </c>
      <c r="C54" s="6"/>
      <c r="D54" s="6" t="s">
        <v>537</v>
      </c>
      <c r="E54" s="6"/>
      <c r="F54" s="6" t="s">
        <v>538</v>
      </c>
      <c r="G54" s="6"/>
      <c r="H54" s="6"/>
    </row>
    <row r="55" spans="1:8" s="1" customFormat="1" ht="25.5" customHeight="1">
      <c r="A55" s="6" t="s">
        <v>539</v>
      </c>
      <c r="B55" s="6">
        <v>117.65</v>
      </c>
      <c r="C55" s="6"/>
      <c r="D55" s="6" t="s">
        <v>540</v>
      </c>
      <c r="E55" s="6"/>
      <c r="F55" s="6" t="s">
        <v>541</v>
      </c>
      <c r="G55" s="6"/>
      <c r="H55" s="6"/>
    </row>
    <row r="56" spans="1:8" s="1" customFormat="1" ht="25.5" customHeight="1">
      <c r="A56" s="6" t="s">
        <v>542</v>
      </c>
      <c r="B56" s="6" t="s">
        <v>543</v>
      </c>
      <c r="C56" s="6"/>
      <c r="D56" s="6" t="s">
        <v>544</v>
      </c>
      <c r="E56" s="6"/>
      <c r="F56" s="6" t="s">
        <v>545</v>
      </c>
      <c r="G56" s="6"/>
      <c r="H56" s="6"/>
    </row>
    <row r="57" spans="1:8" s="1" customFormat="1" ht="64.5" customHeight="1">
      <c r="A57" s="6" t="s">
        <v>546</v>
      </c>
      <c r="B57" s="7" t="s">
        <v>593</v>
      </c>
      <c r="C57" s="7"/>
      <c r="D57" s="7"/>
      <c r="E57" s="7"/>
      <c r="F57" s="7"/>
      <c r="G57" s="7"/>
      <c r="H57" s="7"/>
    </row>
    <row r="58" spans="1:8" s="1" customFormat="1" ht="64.5" customHeight="1">
      <c r="A58" s="6" t="s">
        <v>548</v>
      </c>
      <c r="B58" s="7" t="s">
        <v>594</v>
      </c>
      <c r="C58" s="7"/>
      <c r="D58" s="7"/>
      <c r="E58" s="7"/>
      <c r="F58" s="7"/>
      <c r="G58" s="7"/>
      <c r="H58" s="7"/>
    </row>
    <row r="59" spans="1:8" s="1" customFormat="1" ht="25.5" customHeight="1">
      <c r="A59" s="6" t="s">
        <v>550</v>
      </c>
      <c r="B59" s="6" t="s">
        <v>515</v>
      </c>
      <c r="C59" s="6" t="s">
        <v>516</v>
      </c>
      <c r="D59" s="6" t="s">
        <v>551</v>
      </c>
      <c r="E59" s="6" t="s">
        <v>552</v>
      </c>
      <c r="F59" s="6" t="s">
        <v>553</v>
      </c>
      <c r="G59" s="6" t="s">
        <v>554</v>
      </c>
      <c r="H59" s="6" t="s">
        <v>521</v>
      </c>
    </row>
    <row r="60" spans="1:8" s="1" customFormat="1" ht="25.5" customHeight="1">
      <c r="A60" s="6"/>
      <c r="B60" s="21" t="s">
        <v>560</v>
      </c>
      <c r="C60" s="22" t="s">
        <v>556</v>
      </c>
      <c r="D60" s="7" t="s">
        <v>595</v>
      </c>
      <c r="E60" s="6" t="s">
        <v>596</v>
      </c>
      <c r="F60" s="6" t="s">
        <v>568</v>
      </c>
      <c r="G60" s="6" t="s">
        <v>597</v>
      </c>
      <c r="H60" s="6" t="s">
        <v>582</v>
      </c>
    </row>
    <row r="61" spans="1:8" s="1" customFormat="1" ht="25.5" customHeight="1">
      <c r="A61" s="6"/>
      <c r="B61" s="22" t="s">
        <v>560</v>
      </c>
      <c r="C61" s="22" t="s">
        <v>561</v>
      </c>
      <c r="D61" s="7" t="s">
        <v>598</v>
      </c>
      <c r="E61" s="6" t="s">
        <v>585</v>
      </c>
      <c r="F61" s="6" t="s">
        <v>558</v>
      </c>
      <c r="G61" s="6" t="s">
        <v>559</v>
      </c>
      <c r="H61" s="6" t="s">
        <v>582</v>
      </c>
    </row>
    <row r="62" spans="1:8" s="1" customFormat="1" ht="25.5" customHeight="1">
      <c r="A62" s="6"/>
      <c r="B62" s="22" t="s">
        <v>560</v>
      </c>
      <c r="C62" s="22" t="s">
        <v>563</v>
      </c>
      <c r="D62" s="7" t="s">
        <v>599</v>
      </c>
      <c r="E62" s="6" t="s">
        <v>600</v>
      </c>
      <c r="F62" s="6" t="s">
        <v>601</v>
      </c>
      <c r="G62" s="6" t="s">
        <v>602</v>
      </c>
      <c r="H62" s="6" t="s">
        <v>582</v>
      </c>
    </row>
    <row r="63" spans="1:8" s="1" customFormat="1" ht="25.5" customHeight="1">
      <c r="A63" s="6"/>
      <c r="B63" s="22" t="s">
        <v>555</v>
      </c>
      <c r="C63" s="22" t="s">
        <v>566</v>
      </c>
      <c r="D63" s="7" t="s">
        <v>603</v>
      </c>
      <c r="E63" s="6" t="s">
        <v>585</v>
      </c>
      <c r="F63" s="6" t="s">
        <v>558</v>
      </c>
      <c r="G63" s="6" t="s">
        <v>559</v>
      </c>
      <c r="H63" s="6" t="s">
        <v>582</v>
      </c>
    </row>
    <row r="64" spans="1:8" s="1" customFormat="1" ht="25.5" customHeight="1">
      <c r="A64" s="6"/>
      <c r="B64" s="22" t="s">
        <v>569</v>
      </c>
      <c r="C64" s="22" t="s">
        <v>570</v>
      </c>
      <c r="D64" s="7" t="s">
        <v>571</v>
      </c>
      <c r="E64" s="6" t="s">
        <v>591</v>
      </c>
      <c r="F64" s="6" t="s">
        <v>568</v>
      </c>
      <c r="G64" s="6" t="s">
        <v>559</v>
      </c>
      <c r="H64" s="6" t="s">
        <v>587</v>
      </c>
    </row>
    <row r="65" spans="1:8" s="1" customFormat="1" ht="15.75" customHeight="1">
      <c r="A65" s="5"/>
      <c r="B65" s="5"/>
      <c r="C65" s="5"/>
      <c r="D65" s="5"/>
      <c r="E65" s="5"/>
      <c r="F65" s="5"/>
      <c r="G65" s="5"/>
      <c r="H65" s="5"/>
    </row>
    <row r="66" spans="1:8" s="1" customFormat="1" ht="45" customHeight="1">
      <c r="A66" s="4" t="s">
        <v>532</v>
      </c>
      <c r="B66" s="4"/>
      <c r="C66" s="4"/>
      <c r="D66" s="4"/>
      <c r="E66" s="4"/>
      <c r="F66" s="4"/>
      <c r="G66" s="4"/>
      <c r="H66" s="4"/>
    </row>
    <row r="67" spans="1:8" s="1" customFormat="1" ht="15.75" customHeight="1">
      <c r="A67" s="5"/>
      <c r="B67" s="5"/>
      <c r="C67" s="5"/>
      <c r="D67" s="5"/>
      <c r="E67" s="5"/>
      <c r="F67" s="5"/>
      <c r="G67" s="23" t="s">
        <v>313</v>
      </c>
      <c r="H67" s="23"/>
    </row>
    <row r="68" spans="1:8" s="1" customFormat="1" ht="25.5" customHeight="1">
      <c r="A68" s="6" t="s">
        <v>533</v>
      </c>
      <c r="B68" s="7" t="s">
        <v>604</v>
      </c>
      <c r="C68" s="7"/>
      <c r="D68" s="7"/>
      <c r="E68" s="7"/>
      <c r="F68" s="7"/>
      <c r="G68" s="7"/>
      <c r="H68" s="7"/>
    </row>
    <row r="69" spans="1:8" s="1" customFormat="1" ht="25.5" customHeight="1">
      <c r="A69" s="6" t="s">
        <v>535</v>
      </c>
      <c r="B69" s="6" t="s">
        <v>536</v>
      </c>
      <c r="C69" s="6"/>
      <c r="D69" s="6" t="s">
        <v>537</v>
      </c>
      <c r="E69" s="6"/>
      <c r="F69" s="6" t="s">
        <v>538</v>
      </c>
      <c r="G69" s="6"/>
      <c r="H69" s="6"/>
    </row>
    <row r="70" spans="1:8" s="1" customFormat="1" ht="25.5" customHeight="1">
      <c r="A70" s="6" t="s">
        <v>539</v>
      </c>
      <c r="B70" s="6">
        <v>60</v>
      </c>
      <c r="C70" s="6"/>
      <c r="D70" s="6" t="s">
        <v>540</v>
      </c>
      <c r="E70" s="6"/>
      <c r="F70" s="6" t="s">
        <v>541</v>
      </c>
      <c r="G70" s="6"/>
      <c r="H70" s="6"/>
    </row>
    <row r="71" spans="1:8" s="1" customFormat="1" ht="25.5" customHeight="1">
      <c r="A71" s="6" t="s">
        <v>542</v>
      </c>
      <c r="B71" s="6" t="s">
        <v>543</v>
      </c>
      <c r="C71" s="6"/>
      <c r="D71" s="6" t="s">
        <v>544</v>
      </c>
      <c r="E71" s="6"/>
      <c r="F71" s="6" t="s">
        <v>545</v>
      </c>
      <c r="G71" s="6"/>
      <c r="H71" s="6"/>
    </row>
    <row r="72" spans="1:8" s="1" customFormat="1" ht="64.5" customHeight="1">
      <c r="A72" s="6" t="s">
        <v>546</v>
      </c>
      <c r="B72" s="7" t="s">
        <v>605</v>
      </c>
      <c r="C72" s="7"/>
      <c r="D72" s="7"/>
      <c r="E72" s="7"/>
      <c r="F72" s="7"/>
      <c r="G72" s="7"/>
      <c r="H72" s="7"/>
    </row>
    <row r="73" spans="1:8" s="1" customFormat="1" ht="64.5" customHeight="1">
      <c r="A73" s="6" t="s">
        <v>548</v>
      </c>
      <c r="B73" s="7" t="s">
        <v>606</v>
      </c>
      <c r="C73" s="7"/>
      <c r="D73" s="7"/>
      <c r="E73" s="7"/>
      <c r="F73" s="7"/>
      <c r="G73" s="7"/>
      <c r="H73" s="7"/>
    </row>
    <row r="74" spans="1:8" s="1" customFormat="1" ht="25.5" customHeight="1">
      <c r="A74" s="6" t="s">
        <v>550</v>
      </c>
      <c r="B74" s="6" t="s">
        <v>515</v>
      </c>
      <c r="C74" s="6" t="s">
        <v>516</v>
      </c>
      <c r="D74" s="6" t="s">
        <v>551</v>
      </c>
      <c r="E74" s="6" t="s">
        <v>552</v>
      </c>
      <c r="F74" s="6" t="s">
        <v>553</v>
      </c>
      <c r="G74" s="6" t="s">
        <v>554</v>
      </c>
      <c r="H74" s="6" t="s">
        <v>521</v>
      </c>
    </row>
    <row r="75" spans="1:8" s="1" customFormat="1" ht="25.5" customHeight="1">
      <c r="A75" s="6"/>
      <c r="B75" s="17" t="s">
        <v>560</v>
      </c>
      <c r="C75" s="17" t="s">
        <v>563</v>
      </c>
      <c r="D75" s="7" t="s">
        <v>607</v>
      </c>
      <c r="E75" s="6" t="s">
        <v>582</v>
      </c>
      <c r="F75" s="6" t="s">
        <v>568</v>
      </c>
      <c r="G75" s="6" t="s">
        <v>608</v>
      </c>
      <c r="H75" s="6" t="s">
        <v>582</v>
      </c>
    </row>
    <row r="76" spans="1:8" s="1" customFormat="1" ht="25.5" customHeight="1">
      <c r="A76" s="6"/>
      <c r="B76" s="17" t="s">
        <v>560</v>
      </c>
      <c r="C76" s="17" t="s">
        <v>563</v>
      </c>
      <c r="D76" s="7" t="s">
        <v>609</v>
      </c>
      <c r="E76" s="6" t="s">
        <v>585</v>
      </c>
      <c r="F76" s="6" t="s">
        <v>558</v>
      </c>
      <c r="G76" s="6" t="s">
        <v>559</v>
      </c>
      <c r="H76" s="6" t="s">
        <v>582</v>
      </c>
    </row>
    <row r="77" spans="1:8" s="1" customFormat="1" ht="25.5" customHeight="1">
      <c r="A77" s="6"/>
      <c r="B77" s="17" t="s">
        <v>560</v>
      </c>
      <c r="C77" s="17" t="s">
        <v>583</v>
      </c>
      <c r="D77" s="7" t="s">
        <v>610</v>
      </c>
      <c r="E77" s="6" t="s">
        <v>591</v>
      </c>
      <c r="F77" s="6" t="s">
        <v>568</v>
      </c>
      <c r="G77" s="6" t="s">
        <v>559</v>
      </c>
      <c r="H77" s="6" t="s">
        <v>582</v>
      </c>
    </row>
    <row r="78" spans="1:8" s="1" customFormat="1" ht="25.5" customHeight="1">
      <c r="A78" s="6"/>
      <c r="B78" s="17" t="s">
        <v>560</v>
      </c>
      <c r="C78" s="17" t="s">
        <v>561</v>
      </c>
      <c r="D78" s="7" t="s">
        <v>611</v>
      </c>
      <c r="E78" s="6" t="s">
        <v>591</v>
      </c>
      <c r="F78" s="6" t="s">
        <v>568</v>
      </c>
      <c r="G78" s="6" t="s">
        <v>559</v>
      </c>
      <c r="H78" s="6" t="s">
        <v>582</v>
      </c>
    </row>
    <row r="79" spans="1:8" s="1" customFormat="1" ht="25.5" customHeight="1">
      <c r="A79" s="6"/>
      <c r="B79" s="17" t="s">
        <v>555</v>
      </c>
      <c r="C79" s="17" t="s">
        <v>612</v>
      </c>
      <c r="D79" s="7" t="s">
        <v>613</v>
      </c>
      <c r="E79" s="6" t="s">
        <v>591</v>
      </c>
      <c r="F79" s="6" t="s">
        <v>568</v>
      </c>
      <c r="G79" s="6" t="s">
        <v>559</v>
      </c>
      <c r="H79" s="6" t="s">
        <v>587</v>
      </c>
    </row>
    <row r="80" spans="1:8" s="1" customFormat="1" ht="15.75" customHeight="1">
      <c r="A80" s="5"/>
      <c r="B80" s="5"/>
      <c r="C80" s="5"/>
      <c r="D80" s="5"/>
      <c r="E80" s="5"/>
      <c r="F80" s="5"/>
      <c r="G80" s="5"/>
      <c r="H80" s="5"/>
    </row>
    <row r="81" spans="1:8" s="1" customFormat="1" ht="45" customHeight="1">
      <c r="A81" s="4" t="s">
        <v>532</v>
      </c>
      <c r="B81" s="4"/>
      <c r="C81" s="4"/>
      <c r="D81" s="4"/>
      <c r="E81" s="4"/>
      <c r="F81" s="4"/>
      <c r="G81" s="4"/>
      <c r="H81" s="4"/>
    </row>
    <row r="82" spans="1:8" s="1" customFormat="1" ht="15.75" customHeight="1">
      <c r="A82" s="5"/>
      <c r="B82" s="5"/>
      <c r="C82" s="5"/>
      <c r="D82" s="5"/>
      <c r="E82" s="5"/>
      <c r="F82" s="5"/>
      <c r="G82" s="23" t="s">
        <v>313</v>
      </c>
      <c r="H82" s="23"/>
    </row>
    <row r="83" spans="1:8" s="1" customFormat="1" ht="25.5" customHeight="1">
      <c r="A83" s="6" t="s">
        <v>533</v>
      </c>
      <c r="B83" s="7" t="s">
        <v>614</v>
      </c>
      <c r="C83" s="7"/>
      <c r="D83" s="7"/>
      <c r="E83" s="7"/>
      <c r="F83" s="7"/>
      <c r="G83" s="7"/>
      <c r="H83" s="7"/>
    </row>
    <row r="84" spans="1:8" s="1" customFormat="1" ht="25.5" customHeight="1">
      <c r="A84" s="6" t="s">
        <v>535</v>
      </c>
      <c r="B84" s="6" t="s">
        <v>536</v>
      </c>
      <c r="C84" s="6"/>
      <c r="D84" s="6" t="s">
        <v>537</v>
      </c>
      <c r="E84" s="6"/>
      <c r="F84" s="6" t="s">
        <v>538</v>
      </c>
      <c r="G84" s="6"/>
      <c r="H84" s="6"/>
    </row>
    <row r="85" spans="1:8" s="1" customFormat="1" ht="25.5" customHeight="1">
      <c r="A85" s="6" t="s">
        <v>539</v>
      </c>
      <c r="B85" s="6">
        <v>30</v>
      </c>
      <c r="C85" s="6"/>
      <c r="D85" s="6" t="s">
        <v>540</v>
      </c>
      <c r="E85" s="6"/>
      <c r="F85" s="6" t="s">
        <v>541</v>
      </c>
      <c r="G85" s="6"/>
      <c r="H85" s="6"/>
    </row>
    <row r="86" spans="1:8" s="1" customFormat="1" ht="25.5" customHeight="1">
      <c r="A86" s="6" t="s">
        <v>542</v>
      </c>
      <c r="B86" s="6" t="s">
        <v>543</v>
      </c>
      <c r="C86" s="6"/>
      <c r="D86" s="6" t="s">
        <v>544</v>
      </c>
      <c r="E86" s="6"/>
      <c r="F86" s="6" t="s">
        <v>545</v>
      </c>
      <c r="G86" s="6"/>
      <c r="H86" s="6"/>
    </row>
    <row r="87" spans="1:8" s="1" customFormat="1" ht="64.5" customHeight="1">
      <c r="A87" s="6" t="s">
        <v>546</v>
      </c>
      <c r="B87" s="7" t="s">
        <v>615</v>
      </c>
      <c r="C87" s="7"/>
      <c r="D87" s="7"/>
      <c r="E87" s="7"/>
      <c r="F87" s="7"/>
      <c r="G87" s="7"/>
      <c r="H87" s="7"/>
    </row>
    <row r="88" spans="1:8" s="1" customFormat="1" ht="64.5" customHeight="1">
      <c r="A88" s="6" t="s">
        <v>548</v>
      </c>
      <c r="B88" s="7" t="s">
        <v>616</v>
      </c>
      <c r="C88" s="7"/>
      <c r="D88" s="7"/>
      <c r="E88" s="7"/>
      <c r="F88" s="7"/>
      <c r="G88" s="7"/>
      <c r="H88" s="7"/>
    </row>
    <row r="89" spans="1:8" s="1" customFormat="1" ht="25.5" customHeight="1">
      <c r="A89" s="6" t="s">
        <v>550</v>
      </c>
      <c r="B89" s="6" t="s">
        <v>515</v>
      </c>
      <c r="C89" s="6" t="s">
        <v>516</v>
      </c>
      <c r="D89" s="6" t="s">
        <v>551</v>
      </c>
      <c r="E89" s="6" t="s">
        <v>552</v>
      </c>
      <c r="F89" s="6" t="s">
        <v>553</v>
      </c>
      <c r="G89" s="6" t="s">
        <v>554</v>
      </c>
      <c r="H89" s="6" t="s">
        <v>521</v>
      </c>
    </row>
    <row r="90" spans="1:8" s="1" customFormat="1" ht="25.5" customHeight="1">
      <c r="A90" s="6"/>
      <c r="B90" s="19" t="s">
        <v>560</v>
      </c>
      <c r="C90" s="20" t="s">
        <v>563</v>
      </c>
      <c r="D90" s="7" t="s">
        <v>617</v>
      </c>
      <c r="E90" s="6" t="s">
        <v>618</v>
      </c>
      <c r="F90" s="6" t="s">
        <v>568</v>
      </c>
      <c r="G90" s="6" t="s">
        <v>619</v>
      </c>
      <c r="H90" s="6" t="s">
        <v>582</v>
      </c>
    </row>
    <row r="91" spans="1:8" s="1" customFormat="1" ht="25.5" customHeight="1">
      <c r="A91" s="6"/>
      <c r="B91" s="19" t="s">
        <v>560</v>
      </c>
      <c r="C91" s="20" t="s">
        <v>561</v>
      </c>
      <c r="D91" s="7" t="s">
        <v>620</v>
      </c>
      <c r="E91" s="6" t="s">
        <v>585</v>
      </c>
      <c r="F91" s="6" t="s">
        <v>558</v>
      </c>
      <c r="G91" s="6" t="s">
        <v>559</v>
      </c>
      <c r="H91" s="6" t="s">
        <v>582</v>
      </c>
    </row>
    <row r="92" spans="1:8" s="1" customFormat="1" ht="25.5" customHeight="1">
      <c r="A92" s="6"/>
      <c r="B92" s="19" t="s">
        <v>555</v>
      </c>
      <c r="C92" s="20" t="s">
        <v>612</v>
      </c>
      <c r="D92" s="7" t="s">
        <v>621</v>
      </c>
      <c r="E92" s="6" t="s">
        <v>622</v>
      </c>
      <c r="F92" s="6" t="s">
        <v>568</v>
      </c>
      <c r="G92" s="6" t="s">
        <v>559</v>
      </c>
      <c r="H92" s="6" t="s">
        <v>582</v>
      </c>
    </row>
    <row r="93" spans="1:8" s="1" customFormat="1" ht="25.5" customHeight="1">
      <c r="A93" s="6"/>
      <c r="B93" s="19" t="s">
        <v>555</v>
      </c>
      <c r="C93" s="20" t="s">
        <v>623</v>
      </c>
      <c r="D93" s="7" t="s">
        <v>624</v>
      </c>
      <c r="E93" s="6" t="s">
        <v>589</v>
      </c>
      <c r="F93" s="6" t="s">
        <v>568</v>
      </c>
      <c r="G93" s="6" t="s">
        <v>559</v>
      </c>
      <c r="H93" s="6" t="s">
        <v>582</v>
      </c>
    </row>
    <row r="94" spans="1:8" s="1" customFormat="1" ht="25.5" customHeight="1">
      <c r="A94" s="6"/>
      <c r="B94" s="19" t="s">
        <v>569</v>
      </c>
      <c r="C94" s="20" t="s">
        <v>570</v>
      </c>
      <c r="D94" s="7" t="s">
        <v>613</v>
      </c>
      <c r="E94" s="6" t="s">
        <v>591</v>
      </c>
      <c r="F94" s="6" t="s">
        <v>568</v>
      </c>
      <c r="G94" s="6" t="s">
        <v>559</v>
      </c>
      <c r="H94" s="6" t="s">
        <v>587</v>
      </c>
    </row>
    <row r="95" spans="1:8" s="1" customFormat="1" ht="15.75" customHeight="1">
      <c r="A95" s="5"/>
      <c r="B95" s="5"/>
      <c r="C95" s="5"/>
      <c r="D95" s="5"/>
      <c r="E95" s="5"/>
      <c r="F95" s="5"/>
      <c r="G95" s="5"/>
      <c r="H95" s="5"/>
    </row>
    <row r="96" spans="1:8" s="1" customFormat="1" ht="45" customHeight="1">
      <c r="A96" s="4" t="s">
        <v>532</v>
      </c>
      <c r="B96" s="4"/>
      <c r="C96" s="4"/>
      <c r="D96" s="4"/>
      <c r="E96" s="4"/>
      <c r="F96" s="4"/>
      <c r="G96" s="4"/>
      <c r="H96" s="4"/>
    </row>
    <row r="97" spans="1:8" s="1" customFormat="1" ht="15.75" customHeight="1">
      <c r="A97" s="5"/>
      <c r="B97" s="5"/>
      <c r="C97" s="5"/>
      <c r="D97" s="5"/>
      <c r="E97" s="5"/>
      <c r="F97" s="5"/>
      <c r="G97" s="23" t="s">
        <v>313</v>
      </c>
      <c r="H97" s="23"/>
    </row>
    <row r="98" spans="1:8" s="1" customFormat="1" ht="25.5" customHeight="1">
      <c r="A98" s="6" t="s">
        <v>533</v>
      </c>
      <c r="B98" s="7" t="s">
        <v>625</v>
      </c>
      <c r="C98" s="7"/>
      <c r="D98" s="7"/>
      <c r="E98" s="7"/>
      <c r="F98" s="7"/>
      <c r="G98" s="7"/>
      <c r="H98" s="7"/>
    </row>
    <row r="99" spans="1:8" s="1" customFormat="1" ht="25.5" customHeight="1">
      <c r="A99" s="6" t="s">
        <v>535</v>
      </c>
      <c r="B99" s="6" t="s">
        <v>536</v>
      </c>
      <c r="C99" s="6"/>
      <c r="D99" s="6" t="s">
        <v>537</v>
      </c>
      <c r="E99" s="6"/>
      <c r="F99" s="6" t="s">
        <v>538</v>
      </c>
      <c r="G99" s="6"/>
      <c r="H99" s="6"/>
    </row>
    <row r="100" spans="1:8" s="1" customFormat="1" ht="25.5" customHeight="1">
      <c r="A100" s="6" t="s">
        <v>539</v>
      </c>
      <c r="B100" s="6">
        <v>50</v>
      </c>
      <c r="C100" s="6"/>
      <c r="D100" s="6" t="s">
        <v>540</v>
      </c>
      <c r="E100" s="6"/>
      <c r="F100" s="6" t="s">
        <v>541</v>
      </c>
      <c r="G100" s="6"/>
      <c r="H100" s="6"/>
    </row>
    <row r="101" spans="1:8" s="1" customFormat="1" ht="25.5" customHeight="1">
      <c r="A101" s="6" t="s">
        <v>542</v>
      </c>
      <c r="B101" s="6" t="s">
        <v>543</v>
      </c>
      <c r="C101" s="6"/>
      <c r="D101" s="6" t="s">
        <v>544</v>
      </c>
      <c r="E101" s="6"/>
      <c r="F101" s="6" t="s">
        <v>545</v>
      </c>
      <c r="G101" s="6"/>
      <c r="H101" s="6"/>
    </row>
    <row r="102" spans="1:8" s="1" customFormat="1" ht="64.5" customHeight="1">
      <c r="A102" s="6" t="s">
        <v>546</v>
      </c>
      <c r="B102" s="7" t="s">
        <v>626</v>
      </c>
      <c r="C102" s="7"/>
      <c r="D102" s="7"/>
      <c r="E102" s="7"/>
      <c r="F102" s="7"/>
      <c r="G102" s="7"/>
      <c r="H102" s="7"/>
    </row>
    <row r="103" spans="1:8" s="1" customFormat="1" ht="64.5" customHeight="1">
      <c r="A103" s="6" t="s">
        <v>548</v>
      </c>
      <c r="B103" s="7" t="s">
        <v>627</v>
      </c>
      <c r="C103" s="7"/>
      <c r="D103" s="7"/>
      <c r="E103" s="7"/>
      <c r="F103" s="7"/>
      <c r="G103" s="7"/>
      <c r="H103" s="7"/>
    </row>
    <row r="104" spans="1:8" s="1" customFormat="1" ht="25.5" customHeight="1">
      <c r="A104" s="6" t="s">
        <v>550</v>
      </c>
      <c r="B104" s="6" t="s">
        <v>515</v>
      </c>
      <c r="C104" s="6" t="s">
        <v>516</v>
      </c>
      <c r="D104" s="6" t="s">
        <v>551</v>
      </c>
      <c r="E104" s="6" t="s">
        <v>552</v>
      </c>
      <c r="F104" s="6" t="s">
        <v>553</v>
      </c>
      <c r="G104" s="6" t="s">
        <v>554</v>
      </c>
      <c r="H104" s="6" t="s">
        <v>521</v>
      </c>
    </row>
    <row r="105" spans="1:8" s="1" customFormat="1" ht="25.5" customHeight="1">
      <c r="A105" s="6"/>
      <c r="B105" s="19" t="s">
        <v>560</v>
      </c>
      <c r="C105" s="20" t="s">
        <v>561</v>
      </c>
      <c r="D105" s="7" t="s">
        <v>628</v>
      </c>
      <c r="E105" s="6" t="s">
        <v>629</v>
      </c>
      <c r="F105" s="6" t="s">
        <v>558</v>
      </c>
      <c r="G105" s="6" t="s">
        <v>630</v>
      </c>
      <c r="H105" s="6" t="s">
        <v>582</v>
      </c>
    </row>
    <row r="106" spans="1:8" s="1" customFormat="1" ht="25.5" customHeight="1">
      <c r="A106" s="6"/>
      <c r="B106" s="19" t="s">
        <v>560</v>
      </c>
      <c r="C106" s="20" t="s">
        <v>631</v>
      </c>
      <c r="D106" s="7" t="s">
        <v>632</v>
      </c>
      <c r="E106" s="6" t="s">
        <v>633</v>
      </c>
      <c r="F106" s="6" t="s">
        <v>558</v>
      </c>
      <c r="G106" s="6" t="s">
        <v>559</v>
      </c>
      <c r="H106" s="6" t="s">
        <v>582</v>
      </c>
    </row>
    <row r="107" spans="1:8" s="1" customFormat="1" ht="25.5" customHeight="1">
      <c r="A107" s="6"/>
      <c r="B107" s="19" t="s">
        <v>560</v>
      </c>
      <c r="C107" s="20" t="s">
        <v>563</v>
      </c>
      <c r="D107" s="7" t="s">
        <v>634</v>
      </c>
      <c r="E107" s="6" t="s">
        <v>622</v>
      </c>
      <c r="F107" s="6" t="s">
        <v>568</v>
      </c>
      <c r="G107" s="6" t="s">
        <v>559</v>
      </c>
      <c r="H107" s="6" t="s">
        <v>582</v>
      </c>
    </row>
    <row r="108" spans="1:8" s="1" customFormat="1" ht="25.5" customHeight="1">
      <c r="A108" s="6"/>
      <c r="B108" s="19" t="s">
        <v>555</v>
      </c>
      <c r="C108" s="20" t="s">
        <v>566</v>
      </c>
      <c r="D108" s="7" t="s">
        <v>635</v>
      </c>
      <c r="E108" s="6" t="s">
        <v>591</v>
      </c>
      <c r="F108" s="6" t="s">
        <v>568</v>
      </c>
      <c r="G108" s="6" t="s">
        <v>559</v>
      </c>
      <c r="H108" s="6" t="s">
        <v>582</v>
      </c>
    </row>
    <row r="109" spans="1:8" s="1" customFormat="1" ht="25.5" customHeight="1">
      <c r="A109" s="6"/>
      <c r="B109" s="19" t="s">
        <v>555</v>
      </c>
      <c r="C109" s="20" t="s">
        <v>612</v>
      </c>
      <c r="D109" s="7" t="s">
        <v>636</v>
      </c>
      <c r="E109" s="6" t="s">
        <v>591</v>
      </c>
      <c r="F109" s="6" t="s">
        <v>568</v>
      </c>
      <c r="G109" s="6" t="s">
        <v>559</v>
      </c>
      <c r="H109" s="6" t="s">
        <v>587</v>
      </c>
    </row>
    <row r="110" spans="1:8" s="1" customFormat="1" ht="15.75" customHeight="1">
      <c r="A110" s="5"/>
      <c r="B110" s="5"/>
      <c r="C110" s="5"/>
      <c r="D110" s="5"/>
      <c r="E110" s="5"/>
      <c r="F110" s="5"/>
      <c r="G110" s="5"/>
      <c r="H110" s="5"/>
    </row>
    <row r="111" spans="1:8" s="1" customFormat="1" ht="45" customHeight="1">
      <c r="A111" s="4" t="s">
        <v>532</v>
      </c>
      <c r="B111" s="4"/>
      <c r="C111" s="4"/>
      <c r="D111" s="4"/>
      <c r="E111" s="4"/>
      <c r="F111" s="4"/>
      <c r="G111" s="4"/>
      <c r="H111" s="4"/>
    </row>
    <row r="112" spans="1:8" s="1" customFormat="1" ht="15.75" customHeight="1">
      <c r="A112" s="5"/>
      <c r="B112" s="5"/>
      <c r="C112" s="5"/>
      <c r="D112" s="5"/>
      <c r="E112" s="5"/>
      <c r="F112" s="5"/>
      <c r="G112" s="23" t="s">
        <v>313</v>
      </c>
      <c r="H112" s="23"/>
    </row>
    <row r="113" spans="1:8" s="1" customFormat="1" ht="25.5" customHeight="1">
      <c r="A113" s="6" t="s">
        <v>533</v>
      </c>
      <c r="B113" s="7" t="s">
        <v>637</v>
      </c>
      <c r="C113" s="7"/>
      <c r="D113" s="7"/>
      <c r="E113" s="7"/>
      <c r="F113" s="7"/>
      <c r="G113" s="7"/>
      <c r="H113" s="7"/>
    </row>
    <row r="114" spans="1:8" s="1" customFormat="1" ht="25.5" customHeight="1">
      <c r="A114" s="6" t="s">
        <v>535</v>
      </c>
      <c r="B114" s="6" t="s">
        <v>536</v>
      </c>
      <c r="C114" s="6"/>
      <c r="D114" s="6" t="s">
        <v>537</v>
      </c>
      <c r="E114" s="6"/>
      <c r="F114" s="6" t="s">
        <v>538</v>
      </c>
      <c r="G114" s="6"/>
      <c r="H114" s="6"/>
    </row>
    <row r="115" spans="1:8" s="1" customFormat="1" ht="25.5" customHeight="1">
      <c r="A115" s="6" t="s">
        <v>539</v>
      </c>
      <c r="B115" s="6">
        <v>10</v>
      </c>
      <c r="C115" s="6"/>
      <c r="D115" s="6" t="s">
        <v>540</v>
      </c>
      <c r="E115" s="6"/>
      <c r="F115" s="6" t="s">
        <v>541</v>
      </c>
      <c r="G115" s="6"/>
      <c r="H115" s="6"/>
    </row>
    <row r="116" spans="1:8" s="1" customFormat="1" ht="25.5" customHeight="1">
      <c r="A116" s="6" t="s">
        <v>542</v>
      </c>
      <c r="B116" s="6" t="s">
        <v>543</v>
      </c>
      <c r="C116" s="6"/>
      <c r="D116" s="6" t="s">
        <v>544</v>
      </c>
      <c r="E116" s="6"/>
      <c r="F116" s="6" t="s">
        <v>545</v>
      </c>
      <c r="G116" s="6"/>
      <c r="H116" s="6"/>
    </row>
    <row r="117" spans="1:8" s="1" customFormat="1" ht="64.5" customHeight="1">
      <c r="A117" s="6" t="s">
        <v>546</v>
      </c>
      <c r="B117" s="7" t="s">
        <v>638</v>
      </c>
      <c r="C117" s="7"/>
      <c r="D117" s="7"/>
      <c r="E117" s="7"/>
      <c r="F117" s="7"/>
      <c r="G117" s="7"/>
      <c r="H117" s="7"/>
    </row>
    <row r="118" spans="1:8" s="1" customFormat="1" ht="64.5" customHeight="1">
      <c r="A118" s="6" t="s">
        <v>548</v>
      </c>
      <c r="B118" s="7" t="s">
        <v>639</v>
      </c>
      <c r="C118" s="7"/>
      <c r="D118" s="7"/>
      <c r="E118" s="7"/>
      <c r="F118" s="7"/>
      <c r="G118" s="7"/>
      <c r="H118" s="7"/>
    </row>
    <row r="119" spans="1:8" s="1" customFormat="1" ht="25.5" customHeight="1">
      <c r="A119" s="6" t="s">
        <v>550</v>
      </c>
      <c r="B119" s="6" t="s">
        <v>515</v>
      </c>
      <c r="C119" s="6" t="s">
        <v>516</v>
      </c>
      <c r="D119" s="6" t="s">
        <v>551</v>
      </c>
      <c r="E119" s="6" t="s">
        <v>552</v>
      </c>
      <c r="F119" s="6" t="s">
        <v>553</v>
      </c>
      <c r="G119" s="6" t="s">
        <v>554</v>
      </c>
      <c r="H119" s="6" t="s">
        <v>521</v>
      </c>
    </row>
    <row r="120" spans="1:8" s="1" customFormat="1" ht="25.5" customHeight="1">
      <c r="A120" s="6"/>
      <c r="B120" s="19" t="s">
        <v>560</v>
      </c>
      <c r="C120" s="20" t="s">
        <v>563</v>
      </c>
      <c r="D120" s="7" t="s">
        <v>640</v>
      </c>
      <c r="E120" s="6" t="s">
        <v>582</v>
      </c>
      <c r="F120" s="6" t="s">
        <v>558</v>
      </c>
      <c r="G120" s="6" t="s">
        <v>565</v>
      </c>
      <c r="H120" s="6" t="s">
        <v>582</v>
      </c>
    </row>
    <row r="121" spans="1:8" s="1" customFormat="1" ht="25.5" customHeight="1">
      <c r="A121" s="6"/>
      <c r="B121" s="19" t="s">
        <v>560</v>
      </c>
      <c r="C121" s="20" t="s">
        <v>561</v>
      </c>
      <c r="D121" s="7" t="s">
        <v>641</v>
      </c>
      <c r="E121" s="6" t="s">
        <v>622</v>
      </c>
      <c r="F121" s="6" t="s">
        <v>568</v>
      </c>
      <c r="G121" s="6" t="s">
        <v>559</v>
      </c>
      <c r="H121" s="6" t="s">
        <v>582</v>
      </c>
    </row>
    <row r="122" spans="1:8" s="1" customFormat="1" ht="25.5" customHeight="1">
      <c r="A122" s="6"/>
      <c r="B122" s="19" t="s">
        <v>555</v>
      </c>
      <c r="C122" s="20" t="s">
        <v>612</v>
      </c>
      <c r="D122" s="7" t="s">
        <v>642</v>
      </c>
      <c r="E122" s="6" t="s">
        <v>622</v>
      </c>
      <c r="F122" s="6" t="s">
        <v>568</v>
      </c>
      <c r="G122" s="6" t="s">
        <v>559</v>
      </c>
      <c r="H122" s="6" t="s">
        <v>582</v>
      </c>
    </row>
    <row r="123" spans="1:8" s="1" customFormat="1" ht="25.5" customHeight="1">
      <c r="A123" s="6"/>
      <c r="B123" s="19" t="s">
        <v>555</v>
      </c>
      <c r="C123" s="20" t="s">
        <v>556</v>
      </c>
      <c r="D123" s="7" t="s">
        <v>643</v>
      </c>
      <c r="E123" s="6" t="s">
        <v>622</v>
      </c>
      <c r="F123" s="6" t="s">
        <v>568</v>
      </c>
      <c r="G123" s="6" t="s">
        <v>559</v>
      </c>
      <c r="H123" s="6" t="s">
        <v>582</v>
      </c>
    </row>
    <row r="124" spans="1:8" s="1" customFormat="1" ht="25.5" customHeight="1">
      <c r="A124" s="6"/>
      <c r="B124" s="19" t="s">
        <v>569</v>
      </c>
      <c r="C124" s="20" t="s">
        <v>570</v>
      </c>
      <c r="D124" s="7" t="s">
        <v>644</v>
      </c>
      <c r="E124" s="6" t="s">
        <v>591</v>
      </c>
      <c r="F124" s="6" t="s">
        <v>568</v>
      </c>
      <c r="G124" s="6" t="s">
        <v>559</v>
      </c>
      <c r="H124" s="6" t="s">
        <v>587</v>
      </c>
    </row>
    <row r="125" spans="1:8" s="1" customFormat="1" ht="15.75" customHeight="1">
      <c r="A125" s="5"/>
      <c r="B125" s="5"/>
      <c r="C125" s="5"/>
      <c r="D125" s="5"/>
      <c r="E125" s="5"/>
      <c r="F125" s="5"/>
      <c r="G125" s="5"/>
      <c r="H125" s="5"/>
    </row>
    <row r="126" spans="1:8" s="1" customFormat="1" ht="45" customHeight="1">
      <c r="A126" s="4" t="s">
        <v>532</v>
      </c>
      <c r="B126" s="4"/>
      <c r="C126" s="4"/>
      <c r="D126" s="4"/>
      <c r="E126" s="4"/>
      <c r="F126" s="4"/>
      <c r="G126" s="4"/>
      <c r="H126" s="4"/>
    </row>
    <row r="127" spans="1:8" s="1" customFormat="1" ht="15.75" customHeight="1">
      <c r="A127" s="5"/>
      <c r="B127" s="5"/>
      <c r="C127" s="5"/>
      <c r="D127" s="5"/>
      <c r="E127" s="5"/>
      <c r="F127" s="5"/>
      <c r="G127" s="23" t="s">
        <v>313</v>
      </c>
      <c r="H127" s="23"/>
    </row>
    <row r="128" spans="1:8" s="1" customFormat="1" ht="25.5" customHeight="1">
      <c r="A128" s="6" t="s">
        <v>533</v>
      </c>
      <c r="B128" s="7" t="s">
        <v>645</v>
      </c>
      <c r="C128" s="7"/>
      <c r="D128" s="7"/>
      <c r="E128" s="7"/>
      <c r="F128" s="7"/>
      <c r="G128" s="7"/>
      <c r="H128" s="7"/>
    </row>
    <row r="129" spans="1:8" s="1" customFormat="1" ht="25.5" customHeight="1">
      <c r="A129" s="6" t="s">
        <v>535</v>
      </c>
      <c r="B129" s="6" t="s">
        <v>536</v>
      </c>
      <c r="C129" s="6"/>
      <c r="D129" s="6" t="s">
        <v>537</v>
      </c>
      <c r="E129" s="6"/>
      <c r="F129" s="6" t="s">
        <v>538</v>
      </c>
      <c r="G129" s="6"/>
      <c r="H129" s="6"/>
    </row>
    <row r="130" spans="1:8" s="1" customFormat="1" ht="25.5" customHeight="1">
      <c r="A130" s="6" t="s">
        <v>539</v>
      </c>
      <c r="B130" s="6">
        <v>7.2</v>
      </c>
      <c r="C130" s="6"/>
      <c r="D130" s="6" t="s">
        <v>540</v>
      </c>
      <c r="E130" s="6"/>
      <c r="F130" s="6" t="s">
        <v>541</v>
      </c>
      <c r="G130" s="6"/>
      <c r="H130" s="6"/>
    </row>
    <row r="131" spans="1:8" s="1" customFormat="1" ht="25.5" customHeight="1">
      <c r="A131" s="6" t="s">
        <v>542</v>
      </c>
      <c r="B131" s="6" t="s">
        <v>543</v>
      </c>
      <c r="C131" s="6"/>
      <c r="D131" s="6" t="s">
        <v>544</v>
      </c>
      <c r="E131" s="6"/>
      <c r="F131" s="6" t="s">
        <v>545</v>
      </c>
      <c r="G131" s="6"/>
      <c r="H131" s="6"/>
    </row>
    <row r="132" spans="1:8" s="1" customFormat="1" ht="64.5" customHeight="1">
      <c r="A132" s="6" t="s">
        <v>546</v>
      </c>
      <c r="B132" s="7" t="s">
        <v>646</v>
      </c>
      <c r="C132" s="7"/>
      <c r="D132" s="7"/>
      <c r="E132" s="7"/>
      <c r="F132" s="7"/>
      <c r="G132" s="7"/>
      <c r="H132" s="7"/>
    </row>
    <row r="133" spans="1:8" s="1" customFormat="1" ht="64.5" customHeight="1">
      <c r="A133" s="6" t="s">
        <v>548</v>
      </c>
      <c r="B133" s="7" t="s">
        <v>647</v>
      </c>
      <c r="C133" s="7"/>
      <c r="D133" s="7"/>
      <c r="E133" s="7"/>
      <c r="F133" s="7"/>
      <c r="G133" s="7"/>
      <c r="H133" s="7"/>
    </row>
    <row r="134" spans="1:8" s="1" customFormat="1" ht="25.5" customHeight="1">
      <c r="A134" s="6" t="s">
        <v>550</v>
      </c>
      <c r="B134" s="6" t="s">
        <v>515</v>
      </c>
      <c r="C134" s="6" t="s">
        <v>516</v>
      </c>
      <c r="D134" s="6" t="s">
        <v>551</v>
      </c>
      <c r="E134" s="6" t="s">
        <v>552</v>
      </c>
      <c r="F134" s="6" t="s">
        <v>553</v>
      </c>
      <c r="G134" s="6" t="s">
        <v>554</v>
      </c>
      <c r="H134" s="6" t="s">
        <v>521</v>
      </c>
    </row>
    <row r="135" spans="1:8" s="1" customFormat="1" ht="25.5" customHeight="1">
      <c r="A135" s="6"/>
      <c r="B135" s="25" t="s">
        <v>560</v>
      </c>
      <c r="C135" s="25" t="s">
        <v>561</v>
      </c>
      <c r="D135" s="7" t="s">
        <v>648</v>
      </c>
      <c r="E135" s="6" t="s">
        <v>649</v>
      </c>
      <c r="F135" s="6" t="s">
        <v>568</v>
      </c>
      <c r="G135" s="6" t="s">
        <v>565</v>
      </c>
      <c r="H135" s="6" t="s">
        <v>582</v>
      </c>
    </row>
    <row r="136" spans="1:8" s="1" customFormat="1" ht="25.5" customHeight="1">
      <c r="A136" s="6"/>
      <c r="B136" s="25" t="s">
        <v>560</v>
      </c>
      <c r="C136" s="25" t="s">
        <v>561</v>
      </c>
      <c r="D136" s="7" t="s">
        <v>650</v>
      </c>
      <c r="E136" s="6" t="s">
        <v>622</v>
      </c>
      <c r="F136" s="6" t="s">
        <v>568</v>
      </c>
      <c r="G136" s="6" t="s">
        <v>559</v>
      </c>
      <c r="H136" s="6" t="s">
        <v>582</v>
      </c>
    </row>
    <row r="137" spans="1:8" s="1" customFormat="1" ht="25.5" customHeight="1">
      <c r="A137" s="6"/>
      <c r="B137" s="25" t="s">
        <v>555</v>
      </c>
      <c r="C137" s="25" t="s">
        <v>612</v>
      </c>
      <c r="D137" s="7" t="s">
        <v>651</v>
      </c>
      <c r="E137" s="6" t="s">
        <v>622</v>
      </c>
      <c r="F137" s="6" t="s">
        <v>568</v>
      </c>
      <c r="G137" s="6" t="s">
        <v>559</v>
      </c>
      <c r="H137" s="6" t="s">
        <v>582</v>
      </c>
    </row>
    <row r="138" spans="1:8" s="1" customFormat="1" ht="25.5" customHeight="1">
      <c r="A138" s="6"/>
      <c r="B138" s="25" t="s">
        <v>555</v>
      </c>
      <c r="C138" s="25" t="s">
        <v>556</v>
      </c>
      <c r="D138" s="7" t="s">
        <v>652</v>
      </c>
      <c r="E138" s="6" t="s">
        <v>622</v>
      </c>
      <c r="F138" s="6" t="s">
        <v>568</v>
      </c>
      <c r="G138" s="6" t="s">
        <v>559</v>
      </c>
      <c r="H138" s="6" t="s">
        <v>582</v>
      </c>
    </row>
    <row r="139" spans="1:8" s="1" customFormat="1" ht="25.5" customHeight="1">
      <c r="A139" s="6"/>
      <c r="B139" s="25" t="s">
        <v>569</v>
      </c>
      <c r="C139" s="25" t="s">
        <v>570</v>
      </c>
      <c r="D139" s="7" t="s">
        <v>644</v>
      </c>
      <c r="E139" s="6" t="s">
        <v>591</v>
      </c>
      <c r="F139" s="6" t="s">
        <v>568</v>
      </c>
      <c r="G139" s="6" t="s">
        <v>559</v>
      </c>
      <c r="H139" s="6" t="s">
        <v>587</v>
      </c>
    </row>
    <row r="140" spans="1:8" s="1" customFormat="1" ht="15.75" customHeight="1">
      <c r="A140" s="5"/>
      <c r="B140" s="5"/>
      <c r="C140" s="5"/>
      <c r="D140" s="5"/>
      <c r="E140" s="5"/>
      <c r="F140" s="5"/>
      <c r="G140" s="5"/>
      <c r="H140" s="5"/>
    </row>
    <row r="141" spans="1:8" s="1" customFormat="1" ht="45" customHeight="1">
      <c r="A141" s="4" t="s">
        <v>532</v>
      </c>
      <c r="B141" s="4"/>
      <c r="C141" s="4"/>
      <c r="D141" s="4"/>
      <c r="E141" s="4"/>
      <c r="F141" s="4"/>
      <c r="G141" s="4"/>
      <c r="H141" s="4"/>
    </row>
    <row r="142" spans="1:8" s="1" customFormat="1" ht="15.75" customHeight="1">
      <c r="A142" s="5"/>
      <c r="B142" s="5"/>
      <c r="C142" s="5"/>
      <c r="D142" s="5"/>
      <c r="E142" s="5"/>
      <c r="F142" s="5"/>
      <c r="G142" s="23" t="s">
        <v>313</v>
      </c>
      <c r="H142" s="23"/>
    </row>
    <row r="143" spans="1:8" s="1" customFormat="1" ht="25.5" customHeight="1">
      <c r="A143" s="6" t="s">
        <v>533</v>
      </c>
      <c r="B143" s="7" t="s">
        <v>653</v>
      </c>
      <c r="C143" s="7"/>
      <c r="D143" s="7"/>
      <c r="E143" s="7"/>
      <c r="F143" s="7"/>
      <c r="G143" s="7"/>
      <c r="H143" s="7"/>
    </row>
    <row r="144" spans="1:8" s="1" customFormat="1" ht="25.5" customHeight="1">
      <c r="A144" s="6" t="s">
        <v>535</v>
      </c>
      <c r="B144" s="6" t="s">
        <v>536</v>
      </c>
      <c r="C144" s="6"/>
      <c r="D144" s="6" t="s">
        <v>537</v>
      </c>
      <c r="E144" s="6"/>
      <c r="F144" s="6" t="s">
        <v>538</v>
      </c>
      <c r="G144" s="6"/>
      <c r="H144" s="6"/>
    </row>
    <row r="145" spans="1:8" s="1" customFormat="1" ht="25.5" customHeight="1">
      <c r="A145" s="6" t="s">
        <v>539</v>
      </c>
      <c r="B145" s="6">
        <v>100</v>
      </c>
      <c r="C145" s="6"/>
      <c r="D145" s="6" t="s">
        <v>540</v>
      </c>
      <c r="E145" s="6"/>
      <c r="F145" s="6" t="s">
        <v>541</v>
      </c>
      <c r="G145" s="6"/>
      <c r="H145" s="6"/>
    </row>
    <row r="146" spans="1:8" s="1" customFormat="1" ht="25.5" customHeight="1">
      <c r="A146" s="6" t="s">
        <v>542</v>
      </c>
      <c r="B146" s="6" t="s">
        <v>543</v>
      </c>
      <c r="C146" s="6"/>
      <c r="D146" s="6" t="s">
        <v>544</v>
      </c>
      <c r="E146" s="6"/>
      <c r="F146" s="6" t="s">
        <v>545</v>
      </c>
      <c r="G146" s="6"/>
      <c r="H146" s="6"/>
    </row>
    <row r="147" spans="1:8" s="1" customFormat="1" ht="64.5" customHeight="1">
      <c r="A147" s="6" t="s">
        <v>546</v>
      </c>
      <c r="B147" s="7" t="s">
        <v>654</v>
      </c>
      <c r="C147" s="7"/>
      <c r="D147" s="7"/>
      <c r="E147" s="7"/>
      <c r="F147" s="7"/>
      <c r="G147" s="7"/>
      <c r="H147" s="7"/>
    </row>
    <row r="148" spans="1:8" s="1" customFormat="1" ht="64.5" customHeight="1">
      <c r="A148" s="6" t="s">
        <v>548</v>
      </c>
      <c r="B148" s="7" t="s">
        <v>655</v>
      </c>
      <c r="C148" s="7"/>
      <c r="D148" s="7"/>
      <c r="E148" s="7"/>
      <c r="F148" s="7"/>
      <c r="G148" s="7"/>
      <c r="H148" s="7"/>
    </row>
    <row r="149" spans="1:8" s="1" customFormat="1" ht="25.5" customHeight="1">
      <c r="A149" s="6" t="s">
        <v>550</v>
      </c>
      <c r="B149" s="6" t="s">
        <v>515</v>
      </c>
      <c r="C149" s="6" t="s">
        <v>516</v>
      </c>
      <c r="D149" s="6" t="s">
        <v>551</v>
      </c>
      <c r="E149" s="6" t="s">
        <v>552</v>
      </c>
      <c r="F149" s="6" t="s">
        <v>553</v>
      </c>
      <c r="G149" s="6" t="s">
        <v>554</v>
      </c>
      <c r="H149" s="6" t="s">
        <v>521</v>
      </c>
    </row>
    <row r="150" spans="1:8" s="1" customFormat="1" ht="25.5" customHeight="1">
      <c r="A150" s="6"/>
      <c r="B150" s="17" t="s">
        <v>560</v>
      </c>
      <c r="C150" s="17" t="s">
        <v>563</v>
      </c>
      <c r="D150" s="7" t="s">
        <v>656</v>
      </c>
      <c r="E150" s="6" t="s">
        <v>618</v>
      </c>
      <c r="F150" s="6" t="s">
        <v>568</v>
      </c>
      <c r="G150" s="6" t="s">
        <v>657</v>
      </c>
      <c r="H150" s="6" t="s">
        <v>582</v>
      </c>
    </row>
    <row r="151" spans="1:8" s="1" customFormat="1" ht="25.5" customHeight="1">
      <c r="A151" s="6"/>
      <c r="B151" s="17" t="s">
        <v>560</v>
      </c>
      <c r="C151" s="17" t="s">
        <v>561</v>
      </c>
      <c r="D151" s="7" t="s">
        <v>658</v>
      </c>
      <c r="E151" s="6" t="s">
        <v>582</v>
      </c>
      <c r="F151" s="6" t="s">
        <v>568</v>
      </c>
      <c r="G151" s="6" t="s">
        <v>559</v>
      </c>
      <c r="H151" s="6" t="s">
        <v>582</v>
      </c>
    </row>
    <row r="152" spans="1:8" s="1" customFormat="1" ht="25.5" customHeight="1">
      <c r="A152" s="6"/>
      <c r="B152" s="17" t="s">
        <v>555</v>
      </c>
      <c r="C152" s="17" t="s">
        <v>556</v>
      </c>
      <c r="D152" s="7" t="s">
        <v>659</v>
      </c>
      <c r="E152" s="6" t="s">
        <v>622</v>
      </c>
      <c r="F152" s="6" t="s">
        <v>568</v>
      </c>
      <c r="G152" s="6" t="s">
        <v>559</v>
      </c>
      <c r="H152" s="6" t="s">
        <v>582</v>
      </c>
    </row>
    <row r="153" spans="1:8" s="1" customFormat="1" ht="25.5" customHeight="1">
      <c r="A153" s="6"/>
      <c r="B153" s="17" t="s">
        <v>555</v>
      </c>
      <c r="C153" s="17" t="s">
        <v>660</v>
      </c>
      <c r="D153" s="7" t="s">
        <v>661</v>
      </c>
      <c r="E153" s="6" t="s">
        <v>582</v>
      </c>
      <c r="F153" s="6" t="s">
        <v>568</v>
      </c>
      <c r="G153" s="6" t="s">
        <v>559</v>
      </c>
      <c r="H153" s="6" t="s">
        <v>582</v>
      </c>
    </row>
    <row r="154" spans="1:8" s="1" customFormat="1" ht="25.5" customHeight="1">
      <c r="A154" s="6"/>
      <c r="B154" s="17" t="s">
        <v>569</v>
      </c>
      <c r="C154" s="17" t="s">
        <v>570</v>
      </c>
      <c r="D154" s="7" t="s">
        <v>662</v>
      </c>
      <c r="E154" s="6" t="s">
        <v>591</v>
      </c>
      <c r="F154" s="6" t="s">
        <v>568</v>
      </c>
      <c r="G154" s="6" t="s">
        <v>559</v>
      </c>
      <c r="H154" s="6" t="s">
        <v>587</v>
      </c>
    </row>
    <row r="155" spans="1:8" s="1" customFormat="1" ht="15.75" customHeight="1">
      <c r="A155" s="5"/>
      <c r="B155" s="5"/>
      <c r="C155" s="5"/>
      <c r="D155" s="5"/>
      <c r="E155" s="5"/>
      <c r="F155" s="5"/>
      <c r="G155" s="5"/>
      <c r="H155" s="5"/>
    </row>
    <row r="156" spans="1:8" s="1" customFormat="1" ht="45" customHeight="1">
      <c r="A156" s="4" t="s">
        <v>532</v>
      </c>
      <c r="B156" s="4"/>
      <c r="C156" s="4"/>
      <c r="D156" s="4"/>
      <c r="E156" s="4"/>
      <c r="F156" s="4"/>
      <c r="G156" s="4"/>
      <c r="H156" s="4"/>
    </row>
    <row r="157" spans="1:8" s="1" customFormat="1" ht="15.75" customHeight="1">
      <c r="A157" s="5"/>
      <c r="B157" s="5"/>
      <c r="C157" s="5"/>
      <c r="D157" s="5"/>
      <c r="E157" s="5"/>
      <c r="F157" s="5"/>
      <c r="G157" s="23" t="s">
        <v>313</v>
      </c>
      <c r="H157" s="23"/>
    </row>
    <row r="158" spans="1:8" s="1" customFormat="1" ht="25.5" customHeight="1">
      <c r="A158" s="6" t="s">
        <v>533</v>
      </c>
      <c r="B158" s="7" t="s">
        <v>663</v>
      </c>
      <c r="C158" s="7"/>
      <c r="D158" s="7"/>
      <c r="E158" s="7"/>
      <c r="F158" s="7"/>
      <c r="G158" s="7"/>
      <c r="H158" s="7"/>
    </row>
    <row r="159" spans="1:8" s="1" customFormat="1" ht="25.5" customHeight="1">
      <c r="A159" s="6" t="s">
        <v>535</v>
      </c>
      <c r="B159" s="6" t="s">
        <v>536</v>
      </c>
      <c r="C159" s="6"/>
      <c r="D159" s="6" t="s">
        <v>537</v>
      </c>
      <c r="E159" s="6"/>
      <c r="F159" s="6" t="s">
        <v>538</v>
      </c>
      <c r="G159" s="6"/>
      <c r="H159" s="6"/>
    </row>
    <row r="160" spans="1:8" s="1" customFormat="1" ht="25.5" customHeight="1">
      <c r="A160" s="6" t="s">
        <v>539</v>
      </c>
      <c r="B160" s="6">
        <v>30</v>
      </c>
      <c r="C160" s="6"/>
      <c r="D160" s="6" t="s">
        <v>540</v>
      </c>
      <c r="E160" s="6"/>
      <c r="F160" s="6" t="s">
        <v>541</v>
      </c>
      <c r="G160" s="6"/>
      <c r="H160" s="6"/>
    </row>
    <row r="161" spans="1:8" s="1" customFormat="1" ht="25.5" customHeight="1">
      <c r="A161" s="6" t="s">
        <v>542</v>
      </c>
      <c r="B161" s="6" t="s">
        <v>543</v>
      </c>
      <c r="C161" s="6"/>
      <c r="D161" s="6" t="s">
        <v>544</v>
      </c>
      <c r="E161" s="6"/>
      <c r="F161" s="6" t="s">
        <v>545</v>
      </c>
      <c r="G161" s="6"/>
      <c r="H161" s="6"/>
    </row>
    <row r="162" spans="1:8" s="1" customFormat="1" ht="64.5" customHeight="1">
      <c r="A162" s="6" t="s">
        <v>546</v>
      </c>
      <c r="B162" s="7" t="s">
        <v>664</v>
      </c>
      <c r="C162" s="7"/>
      <c r="D162" s="7"/>
      <c r="E162" s="7"/>
      <c r="F162" s="7"/>
      <c r="G162" s="7"/>
      <c r="H162" s="7"/>
    </row>
    <row r="163" spans="1:8" s="1" customFormat="1" ht="64.5" customHeight="1">
      <c r="A163" s="6" t="s">
        <v>548</v>
      </c>
      <c r="B163" s="7" t="s">
        <v>665</v>
      </c>
      <c r="C163" s="7"/>
      <c r="D163" s="7"/>
      <c r="E163" s="7"/>
      <c r="F163" s="7"/>
      <c r="G163" s="7"/>
      <c r="H163" s="7"/>
    </row>
    <row r="164" spans="1:8" s="1" customFormat="1" ht="25.5" customHeight="1">
      <c r="A164" s="6" t="s">
        <v>550</v>
      </c>
      <c r="B164" s="6" t="s">
        <v>515</v>
      </c>
      <c r="C164" s="6" t="s">
        <v>516</v>
      </c>
      <c r="D164" s="6" t="s">
        <v>551</v>
      </c>
      <c r="E164" s="6" t="s">
        <v>552</v>
      </c>
      <c r="F164" s="6" t="s">
        <v>553</v>
      </c>
      <c r="G164" s="6" t="s">
        <v>554</v>
      </c>
      <c r="H164" s="6" t="s">
        <v>521</v>
      </c>
    </row>
    <row r="165" spans="1:8" s="1" customFormat="1" ht="25.5" customHeight="1">
      <c r="A165" s="6"/>
      <c r="B165" s="29" t="s">
        <v>560</v>
      </c>
      <c r="C165" s="29" t="s">
        <v>563</v>
      </c>
      <c r="D165" s="7" t="s">
        <v>666</v>
      </c>
      <c r="E165" s="6" t="s">
        <v>618</v>
      </c>
      <c r="F165" s="6" t="s">
        <v>558</v>
      </c>
      <c r="G165" s="6" t="s">
        <v>667</v>
      </c>
      <c r="H165" s="6" t="s">
        <v>587</v>
      </c>
    </row>
    <row r="166" spans="1:8" s="1" customFormat="1" ht="25.5" customHeight="1">
      <c r="A166" s="6"/>
      <c r="B166" s="29" t="s">
        <v>560</v>
      </c>
      <c r="C166" s="29" t="s">
        <v>563</v>
      </c>
      <c r="D166" s="7" t="s">
        <v>668</v>
      </c>
      <c r="E166" s="6" t="s">
        <v>669</v>
      </c>
      <c r="F166" s="6" t="s">
        <v>568</v>
      </c>
      <c r="G166" s="6" t="s">
        <v>565</v>
      </c>
      <c r="H166" s="6" t="s">
        <v>587</v>
      </c>
    </row>
    <row r="167" spans="1:8" s="1" customFormat="1" ht="37.5" customHeight="1">
      <c r="A167" s="6"/>
      <c r="B167" s="29" t="s">
        <v>555</v>
      </c>
      <c r="C167" s="29" t="s">
        <v>556</v>
      </c>
      <c r="D167" s="7" t="s">
        <v>670</v>
      </c>
      <c r="E167" s="6" t="s">
        <v>600</v>
      </c>
      <c r="F167" s="6" t="s">
        <v>601</v>
      </c>
      <c r="G167" s="6" t="s">
        <v>602</v>
      </c>
      <c r="H167" s="6" t="s">
        <v>582</v>
      </c>
    </row>
    <row r="168" spans="1:8" s="1" customFormat="1" ht="25.5" customHeight="1">
      <c r="A168" s="6"/>
      <c r="B168" s="29" t="s">
        <v>555</v>
      </c>
      <c r="C168" s="29" t="s">
        <v>566</v>
      </c>
      <c r="D168" s="7" t="s">
        <v>671</v>
      </c>
      <c r="E168" s="6" t="s">
        <v>591</v>
      </c>
      <c r="F168" s="6" t="s">
        <v>568</v>
      </c>
      <c r="G168" s="6" t="s">
        <v>559</v>
      </c>
      <c r="H168" s="6" t="s">
        <v>582</v>
      </c>
    </row>
    <row r="169" spans="1:8" s="1" customFormat="1" ht="25.5" customHeight="1">
      <c r="A169" s="6"/>
      <c r="B169" s="30" t="s">
        <v>560</v>
      </c>
      <c r="C169" s="30" t="s">
        <v>583</v>
      </c>
      <c r="D169" s="7" t="s">
        <v>672</v>
      </c>
      <c r="E169" s="6" t="s">
        <v>591</v>
      </c>
      <c r="F169" s="6" t="s">
        <v>568</v>
      </c>
      <c r="G169" s="6" t="s">
        <v>559</v>
      </c>
      <c r="H169" s="6" t="s">
        <v>582</v>
      </c>
    </row>
    <row r="170" spans="1:8" s="1" customFormat="1" ht="25.5" customHeight="1">
      <c r="A170" s="6"/>
      <c r="B170" s="29" t="s">
        <v>569</v>
      </c>
      <c r="C170" s="29" t="s">
        <v>570</v>
      </c>
      <c r="D170" s="7" t="s">
        <v>673</v>
      </c>
      <c r="E170" s="6" t="s">
        <v>591</v>
      </c>
      <c r="F170" s="6" t="s">
        <v>568</v>
      </c>
      <c r="G170" s="6" t="s">
        <v>559</v>
      </c>
      <c r="H170" s="6" t="s">
        <v>587</v>
      </c>
    </row>
    <row r="171" spans="1:8" s="1" customFormat="1" ht="15.75" customHeight="1">
      <c r="A171" s="5"/>
      <c r="B171" s="5"/>
      <c r="C171" s="5"/>
      <c r="D171" s="5"/>
      <c r="E171" s="5"/>
      <c r="F171" s="5"/>
      <c r="G171" s="5"/>
      <c r="H171" s="5"/>
    </row>
    <row r="172" spans="1:8" s="1" customFormat="1" ht="45" customHeight="1">
      <c r="A172" s="4" t="s">
        <v>532</v>
      </c>
      <c r="B172" s="4"/>
      <c r="C172" s="4"/>
      <c r="D172" s="4"/>
      <c r="E172" s="4"/>
      <c r="F172" s="4"/>
      <c r="G172" s="4"/>
      <c r="H172" s="4"/>
    </row>
    <row r="173" spans="1:8" s="1" customFormat="1" ht="15.75" customHeight="1">
      <c r="A173" s="5"/>
      <c r="B173" s="5"/>
      <c r="C173" s="5"/>
      <c r="D173" s="5"/>
      <c r="E173" s="5"/>
      <c r="F173" s="5"/>
      <c r="G173" s="23" t="s">
        <v>313</v>
      </c>
      <c r="H173" s="23"/>
    </row>
    <row r="174" spans="1:8" s="1" customFormat="1" ht="25.5" customHeight="1">
      <c r="A174" s="6" t="s">
        <v>533</v>
      </c>
      <c r="B174" s="7" t="s">
        <v>674</v>
      </c>
      <c r="C174" s="7"/>
      <c r="D174" s="7"/>
      <c r="E174" s="7"/>
      <c r="F174" s="7"/>
      <c r="G174" s="7"/>
      <c r="H174" s="7"/>
    </row>
    <row r="175" spans="1:8" s="1" customFormat="1" ht="25.5" customHeight="1">
      <c r="A175" s="6" t="s">
        <v>535</v>
      </c>
      <c r="B175" s="6" t="s">
        <v>536</v>
      </c>
      <c r="C175" s="6"/>
      <c r="D175" s="6" t="s">
        <v>537</v>
      </c>
      <c r="E175" s="6"/>
      <c r="F175" s="6" t="s">
        <v>538</v>
      </c>
      <c r="G175" s="6"/>
      <c r="H175" s="6"/>
    </row>
    <row r="176" spans="1:8" s="1" customFormat="1" ht="25.5" customHeight="1">
      <c r="A176" s="6" t="s">
        <v>539</v>
      </c>
      <c r="B176" s="6">
        <v>25.5</v>
      </c>
      <c r="C176" s="6"/>
      <c r="D176" s="6" t="s">
        <v>540</v>
      </c>
      <c r="E176" s="6"/>
      <c r="F176" s="6" t="s">
        <v>541</v>
      </c>
      <c r="G176" s="6"/>
      <c r="H176" s="6"/>
    </row>
    <row r="177" spans="1:8" s="1" customFormat="1" ht="25.5" customHeight="1">
      <c r="A177" s="6" t="s">
        <v>542</v>
      </c>
      <c r="B177" s="6" t="s">
        <v>543</v>
      </c>
      <c r="C177" s="6"/>
      <c r="D177" s="6" t="s">
        <v>544</v>
      </c>
      <c r="E177" s="6"/>
      <c r="F177" s="6" t="s">
        <v>545</v>
      </c>
      <c r="G177" s="6"/>
      <c r="H177" s="6"/>
    </row>
    <row r="178" spans="1:8" s="1" customFormat="1" ht="64.5" customHeight="1">
      <c r="A178" s="6" t="s">
        <v>546</v>
      </c>
      <c r="B178" s="7" t="s">
        <v>675</v>
      </c>
      <c r="C178" s="7"/>
      <c r="D178" s="7"/>
      <c r="E178" s="7"/>
      <c r="F178" s="7"/>
      <c r="G178" s="7"/>
      <c r="H178" s="7"/>
    </row>
    <row r="179" spans="1:8" s="1" customFormat="1" ht="64.5" customHeight="1">
      <c r="A179" s="6" t="s">
        <v>548</v>
      </c>
      <c r="B179" s="7" t="s">
        <v>676</v>
      </c>
      <c r="C179" s="7"/>
      <c r="D179" s="7"/>
      <c r="E179" s="7"/>
      <c r="F179" s="7"/>
      <c r="G179" s="7"/>
      <c r="H179" s="7"/>
    </row>
    <row r="180" spans="1:8" s="1" customFormat="1" ht="25.5" customHeight="1">
      <c r="A180" s="6" t="s">
        <v>550</v>
      </c>
      <c r="B180" s="6" t="s">
        <v>515</v>
      </c>
      <c r="C180" s="6" t="s">
        <v>516</v>
      </c>
      <c r="D180" s="6" t="s">
        <v>551</v>
      </c>
      <c r="E180" s="6" t="s">
        <v>552</v>
      </c>
      <c r="F180" s="6" t="s">
        <v>553</v>
      </c>
      <c r="G180" s="6" t="s">
        <v>554</v>
      </c>
      <c r="H180" s="6" t="s">
        <v>521</v>
      </c>
    </row>
    <row r="181" spans="1:8" s="1" customFormat="1" ht="25.5" customHeight="1">
      <c r="A181" s="6"/>
      <c r="B181" s="19" t="s">
        <v>560</v>
      </c>
      <c r="C181" s="20" t="s">
        <v>563</v>
      </c>
      <c r="D181" s="7" t="s">
        <v>677</v>
      </c>
      <c r="E181" s="6" t="s">
        <v>585</v>
      </c>
      <c r="F181" s="6" t="s">
        <v>558</v>
      </c>
      <c r="G181" s="6" t="s">
        <v>559</v>
      </c>
      <c r="H181" s="6" t="s">
        <v>582</v>
      </c>
    </row>
    <row r="182" spans="1:8" s="1" customFormat="1" ht="25.5" customHeight="1">
      <c r="A182" s="6"/>
      <c r="B182" s="19" t="s">
        <v>560</v>
      </c>
      <c r="C182" s="20" t="s">
        <v>583</v>
      </c>
      <c r="D182" s="7" t="s">
        <v>678</v>
      </c>
      <c r="E182" s="6" t="s">
        <v>679</v>
      </c>
      <c r="F182" s="6" t="s">
        <v>558</v>
      </c>
      <c r="G182" s="6" t="s">
        <v>565</v>
      </c>
      <c r="H182" s="6" t="s">
        <v>582</v>
      </c>
    </row>
    <row r="183" spans="1:8" s="1" customFormat="1" ht="25.5" customHeight="1">
      <c r="A183" s="6"/>
      <c r="B183" s="19" t="s">
        <v>555</v>
      </c>
      <c r="C183" s="20" t="s">
        <v>612</v>
      </c>
      <c r="D183" s="7" t="s">
        <v>680</v>
      </c>
      <c r="E183" s="6" t="s">
        <v>589</v>
      </c>
      <c r="F183" s="6" t="s">
        <v>568</v>
      </c>
      <c r="G183" s="6" t="s">
        <v>559</v>
      </c>
      <c r="H183" s="6" t="s">
        <v>582</v>
      </c>
    </row>
    <row r="184" spans="1:8" s="1" customFormat="1" ht="25.5" customHeight="1">
      <c r="A184" s="6"/>
      <c r="B184" s="19" t="s">
        <v>555</v>
      </c>
      <c r="C184" s="20" t="s">
        <v>566</v>
      </c>
      <c r="D184" s="7" t="s">
        <v>681</v>
      </c>
      <c r="E184" s="6" t="s">
        <v>591</v>
      </c>
      <c r="F184" s="6" t="s">
        <v>568</v>
      </c>
      <c r="G184" s="6" t="s">
        <v>559</v>
      </c>
      <c r="H184" s="6" t="s">
        <v>582</v>
      </c>
    </row>
    <row r="185" spans="1:8" s="1" customFormat="1" ht="25.5" customHeight="1">
      <c r="A185" s="6"/>
      <c r="B185" s="19" t="s">
        <v>569</v>
      </c>
      <c r="C185" s="20" t="s">
        <v>570</v>
      </c>
      <c r="D185" s="7" t="s">
        <v>613</v>
      </c>
      <c r="E185" s="6" t="s">
        <v>591</v>
      </c>
      <c r="F185" s="6" t="s">
        <v>568</v>
      </c>
      <c r="G185" s="6" t="s">
        <v>559</v>
      </c>
      <c r="H185" s="6" t="s">
        <v>587</v>
      </c>
    </row>
    <row r="186" spans="1:8" s="1" customFormat="1" ht="15.75" customHeight="1">
      <c r="A186" s="5"/>
      <c r="B186" s="5"/>
      <c r="C186" s="5"/>
      <c r="D186" s="5"/>
      <c r="E186" s="5"/>
      <c r="F186" s="5"/>
      <c r="G186" s="5"/>
      <c r="H186" s="5"/>
    </row>
    <row r="187" spans="1:8" s="1" customFormat="1" ht="45" customHeight="1">
      <c r="A187" s="4" t="s">
        <v>532</v>
      </c>
      <c r="B187" s="4"/>
      <c r="C187" s="4"/>
      <c r="D187" s="4"/>
      <c r="E187" s="4"/>
      <c r="F187" s="4"/>
      <c r="G187" s="4"/>
      <c r="H187" s="4"/>
    </row>
    <row r="188" spans="1:8" s="1" customFormat="1" ht="15.75" customHeight="1">
      <c r="A188" s="5"/>
      <c r="B188" s="5"/>
      <c r="C188" s="5"/>
      <c r="D188" s="5"/>
      <c r="E188" s="5"/>
      <c r="F188" s="5"/>
      <c r="G188" s="23" t="s">
        <v>313</v>
      </c>
      <c r="H188" s="23"/>
    </row>
    <row r="189" spans="1:8" s="1" customFormat="1" ht="25.5" customHeight="1">
      <c r="A189" s="6" t="s">
        <v>533</v>
      </c>
      <c r="B189" s="7" t="s">
        <v>682</v>
      </c>
      <c r="C189" s="7"/>
      <c r="D189" s="7"/>
      <c r="E189" s="7"/>
      <c r="F189" s="7"/>
      <c r="G189" s="7"/>
      <c r="H189" s="7"/>
    </row>
    <row r="190" spans="1:8" s="1" customFormat="1" ht="25.5" customHeight="1">
      <c r="A190" s="6" t="s">
        <v>535</v>
      </c>
      <c r="B190" s="6" t="s">
        <v>536</v>
      </c>
      <c r="C190" s="6"/>
      <c r="D190" s="6" t="s">
        <v>537</v>
      </c>
      <c r="E190" s="6"/>
      <c r="F190" s="6" t="s">
        <v>538</v>
      </c>
      <c r="G190" s="6"/>
      <c r="H190" s="6"/>
    </row>
    <row r="191" spans="1:8" s="1" customFormat="1" ht="25.5" customHeight="1">
      <c r="A191" s="6" t="s">
        <v>539</v>
      </c>
      <c r="B191" s="6">
        <v>5</v>
      </c>
      <c r="C191" s="6"/>
      <c r="D191" s="6" t="s">
        <v>540</v>
      </c>
      <c r="E191" s="6"/>
      <c r="F191" s="6" t="s">
        <v>541</v>
      </c>
      <c r="G191" s="6"/>
      <c r="H191" s="6"/>
    </row>
    <row r="192" spans="1:8" s="1" customFormat="1" ht="25.5" customHeight="1">
      <c r="A192" s="6" t="s">
        <v>542</v>
      </c>
      <c r="B192" s="6" t="s">
        <v>543</v>
      </c>
      <c r="C192" s="6"/>
      <c r="D192" s="6" t="s">
        <v>544</v>
      </c>
      <c r="E192" s="6"/>
      <c r="F192" s="6" t="s">
        <v>545</v>
      </c>
      <c r="G192" s="6"/>
      <c r="H192" s="6"/>
    </row>
    <row r="193" spans="1:8" s="1" customFormat="1" ht="87.75" customHeight="1">
      <c r="A193" s="6" t="s">
        <v>546</v>
      </c>
      <c r="B193" s="7" t="s">
        <v>683</v>
      </c>
      <c r="C193" s="7"/>
      <c r="D193" s="7"/>
      <c r="E193" s="7"/>
      <c r="F193" s="7"/>
      <c r="G193" s="7"/>
      <c r="H193" s="7"/>
    </row>
    <row r="194" spans="1:8" s="1" customFormat="1" ht="64.5" customHeight="1">
      <c r="A194" s="6" t="s">
        <v>548</v>
      </c>
      <c r="B194" s="7" t="s">
        <v>684</v>
      </c>
      <c r="C194" s="7"/>
      <c r="D194" s="7"/>
      <c r="E194" s="7"/>
      <c r="F194" s="7"/>
      <c r="G194" s="7"/>
      <c r="H194" s="7"/>
    </row>
    <row r="195" spans="1:8" s="1" customFormat="1" ht="25.5" customHeight="1">
      <c r="A195" s="6" t="s">
        <v>550</v>
      </c>
      <c r="B195" s="6" t="s">
        <v>515</v>
      </c>
      <c r="C195" s="6" t="s">
        <v>516</v>
      </c>
      <c r="D195" s="6" t="s">
        <v>551</v>
      </c>
      <c r="E195" s="6" t="s">
        <v>552</v>
      </c>
      <c r="F195" s="6" t="s">
        <v>553</v>
      </c>
      <c r="G195" s="6" t="s">
        <v>554</v>
      </c>
      <c r="H195" s="6" t="s">
        <v>521</v>
      </c>
    </row>
    <row r="196" spans="1:8" s="1" customFormat="1" ht="25.5" customHeight="1">
      <c r="A196" s="6"/>
      <c r="B196" s="19" t="s">
        <v>560</v>
      </c>
      <c r="C196" s="20" t="s">
        <v>563</v>
      </c>
      <c r="D196" s="7" t="s">
        <v>685</v>
      </c>
      <c r="E196" s="6" t="s">
        <v>669</v>
      </c>
      <c r="F196" s="6" t="s">
        <v>568</v>
      </c>
      <c r="G196" s="6" t="s">
        <v>608</v>
      </c>
      <c r="H196" s="6" t="s">
        <v>582</v>
      </c>
    </row>
    <row r="197" spans="1:8" s="1" customFormat="1" ht="25.5" customHeight="1">
      <c r="A197" s="6"/>
      <c r="B197" s="19" t="s">
        <v>560</v>
      </c>
      <c r="C197" s="20" t="s">
        <v>583</v>
      </c>
      <c r="D197" s="7" t="s">
        <v>686</v>
      </c>
      <c r="E197" s="6" t="s">
        <v>687</v>
      </c>
      <c r="F197" s="6" t="s">
        <v>601</v>
      </c>
      <c r="G197" s="6" t="s">
        <v>602</v>
      </c>
      <c r="H197" s="6" t="s">
        <v>582</v>
      </c>
    </row>
    <row r="198" spans="1:8" s="1" customFormat="1" ht="25.5" customHeight="1">
      <c r="A198" s="6"/>
      <c r="B198" s="19" t="s">
        <v>555</v>
      </c>
      <c r="C198" s="20" t="s">
        <v>556</v>
      </c>
      <c r="D198" s="7" t="s">
        <v>688</v>
      </c>
      <c r="E198" s="6" t="s">
        <v>589</v>
      </c>
      <c r="F198" s="6" t="s">
        <v>568</v>
      </c>
      <c r="G198" s="6" t="s">
        <v>559</v>
      </c>
      <c r="H198" s="6" t="s">
        <v>582</v>
      </c>
    </row>
    <row r="199" spans="1:8" s="1" customFormat="1" ht="25.5" customHeight="1">
      <c r="A199" s="6"/>
      <c r="B199" s="19" t="s">
        <v>555</v>
      </c>
      <c r="C199" s="20" t="s">
        <v>612</v>
      </c>
      <c r="D199" s="7" t="s">
        <v>689</v>
      </c>
      <c r="E199" s="6" t="s">
        <v>591</v>
      </c>
      <c r="F199" s="6" t="s">
        <v>568</v>
      </c>
      <c r="G199" s="6" t="s">
        <v>559</v>
      </c>
      <c r="H199" s="6" t="s">
        <v>582</v>
      </c>
    </row>
    <row r="200" spans="1:8" s="1" customFormat="1" ht="25.5" customHeight="1">
      <c r="A200" s="6"/>
      <c r="B200" s="19" t="s">
        <v>569</v>
      </c>
      <c r="C200" s="20" t="s">
        <v>570</v>
      </c>
      <c r="D200" s="7" t="s">
        <v>690</v>
      </c>
      <c r="E200" s="6" t="s">
        <v>591</v>
      </c>
      <c r="F200" s="6" t="s">
        <v>568</v>
      </c>
      <c r="G200" s="6" t="s">
        <v>559</v>
      </c>
      <c r="H200" s="6" t="s">
        <v>587</v>
      </c>
    </row>
    <row r="201" spans="1:8" s="1" customFormat="1" ht="15.75" customHeight="1">
      <c r="A201" s="5"/>
      <c r="B201" s="5"/>
      <c r="C201" s="5"/>
      <c r="D201" s="5"/>
      <c r="E201" s="5"/>
      <c r="F201" s="5"/>
      <c r="G201" s="5"/>
      <c r="H201" s="5"/>
    </row>
    <row r="202" spans="1:8" s="1" customFormat="1" ht="45" customHeight="1">
      <c r="A202" s="4" t="s">
        <v>532</v>
      </c>
      <c r="B202" s="4"/>
      <c r="C202" s="4"/>
      <c r="D202" s="4"/>
      <c r="E202" s="4"/>
      <c r="F202" s="4"/>
      <c r="G202" s="4"/>
      <c r="H202" s="4"/>
    </row>
    <row r="203" spans="1:8" s="1" customFormat="1" ht="15.75" customHeight="1">
      <c r="A203" s="5"/>
      <c r="B203" s="5"/>
      <c r="C203" s="5"/>
      <c r="D203" s="5"/>
      <c r="E203" s="5"/>
      <c r="F203" s="5"/>
      <c r="G203" s="23" t="s">
        <v>313</v>
      </c>
      <c r="H203" s="23"/>
    </row>
    <row r="204" spans="1:8" s="1" customFormat="1" ht="25.5" customHeight="1">
      <c r="A204" s="6" t="s">
        <v>533</v>
      </c>
      <c r="B204" s="7" t="s">
        <v>691</v>
      </c>
      <c r="C204" s="7"/>
      <c r="D204" s="7"/>
      <c r="E204" s="7"/>
      <c r="F204" s="7"/>
      <c r="G204" s="7"/>
      <c r="H204" s="7"/>
    </row>
    <row r="205" spans="1:8" s="1" customFormat="1" ht="25.5" customHeight="1">
      <c r="A205" s="6" t="s">
        <v>535</v>
      </c>
      <c r="B205" s="6" t="s">
        <v>536</v>
      </c>
      <c r="C205" s="6"/>
      <c r="D205" s="6" t="s">
        <v>537</v>
      </c>
      <c r="E205" s="6"/>
      <c r="F205" s="6" t="s">
        <v>538</v>
      </c>
      <c r="G205" s="6"/>
      <c r="H205" s="6"/>
    </row>
    <row r="206" spans="1:8" s="1" customFormat="1" ht="25.5" customHeight="1">
      <c r="A206" s="6" t="s">
        <v>539</v>
      </c>
      <c r="B206" s="6">
        <v>6</v>
      </c>
      <c r="C206" s="6"/>
      <c r="D206" s="6" t="s">
        <v>540</v>
      </c>
      <c r="E206" s="6"/>
      <c r="F206" s="6" t="s">
        <v>541</v>
      </c>
      <c r="G206" s="6"/>
      <c r="H206" s="6"/>
    </row>
    <row r="207" spans="1:8" s="1" customFormat="1" ht="25.5" customHeight="1">
      <c r="A207" s="6" t="s">
        <v>542</v>
      </c>
      <c r="B207" s="6" t="s">
        <v>543</v>
      </c>
      <c r="C207" s="6"/>
      <c r="D207" s="6" t="s">
        <v>544</v>
      </c>
      <c r="E207" s="6"/>
      <c r="F207" s="6" t="s">
        <v>545</v>
      </c>
      <c r="G207" s="6"/>
      <c r="H207" s="6"/>
    </row>
    <row r="208" spans="1:8" s="1" customFormat="1" ht="87.75" customHeight="1">
      <c r="A208" s="6" t="s">
        <v>546</v>
      </c>
      <c r="B208" s="7" t="s">
        <v>692</v>
      </c>
      <c r="C208" s="7"/>
      <c r="D208" s="7"/>
      <c r="E208" s="7"/>
      <c r="F208" s="7"/>
      <c r="G208" s="7"/>
      <c r="H208" s="7"/>
    </row>
    <row r="209" spans="1:8" s="1" customFormat="1" ht="64.5" customHeight="1">
      <c r="A209" s="6" t="s">
        <v>548</v>
      </c>
      <c r="B209" s="7" t="s">
        <v>693</v>
      </c>
      <c r="C209" s="7"/>
      <c r="D209" s="7"/>
      <c r="E209" s="7"/>
      <c r="F209" s="7"/>
      <c r="G209" s="7"/>
      <c r="H209" s="7"/>
    </row>
    <row r="210" spans="1:8" s="1" customFormat="1" ht="25.5" customHeight="1">
      <c r="A210" s="6" t="s">
        <v>550</v>
      </c>
      <c r="B210" s="6" t="s">
        <v>515</v>
      </c>
      <c r="C210" s="6" t="s">
        <v>516</v>
      </c>
      <c r="D210" s="6" t="s">
        <v>551</v>
      </c>
      <c r="E210" s="6" t="s">
        <v>552</v>
      </c>
      <c r="F210" s="6" t="s">
        <v>553</v>
      </c>
      <c r="G210" s="6" t="s">
        <v>554</v>
      </c>
      <c r="H210" s="6" t="s">
        <v>521</v>
      </c>
    </row>
    <row r="211" spans="1:8" s="1" customFormat="1" ht="25.5" customHeight="1">
      <c r="A211" s="6"/>
      <c r="B211" s="19" t="s">
        <v>560</v>
      </c>
      <c r="C211" s="20" t="s">
        <v>561</v>
      </c>
      <c r="D211" s="7" t="s">
        <v>694</v>
      </c>
      <c r="E211" s="6" t="s">
        <v>695</v>
      </c>
      <c r="F211" s="6" t="s">
        <v>568</v>
      </c>
      <c r="G211" s="6" t="s">
        <v>565</v>
      </c>
      <c r="H211" s="6" t="s">
        <v>582</v>
      </c>
    </row>
    <row r="212" spans="1:8" s="1" customFormat="1" ht="25.5" customHeight="1">
      <c r="A212" s="6"/>
      <c r="B212" s="19" t="s">
        <v>560</v>
      </c>
      <c r="C212" s="20" t="s">
        <v>563</v>
      </c>
      <c r="D212" s="7" t="s">
        <v>696</v>
      </c>
      <c r="E212" s="6" t="s">
        <v>629</v>
      </c>
      <c r="F212" s="6" t="s">
        <v>568</v>
      </c>
      <c r="G212" s="6" t="s">
        <v>697</v>
      </c>
      <c r="H212" s="6" t="s">
        <v>582</v>
      </c>
    </row>
    <row r="213" spans="1:8" s="1" customFormat="1" ht="25.5" customHeight="1">
      <c r="A213" s="6"/>
      <c r="B213" s="19" t="s">
        <v>555</v>
      </c>
      <c r="C213" s="20" t="s">
        <v>556</v>
      </c>
      <c r="D213" s="7" t="s">
        <v>698</v>
      </c>
      <c r="E213" s="6" t="s">
        <v>589</v>
      </c>
      <c r="F213" s="6" t="s">
        <v>568</v>
      </c>
      <c r="G213" s="6" t="s">
        <v>559</v>
      </c>
      <c r="H213" s="6" t="s">
        <v>582</v>
      </c>
    </row>
    <row r="214" spans="1:8" s="1" customFormat="1" ht="25.5" customHeight="1">
      <c r="A214" s="6"/>
      <c r="B214" s="19" t="s">
        <v>555</v>
      </c>
      <c r="C214" s="20" t="s">
        <v>612</v>
      </c>
      <c r="D214" s="7" t="s">
        <v>699</v>
      </c>
      <c r="E214" s="6" t="s">
        <v>591</v>
      </c>
      <c r="F214" s="6" t="s">
        <v>568</v>
      </c>
      <c r="G214" s="6" t="s">
        <v>559</v>
      </c>
      <c r="H214" s="6" t="s">
        <v>582</v>
      </c>
    </row>
    <row r="215" spans="1:8" s="1" customFormat="1" ht="25.5" customHeight="1">
      <c r="A215" s="6"/>
      <c r="B215" s="19" t="s">
        <v>569</v>
      </c>
      <c r="C215" s="20" t="s">
        <v>700</v>
      </c>
      <c r="D215" s="7" t="s">
        <v>613</v>
      </c>
      <c r="E215" s="6" t="s">
        <v>591</v>
      </c>
      <c r="F215" s="6" t="s">
        <v>568</v>
      </c>
      <c r="G215" s="6" t="s">
        <v>559</v>
      </c>
      <c r="H215" s="6" t="s">
        <v>587</v>
      </c>
    </row>
    <row r="216" spans="1:8" s="1" customFormat="1" ht="15.75" customHeight="1">
      <c r="A216" s="5"/>
      <c r="B216" s="5"/>
      <c r="C216" s="5"/>
      <c r="D216" s="5"/>
      <c r="E216" s="5"/>
      <c r="F216" s="5"/>
      <c r="G216" s="5"/>
      <c r="H216" s="5"/>
    </row>
    <row r="217" spans="1:8" s="1" customFormat="1" ht="45" customHeight="1">
      <c r="A217" s="4" t="s">
        <v>532</v>
      </c>
      <c r="B217" s="4"/>
      <c r="C217" s="4"/>
      <c r="D217" s="4"/>
      <c r="E217" s="4"/>
      <c r="F217" s="4"/>
      <c r="G217" s="4"/>
      <c r="H217" s="4"/>
    </row>
    <row r="218" spans="1:8" s="1" customFormat="1" ht="15.75" customHeight="1">
      <c r="A218" s="5"/>
      <c r="B218" s="5"/>
      <c r="C218" s="5"/>
      <c r="D218" s="5"/>
      <c r="E218" s="5"/>
      <c r="F218" s="5"/>
      <c r="G218" s="23" t="s">
        <v>313</v>
      </c>
      <c r="H218" s="23"/>
    </row>
    <row r="219" spans="1:8" s="1" customFormat="1" ht="25.5" customHeight="1">
      <c r="A219" s="6" t="s">
        <v>533</v>
      </c>
      <c r="B219" s="7" t="s">
        <v>701</v>
      </c>
      <c r="C219" s="7"/>
      <c r="D219" s="7"/>
      <c r="E219" s="7"/>
      <c r="F219" s="7"/>
      <c r="G219" s="7"/>
      <c r="H219" s="7"/>
    </row>
    <row r="220" spans="1:8" s="1" customFormat="1" ht="25.5" customHeight="1">
      <c r="A220" s="6" t="s">
        <v>535</v>
      </c>
      <c r="B220" s="6" t="s">
        <v>536</v>
      </c>
      <c r="C220" s="6"/>
      <c r="D220" s="6" t="s">
        <v>537</v>
      </c>
      <c r="E220" s="6"/>
      <c r="F220" s="6" t="s">
        <v>538</v>
      </c>
      <c r="G220" s="6"/>
      <c r="H220" s="6"/>
    </row>
    <row r="221" spans="1:8" s="1" customFormat="1" ht="25.5" customHeight="1">
      <c r="A221" s="6" t="s">
        <v>539</v>
      </c>
      <c r="B221" s="6">
        <v>28</v>
      </c>
      <c r="C221" s="6"/>
      <c r="D221" s="6" t="s">
        <v>540</v>
      </c>
      <c r="E221" s="6"/>
      <c r="F221" s="6" t="s">
        <v>541</v>
      </c>
      <c r="G221" s="6"/>
      <c r="H221" s="6"/>
    </row>
    <row r="222" spans="1:8" s="1" customFormat="1" ht="25.5" customHeight="1">
      <c r="A222" s="6" t="s">
        <v>542</v>
      </c>
      <c r="B222" s="6" t="s">
        <v>543</v>
      </c>
      <c r="C222" s="6"/>
      <c r="D222" s="6" t="s">
        <v>544</v>
      </c>
      <c r="E222" s="6"/>
      <c r="F222" s="6" t="s">
        <v>545</v>
      </c>
      <c r="G222" s="6"/>
      <c r="H222" s="6"/>
    </row>
    <row r="223" spans="1:8" s="1" customFormat="1" ht="64.5" customHeight="1">
      <c r="A223" s="6" t="s">
        <v>546</v>
      </c>
      <c r="B223" s="7" t="s">
        <v>702</v>
      </c>
      <c r="C223" s="7"/>
      <c r="D223" s="7"/>
      <c r="E223" s="7"/>
      <c r="F223" s="7"/>
      <c r="G223" s="7"/>
      <c r="H223" s="7"/>
    </row>
    <row r="224" spans="1:8" s="1" customFormat="1" ht="64.5" customHeight="1">
      <c r="A224" s="6" t="s">
        <v>548</v>
      </c>
      <c r="B224" s="7" t="s">
        <v>703</v>
      </c>
      <c r="C224" s="7"/>
      <c r="D224" s="7"/>
      <c r="E224" s="7"/>
      <c r="F224" s="7"/>
      <c r="G224" s="7"/>
      <c r="H224" s="7"/>
    </row>
    <row r="225" spans="1:8" s="1" customFormat="1" ht="25.5" customHeight="1">
      <c r="A225" s="6" t="s">
        <v>550</v>
      </c>
      <c r="B225" s="6" t="s">
        <v>515</v>
      </c>
      <c r="C225" s="6" t="s">
        <v>516</v>
      </c>
      <c r="D225" s="6" t="s">
        <v>551</v>
      </c>
      <c r="E225" s="6" t="s">
        <v>552</v>
      </c>
      <c r="F225" s="6" t="s">
        <v>553</v>
      </c>
      <c r="G225" s="6" t="s">
        <v>554</v>
      </c>
      <c r="H225" s="6" t="s">
        <v>521</v>
      </c>
    </row>
    <row r="226" spans="1:8" s="1" customFormat="1" ht="25.5" customHeight="1">
      <c r="A226" s="6"/>
      <c r="B226" s="19" t="s">
        <v>560</v>
      </c>
      <c r="C226" s="20" t="s">
        <v>563</v>
      </c>
      <c r="D226" s="7" t="s">
        <v>704</v>
      </c>
      <c r="E226" s="6" t="s">
        <v>600</v>
      </c>
      <c r="F226" s="6" t="s">
        <v>568</v>
      </c>
      <c r="G226" s="6" t="s">
        <v>697</v>
      </c>
      <c r="H226" s="6" t="s">
        <v>582</v>
      </c>
    </row>
    <row r="227" spans="1:8" s="1" customFormat="1" ht="25.5" customHeight="1">
      <c r="A227" s="6"/>
      <c r="B227" s="19" t="s">
        <v>560</v>
      </c>
      <c r="C227" s="20" t="s">
        <v>631</v>
      </c>
      <c r="D227" s="7" t="s">
        <v>705</v>
      </c>
      <c r="E227" s="6" t="s">
        <v>633</v>
      </c>
      <c r="F227" s="6" t="s">
        <v>558</v>
      </c>
      <c r="G227" s="6" t="s">
        <v>559</v>
      </c>
      <c r="H227" s="6" t="s">
        <v>582</v>
      </c>
    </row>
    <row r="228" spans="1:8" s="1" customFormat="1" ht="25.5" customHeight="1">
      <c r="A228" s="6"/>
      <c r="B228" s="19" t="s">
        <v>555</v>
      </c>
      <c r="C228" s="20" t="s">
        <v>566</v>
      </c>
      <c r="D228" s="7" t="s">
        <v>706</v>
      </c>
      <c r="E228" s="6" t="s">
        <v>587</v>
      </c>
      <c r="F228" s="6" t="s">
        <v>568</v>
      </c>
      <c r="G228" s="6" t="s">
        <v>559</v>
      </c>
      <c r="H228" s="6" t="s">
        <v>582</v>
      </c>
    </row>
    <row r="229" spans="1:8" s="1" customFormat="1" ht="25.5" customHeight="1">
      <c r="A229" s="6"/>
      <c r="B229" s="19" t="s">
        <v>555</v>
      </c>
      <c r="C229" s="20" t="s">
        <v>556</v>
      </c>
      <c r="D229" s="7" t="s">
        <v>707</v>
      </c>
      <c r="E229" s="6" t="s">
        <v>589</v>
      </c>
      <c r="F229" s="6" t="s">
        <v>568</v>
      </c>
      <c r="G229" s="6" t="s">
        <v>559</v>
      </c>
      <c r="H229" s="6" t="s">
        <v>582</v>
      </c>
    </row>
    <row r="230" spans="1:8" s="1" customFormat="1" ht="25.5" customHeight="1">
      <c r="A230" s="6"/>
      <c r="B230" s="19" t="s">
        <v>569</v>
      </c>
      <c r="C230" s="20" t="s">
        <v>570</v>
      </c>
      <c r="D230" s="7" t="s">
        <v>708</v>
      </c>
      <c r="E230" s="6" t="s">
        <v>591</v>
      </c>
      <c r="F230" s="6" t="s">
        <v>568</v>
      </c>
      <c r="G230" s="6" t="s">
        <v>559</v>
      </c>
      <c r="H230" s="6" t="s">
        <v>587</v>
      </c>
    </row>
    <row r="231" spans="1:8" s="1" customFormat="1" ht="15.75" customHeight="1">
      <c r="A231" s="5"/>
      <c r="B231" s="5"/>
      <c r="C231" s="5"/>
      <c r="D231" s="5"/>
      <c r="E231" s="5"/>
      <c r="F231" s="5"/>
      <c r="G231" s="5"/>
      <c r="H231" s="5"/>
    </row>
    <row r="232" spans="1:8" s="1" customFormat="1" ht="45" customHeight="1">
      <c r="A232" s="4" t="s">
        <v>532</v>
      </c>
      <c r="B232" s="4"/>
      <c r="C232" s="4"/>
      <c r="D232" s="4"/>
      <c r="E232" s="4"/>
      <c r="F232" s="4"/>
      <c r="G232" s="4"/>
      <c r="H232" s="4"/>
    </row>
    <row r="233" spans="1:8" s="1" customFormat="1" ht="15.75" customHeight="1">
      <c r="A233" s="5"/>
      <c r="B233" s="5"/>
      <c r="C233" s="5"/>
      <c r="D233" s="5"/>
      <c r="E233" s="5"/>
      <c r="F233" s="5"/>
      <c r="G233" s="23" t="s">
        <v>313</v>
      </c>
      <c r="H233" s="23"/>
    </row>
    <row r="234" spans="1:8" s="1" customFormat="1" ht="25.5" customHeight="1">
      <c r="A234" s="6" t="s">
        <v>533</v>
      </c>
      <c r="B234" s="7" t="s">
        <v>709</v>
      </c>
      <c r="C234" s="7"/>
      <c r="D234" s="7"/>
      <c r="E234" s="7"/>
      <c r="F234" s="7"/>
      <c r="G234" s="7"/>
      <c r="H234" s="7"/>
    </row>
    <row r="235" spans="1:8" s="1" customFormat="1" ht="25.5" customHeight="1">
      <c r="A235" s="6" t="s">
        <v>535</v>
      </c>
      <c r="B235" s="6" t="s">
        <v>536</v>
      </c>
      <c r="C235" s="6"/>
      <c r="D235" s="6" t="s">
        <v>537</v>
      </c>
      <c r="E235" s="6"/>
      <c r="F235" s="6" t="s">
        <v>538</v>
      </c>
      <c r="G235" s="6"/>
      <c r="H235" s="6"/>
    </row>
    <row r="236" spans="1:8" s="1" customFormat="1" ht="25.5" customHeight="1">
      <c r="A236" s="6" t="s">
        <v>539</v>
      </c>
      <c r="B236" s="6">
        <v>1</v>
      </c>
      <c r="C236" s="6"/>
      <c r="D236" s="6" t="s">
        <v>540</v>
      </c>
      <c r="E236" s="6"/>
      <c r="F236" s="6" t="s">
        <v>541</v>
      </c>
      <c r="G236" s="6"/>
      <c r="H236" s="6"/>
    </row>
    <row r="237" spans="1:8" s="1" customFormat="1" ht="25.5" customHeight="1">
      <c r="A237" s="6" t="s">
        <v>542</v>
      </c>
      <c r="B237" s="6" t="s">
        <v>543</v>
      </c>
      <c r="C237" s="6"/>
      <c r="D237" s="6" t="s">
        <v>544</v>
      </c>
      <c r="E237" s="6"/>
      <c r="F237" s="6" t="s">
        <v>545</v>
      </c>
      <c r="G237" s="6"/>
      <c r="H237" s="6"/>
    </row>
    <row r="238" spans="1:8" s="1" customFormat="1" ht="64.5" customHeight="1">
      <c r="A238" s="6" t="s">
        <v>546</v>
      </c>
      <c r="B238" s="7" t="s">
        <v>710</v>
      </c>
      <c r="C238" s="7"/>
      <c r="D238" s="7"/>
      <c r="E238" s="7"/>
      <c r="F238" s="7"/>
      <c r="G238" s="7"/>
      <c r="H238" s="7"/>
    </row>
    <row r="239" spans="1:8" s="1" customFormat="1" ht="64.5" customHeight="1">
      <c r="A239" s="6" t="s">
        <v>548</v>
      </c>
      <c r="B239" s="7" t="s">
        <v>711</v>
      </c>
      <c r="C239" s="7"/>
      <c r="D239" s="7"/>
      <c r="E239" s="7"/>
      <c r="F239" s="7"/>
      <c r="G239" s="7"/>
      <c r="H239" s="7"/>
    </row>
    <row r="240" spans="1:8" s="1" customFormat="1" ht="25.5" customHeight="1">
      <c r="A240" s="6" t="s">
        <v>550</v>
      </c>
      <c r="B240" s="6" t="s">
        <v>515</v>
      </c>
      <c r="C240" s="6" t="s">
        <v>516</v>
      </c>
      <c r="D240" s="6" t="s">
        <v>551</v>
      </c>
      <c r="E240" s="6" t="s">
        <v>552</v>
      </c>
      <c r="F240" s="6" t="s">
        <v>553</v>
      </c>
      <c r="G240" s="6" t="s">
        <v>554</v>
      </c>
      <c r="H240" s="6" t="s">
        <v>521</v>
      </c>
    </row>
    <row r="241" spans="1:8" s="1" customFormat="1" ht="25.5" customHeight="1">
      <c r="A241" s="6"/>
      <c r="B241" s="19" t="s">
        <v>560</v>
      </c>
      <c r="C241" s="20" t="s">
        <v>561</v>
      </c>
      <c r="D241" s="7" t="s">
        <v>712</v>
      </c>
      <c r="E241" s="6" t="s">
        <v>669</v>
      </c>
      <c r="F241" s="6" t="s">
        <v>568</v>
      </c>
      <c r="G241" s="6" t="s">
        <v>608</v>
      </c>
      <c r="H241" s="6" t="s">
        <v>582</v>
      </c>
    </row>
    <row r="242" spans="1:8" s="1" customFormat="1" ht="25.5" customHeight="1">
      <c r="A242" s="6"/>
      <c r="B242" s="19" t="s">
        <v>560</v>
      </c>
      <c r="C242" s="20" t="s">
        <v>563</v>
      </c>
      <c r="D242" s="7" t="s">
        <v>609</v>
      </c>
      <c r="E242" s="6" t="s">
        <v>585</v>
      </c>
      <c r="F242" s="6" t="s">
        <v>558</v>
      </c>
      <c r="G242" s="6" t="s">
        <v>559</v>
      </c>
      <c r="H242" s="6" t="s">
        <v>582</v>
      </c>
    </row>
    <row r="243" spans="1:8" s="1" customFormat="1" ht="25.5" customHeight="1">
      <c r="A243" s="6"/>
      <c r="B243" s="19" t="s">
        <v>555</v>
      </c>
      <c r="C243" s="20" t="s">
        <v>612</v>
      </c>
      <c r="D243" s="7" t="s">
        <v>698</v>
      </c>
      <c r="E243" s="6" t="s">
        <v>622</v>
      </c>
      <c r="F243" s="6" t="s">
        <v>568</v>
      </c>
      <c r="G243" s="6" t="s">
        <v>559</v>
      </c>
      <c r="H243" s="6" t="s">
        <v>582</v>
      </c>
    </row>
    <row r="244" spans="1:8" s="1" customFormat="1" ht="25.5" customHeight="1">
      <c r="A244" s="6"/>
      <c r="B244" s="19" t="s">
        <v>555</v>
      </c>
      <c r="C244" s="20" t="s">
        <v>566</v>
      </c>
      <c r="D244" s="7" t="s">
        <v>713</v>
      </c>
      <c r="E244" s="6" t="s">
        <v>714</v>
      </c>
      <c r="F244" s="6" t="s">
        <v>568</v>
      </c>
      <c r="G244" s="6" t="s">
        <v>559</v>
      </c>
      <c r="H244" s="6" t="s">
        <v>582</v>
      </c>
    </row>
    <row r="245" spans="1:8" s="1" customFormat="1" ht="25.5" customHeight="1">
      <c r="A245" s="6"/>
      <c r="B245" s="19" t="s">
        <v>569</v>
      </c>
      <c r="C245" s="20" t="s">
        <v>570</v>
      </c>
      <c r="D245" s="7" t="s">
        <v>613</v>
      </c>
      <c r="E245" s="6" t="s">
        <v>591</v>
      </c>
      <c r="F245" s="6" t="s">
        <v>568</v>
      </c>
      <c r="G245" s="6" t="s">
        <v>559</v>
      </c>
      <c r="H245" s="6" t="s">
        <v>587</v>
      </c>
    </row>
    <row r="246" spans="1:8" s="1" customFormat="1" ht="15.75" customHeight="1">
      <c r="A246" s="5"/>
      <c r="B246" s="5"/>
      <c r="C246" s="5"/>
      <c r="D246" s="5"/>
      <c r="E246" s="5"/>
      <c r="F246" s="5"/>
      <c r="G246" s="5"/>
      <c r="H246" s="5"/>
    </row>
    <row r="247" spans="1:8" s="1" customFormat="1" ht="45" customHeight="1">
      <c r="A247" s="4" t="s">
        <v>532</v>
      </c>
      <c r="B247" s="4"/>
      <c r="C247" s="4"/>
      <c r="D247" s="4"/>
      <c r="E247" s="4"/>
      <c r="F247" s="4"/>
      <c r="G247" s="4"/>
      <c r="H247" s="4"/>
    </row>
    <row r="248" spans="1:8" s="1" customFormat="1" ht="15.75" customHeight="1">
      <c r="A248" s="5"/>
      <c r="B248" s="5"/>
      <c r="C248" s="5"/>
      <c r="D248" s="5"/>
      <c r="E248" s="5"/>
      <c r="F248" s="5"/>
      <c r="G248" s="23" t="s">
        <v>313</v>
      </c>
      <c r="H248" s="23"/>
    </row>
    <row r="249" spans="1:8" s="1" customFormat="1" ht="25.5" customHeight="1">
      <c r="A249" s="6" t="s">
        <v>533</v>
      </c>
      <c r="B249" s="7" t="s">
        <v>715</v>
      </c>
      <c r="C249" s="7"/>
      <c r="D249" s="7"/>
      <c r="E249" s="7"/>
      <c r="F249" s="7"/>
      <c r="G249" s="7"/>
      <c r="H249" s="7"/>
    </row>
    <row r="250" spans="1:8" s="1" customFormat="1" ht="25.5" customHeight="1">
      <c r="A250" s="6" t="s">
        <v>535</v>
      </c>
      <c r="B250" s="6" t="s">
        <v>536</v>
      </c>
      <c r="C250" s="6"/>
      <c r="D250" s="6" t="s">
        <v>537</v>
      </c>
      <c r="E250" s="6"/>
      <c r="F250" s="6" t="s">
        <v>538</v>
      </c>
      <c r="G250" s="6"/>
      <c r="H250" s="6"/>
    </row>
    <row r="251" spans="1:8" s="1" customFormat="1" ht="25.5" customHeight="1">
      <c r="A251" s="6" t="s">
        <v>539</v>
      </c>
      <c r="B251" s="6">
        <v>15</v>
      </c>
      <c r="C251" s="6"/>
      <c r="D251" s="6" t="s">
        <v>540</v>
      </c>
      <c r="E251" s="6"/>
      <c r="F251" s="6" t="s">
        <v>541</v>
      </c>
      <c r="G251" s="6"/>
      <c r="H251" s="6"/>
    </row>
    <row r="252" spans="1:8" s="1" customFormat="1" ht="25.5" customHeight="1">
      <c r="A252" s="6" t="s">
        <v>542</v>
      </c>
      <c r="B252" s="6" t="s">
        <v>543</v>
      </c>
      <c r="C252" s="6"/>
      <c r="D252" s="6" t="s">
        <v>544</v>
      </c>
      <c r="E252" s="6"/>
      <c r="F252" s="6" t="s">
        <v>545</v>
      </c>
      <c r="G252" s="6"/>
      <c r="H252" s="6"/>
    </row>
    <row r="253" spans="1:8" s="1" customFormat="1" ht="64.5" customHeight="1">
      <c r="A253" s="6" t="s">
        <v>546</v>
      </c>
      <c r="B253" s="7" t="s">
        <v>716</v>
      </c>
      <c r="C253" s="7"/>
      <c r="D253" s="7"/>
      <c r="E253" s="7"/>
      <c r="F253" s="7"/>
      <c r="G253" s="7"/>
      <c r="H253" s="7"/>
    </row>
    <row r="254" spans="1:8" s="1" customFormat="1" ht="64.5" customHeight="1">
      <c r="A254" s="6" t="s">
        <v>548</v>
      </c>
      <c r="B254" s="7" t="s">
        <v>717</v>
      </c>
      <c r="C254" s="7"/>
      <c r="D254" s="7"/>
      <c r="E254" s="7"/>
      <c r="F254" s="7"/>
      <c r="G254" s="7"/>
      <c r="H254" s="7"/>
    </row>
    <row r="255" spans="1:8" s="1" customFormat="1" ht="25.5" customHeight="1">
      <c r="A255" s="6" t="s">
        <v>550</v>
      </c>
      <c r="B255" s="6" t="s">
        <v>515</v>
      </c>
      <c r="C255" s="6" t="s">
        <v>516</v>
      </c>
      <c r="D255" s="6" t="s">
        <v>551</v>
      </c>
      <c r="E255" s="6" t="s">
        <v>552</v>
      </c>
      <c r="F255" s="6" t="s">
        <v>553</v>
      </c>
      <c r="G255" s="6" t="s">
        <v>554</v>
      </c>
      <c r="H255" s="6" t="s">
        <v>521</v>
      </c>
    </row>
    <row r="256" spans="1:8" s="1" customFormat="1" ht="25.5" customHeight="1">
      <c r="A256" s="6"/>
      <c r="B256" s="19" t="s">
        <v>560</v>
      </c>
      <c r="C256" s="20" t="s">
        <v>563</v>
      </c>
      <c r="D256" s="7" t="s">
        <v>607</v>
      </c>
      <c r="E256" s="6" t="s">
        <v>600</v>
      </c>
      <c r="F256" s="6" t="s">
        <v>568</v>
      </c>
      <c r="G256" s="6" t="s">
        <v>608</v>
      </c>
      <c r="H256" s="6" t="s">
        <v>582</v>
      </c>
    </row>
    <row r="257" spans="1:8" s="1" customFormat="1" ht="25.5" customHeight="1">
      <c r="A257" s="6"/>
      <c r="B257" s="19" t="s">
        <v>560</v>
      </c>
      <c r="C257" s="20" t="s">
        <v>561</v>
      </c>
      <c r="D257" s="7" t="s">
        <v>609</v>
      </c>
      <c r="E257" s="6" t="s">
        <v>585</v>
      </c>
      <c r="F257" s="6" t="s">
        <v>558</v>
      </c>
      <c r="G257" s="6" t="s">
        <v>559</v>
      </c>
      <c r="H257" s="6" t="s">
        <v>582</v>
      </c>
    </row>
    <row r="258" spans="1:8" s="1" customFormat="1" ht="25.5" customHeight="1">
      <c r="A258" s="6"/>
      <c r="B258" s="19" t="s">
        <v>555</v>
      </c>
      <c r="C258" s="20" t="s">
        <v>612</v>
      </c>
      <c r="D258" s="7" t="s">
        <v>718</v>
      </c>
      <c r="E258" s="6" t="s">
        <v>622</v>
      </c>
      <c r="F258" s="6" t="s">
        <v>568</v>
      </c>
      <c r="G258" s="6" t="s">
        <v>559</v>
      </c>
      <c r="H258" s="6" t="s">
        <v>582</v>
      </c>
    </row>
    <row r="259" spans="1:8" s="1" customFormat="1" ht="25.5" customHeight="1">
      <c r="A259" s="6"/>
      <c r="B259" s="19" t="s">
        <v>555</v>
      </c>
      <c r="C259" s="20" t="s">
        <v>556</v>
      </c>
      <c r="D259" s="7" t="s">
        <v>719</v>
      </c>
      <c r="E259" s="6" t="s">
        <v>720</v>
      </c>
      <c r="F259" s="6" t="s">
        <v>568</v>
      </c>
      <c r="G259" s="6" t="s">
        <v>559</v>
      </c>
      <c r="H259" s="6" t="s">
        <v>582</v>
      </c>
    </row>
    <row r="260" spans="1:8" s="1" customFormat="1" ht="25.5" customHeight="1">
      <c r="A260" s="6"/>
      <c r="B260" s="19" t="s">
        <v>569</v>
      </c>
      <c r="C260" s="20" t="s">
        <v>570</v>
      </c>
      <c r="D260" s="7" t="s">
        <v>613</v>
      </c>
      <c r="E260" s="6" t="s">
        <v>591</v>
      </c>
      <c r="F260" s="6" t="s">
        <v>568</v>
      </c>
      <c r="G260" s="6" t="s">
        <v>559</v>
      </c>
      <c r="H260" s="6" t="s">
        <v>587</v>
      </c>
    </row>
    <row r="261" spans="1:8" s="1" customFormat="1" ht="15.75" customHeight="1">
      <c r="A261" s="5"/>
      <c r="B261" s="5"/>
      <c r="C261" s="5"/>
      <c r="D261" s="5"/>
      <c r="E261" s="5"/>
      <c r="F261" s="5"/>
      <c r="G261" s="5"/>
      <c r="H261" s="5"/>
    </row>
    <row r="262" spans="1:8" s="1" customFormat="1" ht="45" customHeight="1">
      <c r="A262" s="4" t="s">
        <v>532</v>
      </c>
      <c r="B262" s="4"/>
      <c r="C262" s="4"/>
      <c r="D262" s="4"/>
      <c r="E262" s="4"/>
      <c r="F262" s="4"/>
      <c r="G262" s="4"/>
      <c r="H262" s="4"/>
    </row>
    <row r="263" spans="1:8" s="1" customFormat="1" ht="15.75" customHeight="1">
      <c r="A263" s="5"/>
      <c r="B263" s="5"/>
      <c r="C263" s="5"/>
      <c r="D263" s="5"/>
      <c r="E263" s="5"/>
      <c r="F263" s="5"/>
      <c r="G263" s="23" t="s">
        <v>313</v>
      </c>
      <c r="H263" s="23"/>
    </row>
    <row r="264" spans="1:8" s="1" customFormat="1" ht="25.5" customHeight="1">
      <c r="A264" s="6" t="s">
        <v>533</v>
      </c>
      <c r="B264" s="7" t="s">
        <v>721</v>
      </c>
      <c r="C264" s="7"/>
      <c r="D264" s="7"/>
      <c r="E264" s="7"/>
      <c r="F264" s="7"/>
      <c r="G264" s="7"/>
      <c r="H264" s="7"/>
    </row>
    <row r="265" spans="1:8" s="1" customFormat="1" ht="25.5" customHeight="1">
      <c r="A265" s="6" t="s">
        <v>535</v>
      </c>
      <c r="B265" s="6" t="s">
        <v>536</v>
      </c>
      <c r="C265" s="6"/>
      <c r="D265" s="6" t="s">
        <v>537</v>
      </c>
      <c r="E265" s="6"/>
      <c r="F265" s="6" t="s">
        <v>538</v>
      </c>
      <c r="G265" s="6"/>
      <c r="H265" s="6"/>
    </row>
    <row r="266" spans="1:8" s="1" customFormat="1" ht="25.5" customHeight="1">
      <c r="A266" s="6" t="s">
        <v>539</v>
      </c>
      <c r="B266" s="6">
        <v>84</v>
      </c>
      <c r="C266" s="6"/>
      <c r="D266" s="6" t="s">
        <v>540</v>
      </c>
      <c r="E266" s="6"/>
      <c r="F266" s="6" t="s">
        <v>541</v>
      </c>
      <c r="G266" s="6"/>
      <c r="H266" s="6"/>
    </row>
    <row r="267" spans="1:8" s="1" customFormat="1" ht="25.5" customHeight="1">
      <c r="A267" s="6" t="s">
        <v>542</v>
      </c>
      <c r="B267" s="6" t="s">
        <v>543</v>
      </c>
      <c r="C267" s="6"/>
      <c r="D267" s="6" t="s">
        <v>544</v>
      </c>
      <c r="E267" s="6"/>
      <c r="F267" s="6" t="s">
        <v>545</v>
      </c>
      <c r="G267" s="6"/>
      <c r="H267" s="6"/>
    </row>
    <row r="268" spans="1:8" s="1" customFormat="1" ht="87.75" customHeight="1">
      <c r="A268" s="6" t="s">
        <v>546</v>
      </c>
      <c r="B268" s="7" t="s">
        <v>722</v>
      </c>
      <c r="C268" s="7"/>
      <c r="D268" s="7"/>
      <c r="E268" s="7"/>
      <c r="F268" s="7"/>
      <c r="G268" s="7"/>
      <c r="H268" s="7"/>
    </row>
    <row r="269" spans="1:8" s="1" customFormat="1" ht="64.5" customHeight="1">
      <c r="A269" s="6" t="s">
        <v>548</v>
      </c>
      <c r="B269" s="7" t="s">
        <v>723</v>
      </c>
      <c r="C269" s="7"/>
      <c r="D269" s="7"/>
      <c r="E269" s="7"/>
      <c r="F269" s="7"/>
      <c r="G269" s="7"/>
      <c r="H269" s="7"/>
    </row>
    <row r="270" spans="1:8" s="1" customFormat="1" ht="25.5" customHeight="1">
      <c r="A270" s="6" t="s">
        <v>550</v>
      </c>
      <c r="B270" s="6" t="s">
        <v>515</v>
      </c>
      <c r="C270" s="6" t="s">
        <v>516</v>
      </c>
      <c r="D270" s="6" t="s">
        <v>551</v>
      </c>
      <c r="E270" s="6" t="s">
        <v>552</v>
      </c>
      <c r="F270" s="6" t="s">
        <v>553</v>
      </c>
      <c r="G270" s="6" t="s">
        <v>554</v>
      </c>
      <c r="H270" s="6" t="s">
        <v>521</v>
      </c>
    </row>
    <row r="271" spans="1:8" s="1" customFormat="1" ht="25.5" customHeight="1">
      <c r="A271" s="6"/>
      <c r="B271" s="19" t="s">
        <v>560</v>
      </c>
      <c r="C271" s="20" t="s">
        <v>563</v>
      </c>
      <c r="D271" s="7" t="s">
        <v>724</v>
      </c>
      <c r="E271" s="6" t="s">
        <v>725</v>
      </c>
      <c r="F271" s="6" t="s">
        <v>558</v>
      </c>
      <c r="G271" s="6" t="s">
        <v>657</v>
      </c>
      <c r="H271" s="6" t="s">
        <v>582</v>
      </c>
    </row>
    <row r="272" spans="1:8" s="1" customFormat="1" ht="25.5" customHeight="1">
      <c r="A272" s="6"/>
      <c r="B272" s="19" t="s">
        <v>560</v>
      </c>
      <c r="C272" s="20" t="s">
        <v>561</v>
      </c>
      <c r="D272" s="7" t="s">
        <v>726</v>
      </c>
      <c r="E272" s="6" t="s">
        <v>585</v>
      </c>
      <c r="F272" s="6" t="s">
        <v>558</v>
      </c>
      <c r="G272" s="6" t="s">
        <v>559</v>
      </c>
      <c r="H272" s="6" t="s">
        <v>582</v>
      </c>
    </row>
    <row r="273" spans="1:8" s="1" customFormat="1" ht="25.5" customHeight="1">
      <c r="A273" s="6"/>
      <c r="B273" s="19" t="s">
        <v>555</v>
      </c>
      <c r="C273" s="20" t="s">
        <v>612</v>
      </c>
      <c r="D273" s="7" t="s">
        <v>727</v>
      </c>
      <c r="E273" s="6" t="s">
        <v>589</v>
      </c>
      <c r="F273" s="6" t="s">
        <v>568</v>
      </c>
      <c r="G273" s="6" t="s">
        <v>559</v>
      </c>
      <c r="H273" s="6" t="s">
        <v>582</v>
      </c>
    </row>
    <row r="274" spans="1:8" s="1" customFormat="1" ht="25.5" customHeight="1">
      <c r="A274" s="6"/>
      <c r="B274" s="19" t="s">
        <v>555</v>
      </c>
      <c r="C274" s="20" t="s">
        <v>556</v>
      </c>
      <c r="D274" s="7" t="s">
        <v>728</v>
      </c>
      <c r="E274" s="6" t="s">
        <v>591</v>
      </c>
      <c r="F274" s="6" t="s">
        <v>568</v>
      </c>
      <c r="G274" s="6" t="s">
        <v>559</v>
      </c>
      <c r="H274" s="6" t="s">
        <v>582</v>
      </c>
    </row>
    <row r="275" spans="1:8" s="1" customFormat="1" ht="25.5" customHeight="1">
      <c r="A275" s="6"/>
      <c r="B275" s="19" t="s">
        <v>569</v>
      </c>
      <c r="C275" s="20" t="s">
        <v>570</v>
      </c>
      <c r="D275" s="7" t="s">
        <v>613</v>
      </c>
      <c r="E275" s="6" t="s">
        <v>591</v>
      </c>
      <c r="F275" s="6" t="s">
        <v>568</v>
      </c>
      <c r="G275" s="6" t="s">
        <v>559</v>
      </c>
      <c r="H275" s="6" t="s">
        <v>587</v>
      </c>
    </row>
    <row r="276" spans="1:8" s="1" customFormat="1" ht="15.75" customHeight="1">
      <c r="A276" s="5"/>
      <c r="B276" s="5"/>
      <c r="C276" s="5"/>
      <c r="D276" s="5"/>
      <c r="E276" s="5"/>
      <c r="F276" s="5"/>
      <c r="G276" s="5"/>
      <c r="H276" s="5"/>
    </row>
    <row r="277" spans="1:8" s="1" customFormat="1" ht="45" customHeight="1">
      <c r="A277" s="4" t="s">
        <v>532</v>
      </c>
      <c r="B277" s="4"/>
      <c r="C277" s="4"/>
      <c r="D277" s="4"/>
      <c r="E277" s="4"/>
      <c r="F277" s="4"/>
      <c r="G277" s="4"/>
      <c r="H277" s="4"/>
    </row>
    <row r="278" spans="1:8" s="1" customFormat="1" ht="15.75" customHeight="1">
      <c r="A278" s="5"/>
      <c r="B278" s="5"/>
      <c r="C278" s="5"/>
      <c r="D278" s="5"/>
      <c r="E278" s="5"/>
      <c r="F278" s="5"/>
      <c r="G278" s="23" t="s">
        <v>313</v>
      </c>
      <c r="H278" s="23"/>
    </row>
    <row r="279" spans="1:8" s="1" customFormat="1" ht="25.5" customHeight="1">
      <c r="A279" s="6" t="s">
        <v>533</v>
      </c>
      <c r="B279" s="7" t="s">
        <v>729</v>
      </c>
      <c r="C279" s="7"/>
      <c r="D279" s="7"/>
      <c r="E279" s="7"/>
      <c r="F279" s="7"/>
      <c r="G279" s="7"/>
      <c r="H279" s="7"/>
    </row>
    <row r="280" spans="1:8" s="1" customFormat="1" ht="25.5" customHeight="1">
      <c r="A280" s="6" t="s">
        <v>535</v>
      </c>
      <c r="B280" s="6" t="s">
        <v>536</v>
      </c>
      <c r="C280" s="6"/>
      <c r="D280" s="6" t="s">
        <v>537</v>
      </c>
      <c r="E280" s="6"/>
      <c r="F280" s="6" t="s">
        <v>538</v>
      </c>
      <c r="G280" s="6"/>
      <c r="H280" s="6"/>
    </row>
    <row r="281" spans="1:8" s="1" customFormat="1" ht="25.5" customHeight="1">
      <c r="A281" s="6" t="s">
        <v>539</v>
      </c>
      <c r="B281" s="6">
        <v>10</v>
      </c>
      <c r="C281" s="6"/>
      <c r="D281" s="6" t="s">
        <v>540</v>
      </c>
      <c r="E281" s="6"/>
      <c r="F281" s="6" t="s">
        <v>541</v>
      </c>
      <c r="G281" s="6"/>
      <c r="H281" s="6"/>
    </row>
    <row r="282" spans="1:8" s="1" customFormat="1" ht="25.5" customHeight="1">
      <c r="A282" s="6" t="s">
        <v>542</v>
      </c>
      <c r="B282" s="6" t="s">
        <v>543</v>
      </c>
      <c r="C282" s="6"/>
      <c r="D282" s="6" t="s">
        <v>544</v>
      </c>
      <c r="E282" s="6"/>
      <c r="F282" s="6" t="s">
        <v>545</v>
      </c>
      <c r="G282" s="6"/>
      <c r="H282" s="6"/>
    </row>
    <row r="283" spans="1:8" s="1" customFormat="1" ht="64.5" customHeight="1">
      <c r="A283" s="6" t="s">
        <v>546</v>
      </c>
      <c r="B283" s="7" t="s">
        <v>730</v>
      </c>
      <c r="C283" s="7"/>
      <c r="D283" s="7"/>
      <c r="E283" s="7"/>
      <c r="F283" s="7"/>
      <c r="G283" s="7"/>
      <c r="H283" s="7"/>
    </row>
    <row r="284" spans="1:8" s="1" customFormat="1" ht="64.5" customHeight="1">
      <c r="A284" s="6" t="s">
        <v>548</v>
      </c>
      <c r="B284" s="7" t="s">
        <v>731</v>
      </c>
      <c r="C284" s="7"/>
      <c r="D284" s="7"/>
      <c r="E284" s="7"/>
      <c r="F284" s="7"/>
      <c r="G284" s="7"/>
      <c r="H284" s="7"/>
    </row>
    <row r="285" spans="1:8" s="1" customFormat="1" ht="25.5" customHeight="1">
      <c r="A285" s="6" t="s">
        <v>550</v>
      </c>
      <c r="B285" s="6" t="s">
        <v>515</v>
      </c>
      <c r="C285" s="6" t="s">
        <v>516</v>
      </c>
      <c r="D285" s="6" t="s">
        <v>551</v>
      </c>
      <c r="E285" s="6" t="s">
        <v>552</v>
      </c>
      <c r="F285" s="6" t="s">
        <v>553</v>
      </c>
      <c r="G285" s="6" t="s">
        <v>554</v>
      </c>
      <c r="H285" s="6" t="s">
        <v>521</v>
      </c>
    </row>
    <row r="286" spans="1:8" s="1" customFormat="1" ht="25.5" customHeight="1">
      <c r="A286" s="6"/>
      <c r="B286" s="19" t="s">
        <v>560</v>
      </c>
      <c r="C286" s="20" t="s">
        <v>563</v>
      </c>
      <c r="D286" s="7" t="s">
        <v>732</v>
      </c>
      <c r="E286" s="6" t="s">
        <v>649</v>
      </c>
      <c r="F286" s="6" t="s">
        <v>568</v>
      </c>
      <c r="G286" s="6" t="s">
        <v>608</v>
      </c>
      <c r="H286" s="6" t="s">
        <v>582</v>
      </c>
    </row>
    <row r="287" spans="1:8" s="1" customFormat="1" ht="25.5" customHeight="1">
      <c r="A287" s="6"/>
      <c r="B287" s="19" t="s">
        <v>560</v>
      </c>
      <c r="C287" s="20" t="s">
        <v>561</v>
      </c>
      <c r="D287" s="7" t="s">
        <v>733</v>
      </c>
      <c r="E287" s="6" t="s">
        <v>629</v>
      </c>
      <c r="F287" s="6" t="s">
        <v>568</v>
      </c>
      <c r="G287" s="6" t="s">
        <v>697</v>
      </c>
      <c r="H287" s="6" t="s">
        <v>582</v>
      </c>
    </row>
    <row r="288" spans="1:8" s="1" customFormat="1" ht="25.5" customHeight="1">
      <c r="A288" s="6"/>
      <c r="B288" s="19" t="s">
        <v>555</v>
      </c>
      <c r="C288" s="20" t="s">
        <v>612</v>
      </c>
      <c r="D288" s="7" t="s">
        <v>734</v>
      </c>
      <c r="E288" s="6" t="s">
        <v>585</v>
      </c>
      <c r="F288" s="6" t="s">
        <v>568</v>
      </c>
      <c r="G288" s="6" t="s">
        <v>559</v>
      </c>
      <c r="H288" s="6" t="s">
        <v>582</v>
      </c>
    </row>
    <row r="289" spans="1:8" s="1" customFormat="1" ht="25.5" customHeight="1">
      <c r="A289" s="6"/>
      <c r="B289" s="19" t="s">
        <v>555</v>
      </c>
      <c r="C289" s="20" t="s">
        <v>556</v>
      </c>
      <c r="D289" s="7" t="s">
        <v>735</v>
      </c>
      <c r="E289" s="6" t="s">
        <v>714</v>
      </c>
      <c r="F289" s="6" t="s">
        <v>568</v>
      </c>
      <c r="G289" s="6" t="s">
        <v>559</v>
      </c>
      <c r="H289" s="6" t="s">
        <v>582</v>
      </c>
    </row>
    <row r="290" spans="1:8" s="1" customFormat="1" ht="25.5" customHeight="1">
      <c r="A290" s="6"/>
      <c r="B290" s="19" t="s">
        <v>569</v>
      </c>
      <c r="C290" s="20" t="s">
        <v>570</v>
      </c>
      <c r="D290" s="7" t="s">
        <v>590</v>
      </c>
      <c r="E290" s="6" t="s">
        <v>591</v>
      </c>
      <c r="F290" s="6" t="s">
        <v>568</v>
      </c>
      <c r="G290" s="6" t="s">
        <v>559</v>
      </c>
      <c r="H290" s="6" t="s">
        <v>587</v>
      </c>
    </row>
    <row r="291" spans="1:8" s="1" customFormat="1" ht="15.75" customHeight="1">
      <c r="A291" s="5"/>
      <c r="B291" s="5"/>
      <c r="C291" s="5"/>
      <c r="D291" s="5"/>
      <c r="E291" s="5"/>
      <c r="F291" s="5"/>
      <c r="G291" s="5"/>
      <c r="H291" s="5"/>
    </row>
    <row r="292" spans="1:8" s="1" customFormat="1" ht="45" customHeight="1">
      <c r="A292" s="4" t="s">
        <v>532</v>
      </c>
      <c r="B292" s="4"/>
      <c r="C292" s="4"/>
      <c r="D292" s="4"/>
      <c r="E292" s="4"/>
      <c r="F292" s="4"/>
      <c r="G292" s="4"/>
      <c r="H292" s="4"/>
    </row>
    <row r="293" spans="1:8" s="1" customFormat="1" ht="15.75" customHeight="1">
      <c r="A293" s="5"/>
      <c r="B293" s="5"/>
      <c r="C293" s="5"/>
      <c r="D293" s="5"/>
      <c r="E293" s="5"/>
      <c r="F293" s="5"/>
      <c r="G293" s="23" t="s">
        <v>313</v>
      </c>
      <c r="H293" s="23"/>
    </row>
    <row r="294" spans="1:8" s="1" customFormat="1" ht="25.5" customHeight="1">
      <c r="A294" s="6" t="s">
        <v>533</v>
      </c>
      <c r="B294" s="7" t="s">
        <v>736</v>
      </c>
      <c r="C294" s="7"/>
      <c r="D294" s="7"/>
      <c r="E294" s="7"/>
      <c r="F294" s="7"/>
      <c r="G294" s="7"/>
      <c r="H294" s="7"/>
    </row>
    <row r="295" spans="1:8" s="1" customFormat="1" ht="25.5" customHeight="1">
      <c r="A295" s="6" t="s">
        <v>535</v>
      </c>
      <c r="B295" s="6" t="s">
        <v>536</v>
      </c>
      <c r="C295" s="6"/>
      <c r="D295" s="6" t="s">
        <v>537</v>
      </c>
      <c r="E295" s="6"/>
      <c r="F295" s="6" t="s">
        <v>538</v>
      </c>
      <c r="G295" s="6"/>
      <c r="H295" s="6"/>
    </row>
    <row r="296" spans="1:8" s="1" customFormat="1" ht="25.5" customHeight="1">
      <c r="A296" s="6" t="s">
        <v>539</v>
      </c>
      <c r="B296" s="6">
        <v>25</v>
      </c>
      <c r="C296" s="6"/>
      <c r="D296" s="6" t="s">
        <v>540</v>
      </c>
      <c r="E296" s="6"/>
      <c r="F296" s="6" t="s">
        <v>541</v>
      </c>
      <c r="G296" s="6"/>
      <c r="H296" s="6"/>
    </row>
    <row r="297" spans="1:8" s="1" customFormat="1" ht="25.5" customHeight="1">
      <c r="A297" s="6" t="s">
        <v>542</v>
      </c>
      <c r="B297" s="6" t="s">
        <v>543</v>
      </c>
      <c r="C297" s="6"/>
      <c r="D297" s="6" t="s">
        <v>544</v>
      </c>
      <c r="E297" s="6"/>
      <c r="F297" s="6" t="s">
        <v>545</v>
      </c>
      <c r="G297" s="6"/>
      <c r="H297" s="6"/>
    </row>
    <row r="298" spans="1:8" s="1" customFormat="1" ht="64.5" customHeight="1">
      <c r="A298" s="6" t="s">
        <v>546</v>
      </c>
      <c r="B298" s="7" t="s">
        <v>737</v>
      </c>
      <c r="C298" s="7"/>
      <c r="D298" s="7"/>
      <c r="E298" s="7"/>
      <c r="F298" s="7"/>
      <c r="G298" s="7"/>
      <c r="H298" s="7"/>
    </row>
    <row r="299" spans="1:8" s="1" customFormat="1" ht="64.5" customHeight="1">
      <c r="A299" s="6" t="s">
        <v>548</v>
      </c>
      <c r="B299" s="7" t="s">
        <v>738</v>
      </c>
      <c r="C299" s="7"/>
      <c r="D299" s="7"/>
      <c r="E299" s="7"/>
      <c r="F299" s="7"/>
      <c r="G299" s="7"/>
      <c r="H299" s="7"/>
    </row>
    <row r="300" spans="1:8" s="1" customFormat="1" ht="25.5" customHeight="1">
      <c r="A300" s="6" t="s">
        <v>550</v>
      </c>
      <c r="B300" s="6" t="s">
        <v>515</v>
      </c>
      <c r="C300" s="6" t="s">
        <v>516</v>
      </c>
      <c r="D300" s="6" t="s">
        <v>551</v>
      </c>
      <c r="E300" s="6" t="s">
        <v>552</v>
      </c>
      <c r="F300" s="6" t="s">
        <v>553</v>
      </c>
      <c r="G300" s="6" t="s">
        <v>554</v>
      </c>
      <c r="H300" s="6" t="s">
        <v>521</v>
      </c>
    </row>
    <row r="301" spans="1:8" s="1" customFormat="1" ht="25.5" customHeight="1">
      <c r="A301" s="6"/>
      <c r="B301" s="19" t="s">
        <v>560</v>
      </c>
      <c r="C301" s="20" t="s">
        <v>563</v>
      </c>
      <c r="D301" s="7" t="s">
        <v>739</v>
      </c>
      <c r="E301" s="6" t="s">
        <v>618</v>
      </c>
      <c r="F301" s="6" t="s">
        <v>568</v>
      </c>
      <c r="G301" s="6" t="s">
        <v>608</v>
      </c>
      <c r="H301" s="6" t="s">
        <v>582</v>
      </c>
    </row>
    <row r="302" spans="1:8" s="1" customFormat="1" ht="25.5" customHeight="1">
      <c r="A302" s="6"/>
      <c r="B302" s="19" t="s">
        <v>560</v>
      </c>
      <c r="C302" s="20" t="s">
        <v>631</v>
      </c>
      <c r="D302" s="7" t="s">
        <v>705</v>
      </c>
      <c r="E302" s="6" t="s">
        <v>649</v>
      </c>
      <c r="F302" s="6" t="s">
        <v>601</v>
      </c>
      <c r="G302" s="6" t="s">
        <v>559</v>
      </c>
      <c r="H302" s="6" t="s">
        <v>582</v>
      </c>
    </row>
    <row r="303" spans="1:8" s="1" customFormat="1" ht="25.5" customHeight="1">
      <c r="A303" s="6"/>
      <c r="B303" s="19" t="s">
        <v>555</v>
      </c>
      <c r="C303" s="20" t="s">
        <v>612</v>
      </c>
      <c r="D303" s="7" t="s">
        <v>740</v>
      </c>
      <c r="E303" s="6" t="s">
        <v>622</v>
      </c>
      <c r="F303" s="6" t="s">
        <v>568</v>
      </c>
      <c r="G303" s="6" t="s">
        <v>559</v>
      </c>
      <c r="H303" s="6" t="s">
        <v>582</v>
      </c>
    </row>
    <row r="304" spans="1:8" s="1" customFormat="1" ht="25.5" customHeight="1">
      <c r="A304" s="6"/>
      <c r="B304" s="19" t="s">
        <v>555</v>
      </c>
      <c r="C304" s="20" t="s">
        <v>556</v>
      </c>
      <c r="D304" s="7" t="s">
        <v>741</v>
      </c>
      <c r="E304" s="6" t="s">
        <v>618</v>
      </c>
      <c r="F304" s="6" t="s">
        <v>568</v>
      </c>
      <c r="G304" s="6" t="s">
        <v>697</v>
      </c>
      <c r="H304" s="6" t="s">
        <v>582</v>
      </c>
    </row>
    <row r="305" spans="1:8" s="1" customFormat="1" ht="25.5" customHeight="1">
      <c r="A305" s="6"/>
      <c r="B305" s="19" t="s">
        <v>569</v>
      </c>
      <c r="C305" s="20" t="s">
        <v>570</v>
      </c>
      <c r="D305" s="7" t="s">
        <v>742</v>
      </c>
      <c r="E305" s="6" t="s">
        <v>591</v>
      </c>
      <c r="F305" s="6" t="s">
        <v>568</v>
      </c>
      <c r="G305" s="6" t="s">
        <v>559</v>
      </c>
      <c r="H305" s="6" t="s">
        <v>587</v>
      </c>
    </row>
    <row r="306" spans="1:8" s="1" customFormat="1" ht="15.75" customHeight="1">
      <c r="A306" s="5"/>
      <c r="B306" s="5"/>
      <c r="C306" s="5"/>
      <c r="D306" s="5"/>
      <c r="E306" s="5"/>
      <c r="F306" s="5"/>
      <c r="G306" s="5"/>
      <c r="H306" s="5"/>
    </row>
    <row r="307" spans="1:8" s="1" customFormat="1" ht="45" customHeight="1">
      <c r="A307" s="4" t="s">
        <v>532</v>
      </c>
      <c r="B307" s="4"/>
      <c r="C307" s="4"/>
      <c r="D307" s="4"/>
      <c r="E307" s="4"/>
      <c r="F307" s="4"/>
      <c r="G307" s="4"/>
      <c r="H307" s="4"/>
    </row>
    <row r="308" spans="1:8" s="1" customFormat="1" ht="15.75" customHeight="1">
      <c r="A308" s="5"/>
      <c r="B308" s="5"/>
      <c r="C308" s="5"/>
      <c r="D308" s="5"/>
      <c r="E308" s="5"/>
      <c r="F308" s="5"/>
      <c r="G308" s="23" t="s">
        <v>313</v>
      </c>
      <c r="H308" s="23"/>
    </row>
    <row r="309" spans="1:8" s="1" customFormat="1" ht="25.5" customHeight="1">
      <c r="A309" s="6" t="s">
        <v>533</v>
      </c>
      <c r="B309" s="7" t="s">
        <v>743</v>
      </c>
      <c r="C309" s="7"/>
      <c r="D309" s="7"/>
      <c r="E309" s="7"/>
      <c r="F309" s="7"/>
      <c r="G309" s="7"/>
      <c r="H309" s="7"/>
    </row>
    <row r="310" spans="1:8" s="1" customFormat="1" ht="25.5" customHeight="1">
      <c r="A310" s="6" t="s">
        <v>535</v>
      </c>
      <c r="B310" s="6" t="s">
        <v>536</v>
      </c>
      <c r="C310" s="6"/>
      <c r="D310" s="6" t="s">
        <v>537</v>
      </c>
      <c r="E310" s="6"/>
      <c r="F310" s="6" t="s">
        <v>538</v>
      </c>
      <c r="G310" s="6"/>
      <c r="H310" s="6"/>
    </row>
    <row r="311" spans="1:8" s="1" customFormat="1" ht="25.5" customHeight="1">
      <c r="A311" s="6" t="s">
        <v>539</v>
      </c>
      <c r="B311" s="6">
        <v>5</v>
      </c>
      <c r="C311" s="6"/>
      <c r="D311" s="6" t="s">
        <v>540</v>
      </c>
      <c r="E311" s="6"/>
      <c r="F311" s="6" t="s">
        <v>541</v>
      </c>
      <c r="G311" s="6"/>
      <c r="H311" s="6"/>
    </row>
    <row r="312" spans="1:8" s="1" customFormat="1" ht="25.5" customHeight="1">
      <c r="A312" s="6" t="s">
        <v>542</v>
      </c>
      <c r="B312" s="6" t="s">
        <v>543</v>
      </c>
      <c r="C312" s="6"/>
      <c r="D312" s="6" t="s">
        <v>544</v>
      </c>
      <c r="E312" s="6"/>
      <c r="F312" s="6" t="s">
        <v>545</v>
      </c>
      <c r="G312" s="6"/>
      <c r="H312" s="6"/>
    </row>
    <row r="313" spans="1:8" s="1" customFormat="1" ht="64.5" customHeight="1">
      <c r="A313" s="6" t="s">
        <v>546</v>
      </c>
      <c r="B313" s="7" t="s">
        <v>744</v>
      </c>
      <c r="C313" s="7"/>
      <c r="D313" s="7"/>
      <c r="E313" s="7"/>
      <c r="F313" s="7"/>
      <c r="G313" s="7"/>
      <c r="H313" s="7"/>
    </row>
    <row r="314" spans="1:8" s="1" customFormat="1" ht="64.5" customHeight="1">
      <c r="A314" s="6" t="s">
        <v>548</v>
      </c>
      <c r="B314" s="7" t="s">
        <v>745</v>
      </c>
      <c r="C314" s="7"/>
      <c r="D314" s="7"/>
      <c r="E314" s="7"/>
      <c r="F314" s="7"/>
      <c r="G314" s="7"/>
      <c r="H314" s="7"/>
    </row>
    <row r="315" spans="1:8" s="1" customFormat="1" ht="25.5" customHeight="1">
      <c r="A315" s="6" t="s">
        <v>550</v>
      </c>
      <c r="B315" s="6" t="s">
        <v>515</v>
      </c>
      <c r="C315" s="6" t="s">
        <v>516</v>
      </c>
      <c r="D315" s="6" t="s">
        <v>551</v>
      </c>
      <c r="E315" s="6" t="s">
        <v>552</v>
      </c>
      <c r="F315" s="6" t="s">
        <v>553</v>
      </c>
      <c r="G315" s="6" t="s">
        <v>554</v>
      </c>
      <c r="H315" s="6" t="s">
        <v>521</v>
      </c>
    </row>
    <row r="316" spans="1:8" s="1" customFormat="1" ht="25.5" customHeight="1">
      <c r="A316" s="6"/>
      <c r="B316" s="19" t="s">
        <v>560</v>
      </c>
      <c r="C316" s="20" t="s">
        <v>563</v>
      </c>
      <c r="D316" s="7" t="s">
        <v>746</v>
      </c>
      <c r="E316" s="6" t="s">
        <v>629</v>
      </c>
      <c r="F316" s="6" t="s">
        <v>568</v>
      </c>
      <c r="G316" s="6" t="s">
        <v>608</v>
      </c>
      <c r="H316" s="6" t="s">
        <v>582</v>
      </c>
    </row>
    <row r="317" spans="1:8" s="1" customFormat="1" ht="25.5" customHeight="1">
      <c r="A317" s="6"/>
      <c r="B317" s="19" t="s">
        <v>560</v>
      </c>
      <c r="C317" s="20" t="s">
        <v>631</v>
      </c>
      <c r="D317" s="7" t="s">
        <v>705</v>
      </c>
      <c r="E317" s="6" t="s">
        <v>649</v>
      </c>
      <c r="F317" s="6" t="s">
        <v>601</v>
      </c>
      <c r="G317" s="6" t="s">
        <v>559</v>
      </c>
      <c r="H317" s="6" t="s">
        <v>582</v>
      </c>
    </row>
    <row r="318" spans="1:8" s="1" customFormat="1" ht="25.5" customHeight="1">
      <c r="A318" s="6"/>
      <c r="B318" s="19" t="s">
        <v>555</v>
      </c>
      <c r="C318" s="20" t="s">
        <v>612</v>
      </c>
      <c r="D318" s="7" t="s">
        <v>747</v>
      </c>
      <c r="E318" s="6" t="s">
        <v>622</v>
      </c>
      <c r="F318" s="6" t="s">
        <v>568</v>
      </c>
      <c r="G318" s="6" t="s">
        <v>559</v>
      </c>
      <c r="H318" s="6" t="s">
        <v>582</v>
      </c>
    </row>
    <row r="319" spans="1:8" s="1" customFormat="1" ht="25.5" customHeight="1">
      <c r="A319" s="6"/>
      <c r="B319" s="19" t="s">
        <v>555</v>
      </c>
      <c r="C319" s="20" t="s">
        <v>556</v>
      </c>
      <c r="D319" s="7" t="s">
        <v>652</v>
      </c>
      <c r="E319" s="6" t="s">
        <v>622</v>
      </c>
      <c r="F319" s="6" t="s">
        <v>568</v>
      </c>
      <c r="G319" s="6" t="s">
        <v>559</v>
      </c>
      <c r="H319" s="6" t="s">
        <v>582</v>
      </c>
    </row>
    <row r="320" spans="1:8" s="1" customFormat="1" ht="25.5" customHeight="1">
      <c r="A320" s="6"/>
      <c r="B320" s="19" t="s">
        <v>569</v>
      </c>
      <c r="C320" s="20" t="s">
        <v>570</v>
      </c>
      <c r="D320" s="7" t="s">
        <v>748</v>
      </c>
      <c r="E320" s="6" t="s">
        <v>591</v>
      </c>
      <c r="F320" s="6" t="s">
        <v>568</v>
      </c>
      <c r="G320" s="6" t="s">
        <v>559</v>
      </c>
      <c r="H320" s="6" t="s">
        <v>587</v>
      </c>
    </row>
    <row r="321" spans="1:8" s="1" customFormat="1" ht="15.75" customHeight="1">
      <c r="A321" s="5"/>
      <c r="B321" s="5"/>
      <c r="C321" s="5"/>
      <c r="D321" s="5"/>
      <c r="E321" s="5"/>
      <c r="F321" s="5"/>
      <c r="G321" s="5"/>
      <c r="H321" s="5"/>
    </row>
    <row r="322" spans="1:8" s="1" customFormat="1" ht="45" customHeight="1">
      <c r="A322" s="4" t="s">
        <v>532</v>
      </c>
      <c r="B322" s="4"/>
      <c r="C322" s="4"/>
      <c r="D322" s="4"/>
      <c r="E322" s="4"/>
      <c r="F322" s="4"/>
      <c r="G322" s="4"/>
      <c r="H322" s="4"/>
    </row>
    <row r="323" spans="1:8" s="1" customFormat="1" ht="15.75" customHeight="1">
      <c r="A323" s="5"/>
      <c r="B323" s="5"/>
      <c r="C323" s="5"/>
      <c r="D323" s="5"/>
      <c r="E323" s="5"/>
      <c r="F323" s="5"/>
      <c r="G323" s="23" t="s">
        <v>313</v>
      </c>
      <c r="H323" s="23"/>
    </row>
    <row r="324" spans="1:8" s="1" customFormat="1" ht="25.5" customHeight="1">
      <c r="A324" s="6" t="s">
        <v>533</v>
      </c>
      <c r="B324" s="7" t="s">
        <v>749</v>
      </c>
      <c r="C324" s="7"/>
      <c r="D324" s="7"/>
      <c r="E324" s="7"/>
      <c r="F324" s="7"/>
      <c r="G324" s="7"/>
      <c r="H324" s="7"/>
    </row>
    <row r="325" spans="1:8" s="1" customFormat="1" ht="25.5" customHeight="1">
      <c r="A325" s="6" t="s">
        <v>535</v>
      </c>
      <c r="B325" s="6" t="s">
        <v>536</v>
      </c>
      <c r="C325" s="6"/>
      <c r="D325" s="6" t="s">
        <v>537</v>
      </c>
      <c r="E325" s="6"/>
      <c r="F325" s="6" t="s">
        <v>538</v>
      </c>
      <c r="G325" s="6"/>
      <c r="H325" s="6"/>
    </row>
    <row r="326" spans="1:8" s="1" customFormat="1" ht="25.5" customHeight="1">
      <c r="A326" s="6" t="s">
        <v>539</v>
      </c>
      <c r="B326" s="6">
        <v>18</v>
      </c>
      <c r="C326" s="6"/>
      <c r="D326" s="6" t="s">
        <v>540</v>
      </c>
      <c r="E326" s="6"/>
      <c r="F326" s="6" t="s">
        <v>541</v>
      </c>
      <c r="G326" s="6"/>
      <c r="H326" s="6"/>
    </row>
    <row r="327" spans="1:8" s="1" customFormat="1" ht="25.5" customHeight="1">
      <c r="A327" s="6" t="s">
        <v>542</v>
      </c>
      <c r="B327" s="6" t="s">
        <v>543</v>
      </c>
      <c r="C327" s="6"/>
      <c r="D327" s="6" t="s">
        <v>544</v>
      </c>
      <c r="E327" s="6"/>
      <c r="F327" s="6" t="s">
        <v>545</v>
      </c>
      <c r="G327" s="6"/>
      <c r="H327" s="6"/>
    </row>
    <row r="328" spans="1:8" s="1" customFormat="1" ht="64.5" customHeight="1">
      <c r="A328" s="6" t="s">
        <v>546</v>
      </c>
      <c r="B328" s="7" t="s">
        <v>750</v>
      </c>
      <c r="C328" s="7"/>
      <c r="D328" s="7"/>
      <c r="E328" s="7"/>
      <c r="F328" s="7"/>
      <c r="G328" s="7"/>
      <c r="H328" s="7"/>
    </row>
    <row r="329" spans="1:8" s="1" customFormat="1" ht="64.5" customHeight="1">
      <c r="A329" s="6" t="s">
        <v>548</v>
      </c>
      <c r="B329" s="7" t="s">
        <v>751</v>
      </c>
      <c r="C329" s="7"/>
      <c r="D329" s="7"/>
      <c r="E329" s="7"/>
      <c r="F329" s="7"/>
      <c r="G329" s="7"/>
      <c r="H329" s="7"/>
    </row>
    <row r="330" spans="1:8" s="1" customFormat="1" ht="25.5" customHeight="1">
      <c r="A330" s="6" t="s">
        <v>550</v>
      </c>
      <c r="B330" s="6" t="s">
        <v>515</v>
      </c>
      <c r="C330" s="6" t="s">
        <v>516</v>
      </c>
      <c r="D330" s="6" t="s">
        <v>551</v>
      </c>
      <c r="E330" s="6" t="s">
        <v>552</v>
      </c>
      <c r="F330" s="6" t="s">
        <v>553</v>
      </c>
      <c r="G330" s="6" t="s">
        <v>554</v>
      </c>
      <c r="H330" s="6" t="s">
        <v>521</v>
      </c>
    </row>
    <row r="331" spans="1:8" s="1" customFormat="1" ht="25.5" customHeight="1">
      <c r="A331" s="6"/>
      <c r="B331" s="19" t="s">
        <v>560</v>
      </c>
      <c r="C331" s="20" t="s">
        <v>563</v>
      </c>
      <c r="D331" s="7" t="s">
        <v>752</v>
      </c>
      <c r="E331" s="6" t="s">
        <v>649</v>
      </c>
      <c r="F331" s="6" t="s">
        <v>568</v>
      </c>
      <c r="G331" s="6" t="s">
        <v>619</v>
      </c>
      <c r="H331" s="6" t="s">
        <v>582</v>
      </c>
    </row>
    <row r="332" spans="1:8" s="1" customFormat="1" ht="25.5" customHeight="1">
      <c r="A332" s="6"/>
      <c r="B332" s="19" t="s">
        <v>560</v>
      </c>
      <c r="C332" s="20" t="s">
        <v>561</v>
      </c>
      <c r="D332" s="7" t="s">
        <v>609</v>
      </c>
      <c r="E332" s="6" t="s">
        <v>585</v>
      </c>
      <c r="F332" s="6" t="s">
        <v>558</v>
      </c>
      <c r="G332" s="6" t="s">
        <v>559</v>
      </c>
      <c r="H332" s="6" t="s">
        <v>582</v>
      </c>
    </row>
    <row r="333" spans="1:8" s="1" customFormat="1" ht="25.5" customHeight="1">
      <c r="A333" s="6"/>
      <c r="B333" s="19" t="s">
        <v>555</v>
      </c>
      <c r="C333" s="20" t="s">
        <v>612</v>
      </c>
      <c r="D333" s="7" t="s">
        <v>740</v>
      </c>
      <c r="E333" s="6" t="s">
        <v>622</v>
      </c>
      <c r="F333" s="6" t="s">
        <v>568</v>
      </c>
      <c r="G333" s="6" t="s">
        <v>559</v>
      </c>
      <c r="H333" s="6" t="s">
        <v>582</v>
      </c>
    </row>
    <row r="334" spans="1:8" s="1" customFormat="1" ht="25.5" customHeight="1">
      <c r="A334" s="6"/>
      <c r="B334" s="19" t="s">
        <v>555</v>
      </c>
      <c r="C334" s="20" t="s">
        <v>556</v>
      </c>
      <c r="D334" s="7" t="s">
        <v>753</v>
      </c>
      <c r="E334" s="6" t="s">
        <v>589</v>
      </c>
      <c r="F334" s="6" t="s">
        <v>568</v>
      </c>
      <c r="G334" s="6" t="s">
        <v>559</v>
      </c>
      <c r="H334" s="6" t="s">
        <v>582</v>
      </c>
    </row>
    <row r="335" spans="1:8" s="1" customFormat="1" ht="25.5" customHeight="1">
      <c r="A335" s="6"/>
      <c r="B335" s="19" t="s">
        <v>569</v>
      </c>
      <c r="C335" s="20" t="s">
        <v>570</v>
      </c>
      <c r="D335" s="7" t="s">
        <v>571</v>
      </c>
      <c r="E335" s="6" t="s">
        <v>591</v>
      </c>
      <c r="F335" s="6" t="s">
        <v>568</v>
      </c>
      <c r="G335" s="6" t="s">
        <v>559</v>
      </c>
      <c r="H335" s="6" t="s">
        <v>587</v>
      </c>
    </row>
    <row r="336" spans="1:8" s="1" customFormat="1" ht="15.75" customHeight="1">
      <c r="A336" s="5"/>
      <c r="B336" s="5"/>
      <c r="C336" s="5"/>
      <c r="D336" s="5"/>
      <c r="E336" s="5"/>
      <c r="F336" s="5"/>
      <c r="G336" s="5"/>
      <c r="H336" s="5"/>
    </row>
    <row r="337" spans="1:8" s="1" customFormat="1" ht="45" customHeight="1">
      <c r="A337" s="4" t="s">
        <v>532</v>
      </c>
      <c r="B337" s="4"/>
      <c r="C337" s="4"/>
      <c r="D337" s="4"/>
      <c r="E337" s="4"/>
      <c r="F337" s="4"/>
      <c r="G337" s="4"/>
      <c r="H337" s="4"/>
    </row>
    <row r="338" spans="1:8" s="1" customFormat="1" ht="15.75" customHeight="1">
      <c r="A338" s="5"/>
      <c r="B338" s="5"/>
      <c r="C338" s="5"/>
      <c r="D338" s="5"/>
      <c r="E338" s="5"/>
      <c r="F338" s="5"/>
      <c r="G338" s="23" t="s">
        <v>313</v>
      </c>
      <c r="H338" s="23"/>
    </row>
    <row r="339" spans="1:8" s="1" customFormat="1" ht="25.5" customHeight="1">
      <c r="A339" s="6" t="s">
        <v>533</v>
      </c>
      <c r="B339" s="7" t="s">
        <v>754</v>
      </c>
      <c r="C339" s="7"/>
      <c r="D339" s="7"/>
      <c r="E339" s="7"/>
      <c r="F339" s="7"/>
      <c r="G339" s="7"/>
      <c r="H339" s="7"/>
    </row>
    <row r="340" spans="1:8" s="1" customFormat="1" ht="25.5" customHeight="1">
      <c r="A340" s="6" t="s">
        <v>535</v>
      </c>
      <c r="B340" s="6" t="s">
        <v>536</v>
      </c>
      <c r="C340" s="6"/>
      <c r="D340" s="6" t="s">
        <v>537</v>
      </c>
      <c r="E340" s="6"/>
      <c r="F340" s="6" t="s">
        <v>538</v>
      </c>
      <c r="G340" s="6"/>
      <c r="H340" s="6"/>
    </row>
    <row r="341" spans="1:8" s="1" customFormat="1" ht="25.5" customHeight="1">
      <c r="A341" s="6" t="s">
        <v>539</v>
      </c>
      <c r="B341" s="6">
        <v>230</v>
      </c>
      <c r="C341" s="6"/>
      <c r="D341" s="6" t="s">
        <v>540</v>
      </c>
      <c r="E341" s="6"/>
      <c r="F341" s="6" t="s">
        <v>541</v>
      </c>
      <c r="G341" s="6"/>
      <c r="H341" s="6"/>
    </row>
    <row r="342" spans="1:8" s="1" customFormat="1" ht="25.5" customHeight="1">
      <c r="A342" s="6" t="s">
        <v>542</v>
      </c>
      <c r="B342" s="6" t="s">
        <v>543</v>
      </c>
      <c r="C342" s="6"/>
      <c r="D342" s="6" t="s">
        <v>544</v>
      </c>
      <c r="E342" s="6"/>
      <c r="F342" s="6" t="s">
        <v>545</v>
      </c>
      <c r="G342" s="6"/>
      <c r="H342" s="6"/>
    </row>
    <row r="343" spans="1:8" s="1" customFormat="1" ht="87.75" customHeight="1">
      <c r="A343" s="6" t="s">
        <v>546</v>
      </c>
      <c r="B343" s="7" t="s">
        <v>755</v>
      </c>
      <c r="C343" s="7"/>
      <c r="D343" s="7"/>
      <c r="E343" s="7"/>
      <c r="F343" s="7"/>
      <c r="G343" s="7"/>
      <c r="H343" s="7"/>
    </row>
    <row r="344" spans="1:8" s="1" customFormat="1" ht="64.5" customHeight="1">
      <c r="A344" s="6" t="s">
        <v>548</v>
      </c>
      <c r="B344" s="7" t="s">
        <v>756</v>
      </c>
      <c r="C344" s="7"/>
      <c r="D344" s="7"/>
      <c r="E344" s="7"/>
      <c r="F344" s="7"/>
      <c r="G344" s="7"/>
      <c r="H344" s="7"/>
    </row>
    <row r="345" spans="1:8" s="1" customFormat="1" ht="25.5" customHeight="1">
      <c r="A345" s="6" t="s">
        <v>550</v>
      </c>
      <c r="B345" s="6" t="s">
        <v>515</v>
      </c>
      <c r="C345" s="6" t="s">
        <v>516</v>
      </c>
      <c r="D345" s="6" t="s">
        <v>551</v>
      </c>
      <c r="E345" s="6" t="s">
        <v>552</v>
      </c>
      <c r="F345" s="6" t="s">
        <v>553</v>
      </c>
      <c r="G345" s="6" t="s">
        <v>554</v>
      </c>
      <c r="H345" s="6" t="s">
        <v>521</v>
      </c>
    </row>
    <row r="346" spans="1:8" s="1" customFormat="1" ht="25.5" customHeight="1">
      <c r="A346" s="6"/>
      <c r="B346" s="17" t="s">
        <v>560</v>
      </c>
      <c r="C346" s="18" t="s">
        <v>563</v>
      </c>
      <c r="D346" s="7" t="s">
        <v>757</v>
      </c>
      <c r="E346" s="6" t="s">
        <v>758</v>
      </c>
      <c r="F346" s="6" t="s">
        <v>568</v>
      </c>
      <c r="G346" s="6" t="s">
        <v>565</v>
      </c>
      <c r="H346" s="6" t="s">
        <v>582</v>
      </c>
    </row>
    <row r="347" spans="1:8" s="1" customFormat="1" ht="25.5" customHeight="1">
      <c r="A347" s="6"/>
      <c r="B347" s="19" t="s">
        <v>560</v>
      </c>
      <c r="C347" s="20" t="s">
        <v>561</v>
      </c>
      <c r="D347" s="7" t="s">
        <v>759</v>
      </c>
      <c r="E347" s="6" t="s">
        <v>760</v>
      </c>
      <c r="F347" s="6" t="s">
        <v>558</v>
      </c>
      <c r="G347" s="6" t="s">
        <v>565</v>
      </c>
      <c r="H347" s="6" t="s">
        <v>582</v>
      </c>
    </row>
    <row r="348" spans="1:8" s="1" customFormat="1" ht="25.5" customHeight="1">
      <c r="A348" s="6"/>
      <c r="B348" s="19" t="s">
        <v>555</v>
      </c>
      <c r="C348" s="20" t="s">
        <v>556</v>
      </c>
      <c r="D348" s="7" t="s">
        <v>680</v>
      </c>
      <c r="E348" s="6" t="s">
        <v>589</v>
      </c>
      <c r="F348" s="6" t="s">
        <v>568</v>
      </c>
      <c r="G348" s="6" t="s">
        <v>559</v>
      </c>
      <c r="H348" s="6">
        <v>20</v>
      </c>
    </row>
    <row r="349" spans="1:8" s="1" customFormat="1" ht="25.5" customHeight="1">
      <c r="A349" s="6"/>
      <c r="B349" s="19" t="s">
        <v>555</v>
      </c>
      <c r="C349" s="20" t="s">
        <v>566</v>
      </c>
      <c r="D349" s="7" t="s">
        <v>681</v>
      </c>
      <c r="E349" s="6" t="s">
        <v>591</v>
      </c>
      <c r="F349" s="6" t="s">
        <v>568</v>
      </c>
      <c r="G349" s="6" t="s">
        <v>559</v>
      </c>
      <c r="H349" s="6">
        <v>20</v>
      </c>
    </row>
    <row r="350" spans="1:8" s="1" customFormat="1" ht="25.5" customHeight="1">
      <c r="A350" s="6"/>
      <c r="B350" s="19" t="s">
        <v>569</v>
      </c>
      <c r="C350" s="20" t="s">
        <v>570</v>
      </c>
      <c r="D350" s="7" t="s">
        <v>613</v>
      </c>
      <c r="E350" s="6" t="s">
        <v>591</v>
      </c>
      <c r="F350" s="6" t="s">
        <v>568</v>
      </c>
      <c r="G350" s="6" t="s">
        <v>559</v>
      </c>
      <c r="H350" s="6" t="s">
        <v>587</v>
      </c>
    </row>
    <row r="351" spans="1:8" s="1" customFormat="1" ht="15.75" customHeight="1">
      <c r="A351" s="5"/>
      <c r="B351" s="5"/>
      <c r="C351" s="5"/>
      <c r="D351" s="5"/>
      <c r="E351" s="5"/>
      <c r="F351" s="5"/>
      <c r="G351" s="5"/>
      <c r="H351" s="5"/>
    </row>
    <row r="352" spans="1:8" s="1" customFormat="1" ht="45" customHeight="1">
      <c r="A352" s="4" t="s">
        <v>532</v>
      </c>
      <c r="B352" s="4"/>
      <c r="C352" s="4"/>
      <c r="D352" s="4"/>
      <c r="E352" s="4"/>
      <c r="F352" s="4"/>
      <c r="G352" s="4"/>
      <c r="H352" s="4"/>
    </row>
    <row r="353" spans="1:8" s="1" customFormat="1" ht="15.75" customHeight="1">
      <c r="A353" s="5"/>
      <c r="B353" s="5"/>
      <c r="C353" s="5"/>
      <c r="D353" s="5"/>
      <c r="E353" s="5"/>
      <c r="F353" s="5"/>
      <c r="G353" s="23" t="s">
        <v>313</v>
      </c>
      <c r="H353" s="23"/>
    </row>
    <row r="354" spans="1:8" s="1" customFormat="1" ht="25.5" customHeight="1">
      <c r="A354" s="6" t="s">
        <v>533</v>
      </c>
      <c r="B354" s="7" t="s">
        <v>761</v>
      </c>
      <c r="C354" s="7"/>
      <c r="D354" s="7"/>
      <c r="E354" s="7"/>
      <c r="F354" s="7"/>
      <c r="G354" s="7"/>
      <c r="H354" s="7"/>
    </row>
    <row r="355" spans="1:8" s="1" customFormat="1" ht="25.5" customHeight="1">
      <c r="A355" s="6" t="s">
        <v>535</v>
      </c>
      <c r="B355" s="6" t="s">
        <v>536</v>
      </c>
      <c r="C355" s="6"/>
      <c r="D355" s="6" t="s">
        <v>537</v>
      </c>
      <c r="E355" s="6"/>
      <c r="F355" s="6" t="s">
        <v>538</v>
      </c>
      <c r="G355" s="6"/>
      <c r="H355" s="6"/>
    </row>
    <row r="356" spans="1:8" s="1" customFormat="1" ht="25.5" customHeight="1">
      <c r="A356" s="6" t="s">
        <v>539</v>
      </c>
      <c r="B356" s="6">
        <v>219</v>
      </c>
      <c r="C356" s="6"/>
      <c r="D356" s="6" t="s">
        <v>540</v>
      </c>
      <c r="E356" s="6"/>
      <c r="F356" s="6" t="s">
        <v>541</v>
      </c>
      <c r="G356" s="6"/>
      <c r="H356" s="6"/>
    </row>
    <row r="357" spans="1:8" s="1" customFormat="1" ht="25.5" customHeight="1">
      <c r="A357" s="6" t="s">
        <v>542</v>
      </c>
      <c r="B357" s="6" t="s">
        <v>543</v>
      </c>
      <c r="C357" s="6"/>
      <c r="D357" s="6" t="s">
        <v>544</v>
      </c>
      <c r="E357" s="6"/>
      <c r="F357" s="6" t="s">
        <v>545</v>
      </c>
      <c r="G357" s="6"/>
      <c r="H357" s="6"/>
    </row>
    <row r="358" spans="1:8" s="1" customFormat="1" ht="64.5" customHeight="1">
      <c r="A358" s="6" t="s">
        <v>546</v>
      </c>
      <c r="B358" s="7" t="s">
        <v>762</v>
      </c>
      <c r="C358" s="7"/>
      <c r="D358" s="7"/>
      <c r="E358" s="7"/>
      <c r="F358" s="7"/>
      <c r="G358" s="7"/>
      <c r="H358" s="7"/>
    </row>
    <row r="359" spans="1:8" s="1" customFormat="1" ht="64.5" customHeight="1">
      <c r="A359" s="6" t="s">
        <v>548</v>
      </c>
      <c r="B359" s="7" t="s">
        <v>763</v>
      </c>
      <c r="C359" s="7"/>
      <c r="D359" s="7"/>
      <c r="E359" s="7"/>
      <c r="F359" s="7"/>
      <c r="G359" s="7"/>
      <c r="H359" s="7"/>
    </row>
    <row r="360" spans="1:8" s="1" customFormat="1" ht="25.5" customHeight="1">
      <c r="A360" s="6" t="s">
        <v>550</v>
      </c>
      <c r="B360" s="6" t="s">
        <v>515</v>
      </c>
      <c r="C360" s="6" t="s">
        <v>516</v>
      </c>
      <c r="D360" s="6" t="s">
        <v>551</v>
      </c>
      <c r="E360" s="6" t="s">
        <v>552</v>
      </c>
      <c r="F360" s="6" t="s">
        <v>553</v>
      </c>
      <c r="G360" s="6" t="s">
        <v>554</v>
      </c>
      <c r="H360" s="6" t="s">
        <v>521</v>
      </c>
    </row>
    <row r="361" spans="1:8" s="1" customFormat="1" ht="25.5" customHeight="1">
      <c r="A361" s="6"/>
      <c r="B361" s="17" t="s">
        <v>560</v>
      </c>
      <c r="C361" s="18" t="s">
        <v>563</v>
      </c>
      <c r="D361" s="7" t="s">
        <v>764</v>
      </c>
      <c r="E361" s="6" t="s">
        <v>758</v>
      </c>
      <c r="F361" s="6" t="s">
        <v>568</v>
      </c>
      <c r="G361" s="6" t="s">
        <v>608</v>
      </c>
      <c r="H361" s="6" t="s">
        <v>582</v>
      </c>
    </row>
    <row r="362" spans="1:8" s="1" customFormat="1" ht="25.5" customHeight="1">
      <c r="A362" s="6"/>
      <c r="B362" s="19" t="s">
        <v>560</v>
      </c>
      <c r="C362" s="20" t="s">
        <v>561</v>
      </c>
      <c r="D362" s="7" t="s">
        <v>609</v>
      </c>
      <c r="E362" s="6" t="s">
        <v>585</v>
      </c>
      <c r="F362" s="6" t="s">
        <v>558</v>
      </c>
      <c r="G362" s="6" t="s">
        <v>559</v>
      </c>
      <c r="H362" s="6" t="s">
        <v>582</v>
      </c>
    </row>
    <row r="363" spans="1:8" s="1" customFormat="1" ht="25.5" customHeight="1">
      <c r="A363" s="6"/>
      <c r="B363" s="19" t="s">
        <v>555</v>
      </c>
      <c r="C363" s="20" t="s">
        <v>556</v>
      </c>
      <c r="D363" s="7" t="s">
        <v>688</v>
      </c>
      <c r="E363" s="6" t="s">
        <v>622</v>
      </c>
      <c r="F363" s="6" t="s">
        <v>568</v>
      </c>
      <c r="G363" s="6" t="s">
        <v>559</v>
      </c>
      <c r="H363" s="6" t="s">
        <v>582</v>
      </c>
    </row>
    <row r="364" spans="1:8" s="1" customFormat="1" ht="25.5" customHeight="1">
      <c r="A364" s="6"/>
      <c r="B364" s="19" t="s">
        <v>555</v>
      </c>
      <c r="C364" s="20" t="s">
        <v>566</v>
      </c>
      <c r="D364" s="7" t="s">
        <v>765</v>
      </c>
      <c r="E364" s="6" t="s">
        <v>622</v>
      </c>
      <c r="F364" s="6" t="s">
        <v>568</v>
      </c>
      <c r="G364" s="6" t="s">
        <v>559</v>
      </c>
      <c r="H364" s="6" t="s">
        <v>582</v>
      </c>
    </row>
    <row r="365" spans="1:8" s="1" customFormat="1" ht="25.5" customHeight="1">
      <c r="A365" s="6"/>
      <c r="B365" s="19" t="s">
        <v>569</v>
      </c>
      <c r="C365" s="20" t="s">
        <v>570</v>
      </c>
      <c r="D365" s="7" t="s">
        <v>644</v>
      </c>
      <c r="E365" s="6" t="s">
        <v>591</v>
      </c>
      <c r="F365" s="6" t="s">
        <v>568</v>
      </c>
      <c r="G365" s="6" t="s">
        <v>559</v>
      </c>
      <c r="H365" s="6" t="s">
        <v>587</v>
      </c>
    </row>
    <row r="366" spans="1:8" s="1" customFormat="1" ht="15.75" customHeight="1">
      <c r="A366" s="5"/>
      <c r="B366" s="5"/>
      <c r="C366" s="5"/>
      <c r="D366" s="5"/>
      <c r="E366" s="5"/>
      <c r="F366" s="5"/>
      <c r="G366" s="5"/>
      <c r="H366" s="5"/>
    </row>
    <row r="367" spans="1:8" s="1" customFormat="1" ht="45" customHeight="1">
      <c r="A367" s="4" t="s">
        <v>532</v>
      </c>
      <c r="B367" s="4"/>
      <c r="C367" s="4"/>
      <c r="D367" s="4"/>
      <c r="E367" s="4"/>
      <c r="F367" s="4"/>
      <c r="G367" s="4"/>
      <c r="H367" s="4"/>
    </row>
    <row r="368" spans="1:8" s="1" customFormat="1" ht="15.75" customHeight="1">
      <c r="A368" s="5"/>
      <c r="B368" s="5"/>
      <c r="C368" s="5"/>
      <c r="D368" s="5"/>
      <c r="E368" s="5"/>
      <c r="F368" s="5"/>
      <c r="G368" s="23" t="s">
        <v>313</v>
      </c>
      <c r="H368" s="23"/>
    </row>
    <row r="369" spans="1:8" s="1" customFormat="1" ht="25.5" customHeight="1">
      <c r="A369" s="6" t="s">
        <v>533</v>
      </c>
      <c r="B369" s="7" t="s">
        <v>766</v>
      </c>
      <c r="C369" s="7"/>
      <c r="D369" s="7"/>
      <c r="E369" s="7"/>
      <c r="F369" s="7"/>
      <c r="G369" s="7"/>
      <c r="H369" s="7"/>
    </row>
    <row r="370" spans="1:8" s="1" customFormat="1" ht="25.5" customHeight="1">
      <c r="A370" s="6" t="s">
        <v>535</v>
      </c>
      <c r="B370" s="6" t="s">
        <v>536</v>
      </c>
      <c r="C370" s="6"/>
      <c r="D370" s="6" t="s">
        <v>537</v>
      </c>
      <c r="E370" s="6"/>
      <c r="F370" s="6" t="s">
        <v>538</v>
      </c>
      <c r="G370" s="6"/>
      <c r="H370" s="6"/>
    </row>
    <row r="371" spans="1:8" s="1" customFormat="1" ht="25.5" customHeight="1">
      <c r="A371" s="6" t="s">
        <v>539</v>
      </c>
      <c r="B371" s="6">
        <v>103</v>
      </c>
      <c r="C371" s="6"/>
      <c r="D371" s="6" t="s">
        <v>540</v>
      </c>
      <c r="E371" s="6"/>
      <c r="F371" s="6" t="s">
        <v>541</v>
      </c>
      <c r="G371" s="6"/>
      <c r="H371" s="6"/>
    </row>
    <row r="372" spans="1:8" s="1" customFormat="1" ht="25.5" customHeight="1">
      <c r="A372" s="6" t="s">
        <v>542</v>
      </c>
      <c r="B372" s="6" t="s">
        <v>543</v>
      </c>
      <c r="C372" s="6"/>
      <c r="D372" s="6" t="s">
        <v>544</v>
      </c>
      <c r="E372" s="6"/>
      <c r="F372" s="6" t="s">
        <v>545</v>
      </c>
      <c r="G372" s="6"/>
      <c r="H372" s="6"/>
    </row>
    <row r="373" spans="1:8" s="1" customFormat="1" ht="64.5" customHeight="1">
      <c r="A373" s="6" t="s">
        <v>546</v>
      </c>
      <c r="B373" s="7" t="s">
        <v>767</v>
      </c>
      <c r="C373" s="7"/>
      <c r="D373" s="7"/>
      <c r="E373" s="7"/>
      <c r="F373" s="7"/>
      <c r="G373" s="7"/>
      <c r="H373" s="7"/>
    </row>
    <row r="374" spans="1:8" s="1" customFormat="1" ht="64.5" customHeight="1">
      <c r="A374" s="6" t="s">
        <v>548</v>
      </c>
      <c r="B374" s="7" t="s">
        <v>768</v>
      </c>
      <c r="C374" s="7"/>
      <c r="D374" s="7"/>
      <c r="E374" s="7"/>
      <c r="F374" s="7"/>
      <c r="G374" s="7"/>
      <c r="H374" s="7"/>
    </row>
    <row r="375" spans="1:8" s="1" customFormat="1" ht="25.5" customHeight="1">
      <c r="A375" s="6" t="s">
        <v>550</v>
      </c>
      <c r="B375" s="6" t="s">
        <v>515</v>
      </c>
      <c r="C375" s="6" t="s">
        <v>516</v>
      </c>
      <c r="D375" s="6" t="s">
        <v>551</v>
      </c>
      <c r="E375" s="6" t="s">
        <v>552</v>
      </c>
      <c r="F375" s="6" t="s">
        <v>553</v>
      </c>
      <c r="G375" s="6" t="s">
        <v>554</v>
      </c>
      <c r="H375" s="6" t="s">
        <v>521</v>
      </c>
    </row>
    <row r="376" spans="1:8" s="1" customFormat="1" ht="25.5" customHeight="1">
      <c r="A376" s="6"/>
      <c r="B376" s="17" t="s">
        <v>560</v>
      </c>
      <c r="C376" s="18" t="s">
        <v>563</v>
      </c>
      <c r="D376" s="7" t="s">
        <v>769</v>
      </c>
      <c r="E376" s="6" t="s">
        <v>770</v>
      </c>
      <c r="F376" s="6" t="s">
        <v>558</v>
      </c>
      <c r="G376" s="6" t="s">
        <v>565</v>
      </c>
      <c r="H376" s="6" t="s">
        <v>582</v>
      </c>
    </row>
    <row r="377" spans="1:8" s="1" customFormat="1" ht="25.5" customHeight="1">
      <c r="A377" s="6"/>
      <c r="B377" s="19" t="s">
        <v>560</v>
      </c>
      <c r="C377" s="20" t="s">
        <v>561</v>
      </c>
      <c r="D377" s="7" t="s">
        <v>771</v>
      </c>
      <c r="E377" s="6" t="s">
        <v>600</v>
      </c>
      <c r="F377" s="6" t="s">
        <v>601</v>
      </c>
      <c r="G377" s="6" t="s">
        <v>602</v>
      </c>
      <c r="H377" s="6" t="s">
        <v>582</v>
      </c>
    </row>
    <row r="378" spans="1:8" s="1" customFormat="1" ht="25.5" customHeight="1">
      <c r="A378" s="6"/>
      <c r="B378" s="19" t="s">
        <v>555</v>
      </c>
      <c r="C378" s="20" t="s">
        <v>556</v>
      </c>
      <c r="D378" s="7" t="s">
        <v>772</v>
      </c>
      <c r="E378" s="6" t="s">
        <v>622</v>
      </c>
      <c r="F378" s="6" t="s">
        <v>568</v>
      </c>
      <c r="G378" s="6" t="s">
        <v>559</v>
      </c>
      <c r="H378" s="6" t="s">
        <v>582</v>
      </c>
    </row>
    <row r="379" spans="1:8" s="1" customFormat="1" ht="25.5" customHeight="1">
      <c r="A379" s="6"/>
      <c r="B379" s="19" t="s">
        <v>555</v>
      </c>
      <c r="C379" s="20" t="s">
        <v>566</v>
      </c>
      <c r="D379" s="7" t="s">
        <v>652</v>
      </c>
      <c r="E379" s="6" t="s">
        <v>589</v>
      </c>
      <c r="F379" s="6" t="s">
        <v>568</v>
      </c>
      <c r="G379" s="6" t="s">
        <v>559</v>
      </c>
      <c r="H379" s="6" t="s">
        <v>582</v>
      </c>
    </row>
    <row r="380" spans="1:8" s="1" customFormat="1" ht="25.5" customHeight="1">
      <c r="A380" s="6"/>
      <c r="B380" s="19" t="s">
        <v>569</v>
      </c>
      <c r="C380" s="20" t="s">
        <v>570</v>
      </c>
      <c r="D380" s="7" t="s">
        <v>644</v>
      </c>
      <c r="E380" s="6" t="s">
        <v>591</v>
      </c>
      <c r="F380" s="6" t="s">
        <v>568</v>
      </c>
      <c r="G380" s="6" t="s">
        <v>559</v>
      </c>
      <c r="H380" s="6" t="s">
        <v>587</v>
      </c>
    </row>
    <row r="381" spans="1:8" s="1" customFormat="1" ht="15.75" customHeight="1">
      <c r="A381" s="5"/>
      <c r="B381" s="5"/>
      <c r="C381" s="5"/>
      <c r="D381" s="5"/>
      <c r="E381" s="5"/>
      <c r="F381" s="5"/>
      <c r="G381" s="5"/>
      <c r="H381" s="5"/>
    </row>
    <row r="382" spans="1:8" s="1" customFormat="1" ht="45" customHeight="1">
      <c r="A382" s="4" t="s">
        <v>532</v>
      </c>
      <c r="B382" s="4"/>
      <c r="C382" s="4"/>
      <c r="D382" s="4"/>
      <c r="E382" s="4"/>
      <c r="F382" s="4"/>
      <c r="G382" s="4"/>
      <c r="H382" s="4"/>
    </row>
    <row r="383" spans="1:8" s="1" customFormat="1" ht="15.75" customHeight="1">
      <c r="A383" s="5"/>
      <c r="B383" s="5"/>
      <c r="C383" s="5"/>
      <c r="D383" s="5"/>
      <c r="E383" s="5"/>
      <c r="F383" s="5"/>
      <c r="G383" s="23" t="s">
        <v>313</v>
      </c>
      <c r="H383" s="23"/>
    </row>
    <row r="384" spans="1:8" s="1" customFormat="1" ht="25.5" customHeight="1">
      <c r="A384" s="6" t="s">
        <v>533</v>
      </c>
      <c r="B384" s="7" t="s">
        <v>773</v>
      </c>
      <c r="C384" s="7"/>
      <c r="D384" s="7"/>
      <c r="E384" s="7"/>
      <c r="F384" s="7"/>
      <c r="G384" s="7"/>
      <c r="H384" s="7"/>
    </row>
    <row r="385" spans="1:8" s="1" customFormat="1" ht="25.5" customHeight="1">
      <c r="A385" s="6" t="s">
        <v>535</v>
      </c>
      <c r="B385" s="6" t="s">
        <v>536</v>
      </c>
      <c r="C385" s="6"/>
      <c r="D385" s="6" t="s">
        <v>537</v>
      </c>
      <c r="E385" s="6"/>
      <c r="F385" s="6" t="s">
        <v>538</v>
      </c>
      <c r="G385" s="6"/>
      <c r="H385" s="6"/>
    </row>
    <row r="386" spans="1:8" s="1" customFormat="1" ht="25.5" customHeight="1">
      <c r="A386" s="6" t="s">
        <v>539</v>
      </c>
      <c r="B386" s="6">
        <v>493</v>
      </c>
      <c r="C386" s="6"/>
      <c r="D386" s="6" t="s">
        <v>540</v>
      </c>
      <c r="E386" s="6"/>
      <c r="F386" s="6" t="s">
        <v>541</v>
      </c>
      <c r="G386" s="6"/>
      <c r="H386" s="6"/>
    </row>
    <row r="387" spans="1:8" s="1" customFormat="1" ht="25.5" customHeight="1">
      <c r="A387" s="6" t="s">
        <v>542</v>
      </c>
      <c r="B387" s="6" t="s">
        <v>543</v>
      </c>
      <c r="C387" s="6"/>
      <c r="D387" s="6" t="s">
        <v>544</v>
      </c>
      <c r="E387" s="6"/>
      <c r="F387" s="6" t="s">
        <v>545</v>
      </c>
      <c r="G387" s="6"/>
      <c r="H387" s="6"/>
    </row>
    <row r="388" spans="1:8" s="1" customFormat="1" ht="64.5" customHeight="1">
      <c r="A388" s="6" t="s">
        <v>546</v>
      </c>
      <c r="B388" s="7" t="s">
        <v>774</v>
      </c>
      <c r="C388" s="7"/>
      <c r="D388" s="7"/>
      <c r="E388" s="7"/>
      <c r="F388" s="7"/>
      <c r="G388" s="7"/>
      <c r="H388" s="7"/>
    </row>
    <row r="389" spans="1:8" s="1" customFormat="1" ht="64.5" customHeight="1">
      <c r="A389" s="6" t="s">
        <v>548</v>
      </c>
      <c r="B389" s="7" t="s">
        <v>775</v>
      </c>
      <c r="C389" s="7"/>
      <c r="D389" s="7"/>
      <c r="E389" s="7"/>
      <c r="F389" s="7"/>
      <c r="G389" s="7"/>
      <c r="H389" s="7"/>
    </row>
    <row r="390" spans="1:8" s="1" customFormat="1" ht="25.5" customHeight="1">
      <c r="A390" s="6" t="s">
        <v>550</v>
      </c>
      <c r="B390" s="6" t="s">
        <v>515</v>
      </c>
      <c r="C390" s="6" t="s">
        <v>516</v>
      </c>
      <c r="D390" s="6" t="s">
        <v>551</v>
      </c>
      <c r="E390" s="6" t="s">
        <v>552</v>
      </c>
      <c r="F390" s="6" t="s">
        <v>553</v>
      </c>
      <c r="G390" s="6" t="s">
        <v>554</v>
      </c>
      <c r="H390" s="6" t="s">
        <v>521</v>
      </c>
    </row>
    <row r="391" spans="1:8" s="1" customFormat="1" ht="25.5" customHeight="1">
      <c r="A391" s="6"/>
      <c r="B391" s="17" t="s">
        <v>560</v>
      </c>
      <c r="C391" s="18" t="s">
        <v>563</v>
      </c>
      <c r="D391" s="7" t="s">
        <v>776</v>
      </c>
      <c r="E391" s="6" t="s">
        <v>777</v>
      </c>
      <c r="F391" s="6" t="s">
        <v>568</v>
      </c>
      <c r="G391" s="6" t="s">
        <v>608</v>
      </c>
      <c r="H391" s="6" t="s">
        <v>582</v>
      </c>
    </row>
    <row r="392" spans="1:8" s="1" customFormat="1" ht="25.5" customHeight="1">
      <c r="A392" s="6"/>
      <c r="B392" s="19" t="s">
        <v>560</v>
      </c>
      <c r="C392" s="20" t="s">
        <v>561</v>
      </c>
      <c r="D392" s="7" t="s">
        <v>778</v>
      </c>
      <c r="E392" s="6" t="s">
        <v>585</v>
      </c>
      <c r="F392" s="6" t="s">
        <v>558</v>
      </c>
      <c r="G392" s="6" t="s">
        <v>559</v>
      </c>
      <c r="H392" s="6" t="s">
        <v>582</v>
      </c>
    </row>
    <row r="393" spans="1:8" s="1" customFormat="1" ht="25.5" customHeight="1">
      <c r="A393" s="6"/>
      <c r="B393" s="19" t="s">
        <v>555</v>
      </c>
      <c r="C393" s="20" t="s">
        <v>556</v>
      </c>
      <c r="D393" s="7" t="s">
        <v>779</v>
      </c>
      <c r="E393" s="6" t="s">
        <v>622</v>
      </c>
      <c r="F393" s="6" t="s">
        <v>568</v>
      </c>
      <c r="G393" s="6" t="s">
        <v>559</v>
      </c>
      <c r="H393" s="6" t="s">
        <v>582</v>
      </c>
    </row>
    <row r="394" spans="1:8" s="1" customFormat="1" ht="25.5" customHeight="1">
      <c r="A394" s="6"/>
      <c r="B394" s="19" t="s">
        <v>555</v>
      </c>
      <c r="C394" s="20" t="s">
        <v>566</v>
      </c>
      <c r="D394" s="7" t="s">
        <v>780</v>
      </c>
      <c r="E394" s="6" t="s">
        <v>622</v>
      </c>
      <c r="F394" s="6" t="s">
        <v>568</v>
      </c>
      <c r="G394" s="6" t="s">
        <v>559</v>
      </c>
      <c r="H394" s="6" t="s">
        <v>582</v>
      </c>
    </row>
    <row r="395" spans="1:8" s="1" customFormat="1" ht="25.5" customHeight="1">
      <c r="A395" s="6"/>
      <c r="B395" s="19" t="s">
        <v>569</v>
      </c>
      <c r="C395" s="20" t="s">
        <v>570</v>
      </c>
      <c r="D395" s="7" t="s">
        <v>571</v>
      </c>
      <c r="E395" s="6" t="s">
        <v>591</v>
      </c>
      <c r="F395" s="6" t="s">
        <v>568</v>
      </c>
      <c r="G395" s="6" t="s">
        <v>559</v>
      </c>
      <c r="H395" s="6" t="s">
        <v>587</v>
      </c>
    </row>
    <row r="396" spans="1:8" s="1" customFormat="1" ht="15.75" customHeight="1">
      <c r="A396" s="5"/>
      <c r="B396" s="5"/>
      <c r="C396" s="5"/>
      <c r="D396" s="5"/>
      <c r="E396" s="5"/>
      <c r="F396" s="5"/>
      <c r="G396" s="5"/>
      <c r="H396" s="5"/>
    </row>
  </sheetData>
  <sheetProtection/>
  <mergeCells count="417">
    <mergeCell ref="A2:H2"/>
    <mergeCell ref="G3:H3"/>
    <mergeCell ref="B4:H4"/>
    <mergeCell ref="B5:C5"/>
    <mergeCell ref="D5:E5"/>
    <mergeCell ref="F5:H5"/>
    <mergeCell ref="B6:C6"/>
    <mergeCell ref="D6:E6"/>
    <mergeCell ref="F6:H6"/>
    <mergeCell ref="B7:C7"/>
    <mergeCell ref="D7:E7"/>
    <mergeCell ref="F7:H7"/>
    <mergeCell ref="B8:H8"/>
    <mergeCell ref="B9:H9"/>
    <mergeCell ref="A17:H17"/>
    <mergeCell ref="A18:H18"/>
    <mergeCell ref="G19:H19"/>
    <mergeCell ref="B20:H20"/>
    <mergeCell ref="B21:C21"/>
    <mergeCell ref="D21:E21"/>
    <mergeCell ref="F21:H21"/>
    <mergeCell ref="B25:C25"/>
    <mergeCell ref="D25:E25"/>
    <mergeCell ref="F25:H25"/>
    <mergeCell ref="B26:H26"/>
    <mergeCell ref="B27:H27"/>
    <mergeCell ref="A35:H35"/>
    <mergeCell ref="A36:H36"/>
    <mergeCell ref="G37:H37"/>
    <mergeCell ref="B38:H38"/>
    <mergeCell ref="B39:C39"/>
    <mergeCell ref="D39:E39"/>
    <mergeCell ref="F39:H39"/>
    <mergeCell ref="B40:C40"/>
    <mergeCell ref="D40:E40"/>
    <mergeCell ref="F40:H40"/>
    <mergeCell ref="B41:C41"/>
    <mergeCell ref="D41:E41"/>
    <mergeCell ref="F41:H41"/>
    <mergeCell ref="B42:H42"/>
    <mergeCell ref="B43:H43"/>
    <mergeCell ref="A50:H50"/>
    <mergeCell ref="A51:H51"/>
    <mergeCell ref="G52:H52"/>
    <mergeCell ref="B53:H53"/>
    <mergeCell ref="B54:C54"/>
    <mergeCell ref="D54:E54"/>
    <mergeCell ref="F54:H54"/>
    <mergeCell ref="B55:C55"/>
    <mergeCell ref="D55:E55"/>
    <mergeCell ref="F55:H55"/>
    <mergeCell ref="B56:C56"/>
    <mergeCell ref="D56:E56"/>
    <mergeCell ref="F56:H56"/>
    <mergeCell ref="B57:H57"/>
    <mergeCell ref="B58:H58"/>
    <mergeCell ref="A65:H65"/>
    <mergeCell ref="A66:H66"/>
    <mergeCell ref="G67:H67"/>
    <mergeCell ref="B68:H68"/>
    <mergeCell ref="B69:C69"/>
    <mergeCell ref="D69:E69"/>
    <mergeCell ref="F69:H69"/>
    <mergeCell ref="B70:C70"/>
    <mergeCell ref="D70:E70"/>
    <mergeCell ref="F70:H70"/>
    <mergeCell ref="B71:C71"/>
    <mergeCell ref="D71:E71"/>
    <mergeCell ref="F71:H71"/>
    <mergeCell ref="B72:H72"/>
    <mergeCell ref="B73:H73"/>
    <mergeCell ref="A80:H80"/>
    <mergeCell ref="A81:H81"/>
    <mergeCell ref="G82:H82"/>
    <mergeCell ref="B83:H83"/>
    <mergeCell ref="B84:C84"/>
    <mergeCell ref="D84:E84"/>
    <mergeCell ref="F84:H84"/>
    <mergeCell ref="B85:C85"/>
    <mergeCell ref="D85:E85"/>
    <mergeCell ref="F85:H85"/>
    <mergeCell ref="B86:C86"/>
    <mergeCell ref="D86:E86"/>
    <mergeCell ref="F86:H86"/>
    <mergeCell ref="B87:H87"/>
    <mergeCell ref="B88:H88"/>
    <mergeCell ref="A95:H95"/>
    <mergeCell ref="A96:H96"/>
    <mergeCell ref="G97:H97"/>
    <mergeCell ref="B98:H98"/>
    <mergeCell ref="B99:C99"/>
    <mergeCell ref="D99:E99"/>
    <mergeCell ref="F99:H99"/>
    <mergeCell ref="B100:C100"/>
    <mergeCell ref="D100:E100"/>
    <mergeCell ref="F100:H100"/>
    <mergeCell ref="B101:C101"/>
    <mergeCell ref="D101:E101"/>
    <mergeCell ref="F101:H101"/>
    <mergeCell ref="B102:H102"/>
    <mergeCell ref="B103:H103"/>
    <mergeCell ref="A110:H110"/>
    <mergeCell ref="A111:H111"/>
    <mergeCell ref="G112:H112"/>
    <mergeCell ref="B113:H113"/>
    <mergeCell ref="B114:C114"/>
    <mergeCell ref="D114:E114"/>
    <mergeCell ref="F114:H114"/>
    <mergeCell ref="B115:C115"/>
    <mergeCell ref="D115:E115"/>
    <mergeCell ref="F115:H115"/>
    <mergeCell ref="B116:C116"/>
    <mergeCell ref="D116:E116"/>
    <mergeCell ref="F116:H116"/>
    <mergeCell ref="B117:H117"/>
    <mergeCell ref="B118:H118"/>
    <mergeCell ref="A125:H125"/>
    <mergeCell ref="A126:H126"/>
    <mergeCell ref="G127:H127"/>
    <mergeCell ref="B128:H128"/>
    <mergeCell ref="B129:C129"/>
    <mergeCell ref="D129:E129"/>
    <mergeCell ref="F129:H129"/>
    <mergeCell ref="B130:C130"/>
    <mergeCell ref="D130:E130"/>
    <mergeCell ref="F130:H130"/>
    <mergeCell ref="B131:C131"/>
    <mergeCell ref="D131:E131"/>
    <mergeCell ref="F131:H131"/>
    <mergeCell ref="B132:H132"/>
    <mergeCell ref="B133:H133"/>
    <mergeCell ref="A140:H140"/>
    <mergeCell ref="A141:H141"/>
    <mergeCell ref="G142:H142"/>
    <mergeCell ref="B143:H143"/>
    <mergeCell ref="B144:C144"/>
    <mergeCell ref="D144:E144"/>
    <mergeCell ref="F144:H144"/>
    <mergeCell ref="B145:C145"/>
    <mergeCell ref="D145:E145"/>
    <mergeCell ref="F145:H145"/>
    <mergeCell ref="B146:C146"/>
    <mergeCell ref="D146:E146"/>
    <mergeCell ref="F146:H146"/>
    <mergeCell ref="B147:H147"/>
    <mergeCell ref="B148:H148"/>
    <mergeCell ref="A155:H155"/>
    <mergeCell ref="A156:H156"/>
    <mergeCell ref="G157:H157"/>
    <mergeCell ref="B158:H158"/>
    <mergeCell ref="B159:C159"/>
    <mergeCell ref="D159:E159"/>
    <mergeCell ref="F159:H159"/>
    <mergeCell ref="B160:C160"/>
    <mergeCell ref="D160:E160"/>
    <mergeCell ref="F160:H160"/>
    <mergeCell ref="B161:C161"/>
    <mergeCell ref="D161:E161"/>
    <mergeCell ref="F161:H161"/>
    <mergeCell ref="B162:H162"/>
    <mergeCell ref="B163:H163"/>
    <mergeCell ref="A171:H171"/>
    <mergeCell ref="A172:H172"/>
    <mergeCell ref="G173:H173"/>
    <mergeCell ref="B174:H174"/>
    <mergeCell ref="B175:C175"/>
    <mergeCell ref="D175:E175"/>
    <mergeCell ref="F175:H175"/>
    <mergeCell ref="B176:C176"/>
    <mergeCell ref="D176:E176"/>
    <mergeCell ref="F176:H176"/>
    <mergeCell ref="B177:C177"/>
    <mergeCell ref="D177:E177"/>
    <mergeCell ref="F177:H177"/>
    <mergeCell ref="B178:H178"/>
    <mergeCell ref="B179:H179"/>
    <mergeCell ref="A186:H186"/>
    <mergeCell ref="A187:H187"/>
    <mergeCell ref="G188:H188"/>
    <mergeCell ref="B189:H189"/>
    <mergeCell ref="B190:C190"/>
    <mergeCell ref="D190:E190"/>
    <mergeCell ref="F190:H190"/>
    <mergeCell ref="B191:C191"/>
    <mergeCell ref="D191:E191"/>
    <mergeCell ref="F191:H191"/>
    <mergeCell ref="B192:C192"/>
    <mergeCell ref="D192:E192"/>
    <mergeCell ref="F192:H192"/>
    <mergeCell ref="B193:H193"/>
    <mergeCell ref="B194:H194"/>
    <mergeCell ref="A201:H201"/>
    <mergeCell ref="A202:H202"/>
    <mergeCell ref="G203:H203"/>
    <mergeCell ref="B204:H204"/>
    <mergeCell ref="B205:C205"/>
    <mergeCell ref="D205:E205"/>
    <mergeCell ref="F205:H205"/>
    <mergeCell ref="B206:C206"/>
    <mergeCell ref="D206:E206"/>
    <mergeCell ref="F206:H206"/>
    <mergeCell ref="B207:C207"/>
    <mergeCell ref="D207:E207"/>
    <mergeCell ref="F207:H207"/>
    <mergeCell ref="B208:H208"/>
    <mergeCell ref="B209:H209"/>
    <mergeCell ref="A216:H216"/>
    <mergeCell ref="A217:H217"/>
    <mergeCell ref="G218:H218"/>
    <mergeCell ref="B219:H219"/>
    <mergeCell ref="B220:C220"/>
    <mergeCell ref="D220:E220"/>
    <mergeCell ref="F220:H220"/>
    <mergeCell ref="B221:C221"/>
    <mergeCell ref="D221:E221"/>
    <mergeCell ref="F221:H221"/>
    <mergeCell ref="B222:C222"/>
    <mergeCell ref="D222:E222"/>
    <mergeCell ref="F222:H222"/>
    <mergeCell ref="B223:H223"/>
    <mergeCell ref="B224:H224"/>
    <mergeCell ref="A231:H231"/>
    <mergeCell ref="A232:H232"/>
    <mergeCell ref="G233:H233"/>
    <mergeCell ref="B234:H234"/>
    <mergeCell ref="B235:C235"/>
    <mergeCell ref="D235:E235"/>
    <mergeCell ref="F235:H235"/>
    <mergeCell ref="B236:C236"/>
    <mergeCell ref="D236:E236"/>
    <mergeCell ref="F236:H236"/>
    <mergeCell ref="B237:C237"/>
    <mergeCell ref="D237:E237"/>
    <mergeCell ref="F237:H237"/>
    <mergeCell ref="B238:H238"/>
    <mergeCell ref="B239:H239"/>
    <mergeCell ref="A246:H246"/>
    <mergeCell ref="A247:H247"/>
    <mergeCell ref="G248:H248"/>
    <mergeCell ref="B249:H249"/>
    <mergeCell ref="B250:C250"/>
    <mergeCell ref="D250:E250"/>
    <mergeCell ref="F250:H250"/>
    <mergeCell ref="B251:C251"/>
    <mergeCell ref="D251:E251"/>
    <mergeCell ref="F251:H251"/>
    <mergeCell ref="B252:C252"/>
    <mergeCell ref="D252:E252"/>
    <mergeCell ref="F252:H252"/>
    <mergeCell ref="B253:H253"/>
    <mergeCell ref="B254:H254"/>
    <mergeCell ref="A261:H261"/>
    <mergeCell ref="A262:H262"/>
    <mergeCell ref="G263:H263"/>
    <mergeCell ref="B264:H264"/>
    <mergeCell ref="B265:C265"/>
    <mergeCell ref="D265:E265"/>
    <mergeCell ref="F265:H265"/>
    <mergeCell ref="B266:C266"/>
    <mergeCell ref="D266:E266"/>
    <mergeCell ref="F266:H266"/>
    <mergeCell ref="B267:C267"/>
    <mergeCell ref="D267:E267"/>
    <mergeCell ref="F267:H267"/>
    <mergeCell ref="B268:H268"/>
    <mergeCell ref="B269:H269"/>
    <mergeCell ref="A276:H276"/>
    <mergeCell ref="A277:H277"/>
    <mergeCell ref="G278:H278"/>
    <mergeCell ref="B279:H279"/>
    <mergeCell ref="B280:C280"/>
    <mergeCell ref="D280:E280"/>
    <mergeCell ref="F280:H280"/>
    <mergeCell ref="B281:C281"/>
    <mergeCell ref="D281:E281"/>
    <mergeCell ref="F281:H281"/>
    <mergeCell ref="B282:C282"/>
    <mergeCell ref="D282:E282"/>
    <mergeCell ref="F282:H282"/>
    <mergeCell ref="B283:H283"/>
    <mergeCell ref="B284:H284"/>
    <mergeCell ref="A291:H291"/>
    <mergeCell ref="A292:H292"/>
    <mergeCell ref="G293:H293"/>
    <mergeCell ref="B294:H294"/>
    <mergeCell ref="B295:C295"/>
    <mergeCell ref="D295:E295"/>
    <mergeCell ref="F295:H295"/>
    <mergeCell ref="B296:C296"/>
    <mergeCell ref="D296:E296"/>
    <mergeCell ref="F296:H296"/>
    <mergeCell ref="B297:C297"/>
    <mergeCell ref="D297:E297"/>
    <mergeCell ref="F297:H297"/>
    <mergeCell ref="B298:H298"/>
    <mergeCell ref="B299:H299"/>
    <mergeCell ref="A306:H306"/>
    <mergeCell ref="A307:H307"/>
    <mergeCell ref="G308:H308"/>
    <mergeCell ref="B309:H309"/>
    <mergeCell ref="B310:C310"/>
    <mergeCell ref="D310:E310"/>
    <mergeCell ref="F310:H310"/>
    <mergeCell ref="B311:C311"/>
    <mergeCell ref="D311:E311"/>
    <mergeCell ref="F311:H311"/>
    <mergeCell ref="B312:C312"/>
    <mergeCell ref="D312:E312"/>
    <mergeCell ref="F312:H312"/>
    <mergeCell ref="B313:H313"/>
    <mergeCell ref="B314:H314"/>
    <mergeCell ref="A321:H321"/>
    <mergeCell ref="A322:H322"/>
    <mergeCell ref="G323:H323"/>
    <mergeCell ref="B324:H324"/>
    <mergeCell ref="B325:C325"/>
    <mergeCell ref="D325:E325"/>
    <mergeCell ref="F325:H325"/>
    <mergeCell ref="B326:C326"/>
    <mergeCell ref="D326:E326"/>
    <mergeCell ref="F326:H326"/>
    <mergeCell ref="B327:C327"/>
    <mergeCell ref="D327:E327"/>
    <mergeCell ref="F327:H327"/>
    <mergeCell ref="B328:H328"/>
    <mergeCell ref="B329:H329"/>
    <mergeCell ref="A336:H336"/>
    <mergeCell ref="A337:H337"/>
    <mergeCell ref="G338:H338"/>
    <mergeCell ref="B339:H339"/>
    <mergeCell ref="B340:C340"/>
    <mergeCell ref="D340:E340"/>
    <mergeCell ref="F340:H340"/>
    <mergeCell ref="B341:C341"/>
    <mergeCell ref="D341:E341"/>
    <mergeCell ref="F341:H341"/>
    <mergeCell ref="B342:C342"/>
    <mergeCell ref="D342:E342"/>
    <mergeCell ref="F342:H342"/>
    <mergeCell ref="B343:H343"/>
    <mergeCell ref="B344:H344"/>
    <mergeCell ref="A351:H351"/>
    <mergeCell ref="A352:H352"/>
    <mergeCell ref="G353:H353"/>
    <mergeCell ref="B354:H354"/>
    <mergeCell ref="B355:C355"/>
    <mergeCell ref="D355:E355"/>
    <mergeCell ref="F355:H355"/>
    <mergeCell ref="B356:C356"/>
    <mergeCell ref="D356:E356"/>
    <mergeCell ref="F356:H356"/>
    <mergeCell ref="B357:C357"/>
    <mergeCell ref="D357:E357"/>
    <mergeCell ref="F357:H357"/>
    <mergeCell ref="B358:H358"/>
    <mergeCell ref="B359:H359"/>
    <mergeCell ref="A366:H366"/>
    <mergeCell ref="A367:H367"/>
    <mergeCell ref="G368:H368"/>
    <mergeCell ref="B369:H369"/>
    <mergeCell ref="B370:C370"/>
    <mergeCell ref="D370:E370"/>
    <mergeCell ref="F370:H370"/>
    <mergeCell ref="B371:C371"/>
    <mergeCell ref="D371:E371"/>
    <mergeCell ref="F371:H371"/>
    <mergeCell ref="B372:C372"/>
    <mergeCell ref="D372:E372"/>
    <mergeCell ref="F372:H372"/>
    <mergeCell ref="B373:H373"/>
    <mergeCell ref="B374:H374"/>
    <mergeCell ref="A381:H381"/>
    <mergeCell ref="A382:H382"/>
    <mergeCell ref="G383:H383"/>
    <mergeCell ref="B384:H384"/>
    <mergeCell ref="B385:C385"/>
    <mergeCell ref="D385:E385"/>
    <mergeCell ref="F385:H385"/>
    <mergeCell ref="B386:C386"/>
    <mergeCell ref="D386:E386"/>
    <mergeCell ref="F386:H386"/>
    <mergeCell ref="B387:C387"/>
    <mergeCell ref="D387:E387"/>
    <mergeCell ref="F387:H387"/>
    <mergeCell ref="B388:H388"/>
    <mergeCell ref="B389:H389"/>
    <mergeCell ref="A396:H396"/>
    <mergeCell ref="A10:A16"/>
    <mergeCell ref="A22:A24"/>
    <mergeCell ref="A28:A34"/>
    <mergeCell ref="A44:A49"/>
    <mergeCell ref="A59:A64"/>
    <mergeCell ref="A74:A79"/>
    <mergeCell ref="A89:A94"/>
    <mergeCell ref="A104:A109"/>
    <mergeCell ref="A119:A124"/>
    <mergeCell ref="A134:A139"/>
    <mergeCell ref="A149:A154"/>
    <mergeCell ref="A164:A170"/>
    <mergeCell ref="A180:A185"/>
    <mergeCell ref="A195:A200"/>
    <mergeCell ref="A210:A215"/>
    <mergeCell ref="A225:A230"/>
    <mergeCell ref="A240:A245"/>
    <mergeCell ref="A255:A260"/>
    <mergeCell ref="A270:A275"/>
    <mergeCell ref="A285:A290"/>
    <mergeCell ref="A300:A305"/>
    <mergeCell ref="A315:A320"/>
    <mergeCell ref="A330:A335"/>
    <mergeCell ref="A345:A350"/>
    <mergeCell ref="A360:A365"/>
    <mergeCell ref="A375:A380"/>
    <mergeCell ref="A390:A395"/>
    <mergeCell ref="B22:C24"/>
    <mergeCell ref="D22:E24"/>
    <mergeCell ref="F22:H24"/>
  </mergeCells>
  <printOptions horizontalCentered="1"/>
  <pageMargins left="0.23999999999999996" right="0.16" top="0.75" bottom="0.75" header="0.31" footer="0.31"/>
  <pageSetup horizontalDpi="600" verticalDpi="600" orientation="portrait" paperSize="9"/>
  <rowBreaks count="1" manualBreakCount="1">
    <brk id="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0" sqref="D10"/>
    </sheetView>
  </sheetViews>
  <sheetFormatPr defaultColWidth="6.875" defaultRowHeight="19.5" customHeight="1"/>
  <cols>
    <col min="1" max="1" width="22.875" style="198" customWidth="1"/>
    <col min="2" max="2" width="19.00390625" style="198" customWidth="1"/>
    <col min="3" max="3" width="20.50390625" style="198" customWidth="1"/>
    <col min="4" max="4" width="19.00390625" style="198" customWidth="1"/>
    <col min="5" max="5" width="29.375" style="198" customWidth="1"/>
    <col min="6" max="7" width="19.00390625" style="198" customWidth="1"/>
    <col min="8" max="9" width="7.50390625" style="199" bestFit="1" customWidth="1"/>
    <col min="10" max="16384" width="6.875" style="199" customWidth="1"/>
  </cols>
  <sheetData>
    <row r="1" spans="1:7" s="197" customFormat="1" ht="19.5" customHeight="1">
      <c r="A1" s="3" t="s">
        <v>311</v>
      </c>
      <c r="B1" s="200"/>
      <c r="C1" s="200"/>
      <c r="D1" s="200"/>
      <c r="E1" s="200"/>
      <c r="F1" s="200"/>
      <c r="G1" s="200"/>
    </row>
    <row r="2" spans="1:7" s="197" customFormat="1" ht="38.25" customHeight="1">
      <c r="A2" s="181" t="s">
        <v>312</v>
      </c>
      <c r="B2" s="193"/>
      <c r="C2" s="193"/>
      <c r="D2" s="193"/>
      <c r="E2" s="193"/>
      <c r="F2" s="193"/>
      <c r="G2" s="193"/>
    </row>
    <row r="3" spans="1:7" s="197" customFormat="1" ht="19.5" customHeight="1">
      <c r="A3" s="201"/>
      <c r="B3" s="200"/>
      <c r="C3" s="200"/>
      <c r="D3" s="200"/>
      <c r="E3" s="200"/>
      <c r="F3" s="200"/>
      <c r="G3" s="200"/>
    </row>
    <row r="4" spans="1:7" s="197" customFormat="1" ht="19.5" customHeight="1">
      <c r="A4" s="202"/>
      <c r="B4" s="203"/>
      <c r="C4" s="203"/>
      <c r="D4" s="203"/>
      <c r="E4" s="203"/>
      <c r="F4" s="203"/>
      <c r="G4" s="224" t="s">
        <v>313</v>
      </c>
    </row>
    <row r="5" spans="1:7" s="197" customFormat="1" ht="19.5" customHeight="1">
      <c r="A5" s="204" t="s">
        <v>314</v>
      </c>
      <c r="B5" s="204"/>
      <c r="C5" s="204" t="s">
        <v>315</v>
      </c>
      <c r="D5" s="204"/>
      <c r="E5" s="204"/>
      <c r="F5" s="204"/>
      <c r="G5" s="204"/>
    </row>
    <row r="6" spans="1:7" s="197" customFormat="1" ht="45" customHeight="1">
      <c r="A6" s="205" t="s">
        <v>316</v>
      </c>
      <c r="B6" s="205" t="s">
        <v>317</v>
      </c>
      <c r="C6" s="205" t="s">
        <v>316</v>
      </c>
      <c r="D6" s="205" t="s">
        <v>318</v>
      </c>
      <c r="E6" s="205" t="s">
        <v>319</v>
      </c>
      <c r="F6" s="205" t="s">
        <v>320</v>
      </c>
      <c r="G6" s="205" t="s">
        <v>321</v>
      </c>
    </row>
    <row r="7" spans="1:7" s="197" customFormat="1" ht="19.5" customHeight="1">
      <c r="A7" s="206" t="s">
        <v>322</v>
      </c>
      <c r="B7" s="207">
        <v>2411.18</v>
      </c>
      <c r="C7" s="208" t="s">
        <v>323</v>
      </c>
      <c r="D7" s="209">
        <f>E7+F7+G7</f>
        <v>2860.9900000000002</v>
      </c>
      <c r="E7" s="209">
        <f>SUM(E8:E15)</f>
        <v>1997.5700000000002</v>
      </c>
      <c r="F7" s="209">
        <f>SUM(F8:F15)</f>
        <v>863.4200000000001</v>
      </c>
      <c r="G7" s="209"/>
    </row>
    <row r="8" spans="1:7" s="197" customFormat="1" ht="19.5" customHeight="1">
      <c r="A8" s="210" t="s">
        <v>324</v>
      </c>
      <c r="B8" s="211">
        <f>1366.18+449</f>
        <v>1815.18</v>
      </c>
      <c r="C8" s="212" t="s">
        <v>325</v>
      </c>
      <c r="D8" s="209">
        <f aca="true" t="shared" si="0" ref="D8:D16">E8+F8+G8</f>
        <v>1777.23</v>
      </c>
      <c r="E8" s="225">
        <f>1145.84+449+182.39</f>
        <v>1777.23</v>
      </c>
      <c r="F8" s="225"/>
      <c r="G8" s="225"/>
    </row>
    <row r="9" spans="1:7" s="197" customFormat="1" ht="19.5" customHeight="1">
      <c r="A9" s="210" t="s">
        <v>326</v>
      </c>
      <c r="B9" s="213">
        <v>596</v>
      </c>
      <c r="C9" s="212" t="s">
        <v>327</v>
      </c>
      <c r="D9" s="209">
        <f t="shared" si="0"/>
        <v>148.42</v>
      </c>
      <c r="E9" s="209">
        <v>148.42</v>
      </c>
      <c r="F9" s="225"/>
      <c r="G9" s="225"/>
    </row>
    <row r="10" spans="1:7" s="197" customFormat="1" ht="19.5" customHeight="1">
      <c r="A10" s="214" t="s">
        <v>328</v>
      </c>
      <c r="B10" s="215"/>
      <c r="C10" s="216" t="s">
        <v>329</v>
      </c>
      <c r="D10" s="209">
        <f t="shared" si="0"/>
        <v>27.5</v>
      </c>
      <c r="E10" s="209">
        <v>27.5</v>
      </c>
      <c r="F10" s="225"/>
      <c r="G10" s="225"/>
    </row>
    <row r="11" spans="1:7" s="197" customFormat="1" ht="19.5" customHeight="1">
      <c r="A11" s="217" t="s">
        <v>330</v>
      </c>
      <c r="B11" s="207">
        <v>449.81</v>
      </c>
      <c r="C11" s="218" t="s">
        <v>331</v>
      </c>
      <c r="D11" s="209">
        <f t="shared" si="0"/>
        <v>44.42</v>
      </c>
      <c r="E11" s="209">
        <v>44.42</v>
      </c>
      <c r="F11" s="225"/>
      <c r="G11" s="225"/>
    </row>
    <row r="12" spans="1:7" s="197" customFormat="1" ht="19.5" customHeight="1">
      <c r="A12" s="214" t="s">
        <v>324</v>
      </c>
      <c r="B12" s="211">
        <v>182.39</v>
      </c>
      <c r="C12" s="216" t="s">
        <v>332</v>
      </c>
      <c r="D12" s="209">
        <f t="shared" si="0"/>
        <v>863.4200000000001</v>
      </c>
      <c r="E12" s="225"/>
      <c r="F12" s="225">
        <f>596+267.42</f>
        <v>863.4200000000001</v>
      </c>
      <c r="G12" s="225"/>
    </row>
    <row r="13" spans="1:7" s="197" customFormat="1" ht="19.5" customHeight="1">
      <c r="A13" s="214" t="s">
        <v>326</v>
      </c>
      <c r="B13" s="213">
        <v>267.42</v>
      </c>
      <c r="C13" s="216"/>
      <c r="D13" s="209">
        <f t="shared" si="0"/>
        <v>0</v>
      </c>
      <c r="E13" s="225"/>
      <c r="F13" s="225"/>
      <c r="G13" s="225"/>
    </row>
    <row r="14" spans="1:13" s="197" customFormat="1" ht="19.5" customHeight="1">
      <c r="A14" s="210" t="s">
        <v>328</v>
      </c>
      <c r="B14" s="215"/>
      <c r="C14" s="216"/>
      <c r="D14" s="209">
        <f t="shared" si="0"/>
        <v>0</v>
      </c>
      <c r="E14" s="225"/>
      <c r="F14" s="225"/>
      <c r="G14" s="225"/>
      <c r="M14" s="228"/>
    </row>
    <row r="15" spans="1:7" s="197" customFormat="1" ht="19.5" customHeight="1">
      <c r="A15" s="217"/>
      <c r="B15" s="219"/>
      <c r="C15" s="218"/>
      <c r="D15" s="209">
        <f t="shared" si="0"/>
        <v>0</v>
      </c>
      <c r="E15" s="226"/>
      <c r="F15" s="226"/>
      <c r="G15" s="226"/>
    </row>
    <row r="16" spans="1:7" s="197" customFormat="1" ht="19.5" customHeight="1">
      <c r="A16" s="217"/>
      <c r="B16" s="219"/>
      <c r="C16" s="219" t="s">
        <v>333</v>
      </c>
      <c r="D16" s="220">
        <f t="shared" si="0"/>
        <v>0</v>
      </c>
      <c r="E16" s="221">
        <f>B8+B12-E7</f>
        <v>0</v>
      </c>
      <c r="F16" s="221">
        <f>B9+B13-F7</f>
        <v>0</v>
      </c>
      <c r="G16" s="221">
        <f>B10+B14-G7</f>
        <v>0</v>
      </c>
    </row>
    <row r="17" spans="1:7" s="197" customFormat="1" ht="19.5" customHeight="1">
      <c r="A17" s="217"/>
      <c r="B17" s="219"/>
      <c r="C17" s="219"/>
      <c r="D17" s="221"/>
      <c r="E17" s="221"/>
      <c r="F17" s="221"/>
      <c r="G17" s="227"/>
    </row>
    <row r="18" spans="1:7" s="197" customFormat="1" ht="19.5" customHeight="1">
      <c r="A18" s="217" t="s">
        <v>334</v>
      </c>
      <c r="B18" s="222">
        <f>B7+B11</f>
        <v>2860.99</v>
      </c>
      <c r="C18" s="222" t="s">
        <v>335</v>
      </c>
      <c r="D18" s="221">
        <f>SUM(D7+D16)</f>
        <v>2860.9900000000002</v>
      </c>
      <c r="E18" s="221">
        <f>SUM(E7+E16)</f>
        <v>1997.5700000000002</v>
      </c>
      <c r="F18" s="221">
        <f>SUM(F7+F16)</f>
        <v>863.4200000000001</v>
      </c>
      <c r="G18" s="221">
        <f>SUM(G7+G16)</f>
        <v>0</v>
      </c>
    </row>
    <row r="19" spans="1:6" ht="19.5" customHeight="1">
      <c r="A19" s="223"/>
      <c r="B19" s="223"/>
      <c r="C19" s="223"/>
      <c r="D19" s="223"/>
      <c r="E19" s="223"/>
      <c r="F19" s="223"/>
    </row>
  </sheetData>
  <sheetProtection/>
  <mergeCells count="4">
    <mergeCell ref="A2:E2"/>
    <mergeCell ref="F2:G2"/>
    <mergeCell ref="A5:B5"/>
    <mergeCell ref="C5:G5"/>
  </mergeCells>
  <printOptions horizontalCentered="1"/>
  <pageMargins left="0" right="0" top="0" bottom="0" header="0.5" footer="0.5"/>
  <pageSetup fitToHeight="1" fitToWidth="1" horizontalDpi="600" verticalDpi="600" orientation="landscape" paperSize="9" scale="99"/>
</worksheet>
</file>

<file path=xl/worksheets/sheet3.xml><?xml version="1.0" encoding="utf-8"?>
<worksheet xmlns="http://schemas.openxmlformats.org/spreadsheetml/2006/main" xmlns:r="http://schemas.openxmlformats.org/officeDocument/2006/relationships">
  <sheetPr>
    <pageSetUpPr fitToPage="1"/>
  </sheetPr>
  <dimension ref="A1:E50"/>
  <sheetViews>
    <sheetView showGridLines="0" showZeros="0" workbookViewId="0" topLeftCell="A1">
      <selection activeCell="C7" sqref="C7"/>
    </sheetView>
  </sheetViews>
  <sheetFormatPr defaultColWidth="23.625" defaultRowHeight="12.75" customHeight="1"/>
  <cols>
    <col min="1" max="1" width="23.625" style="64" customWidth="1"/>
    <col min="2" max="2" width="44.625" style="64" customWidth="1"/>
    <col min="3" max="4" width="15.375" style="64" customWidth="1"/>
    <col min="5" max="5" width="18.375" style="64" customWidth="1"/>
    <col min="6" max="255" width="6.875" style="64" customWidth="1"/>
    <col min="256" max="256" width="23.625" style="64" customWidth="1"/>
  </cols>
  <sheetData>
    <row r="1" ht="19.5" customHeight="1">
      <c r="A1" s="3" t="s">
        <v>336</v>
      </c>
    </row>
    <row r="2" spans="1:5" ht="36" customHeight="1">
      <c r="A2" s="181" t="s">
        <v>337</v>
      </c>
      <c r="B2" s="193"/>
      <c r="C2" s="193"/>
      <c r="D2" s="193"/>
      <c r="E2" s="193"/>
    </row>
    <row r="3" spans="1:5" ht="19.5" customHeight="1">
      <c r="A3" s="171"/>
      <c r="B3" s="157"/>
      <c r="C3" s="157"/>
      <c r="D3" s="157"/>
      <c r="E3" s="157"/>
    </row>
    <row r="4" spans="1:5" ht="19.5" customHeight="1">
      <c r="A4" s="72"/>
      <c r="B4" s="71"/>
      <c r="C4" s="71"/>
      <c r="D4" s="71"/>
      <c r="E4" s="196" t="s">
        <v>313</v>
      </c>
    </row>
    <row r="5" spans="1:5" ht="19.5" customHeight="1">
      <c r="A5" s="108" t="s">
        <v>338</v>
      </c>
      <c r="B5" s="108"/>
      <c r="C5" s="108" t="s">
        <v>339</v>
      </c>
      <c r="D5" s="108"/>
      <c r="E5" s="108"/>
    </row>
    <row r="6" spans="1:5" ht="19.5" customHeight="1">
      <c r="A6" s="132" t="s">
        <v>340</v>
      </c>
      <c r="B6" s="132" t="s">
        <v>341</v>
      </c>
      <c r="C6" s="132" t="s">
        <v>342</v>
      </c>
      <c r="D6" s="132" t="s">
        <v>343</v>
      </c>
      <c r="E6" s="132" t="s">
        <v>344</v>
      </c>
    </row>
    <row r="7" spans="1:5" ht="19.5" customHeight="1">
      <c r="A7" s="194"/>
      <c r="B7" s="195" t="s">
        <v>318</v>
      </c>
      <c r="C7" s="88">
        <f aca="true" t="shared" si="0" ref="C7:C19">D7+E7</f>
        <v>1997.5700000000002</v>
      </c>
      <c r="D7" s="195">
        <f>D8+D22+D27+D31</f>
        <v>707.88</v>
      </c>
      <c r="E7" s="195">
        <f>E8+E22+E27+E31</f>
        <v>1289.69</v>
      </c>
    </row>
    <row r="8" spans="1:5" s="192" customFormat="1" ht="19.5" customHeight="1">
      <c r="A8" s="77">
        <v>207</v>
      </c>
      <c r="B8" s="112" t="s">
        <v>325</v>
      </c>
      <c r="C8" s="88">
        <f t="shared" si="0"/>
        <v>1777.23</v>
      </c>
      <c r="D8" s="88">
        <f>D9+D16+D20</f>
        <v>487.53999999999996</v>
      </c>
      <c r="E8" s="88">
        <f>E9+E16+E20</f>
        <v>1289.69</v>
      </c>
    </row>
    <row r="9" spans="1:5" s="103" customFormat="1" ht="19.5" customHeight="1">
      <c r="A9" s="78" t="s">
        <v>345</v>
      </c>
      <c r="B9" s="79" t="s">
        <v>346</v>
      </c>
      <c r="C9" s="84">
        <f t="shared" si="0"/>
        <v>1624.03</v>
      </c>
      <c r="D9" s="84">
        <f>SUM(D10:D15)</f>
        <v>487.53999999999996</v>
      </c>
      <c r="E9" s="84">
        <f>SUM(E10:E15)</f>
        <v>1136.49</v>
      </c>
    </row>
    <row r="10" spans="1:5" s="103" customFormat="1" ht="19.5" customHeight="1">
      <c r="A10" s="81" t="s">
        <v>347</v>
      </c>
      <c r="B10" s="82" t="s">
        <v>348</v>
      </c>
      <c r="C10" s="84">
        <f t="shared" si="0"/>
        <v>484.78</v>
      </c>
      <c r="D10" s="84">
        <v>484.78</v>
      </c>
      <c r="E10" s="84"/>
    </row>
    <row r="11" spans="1:5" s="103" customFormat="1" ht="19.5" customHeight="1">
      <c r="A11" s="81" t="s">
        <v>349</v>
      </c>
      <c r="B11" s="81" t="s">
        <v>350</v>
      </c>
      <c r="C11" s="84">
        <f t="shared" si="0"/>
        <v>23.71</v>
      </c>
      <c r="D11" s="84">
        <v>2.76</v>
      </c>
      <c r="E11" s="84">
        <v>20.95</v>
      </c>
    </row>
    <row r="12" spans="1:5" s="103" customFormat="1" ht="19.5" customHeight="1">
      <c r="A12" s="81" t="s">
        <v>351</v>
      </c>
      <c r="B12" s="83" t="s">
        <v>352</v>
      </c>
      <c r="C12" s="84">
        <f t="shared" si="0"/>
        <v>75</v>
      </c>
      <c r="D12" s="84"/>
      <c r="E12" s="84">
        <v>75</v>
      </c>
    </row>
    <row r="13" spans="1:5" s="103" customFormat="1" ht="19.5" customHeight="1">
      <c r="A13" s="81" t="s">
        <v>353</v>
      </c>
      <c r="B13" s="83" t="s">
        <v>354</v>
      </c>
      <c r="C13" s="84">
        <f t="shared" si="0"/>
        <v>161.5</v>
      </c>
      <c r="D13" s="84"/>
      <c r="E13" s="84">
        <v>161.5</v>
      </c>
    </row>
    <row r="14" spans="1:5" s="103" customFormat="1" ht="19.5" customHeight="1">
      <c r="A14" s="81" t="s">
        <v>355</v>
      </c>
      <c r="B14" s="83" t="s">
        <v>356</v>
      </c>
      <c r="C14" s="84">
        <f t="shared" si="0"/>
        <v>117.65</v>
      </c>
      <c r="D14" s="84"/>
      <c r="E14" s="84">
        <v>117.65</v>
      </c>
    </row>
    <row r="15" spans="1:5" s="103" customFormat="1" ht="19.5" customHeight="1">
      <c r="A15" s="81" t="s">
        <v>357</v>
      </c>
      <c r="B15" s="83" t="s">
        <v>358</v>
      </c>
      <c r="C15" s="84">
        <f t="shared" si="0"/>
        <v>761.39</v>
      </c>
      <c r="D15" s="84"/>
      <c r="E15" s="84">
        <v>761.39</v>
      </c>
    </row>
    <row r="16" spans="1:5" s="103" customFormat="1" ht="19.5" customHeight="1">
      <c r="A16" s="81" t="s">
        <v>359</v>
      </c>
      <c r="B16" s="83" t="s">
        <v>360</v>
      </c>
      <c r="C16" s="84">
        <f t="shared" si="0"/>
        <v>103.2</v>
      </c>
      <c r="D16" s="84">
        <f>SUM(D17:D19)</f>
        <v>0</v>
      </c>
      <c r="E16" s="84">
        <v>103.2</v>
      </c>
    </row>
    <row r="17" spans="1:5" s="103" customFormat="1" ht="19.5" customHeight="1">
      <c r="A17" s="81" t="s">
        <v>361</v>
      </c>
      <c r="B17" s="83" t="s">
        <v>362</v>
      </c>
      <c r="C17" s="84">
        <f t="shared" si="0"/>
        <v>53</v>
      </c>
      <c r="D17" s="84"/>
      <c r="E17" s="84">
        <v>53</v>
      </c>
    </row>
    <row r="18" spans="1:5" s="103" customFormat="1" ht="19.5" customHeight="1">
      <c r="A18" s="81" t="s">
        <v>363</v>
      </c>
      <c r="B18" s="83" t="s">
        <v>364</v>
      </c>
      <c r="C18" s="84">
        <f t="shared" si="0"/>
        <v>10</v>
      </c>
      <c r="D18" s="84"/>
      <c r="E18" s="84">
        <v>10</v>
      </c>
    </row>
    <row r="19" spans="1:5" s="103" customFormat="1" ht="19.5" customHeight="1">
      <c r="A19" s="81" t="s">
        <v>365</v>
      </c>
      <c r="B19" s="83" t="s">
        <v>366</v>
      </c>
      <c r="C19" s="84">
        <f t="shared" si="0"/>
        <v>40.2</v>
      </c>
      <c r="D19" s="84"/>
      <c r="E19" s="84">
        <v>40.2</v>
      </c>
    </row>
    <row r="20" spans="1:5" s="103" customFormat="1" ht="19.5" customHeight="1">
      <c r="A20" s="81" t="s">
        <v>367</v>
      </c>
      <c r="B20" s="114" t="s">
        <v>368</v>
      </c>
      <c r="C20" s="84">
        <f aca="true" t="shared" si="1" ref="C20:C35">D20+E20</f>
        <v>50</v>
      </c>
      <c r="D20" s="84"/>
      <c r="E20" s="84">
        <v>50</v>
      </c>
    </row>
    <row r="21" spans="1:5" s="103" customFormat="1" ht="19.5" customHeight="1">
      <c r="A21" s="81" t="s">
        <v>369</v>
      </c>
      <c r="B21" s="114" t="s">
        <v>370</v>
      </c>
      <c r="C21" s="84">
        <f t="shared" si="1"/>
        <v>50</v>
      </c>
      <c r="D21" s="84"/>
      <c r="E21" s="84">
        <v>50</v>
      </c>
    </row>
    <row r="22" spans="1:5" s="192" customFormat="1" ht="19.5" customHeight="1">
      <c r="A22" s="86" t="s">
        <v>371</v>
      </c>
      <c r="B22" s="87" t="s">
        <v>327</v>
      </c>
      <c r="C22" s="88">
        <f t="shared" si="1"/>
        <v>148.42000000000002</v>
      </c>
      <c r="D22" s="88">
        <f>D23</f>
        <v>148.42000000000002</v>
      </c>
      <c r="E22" s="88">
        <f>E23</f>
        <v>0</v>
      </c>
    </row>
    <row r="23" spans="1:5" s="103" customFormat="1" ht="19.5" customHeight="1">
      <c r="A23" s="81" t="s">
        <v>372</v>
      </c>
      <c r="B23" s="89" t="s">
        <v>373</v>
      </c>
      <c r="C23" s="84">
        <f t="shared" si="1"/>
        <v>148.42000000000002</v>
      </c>
      <c r="D23" s="84">
        <f>SUM(D24:D26)</f>
        <v>148.42000000000002</v>
      </c>
      <c r="E23" s="84"/>
    </row>
    <row r="24" spans="1:5" s="103" customFormat="1" ht="19.5" customHeight="1">
      <c r="A24" s="81" t="s">
        <v>374</v>
      </c>
      <c r="B24" s="89" t="s">
        <v>375</v>
      </c>
      <c r="C24" s="84">
        <f t="shared" si="1"/>
        <v>53.04</v>
      </c>
      <c r="D24" s="84">
        <v>53.04</v>
      </c>
      <c r="E24" s="84"/>
    </row>
    <row r="25" spans="1:5" s="103" customFormat="1" ht="19.5" customHeight="1">
      <c r="A25" s="81" t="s">
        <v>376</v>
      </c>
      <c r="B25" s="89" t="s">
        <v>377</v>
      </c>
      <c r="C25" s="84">
        <f t="shared" si="1"/>
        <v>26.52</v>
      </c>
      <c r="D25" s="84">
        <v>26.52</v>
      </c>
      <c r="E25" s="84"/>
    </row>
    <row r="26" spans="1:5" s="103" customFormat="1" ht="19.5" customHeight="1">
      <c r="A26" s="81" t="s">
        <v>378</v>
      </c>
      <c r="B26" s="83" t="s">
        <v>379</v>
      </c>
      <c r="C26" s="84">
        <f t="shared" si="1"/>
        <v>68.86</v>
      </c>
      <c r="D26" s="84">
        <v>68.86</v>
      </c>
      <c r="E26" s="84"/>
    </row>
    <row r="27" spans="1:5" s="192" customFormat="1" ht="19.5" customHeight="1">
      <c r="A27" s="86" t="s">
        <v>380</v>
      </c>
      <c r="B27" s="75" t="s">
        <v>329</v>
      </c>
      <c r="C27" s="88">
        <f t="shared" si="1"/>
        <v>27.5</v>
      </c>
      <c r="D27" s="88">
        <f>D28</f>
        <v>27.5</v>
      </c>
      <c r="E27" s="88"/>
    </row>
    <row r="28" spans="1:5" s="103" customFormat="1" ht="19.5" customHeight="1">
      <c r="A28" s="81" t="s">
        <v>381</v>
      </c>
      <c r="B28" s="89" t="s">
        <v>382</v>
      </c>
      <c r="C28" s="84">
        <f t="shared" si="1"/>
        <v>27.5</v>
      </c>
      <c r="D28" s="84">
        <f>SUM(D29:D30)</f>
        <v>27.5</v>
      </c>
      <c r="E28" s="84"/>
    </row>
    <row r="29" spans="1:5" s="103" customFormat="1" ht="19.5" customHeight="1">
      <c r="A29" s="78" t="s">
        <v>383</v>
      </c>
      <c r="B29" s="79" t="s">
        <v>384</v>
      </c>
      <c r="C29" s="84">
        <f t="shared" si="1"/>
        <v>23.66</v>
      </c>
      <c r="D29" s="84">
        <v>23.66</v>
      </c>
      <c r="E29" s="84"/>
    </row>
    <row r="30" spans="1:5" s="103" customFormat="1" ht="19.5" customHeight="1">
      <c r="A30" s="78" t="s">
        <v>385</v>
      </c>
      <c r="B30" s="79" t="s">
        <v>386</v>
      </c>
      <c r="C30" s="84">
        <f t="shared" si="1"/>
        <v>3.84</v>
      </c>
      <c r="D30" s="84">
        <v>3.84</v>
      </c>
      <c r="E30" s="84"/>
    </row>
    <row r="31" spans="1:5" s="192" customFormat="1" ht="19.5" customHeight="1">
      <c r="A31" s="77" t="s">
        <v>387</v>
      </c>
      <c r="B31" s="90" t="s">
        <v>331</v>
      </c>
      <c r="C31" s="88">
        <f t="shared" si="1"/>
        <v>44.42</v>
      </c>
      <c r="D31" s="88">
        <f>D32</f>
        <v>44.42</v>
      </c>
      <c r="E31" s="88"/>
    </row>
    <row r="32" spans="1:5" s="103" customFormat="1" ht="19.5" customHeight="1">
      <c r="A32" s="78" t="s">
        <v>388</v>
      </c>
      <c r="B32" s="79" t="s">
        <v>389</v>
      </c>
      <c r="C32" s="84">
        <f t="shared" si="1"/>
        <v>44.42</v>
      </c>
      <c r="D32" s="84">
        <v>44.42</v>
      </c>
      <c r="E32" s="84"/>
    </row>
    <row r="33" spans="1:5" s="103" customFormat="1" ht="19.5" customHeight="1">
      <c r="A33" s="78" t="s">
        <v>390</v>
      </c>
      <c r="B33" s="79" t="s">
        <v>391</v>
      </c>
      <c r="C33" s="84">
        <f t="shared" si="1"/>
        <v>44.42</v>
      </c>
      <c r="D33" s="84">
        <v>44.42</v>
      </c>
      <c r="E33" s="84"/>
    </row>
    <row r="34" spans="1:5" ht="19.5" customHeight="1">
      <c r="A34" s="167" t="s">
        <v>392</v>
      </c>
      <c r="B34" s="65"/>
      <c r="C34" s="65"/>
      <c r="D34" s="65"/>
      <c r="E34" s="65"/>
    </row>
    <row r="35" spans="1:5" ht="12.75" customHeight="1">
      <c r="A35" s="65"/>
      <c r="B35" s="65"/>
      <c r="C35" s="65"/>
      <c r="D35" s="65"/>
      <c r="E35" s="65"/>
    </row>
    <row r="36" spans="1:5" ht="12.75" customHeight="1">
      <c r="A36" s="65"/>
      <c r="B36" s="65"/>
      <c r="C36" s="65"/>
      <c r="D36" s="65"/>
      <c r="E36" s="65"/>
    </row>
    <row r="37" spans="1:5" ht="12.75" customHeight="1">
      <c r="A37" s="65"/>
      <c r="B37" s="65"/>
      <c r="C37" s="65"/>
      <c r="D37" s="65"/>
      <c r="E37" s="65"/>
    </row>
    <row r="38" spans="1:5" ht="12.75" customHeight="1">
      <c r="A38" s="65"/>
      <c r="B38" s="65"/>
      <c r="D38" s="65"/>
      <c r="E38" s="65"/>
    </row>
    <row r="39" spans="1:5" ht="12.75" customHeight="1">
      <c r="A39" s="65"/>
      <c r="B39" s="65"/>
      <c r="D39" s="65"/>
      <c r="E39" s="65"/>
    </row>
    <row r="40" s="65" customFormat="1" ht="12.75" customHeight="1"/>
    <row r="41" spans="1:2" ht="12.75" customHeight="1">
      <c r="A41" s="65"/>
      <c r="B41" s="65"/>
    </row>
    <row r="42" spans="1:4" ht="12.75" customHeight="1">
      <c r="A42" s="65"/>
      <c r="B42" s="65"/>
      <c r="D42" s="65"/>
    </row>
    <row r="43" spans="1:2" ht="12.75" customHeight="1">
      <c r="A43" s="65"/>
      <c r="B43" s="65"/>
    </row>
    <row r="44" spans="1:2" ht="12.75" customHeight="1">
      <c r="A44" s="65"/>
      <c r="B44" s="65"/>
    </row>
    <row r="45" spans="2:3" ht="12.75" customHeight="1">
      <c r="B45" s="65"/>
      <c r="C45" s="65"/>
    </row>
    <row r="47" ht="12.75" customHeight="1">
      <c r="A47" s="65"/>
    </row>
    <row r="49" ht="12.75" customHeight="1">
      <c r="B49" s="65"/>
    </row>
    <row r="50" ht="12.75" customHeight="1">
      <c r="B50" s="65"/>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portrait" paperSize="9" scale="83"/>
</worksheet>
</file>

<file path=xl/worksheets/sheet4.xml><?xml version="1.0" encoding="utf-8"?>
<worksheet xmlns="http://schemas.openxmlformats.org/spreadsheetml/2006/main" xmlns:r="http://schemas.openxmlformats.org/officeDocument/2006/relationships">
  <sheetPr>
    <pageSetUpPr fitToPage="1"/>
  </sheetPr>
  <dimension ref="A1:S37"/>
  <sheetViews>
    <sheetView showGridLines="0" showZeros="0" workbookViewId="0" topLeftCell="A1">
      <selection activeCell="E7" sqref="E7"/>
    </sheetView>
  </sheetViews>
  <sheetFormatPr defaultColWidth="6.875" defaultRowHeight="19.5" customHeight="1"/>
  <cols>
    <col min="1" max="1" width="14.50390625" style="64" customWidth="1"/>
    <col min="2" max="2" width="33.375" style="64" customWidth="1"/>
    <col min="3" max="4" width="20.625" style="64" customWidth="1"/>
    <col min="5" max="5" width="38.00390625" style="64" customWidth="1"/>
    <col min="6" max="16384" width="6.875" style="64" customWidth="1"/>
  </cols>
  <sheetData>
    <row r="1" spans="1:5" ht="19.5" customHeight="1">
      <c r="A1" s="3" t="s">
        <v>393</v>
      </c>
      <c r="E1" s="190"/>
    </row>
    <row r="2" spans="1:5" ht="44.25" customHeight="1">
      <c r="A2" s="181" t="s">
        <v>394</v>
      </c>
      <c r="B2" s="182"/>
      <c r="C2" s="182"/>
      <c r="D2" s="182"/>
      <c r="E2" s="182"/>
    </row>
    <row r="3" spans="1:5" ht="19.5" customHeight="1">
      <c r="A3" s="183"/>
      <c r="B3" s="183"/>
      <c r="C3" s="183"/>
      <c r="D3" s="183"/>
      <c r="E3" s="183"/>
    </row>
    <row r="4" spans="1:5" s="172" customFormat="1" ht="19.5" customHeight="1">
      <c r="A4" s="72"/>
      <c r="B4" s="71"/>
      <c r="C4" s="71"/>
      <c r="D4" s="71"/>
      <c r="E4" s="191" t="s">
        <v>313</v>
      </c>
    </row>
    <row r="5" spans="1:5" s="172" customFormat="1" ht="19.5" customHeight="1">
      <c r="A5" s="108" t="s">
        <v>395</v>
      </c>
      <c r="B5" s="108"/>
      <c r="C5" s="108" t="s">
        <v>396</v>
      </c>
      <c r="D5" s="108"/>
      <c r="E5" s="108"/>
    </row>
    <row r="6" spans="1:5" s="172" customFormat="1" ht="19.5" customHeight="1">
      <c r="A6" s="108" t="s">
        <v>340</v>
      </c>
      <c r="B6" s="108" t="s">
        <v>341</v>
      </c>
      <c r="C6" s="108" t="s">
        <v>318</v>
      </c>
      <c r="D6" s="108" t="s">
        <v>397</v>
      </c>
      <c r="E6" s="108" t="s">
        <v>398</v>
      </c>
    </row>
    <row r="7" spans="1:10" s="172" customFormat="1" ht="19.5" customHeight="1">
      <c r="A7" s="184" t="s">
        <v>399</v>
      </c>
      <c r="B7" s="185" t="s">
        <v>400</v>
      </c>
      <c r="C7" s="98">
        <f aca="true" t="shared" si="0" ref="C7:C37">D7+E7</f>
        <v>707.8800000000001</v>
      </c>
      <c r="D7" s="98">
        <f>SUM(D8,D18,D33)</f>
        <v>594.8000000000001</v>
      </c>
      <c r="E7" s="98">
        <f>E8+E18+E33</f>
        <v>113.08</v>
      </c>
      <c r="J7" s="154"/>
    </row>
    <row r="8" spans="1:7" s="172" customFormat="1" ht="19.5" customHeight="1">
      <c r="A8" s="186" t="s">
        <v>401</v>
      </c>
      <c r="B8" s="187" t="s">
        <v>402</v>
      </c>
      <c r="C8" s="98">
        <f t="shared" si="0"/>
        <v>527.0300000000001</v>
      </c>
      <c r="D8" s="146">
        <f>SUM(D9:D17)</f>
        <v>527.0300000000001</v>
      </c>
      <c r="E8" s="146">
        <f>SUM(E9:E17)</f>
        <v>0</v>
      </c>
      <c r="G8" s="154"/>
    </row>
    <row r="9" spans="1:11" s="172" customFormat="1" ht="19.5" customHeight="1">
      <c r="A9" s="186" t="s">
        <v>403</v>
      </c>
      <c r="B9" s="187" t="s">
        <v>404</v>
      </c>
      <c r="C9" s="98">
        <f t="shared" si="0"/>
        <v>122.92</v>
      </c>
      <c r="D9" s="98">
        <v>122.92</v>
      </c>
      <c r="E9" s="98"/>
      <c r="F9" s="154"/>
      <c r="G9" s="154"/>
      <c r="K9" s="154"/>
    </row>
    <row r="10" spans="1:8" s="172" customFormat="1" ht="19.5" customHeight="1">
      <c r="A10" s="186" t="s">
        <v>405</v>
      </c>
      <c r="B10" s="187" t="s">
        <v>406</v>
      </c>
      <c r="C10" s="98">
        <f t="shared" si="0"/>
        <v>85.69</v>
      </c>
      <c r="D10" s="98">
        <v>85.69</v>
      </c>
      <c r="E10" s="98"/>
      <c r="F10" s="154"/>
      <c r="H10" s="154"/>
    </row>
    <row r="11" spans="1:8" s="172" customFormat="1" ht="19.5" customHeight="1">
      <c r="A11" s="186" t="s">
        <v>407</v>
      </c>
      <c r="B11" s="187" t="s">
        <v>408</v>
      </c>
      <c r="C11" s="98">
        <f t="shared" si="0"/>
        <v>161.6</v>
      </c>
      <c r="D11" s="98">
        <v>161.6</v>
      </c>
      <c r="E11" s="98"/>
      <c r="F11" s="154"/>
      <c r="H11" s="154"/>
    </row>
    <row r="12" spans="1:10" s="172" customFormat="1" ht="19.5" customHeight="1">
      <c r="A12" s="186" t="s">
        <v>409</v>
      </c>
      <c r="B12" s="187" t="s">
        <v>410</v>
      </c>
      <c r="C12" s="98">
        <f t="shared" si="0"/>
        <v>53.04</v>
      </c>
      <c r="D12" s="98">
        <v>53.04</v>
      </c>
      <c r="E12" s="98"/>
      <c r="F12" s="154"/>
      <c r="J12" s="154"/>
    </row>
    <row r="13" spans="1:11" s="172" customFormat="1" ht="19.5" customHeight="1">
      <c r="A13" s="186" t="s">
        <v>411</v>
      </c>
      <c r="B13" s="187" t="s">
        <v>412</v>
      </c>
      <c r="C13" s="98">
        <f t="shared" si="0"/>
        <v>26.52</v>
      </c>
      <c r="D13" s="98">
        <v>26.52</v>
      </c>
      <c r="E13" s="98"/>
      <c r="F13" s="154"/>
      <c r="G13" s="154"/>
      <c r="K13" s="154"/>
    </row>
    <row r="14" spans="1:11" s="172" customFormat="1" ht="19.5" customHeight="1">
      <c r="A14" s="186" t="s">
        <v>413</v>
      </c>
      <c r="B14" s="187" t="s">
        <v>414</v>
      </c>
      <c r="C14" s="98">
        <f t="shared" si="0"/>
        <v>23.65</v>
      </c>
      <c r="D14" s="98">
        <v>23.65</v>
      </c>
      <c r="E14" s="98"/>
      <c r="F14" s="154"/>
      <c r="G14" s="154"/>
      <c r="H14" s="154"/>
      <c r="K14" s="154"/>
    </row>
    <row r="15" spans="1:11" s="172" customFormat="1" ht="19.5" customHeight="1">
      <c r="A15" s="186" t="s">
        <v>415</v>
      </c>
      <c r="B15" s="187" t="s">
        <v>416</v>
      </c>
      <c r="C15" s="98">
        <f t="shared" si="0"/>
        <v>5.35</v>
      </c>
      <c r="D15" s="98">
        <v>5.35</v>
      </c>
      <c r="E15" s="98"/>
      <c r="F15" s="154"/>
      <c r="G15" s="154"/>
      <c r="K15" s="154"/>
    </row>
    <row r="16" spans="1:11" s="172" customFormat="1" ht="19.5" customHeight="1">
      <c r="A16" s="186" t="s">
        <v>417</v>
      </c>
      <c r="B16" s="187" t="s">
        <v>418</v>
      </c>
      <c r="C16" s="98">
        <f t="shared" si="0"/>
        <v>44.42</v>
      </c>
      <c r="D16" s="98">
        <v>44.42</v>
      </c>
      <c r="E16" s="98"/>
      <c r="F16" s="154"/>
      <c r="G16" s="154"/>
      <c r="K16" s="154"/>
    </row>
    <row r="17" spans="1:11" s="172" customFormat="1" ht="19.5" customHeight="1">
      <c r="A17" s="186" t="s">
        <v>419</v>
      </c>
      <c r="B17" s="187" t="s">
        <v>420</v>
      </c>
      <c r="C17" s="98">
        <f t="shared" si="0"/>
        <v>3.84</v>
      </c>
      <c r="D17" s="98">
        <v>3.84</v>
      </c>
      <c r="E17" s="98"/>
      <c r="F17" s="154"/>
      <c r="G17" s="154"/>
      <c r="I17" s="154"/>
      <c r="K17" s="154"/>
    </row>
    <row r="18" spans="1:7" s="172" customFormat="1" ht="19.5" customHeight="1">
      <c r="A18" s="186" t="s">
        <v>421</v>
      </c>
      <c r="B18" s="187" t="s">
        <v>422</v>
      </c>
      <c r="C18" s="98">
        <f t="shared" si="0"/>
        <v>113.08</v>
      </c>
      <c r="D18" s="146"/>
      <c r="E18" s="98">
        <f>SUM(E19:E32)</f>
        <v>113.08</v>
      </c>
      <c r="F18" s="154"/>
      <c r="G18" s="154"/>
    </row>
    <row r="19" spans="1:14" s="172" customFormat="1" ht="19.5" customHeight="1">
      <c r="A19" s="186" t="s">
        <v>423</v>
      </c>
      <c r="B19" s="188" t="s">
        <v>424</v>
      </c>
      <c r="C19" s="98">
        <f t="shared" si="0"/>
        <v>7.5</v>
      </c>
      <c r="D19" s="98"/>
      <c r="E19" s="98">
        <v>7.5</v>
      </c>
      <c r="F19" s="154"/>
      <c r="G19" s="154"/>
      <c r="H19" s="154"/>
      <c r="N19" s="154"/>
    </row>
    <row r="20" spans="1:6" s="172" customFormat="1" ht="19.5" customHeight="1">
      <c r="A20" s="186" t="s">
        <v>425</v>
      </c>
      <c r="B20" s="189" t="s">
        <v>426</v>
      </c>
      <c r="C20" s="98">
        <f t="shared" si="0"/>
        <v>1</v>
      </c>
      <c r="D20" s="98"/>
      <c r="E20" s="98">
        <v>1</v>
      </c>
      <c r="F20" s="154"/>
    </row>
    <row r="21" spans="1:12" s="172" customFormat="1" ht="19.5" customHeight="1">
      <c r="A21" s="186" t="s">
        <v>427</v>
      </c>
      <c r="B21" s="189" t="s">
        <v>428</v>
      </c>
      <c r="C21" s="98">
        <f t="shared" si="0"/>
        <v>15</v>
      </c>
      <c r="D21" s="98"/>
      <c r="E21" s="98">
        <v>15</v>
      </c>
      <c r="F21" s="154"/>
      <c r="G21" s="154"/>
      <c r="I21" s="154"/>
      <c r="L21" s="154"/>
    </row>
    <row r="22" spans="1:8" s="172" customFormat="1" ht="19.5" customHeight="1">
      <c r="A22" s="186" t="s">
        <v>429</v>
      </c>
      <c r="B22" s="189" t="s">
        <v>430</v>
      </c>
      <c r="C22" s="98">
        <f t="shared" si="0"/>
        <v>17.49</v>
      </c>
      <c r="D22" s="98"/>
      <c r="E22" s="98">
        <v>17.49</v>
      </c>
      <c r="F22" s="154"/>
      <c r="G22" s="154"/>
      <c r="H22" s="154"/>
    </row>
    <row r="23" spans="1:7" s="172" customFormat="1" ht="19.5" customHeight="1">
      <c r="A23" s="186" t="s">
        <v>431</v>
      </c>
      <c r="B23" s="189" t="s">
        <v>432</v>
      </c>
      <c r="C23" s="98">
        <f t="shared" si="0"/>
        <v>7.2</v>
      </c>
      <c r="D23" s="98"/>
      <c r="E23" s="98">
        <v>7.2</v>
      </c>
      <c r="F23" s="154"/>
      <c r="G23" s="154"/>
    </row>
    <row r="24" spans="1:7" s="172" customFormat="1" ht="19.5" customHeight="1">
      <c r="A24" s="186" t="s">
        <v>433</v>
      </c>
      <c r="B24" s="188" t="s">
        <v>434</v>
      </c>
      <c r="C24" s="98">
        <f t="shared" si="0"/>
        <v>3.6</v>
      </c>
      <c r="D24" s="98"/>
      <c r="E24" s="98">
        <v>3.6</v>
      </c>
      <c r="F24" s="154"/>
      <c r="G24" s="154"/>
    </row>
    <row r="25" spans="1:8" s="172" customFormat="1" ht="19.5" customHeight="1">
      <c r="A25" s="186" t="s">
        <v>435</v>
      </c>
      <c r="B25" s="189" t="s">
        <v>436</v>
      </c>
      <c r="C25" s="98">
        <f t="shared" si="0"/>
        <v>4.13</v>
      </c>
      <c r="D25" s="98"/>
      <c r="E25" s="98">
        <v>4.13</v>
      </c>
      <c r="F25" s="154"/>
      <c r="G25" s="154"/>
      <c r="H25" s="154"/>
    </row>
    <row r="26" spans="1:9" s="172" customFormat="1" ht="19.5" customHeight="1">
      <c r="A26" s="186" t="s">
        <v>437</v>
      </c>
      <c r="B26" s="189" t="s">
        <v>438</v>
      </c>
      <c r="C26" s="98">
        <f t="shared" si="0"/>
        <v>1.24</v>
      </c>
      <c r="D26" s="98"/>
      <c r="E26" s="98">
        <v>1.24</v>
      </c>
      <c r="F26" s="154"/>
      <c r="I26" s="154"/>
    </row>
    <row r="27" spans="1:19" s="172" customFormat="1" ht="19.5" customHeight="1">
      <c r="A27" s="186" t="s">
        <v>439</v>
      </c>
      <c r="B27" s="189" t="s">
        <v>440</v>
      </c>
      <c r="C27" s="98">
        <f t="shared" si="0"/>
        <v>2.2</v>
      </c>
      <c r="D27" s="98"/>
      <c r="E27" s="98">
        <v>2.2</v>
      </c>
      <c r="F27" s="154"/>
      <c r="G27" s="154"/>
      <c r="J27" s="154"/>
      <c r="S27" s="154"/>
    </row>
    <row r="28" spans="1:9" s="172" customFormat="1" ht="19.5" customHeight="1">
      <c r="A28" s="186" t="s">
        <v>441</v>
      </c>
      <c r="B28" s="188" t="s">
        <v>442</v>
      </c>
      <c r="C28" s="98">
        <f t="shared" si="0"/>
        <v>17.73</v>
      </c>
      <c r="D28" s="98"/>
      <c r="E28" s="98">
        <v>17.73</v>
      </c>
      <c r="F28" s="154"/>
      <c r="G28" s="154"/>
      <c r="H28" s="154"/>
      <c r="I28" s="154"/>
    </row>
    <row r="29" spans="1:7" s="172" customFormat="1" ht="19.5" customHeight="1">
      <c r="A29" s="186" t="s">
        <v>443</v>
      </c>
      <c r="B29" s="189" t="s">
        <v>444</v>
      </c>
      <c r="C29" s="98">
        <f t="shared" si="0"/>
        <v>3.69</v>
      </c>
      <c r="D29" s="98"/>
      <c r="E29" s="98">
        <v>3.69</v>
      </c>
      <c r="F29" s="154"/>
      <c r="G29" s="154"/>
    </row>
    <row r="30" spans="1:16" s="172" customFormat="1" ht="19.5" customHeight="1">
      <c r="A30" s="186" t="s">
        <v>445</v>
      </c>
      <c r="B30" s="189" t="s">
        <v>446</v>
      </c>
      <c r="C30" s="98">
        <f t="shared" si="0"/>
        <v>6</v>
      </c>
      <c r="D30" s="98"/>
      <c r="E30" s="98">
        <v>6</v>
      </c>
      <c r="F30" s="154"/>
      <c r="G30" s="154"/>
      <c r="I30" s="154"/>
      <c r="P30" s="154"/>
    </row>
    <row r="31" spans="1:16" s="172" customFormat="1" ht="19.5" customHeight="1">
      <c r="A31" s="186" t="s">
        <v>447</v>
      </c>
      <c r="B31" s="189" t="s">
        <v>448</v>
      </c>
      <c r="C31" s="98">
        <f t="shared" si="0"/>
        <v>22.44</v>
      </c>
      <c r="D31" s="98"/>
      <c r="E31" s="98">
        <v>22.44</v>
      </c>
      <c r="F31" s="154"/>
      <c r="G31" s="154"/>
      <c r="H31" s="154"/>
      <c r="P31" s="154"/>
    </row>
    <row r="32" spans="1:9" s="172" customFormat="1" ht="19.5" customHeight="1">
      <c r="A32" s="186" t="s">
        <v>449</v>
      </c>
      <c r="B32" s="189" t="s">
        <v>450</v>
      </c>
      <c r="C32" s="98">
        <f t="shared" si="0"/>
        <v>3.86</v>
      </c>
      <c r="D32" s="98"/>
      <c r="E32" s="98">
        <v>3.86</v>
      </c>
      <c r="F32" s="154"/>
      <c r="G32" s="154"/>
      <c r="H32" s="154"/>
      <c r="I32" s="154"/>
    </row>
    <row r="33" spans="1:8" s="172" customFormat="1" ht="19.5" customHeight="1">
      <c r="A33" s="186" t="s">
        <v>451</v>
      </c>
      <c r="B33" s="187" t="s">
        <v>452</v>
      </c>
      <c r="C33" s="98">
        <f t="shared" si="0"/>
        <v>67.77</v>
      </c>
      <c r="D33" s="146">
        <f>SUM(D34:D37)</f>
        <v>67.77</v>
      </c>
      <c r="E33" s="98"/>
      <c r="F33" s="154"/>
      <c r="H33" s="154"/>
    </row>
    <row r="34" spans="1:7" s="172" customFormat="1" ht="19.5" customHeight="1">
      <c r="A34" s="186" t="s">
        <v>453</v>
      </c>
      <c r="B34" s="189" t="s">
        <v>454</v>
      </c>
      <c r="C34" s="98">
        <f t="shared" si="0"/>
        <v>2.76</v>
      </c>
      <c r="D34" s="98">
        <v>2.76</v>
      </c>
      <c r="E34" s="98"/>
      <c r="F34" s="154"/>
      <c r="G34" s="154"/>
    </row>
    <row r="35" spans="1:8" s="172" customFormat="1" ht="19.5" customHeight="1">
      <c r="A35" s="186" t="s">
        <v>455</v>
      </c>
      <c r="B35" s="189" t="s">
        <v>420</v>
      </c>
      <c r="C35" s="98">
        <f t="shared" si="0"/>
        <v>5.2</v>
      </c>
      <c r="D35" s="98">
        <v>5.2</v>
      </c>
      <c r="E35" s="98"/>
      <c r="F35" s="154"/>
      <c r="G35" s="154"/>
      <c r="H35" s="154"/>
    </row>
    <row r="36" spans="1:7" s="172" customFormat="1" ht="19.5" customHeight="1">
      <c r="A36" s="186" t="s">
        <v>456</v>
      </c>
      <c r="B36" s="189" t="s">
        <v>457</v>
      </c>
      <c r="C36" s="98">
        <f t="shared" si="0"/>
        <v>0.01</v>
      </c>
      <c r="D36" s="98">
        <v>0.01</v>
      </c>
      <c r="E36" s="98"/>
      <c r="F36" s="154"/>
      <c r="G36" s="154"/>
    </row>
    <row r="37" spans="1:6" s="172" customFormat="1" ht="19.5" customHeight="1">
      <c r="A37" s="186" t="s">
        <v>458</v>
      </c>
      <c r="B37" s="189" t="s">
        <v>459</v>
      </c>
      <c r="C37" s="98">
        <f t="shared" si="0"/>
        <v>59.8</v>
      </c>
      <c r="D37" s="98">
        <v>59.8</v>
      </c>
      <c r="E37" s="98"/>
      <c r="F37" s="154"/>
    </row>
  </sheetData>
  <sheetProtection/>
  <mergeCells count="3">
    <mergeCell ref="A2:E2"/>
    <mergeCell ref="A5:B5"/>
    <mergeCell ref="C5:E5"/>
  </mergeCells>
  <printOptions horizontalCentered="1"/>
  <pageMargins left="0" right="0" top="0" bottom="0.7900000000000001" header="0.5" footer="0.5"/>
  <pageSetup fitToHeight="1" fitToWidth="1"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P7" sqref="P7"/>
    </sheetView>
  </sheetViews>
  <sheetFormatPr defaultColWidth="6.875" defaultRowHeight="12.75" customHeight="1"/>
  <cols>
    <col min="1" max="6" width="11.625" style="64" hidden="1" customWidth="1"/>
    <col min="7" max="12" width="19.625" style="64" customWidth="1"/>
    <col min="13" max="16384" width="6.875" style="64" customWidth="1"/>
  </cols>
  <sheetData>
    <row r="1" spans="1:12" ht="19.5" customHeight="1">
      <c r="A1" s="169" t="s">
        <v>460</v>
      </c>
      <c r="G1" s="3" t="s">
        <v>461</v>
      </c>
      <c r="L1" s="179"/>
    </row>
    <row r="2" spans="1:12" ht="42" customHeight="1">
      <c r="A2" s="170" t="s">
        <v>462</v>
      </c>
      <c r="B2" s="157"/>
      <c r="C2" s="157"/>
      <c r="D2" s="157"/>
      <c r="E2" s="157"/>
      <c r="F2" s="157"/>
      <c r="G2" s="155" t="s">
        <v>463</v>
      </c>
      <c r="H2" s="156"/>
      <c r="I2" s="156"/>
      <c r="J2" s="156"/>
      <c r="K2" s="156"/>
      <c r="L2" s="156"/>
    </row>
    <row r="3" spans="1:12" ht="19.5" customHeight="1">
      <c r="A3" s="171"/>
      <c r="B3" s="157"/>
      <c r="C3" s="157"/>
      <c r="D3" s="157"/>
      <c r="E3" s="157"/>
      <c r="F3" s="157"/>
      <c r="G3" s="157"/>
      <c r="H3" s="157"/>
      <c r="I3" s="157"/>
      <c r="J3" s="157"/>
      <c r="K3" s="157"/>
      <c r="L3" s="157"/>
    </row>
    <row r="4" spans="1:12" ht="19.5" customHeight="1">
      <c r="A4" s="172"/>
      <c r="B4" s="172"/>
      <c r="C4" s="172"/>
      <c r="D4" s="172"/>
      <c r="E4" s="172"/>
      <c r="F4" s="172"/>
      <c r="G4" s="172"/>
      <c r="H4" s="172"/>
      <c r="I4" s="172"/>
      <c r="J4" s="172"/>
      <c r="K4" s="172"/>
      <c r="L4" s="97" t="s">
        <v>313</v>
      </c>
    </row>
    <row r="5" spans="1:12" ht="28.5" customHeight="1">
      <c r="A5" s="108" t="s">
        <v>464</v>
      </c>
      <c r="B5" s="108"/>
      <c r="C5" s="108"/>
      <c r="D5" s="108"/>
      <c r="E5" s="108"/>
      <c r="F5" s="160"/>
      <c r="G5" s="108" t="s">
        <v>339</v>
      </c>
      <c r="H5" s="108"/>
      <c r="I5" s="108"/>
      <c r="J5" s="108"/>
      <c r="K5" s="108"/>
      <c r="L5" s="108"/>
    </row>
    <row r="6" spans="1:12" ht="28.5" customHeight="1">
      <c r="A6" s="132" t="s">
        <v>318</v>
      </c>
      <c r="B6" s="173" t="s">
        <v>465</v>
      </c>
      <c r="C6" s="132" t="s">
        <v>466</v>
      </c>
      <c r="D6" s="132"/>
      <c r="E6" s="132"/>
      <c r="F6" s="176" t="s">
        <v>467</v>
      </c>
      <c r="G6" s="108" t="s">
        <v>318</v>
      </c>
      <c r="H6" s="36" t="s">
        <v>465</v>
      </c>
      <c r="I6" s="108" t="s">
        <v>466</v>
      </c>
      <c r="J6" s="108"/>
      <c r="K6" s="108"/>
      <c r="L6" s="108" t="s">
        <v>467</v>
      </c>
    </row>
    <row r="7" spans="1:12" ht="28.5" customHeight="1">
      <c r="A7" s="161"/>
      <c r="B7" s="73"/>
      <c r="C7" s="162" t="s">
        <v>342</v>
      </c>
      <c r="D7" s="174" t="s">
        <v>468</v>
      </c>
      <c r="E7" s="174" t="s">
        <v>469</v>
      </c>
      <c r="F7" s="161"/>
      <c r="G7" s="108"/>
      <c r="H7" s="36"/>
      <c r="I7" s="108" t="s">
        <v>342</v>
      </c>
      <c r="J7" s="36" t="s">
        <v>468</v>
      </c>
      <c r="K7" s="36" t="s">
        <v>469</v>
      </c>
      <c r="L7" s="108"/>
    </row>
    <row r="8" spans="1:12" ht="28.5" customHeight="1">
      <c r="A8" s="175"/>
      <c r="B8" s="175"/>
      <c r="C8" s="175"/>
      <c r="D8" s="175"/>
      <c r="E8" s="175"/>
      <c r="F8" s="177"/>
      <c r="G8" s="178">
        <v>23.34</v>
      </c>
      <c r="H8" s="98"/>
      <c r="I8" s="95">
        <v>22.1</v>
      </c>
      <c r="J8" s="180">
        <v>13.6</v>
      </c>
      <c r="K8" s="178">
        <v>8.5</v>
      </c>
      <c r="L8" s="98">
        <v>1.24</v>
      </c>
    </row>
    <row r="9" spans="2:12" ht="22.5" customHeight="1">
      <c r="B9" s="65"/>
      <c r="G9" s="65"/>
      <c r="H9" s="65"/>
      <c r="I9" s="65"/>
      <c r="J9" s="65"/>
      <c r="K9" s="65"/>
      <c r="L9" s="65"/>
    </row>
    <row r="10" spans="7:12" ht="12.75" customHeight="1">
      <c r="G10" s="65"/>
      <c r="H10" s="65"/>
      <c r="I10" s="65"/>
      <c r="J10" s="65"/>
      <c r="K10" s="65"/>
      <c r="L10" s="65"/>
    </row>
    <row r="11" spans="7:12" ht="12.75" customHeight="1">
      <c r="G11" s="65"/>
      <c r="H11" s="65"/>
      <c r="I11" s="65"/>
      <c r="J11" s="65"/>
      <c r="K11" s="65"/>
      <c r="L11" s="65"/>
    </row>
    <row r="12" spans="7:12" ht="12.75" customHeight="1">
      <c r="G12" s="65"/>
      <c r="H12" s="65"/>
      <c r="I12" s="65"/>
      <c r="L12" s="65"/>
    </row>
    <row r="13" spans="6:11" ht="12.75" customHeight="1">
      <c r="F13" s="65"/>
      <c r="G13" s="65"/>
      <c r="H13" s="65"/>
      <c r="I13" s="65"/>
      <c r="J13" s="65"/>
      <c r="K13" s="65"/>
    </row>
    <row r="14" spans="4:9" ht="12.75" customHeight="1">
      <c r="D14" s="65"/>
      <c r="G14" s="65"/>
      <c r="H14" s="65"/>
      <c r="I14" s="65"/>
    </row>
    <row r="15" ht="12.75" customHeight="1">
      <c r="J15" s="65"/>
    </row>
    <row r="16" spans="11:12" ht="12.75" customHeight="1">
      <c r="K16" s="65"/>
      <c r="L16" s="65"/>
    </row>
    <row r="20" ht="12.75" customHeight="1">
      <c r="H20" s="6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H6" sqref="H6"/>
    </sheetView>
  </sheetViews>
  <sheetFormatPr defaultColWidth="6.875" defaultRowHeight="12.75" customHeight="1"/>
  <cols>
    <col min="1" max="1" width="19.50390625" style="64" customWidth="1"/>
    <col min="2" max="2" width="52.50390625" style="64" customWidth="1"/>
    <col min="3" max="5" width="18.25390625" style="64" customWidth="1"/>
    <col min="6" max="16384" width="6.875" style="64" customWidth="1"/>
  </cols>
  <sheetData>
    <row r="1" spans="1:5" ht="19.5" customHeight="1">
      <c r="A1" s="3" t="s">
        <v>470</v>
      </c>
      <c r="E1" s="125"/>
    </row>
    <row r="2" spans="1:5" ht="42.75" customHeight="1">
      <c r="A2" s="155" t="s">
        <v>471</v>
      </c>
      <c r="B2" s="156"/>
      <c r="C2" s="156"/>
      <c r="D2" s="156"/>
      <c r="E2" s="156"/>
    </row>
    <row r="3" spans="1:5" ht="19.5" customHeight="1">
      <c r="A3" s="157"/>
      <c r="B3" s="157"/>
      <c r="C3" s="157"/>
      <c r="D3" s="157"/>
      <c r="E3" s="157"/>
    </row>
    <row r="4" spans="1:5" ht="19.5" customHeight="1">
      <c r="A4" s="158"/>
      <c r="B4" s="159"/>
      <c r="C4" s="159"/>
      <c r="D4" s="159"/>
      <c r="E4" s="168" t="s">
        <v>313</v>
      </c>
    </row>
    <row r="5" spans="1:5" ht="19.5" customHeight="1">
      <c r="A5" s="108" t="s">
        <v>340</v>
      </c>
      <c r="B5" s="160" t="s">
        <v>341</v>
      </c>
      <c r="C5" s="108" t="s">
        <v>472</v>
      </c>
      <c r="D5" s="108"/>
      <c r="E5" s="108"/>
    </row>
    <row r="6" spans="1:5" ht="19.5" customHeight="1">
      <c r="A6" s="161"/>
      <c r="B6" s="161"/>
      <c r="C6" s="162" t="s">
        <v>318</v>
      </c>
      <c r="D6" s="162" t="s">
        <v>343</v>
      </c>
      <c r="E6" s="162" t="s">
        <v>344</v>
      </c>
    </row>
    <row r="7" spans="1:5" ht="19.5" customHeight="1">
      <c r="A7" s="163"/>
      <c r="B7" s="164" t="s">
        <v>318</v>
      </c>
      <c r="C7" s="108"/>
      <c r="D7" s="108"/>
      <c r="E7" s="108"/>
    </row>
    <row r="8" spans="1:5" ht="19.5" customHeight="1">
      <c r="A8" s="91">
        <v>229</v>
      </c>
      <c r="B8" s="164" t="s">
        <v>332</v>
      </c>
      <c r="C8" s="108">
        <v>863.42</v>
      </c>
      <c r="D8" s="108"/>
      <c r="E8" s="108">
        <v>863.42</v>
      </c>
    </row>
    <row r="9" spans="1:5" ht="19.5" customHeight="1">
      <c r="A9" s="93" t="s">
        <v>473</v>
      </c>
      <c r="B9" s="93" t="s">
        <v>474</v>
      </c>
      <c r="C9" s="165">
        <v>863.42</v>
      </c>
      <c r="D9" s="166"/>
      <c r="E9" s="149">
        <v>863.42</v>
      </c>
    </row>
    <row r="10" spans="1:5" ht="19.5" customHeight="1">
      <c r="A10" s="93" t="s">
        <v>475</v>
      </c>
      <c r="B10" s="93" t="s">
        <v>476</v>
      </c>
      <c r="C10" s="165">
        <v>863.42</v>
      </c>
      <c r="D10" s="166"/>
      <c r="E10" s="149">
        <v>863.42</v>
      </c>
    </row>
    <row r="11" spans="1:5" ht="20.25" customHeight="1">
      <c r="A11" s="167"/>
      <c r="B11" s="65"/>
      <c r="C11" s="65"/>
      <c r="D11" s="65"/>
      <c r="E11" s="65"/>
    </row>
    <row r="12" spans="1:5" ht="20.25" customHeight="1">
      <c r="A12" s="65"/>
      <c r="B12" s="65"/>
      <c r="C12" s="65"/>
      <c r="D12" s="65"/>
      <c r="E12" s="65"/>
    </row>
    <row r="13" spans="1:5" ht="12.75" customHeight="1">
      <c r="A13" s="65"/>
      <c r="B13" s="65"/>
      <c r="C13" s="65"/>
      <c r="E13" s="65"/>
    </row>
    <row r="14" spans="1:5" ht="12.75" customHeight="1">
      <c r="A14" s="65"/>
      <c r="B14" s="65"/>
      <c r="C14" s="65"/>
      <c r="D14" s="65"/>
      <c r="E14" s="65"/>
    </row>
    <row r="15" spans="1:5" ht="12.75" customHeight="1">
      <c r="A15" s="65"/>
      <c r="B15" s="65"/>
      <c r="C15" s="65"/>
      <c r="E15" s="65"/>
    </row>
    <row r="16" spans="1:5" ht="12.75" customHeight="1">
      <c r="A16" s="65"/>
      <c r="B16" s="65"/>
      <c r="D16" s="65"/>
      <c r="E16" s="65"/>
    </row>
    <row r="17" spans="1:5" ht="12.75" customHeight="1">
      <c r="A17" s="65"/>
      <c r="E17" s="65"/>
    </row>
    <row r="18" ht="12.75" customHeight="1">
      <c r="B18" s="65"/>
    </row>
    <row r="19" ht="12.75" customHeight="1">
      <c r="B19" s="65"/>
    </row>
    <row r="20" ht="12.75" customHeight="1">
      <c r="B20" s="65"/>
    </row>
    <row r="21" ht="12.75" customHeight="1">
      <c r="B21" s="65"/>
    </row>
    <row r="22" ht="12.75" customHeight="1">
      <c r="B22" s="65"/>
    </row>
    <row r="23" ht="12.75" customHeight="1">
      <c r="B23" s="65"/>
    </row>
    <row r="25" ht="12.75" customHeight="1">
      <c r="B25" s="65"/>
    </row>
    <row r="26" ht="12.75" customHeight="1">
      <c r="B26" s="65"/>
    </row>
    <row r="28" ht="12.75" customHeight="1">
      <c r="B28" s="65"/>
    </row>
    <row r="29" ht="12.75" customHeight="1">
      <c r="B29" s="65"/>
    </row>
    <row r="30" ht="12.75" customHeight="1">
      <c r="D30" s="65"/>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4">
      <selection activeCell="B8" sqref="B8"/>
    </sheetView>
  </sheetViews>
  <sheetFormatPr defaultColWidth="6.875" defaultRowHeight="19.5" customHeight="1"/>
  <cols>
    <col min="1" max="4" width="34.50390625" style="64" customWidth="1"/>
    <col min="5" max="159" width="6.75390625" style="64" customWidth="1"/>
    <col min="160" max="16384" width="6.875" style="64" customWidth="1"/>
  </cols>
  <sheetData>
    <row r="1" spans="1:251" ht="19.5" customHeight="1">
      <c r="A1" s="3" t="s">
        <v>477</v>
      </c>
      <c r="B1" s="123"/>
      <c r="C1" s="124"/>
      <c r="D1" s="12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4"/>
      <c r="HG1" s="154"/>
      <c r="HH1" s="154"/>
      <c r="HI1" s="154"/>
      <c r="HJ1" s="154"/>
      <c r="HK1" s="154"/>
      <c r="HL1" s="154"/>
      <c r="HM1" s="154"/>
      <c r="HN1" s="154"/>
      <c r="HO1" s="154"/>
      <c r="HP1" s="154"/>
      <c r="HQ1" s="154"/>
      <c r="HR1" s="154"/>
      <c r="HS1" s="154"/>
      <c r="HT1" s="154"/>
      <c r="HU1" s="154"/>
      <c r="HV1" s="154"/>
      <c r="HW1" s="154"/>
      <c r="HX1" s="154"/>
      <c r="HY1" s="154"/>
      <c r="HZ1" s="154"/>
      <c r="IA1" s="154"/>
      <c r="IB1" s="154"/>
      <c r="IC1" s="154"/>
      <c r="ID1" s="154"/>
      <c r="IE1" s="154"/>
      <c r="IF1" s="154"/>
      <c r="IG1" s="154"/>
      <c r="IH1" s="154"/>
      <c r="II1" s="154"/>
      <c r="IJ1" s="154"/>
      <c r="IK1" s="154"/>
      <c r="IL1" s="154"/>
      <c r="IM1" s="154"/>
      <c r="IN1" s="154"/>
      <c r="IO1" s="154"/>
      <c r="IP1" s="154"/>
      <c r="IQ1" s="154"/>
    </row>
    <row r="2" spans="1:251" ht="38.25" customHeight="1">
      <c r="A2" s="126" t="s">
        <v>478</v>
      </c>
      <c r="B2" s="127"/>
      <c r="C2" s="127"/>
      <c r="D2" s="127"/>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row>
    <row r="3" spans="1:251" ht="12.75" customHeight="1">
      <c r="A3" s="128"/>
      <c r="B3" s="128"/>
      <c r="C3" s="129"/>
      <c r="D3" s="128"/>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row>
    <row r="4" spans="1:251" ht="19.5" customHeight="1">
      <c r="A4" s="72"/>
      <c r="B4" s="130"/>
      <c r="C4" s="131"/>
      <c r="D4" s="97" t="s">
        <v>313</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row>
    <row r="5" spans="1:251" ht="23.25" customHeight="1">
      <c r="A5" s="108" t="s">
        <v>314</v>
      </c>
      <c r="B5" s="108"/>
      <c r="C5" s="108" t="s">
        <v>315</v>
      </c>
      <c r="D5" s="108"/>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row>
    <row r="6" spans="1:251" ht="24" customHeight="1">
      <c r="A6" s="132" t="s">
        <v>316</v>
      </c>
      <c r="B6" s="133" t="s">
        <v>317</v>
      </c>
      <c r="C6" s="132" t="s">
        <v>316</v>
      </c>
      <c r="D6" s="132" t="s">
        <v>317</v>
      </c>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c r="IO6" s="154"/>
      <c r="IP6" s="154"/>
      <c r="IQ6" s="154"/>
    </row>
    <row r="7" spans="1:251" ht="19.5" customHeight="1">
      <c r="A7" s="134" t="s">
        <v>479</v>
      </c>
      <c r="B7" s="135">
        <v>1815.18</v>
      </c>
      <c r="C7" s="136" t="s">
        <v>325</v>
      </c>
      <c r="D7" s="137">
        <v>1777.23</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row>
    <row r="8" spans="1:251" ht="19.5" customHeight="1">
      <c r="A8" s="138" t="s">
        <v>480</v>
      </c>
      <c r="B8" s="98">
        <v>596</v>
      </c>
      <c r="C8" s="139" t="s">
        <v>327</v>
      </c>
      <c r="D8" s="140">
        <v>148.42</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row>
    <row r="9" spans="1:251" ht="19.5" customHeight="1">
      <c r="A9" s="141" t="s">
        <v>481</v>
      </c>
      <c r="B9" s="135"/>
      <c r="C9" s="139" t="s">
        <v>329</v>
      </c>
      <c r="D9" s="140">
        <v>27.5</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row>
    <row r="10" spans="1:251" ht="19.5" customHeight="1">
      <c r="A10" s="142" t="s">
        <v>482</v>
      </c>
      <c r="B10" s="143"/>
      <c r="C10" s="139" t="s">
        <v>331</v>
      </c>
      <c r="D10" s="140">
        <v>44.42</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row>
    <row r="11" spans="1:251" ht="19.5" customHeight="1">
      <c r="A11" s="142" t="s">
        <v>483</v>
      </c>
      <c r="B11" s="143"/>
      <c r="C11" s="139" t="s">
        <v>332</v>
      </c>
      <c r="D11" s="140">
        <v>863.42</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row>
    <row r="12" spans="1:251" ht="19.5" customHeight="1">
      <c r="A12" s="142" t="s">
        <v>484</v>
      </c>
      <c r="B12" s="98"/>
      <c r="C12" s="144"/>
      <c r="D12" s="140"/>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row>
    <row r="13" spans="1:251" ht="19.5" customHeight="1">
      <c r="A13" s="142"/>
      <c r="B13" s="102"/>
      <c r="C13" s="144"/>
      <c r="D13" s="140"/>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row>
    <row r="14" spans="1:251" ht="19.5" customHeight="1">
      <c r="A14" s="145"/>
      <c r="B14" s="146"/>
      <c r="C14" s="147"/>
      <c r="D14" s="148"/>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row>
    <row r="15" spans="1:251" ht="19.5" customHeight="1">
      <c r="A15" s="149" t="s">
        <v>485</v>
      </c>
      <c r="B15" s="150">
        <f>SUM(B7:B13)</f>
        <v>2411.1800000000003</v>
      </c>
      <c r="C15" s="151" t="s">
        <v>486</v>
      </c>
      <c r="D15" s="148">
        <f>SUM(D7:D14)</f>
        <v>2860.9900000000002</v>
      </c>
      <c r="F15" s="65"/>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row>
    <row r="16" spans="1:251" ht="19.5" customHeight="1">
      <c r="A16" s="142" t="s">
        <v>487</v>
      </c>
      <c r="B16" s="150"/>
      <c r="C16" s="139" t="s">
        <v>488</v>
      </c>
      <c r="D16" s="148"/>
      <c r="E16" s="65"/>
      <c r="F16" s="65"/>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row>
    <row r="17" spans="1:251" ht="19.5" customHeight="1">
      <c r="A17" s="142" t="s">
        <v>489</v>
      </c>
      <c r="B17" s="98">
        <v>449.81</v>
      </c>
      <c r="C17" s="144"/>
      <c r="D17" s="148"/>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row>
    <row r="18" spans="1:5" ht="19.5" customHeight="1">
      <c r="A18" s="152" t="s">
        <v>490</v>
      </c>
      <c r="B18" s="153">
        <f>B15+B17</f>
        <v>2860.9900000000002</v>
      </c>
      <c r="C18" s="147" t="s">
        <v>491</v>
      </c>
      <c r="D18" s="148">
        <f>D15+D16</f>
        <v>2860.9900000000002</v>
      </c>
      <c r="E18" s="65"/>
    </row>
    <row r="25" ht="19.5" customHeight="1">
      <c r="C25" s="65"/>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3"/>
  <sheetViews>
    <sheetView showGridLines="0" showZeros="0" workbookViewId="0" topLeftCell="A1">
      <selection activeCell="E7" sqref="E7"/>
    </sheetView>
  </sheetViews>
  <sheetFormatPr defaultColWidth="6.875" defaultRowHeight="12.75" customHeight="1"/>
  <cols>
    <col min="1" max="1" width="11.25390625" style="64" customWidth="1"/>
    <col min="2" max="2" width="38.25390625" style="64" customWidth="1"/>
    <col min="3" max="12" width="12.625" style="64" customWidth="1"/>
    <col min="13" max="16384" width="6.875" style="64" customWidth="1"/>
  </cols>
  <sheetData>
    <row r="1" spans="1:12" ht="19.5" customHeight="1">
      <c r="A1" s="105" t="s">
        <v>492</v>
      </c>
      <c r="L1" s="120"/>
    </row>
    <row r="2" spans="1:12" ht="43.5" customHeight="1">
      <c r="A2" s="66" t="s">
        <v>493</v>
      </c>
      <c r="B2" s="67"/>
      <c r="C2" s="67"/>
      <c r="D2" s="67"/>
      <c r="E2" s="67"/>
      <c r="F2" s="67"/>
      <c r="G2" s="67"/>
      <c r="H2" s="67"/>
      <c r="I2" s="67"/>
      <c r="J2" s="67"/>
      <c r="K2" s="67"/>
      <c r="L2" s="67"/>
    </row>
    <row r="3" spans="1:12" ht="19.5" customHeight="1">
      <c r="A3" s="106"/>
      <c r="B3" s="106"/>
      <c r="C3" s="106"/>
      <c r="D3" s="106"/>
      <c r="E3" s="106"/>
      <c r="F3" s="106"/>
      <c r="G3" s="106"/>
      <c r="H3" s="106"/>
      <c r="I3" s="106"/>
      <c r="J3" s="106"/>
      <c r="K3" s="106"/>
      <c r="L3" s="106"/>
    </row>
    <row r="4" spans="1:12" ht="19.5" customHeight="1">
      <c r="A4" s="107"/>
      <c r="B4" s="107"/>
      <c r="C4" s="107"/>
      <c r="D4" s="107"/>
      <c r="E4" s="107"/>
      <c r="F4" s="107"/>
      <c r="G4" s="107"/>
      <c r="H4" s="107"/>
      <c r="I4" s="107"/>
      <c r="J4" s="107"/>
      <c r="K4" s="107"/>
      <c r="L4" s="121" t="s">
        <v>313</v>
      </c>
    </row>
    <row r="5" spans="1:12" ht="24" customHeight="1">
      <c r="A5" s="108" t="s">
        <v>494</v>
      </c>
      <c r="B5" s="108"/>
      <c r="C5" s="109" t="s">
        <v>318</v>
      </c>
      <c r="D5" s="36" t="s">
        <v>489</v>
      </c>
      <c r="E5" s="36" t="s">
        <v>479</v>
      </c>
      <c r="F5" s="36" t="s">
        <v>480</v>
      </c>
      <c r="G5" s="36" t="s">
        <v>481</v>
      </c>
      <c r="H5" s="116" t="s">
        <v>482</v>
      </c>
      <c r="I5" s="109"/>
      <c r="J5" s="36" t="s">
        <v>483</v>
      </c>
      <c r="K5" s="36" t="s">
        <v>484</v>
      </c>
      <c r="L5" s="122" t="s">
        <v>487</v>
      </c>
    </row>
    <row r="6" spans="1:12" ht="42" customHeight="1">
      <c r="A6" s="110" t="s">
        <v>340</v>
      </c>
      <c r="B6" s="111" t="s">
        <v>341</v>
      </c>
      <c r="C6" s="73"/>
      <c r="D6" s="73"/>
      <c r="E6" s="73"/>
      <c r="F6" s="73"/>
      <c r="G6" s="73"/>
      <c r="H6" s="36" t="s">
        <v>495</v>
      </c>
      <c r="I6" s="36" t="s">
        <v>496</v>
      </c>
      <c r="J6" s="73"/>
      <c r="K6" s="73"/>
      <c r="L6" s="73"/>
    </row>
    <row r="7" spans="1:12" s="64" customFormat="1" ht="18.75" customHeight="1">
      <c r="A7" s="74"/>
      <c r="B7" s="75" t="s">
        <v>318</v>
      </c>
      <c r="C7" s="76">
        <f>D7+E7+F7</f>
        <v>2860.9900000000002</v>
      </c>
      <c r="D7" s="76">
        <f>D8+D22+D27+D31+D34</f>
        <v>449.81</v>
      </c>
      <c r="E7" s="76">
        <f>E8+E22+E27+E31+E34</f>
        <v>1815.1800000000003</v>
      </c>
      <c r="F7" s="76">
        <f>F8+F22+F27+F31+F34</f>
        <v>596</v>
      </c>
      <c r="G7" s="98"/>
      <c r="H7" s="98"/>
      <c r="I7" s="98"/>
      <c r="J7" s="98"/>
      <c r="K7" s="98"/>
      <c r="L7" s="98"/>
    </row>
    <row r="8" spans="1:12" s="103" customFormat="1" ht="18.75" customHeight="1">
      <c r="A8" s="77">
        <v>207</v>
      </c>
      <c r="B8" s="112" t="s">
        <v>325</v>
      </c>
      <c r="C8" s="76">
        <f aca="true" t="shared" si="0" ref="C8:C19">D8+E8</f>
        <v>1777.23</v>
      </c>
      <c r="D8" s="98">
        <f>D9+D16+D20</f>
        <v>182.39</v>
      </c>
      <c r="E8" s="98">
        <f>E9+E16+E20</f>
        <v>1594.8400000000001</v>
      </c>
      <c r="F8" s="98">
        <f>F9+F16+F20</f>
        <v>0</v>
      </c>
      <c r="G8" s="117"/>
      <c r="H8" s="117"/>
      <c r="I8" s="117"/>
      <c r="J8" s="117"/>
      <c r="K8" s="117"/>
      <c r="L8" s="117"/>
    </row>
    <row r="9" spans="1:12" s="103" customFormat="1" ht="18.75" customHeight="1">
      <c r="A9" s="78" t="s">
        <v>345</v>
      </c>
      <c r="B9" s="79" t="s">
        <v>346</v>
      </c>
      <c r="C9" s="76">
        <f t="shared" si="0"/>
        <v>1624.0300000000002</v>
      </c>
      <c r="D9" s="98">
        <f>SUM(D10:D15)</f>
        <v>182.39</v>
      </c>
      <c r="E9" s="98">
        <v>1441.64</v>
      </c>
      <c r="F9" s="98">
        <f>SUM(F10:F15)</f>
        <v>0</v>
      </c>
      <c r="G9" s="117"/>
      <c r="H9" s="117"/>
      <c r="I9" s="117"/>
      <c r="J9" s="117"/>
      <c r="K9" s="117"/>
      <c r="L9" s="117"/>
    </row>
    <row r="10" spans="1:12" s="103" customFormat="1" ht="18.75" customHeight="1">
      <c r="A10" s="81" t="s">
        <v>347</v>
      </c>
      <c r="B10" s="82" t="s">
        <v>348</v>
      </c>
      <c r="C10" s="76">
        <f t="shared" si="0"/>
        <v>484.78</v>
      </c>
      <c r="D10" s="98"/>
      <c r="E10" s="84">
        <v>484.78</v>
      </c>
      <c r="F10" s="117"/>
      <c r="G10" s="117"/>
      <c r="H10" s="117"/>
      <c r="I10" s="117"/>
      <c r="J10" s="117"/>
      <c r="K10" s="117"/>
      <c r="L10" s="117"/>
    </row>
    <row r="11" spans="1:12" s="103" customFormat="1" ht="18.75" customHeight="1">
      <c r="A11" s="81" t="s">
        <v>349</v>
      </c>
      <c r="B11" s="113" t="s">
        <v>350</v>
      </c>
      <c r="C11" s="76">
        <f t="shared" si="0"/>
        <v>23.71</v>
      </c>
      <c r="D11" s="98"/>
      <c r="E11" s="84">
        <v>23.71</v>
      </c>
      <c r="F11" s="117"/>
      <c r="G11" s="117"/>
      <c r="H11" s="117"/>
      <c r="I11" s="117"/>
      <c r="J11" s="117"/>
      <c r="K11" s="117"/>
      <c r="L11" s="117"/>
    </row>
    <row r="12" spans="1:12" s="103" customFormat="1" ht="18.75" customHeight="1">
      <c r="A12" s="81" t="s">
        <v>351</v>
      </c>
      <c r="B12" s="83" t="s">
        <v>352</v>
      </c>
      <c r="C12" s="76">
        <f t="shared" si="0"/>
        <v>75</v>
      </c>
      <c r="D12" s="98"/>
      <c r="E12" s="84">
        <v>75</v>
      </c>
      <c r="F12" s="117"/>
      <c r="G12" s="117"/>
      <c r="H12" s="117"/>
      <c r="I12" s="117"/>
      <c r="J12" s="117"/>
      <c r="K12" s="117"/>
      <c r="L12" s="117"/>
    </row>
    <row r="13" spans="1:12" s="103" customFormat="1" ht="18.75" customHeight="1">
      <c r="A13" s="81" t="s">
        <v>353</v>
      </c>
      <c r="B13" s="83" t="s">
        <v>354</v>
      </c>
      <c r="C13" s="76">
        <f t="shared" si="0"/>
        <v>161.5</v>
      </c>
      <c r="D13" s="98">
        <v>42</v>
      </c>
      <c r="E13" s="84">
        <v>119.5</v>
      </c>
      <c r="F13" s="117"/>
      <c r="G13" s="117"/>
      <c r="H13" s="117"/>
      <c r="I13" s="117"/>
      <c r="J13" s="117"/>
      <c r="K13" s="117"/>
      <c r="L13" s="117"/>
    </row>
    <row r="14" spans="1:12" s="103" customFormat="1" ht="18.75" customHeight="1">
      <c r="A14" s="81" t="s">
        <v>355</v>
      </c>
      <c r="B14" s="83" t="s">
        <v>356</v>
      </c>
      <c r="C14" s="76">
        <f t="shared" si="0"/>
        <v>117.65</v>
      </c>
      <c r="D14" s="98"/>
      <c r="E14" s="84">
        <v>117.65</v>
      </c>
      <c r="F14" s="117"/>
      <c r="G14" s="117"/>
      <c r="H14" s="117"/>
      <c r="I14" s="117"/>
      <c r="J14" s="117"/>
      <c r="K14" s="117"/>
      <c r="L14" s="117"/>
    </row>
    <row r="15" spans="1:12" s="103" customFormat="1" ht="18.75" customHeight="1">
      <c r="A15" s="81" t="s">
        <v>357</v>
      </c>
      <c r="B15" s="83" t="s">
        <v>358</v>
      </c>
      <c r="C15" s="76">
        <f t="shared" si="0"/>
        <v>761.39</v>
      </c>
      <c r="D15" s="98">
        <v>140.39</v>
      </c>
      <c r="E15" s="84">
        <v>621</v>
      </c>
      <c r="F15" s="117"/>
      <c r="G15" s="117"/>
      <c r="H15" s="117"/>
      <c r="I15" s="117"/>
      <c r="J15" s="117"/>
      <c r="K15" s="117"/>
      <c r="L15" s="117"/>
    </row>
    <row r="16" spans="1:12" s="103" customFormat="1" ht="18.75" customHeight="1">
      <c r="A16" s="81" t="s">
        <v>359</v>
      </c>
      <c r="B16" s="83" t="s">
        <v>360</v>
      </c>
      <c r="C16" s="76">
        <f t="shared" si="0"/>
        <v>103.2</v>
      </c>
      <c r="D16" s="98">
        <f>SUM(D17:D19)</f>
        <v>0</v>
      </c>
      <c r="E16" s="98">
        <v>103.2</v>
      </c>
      <c r="F16" s="98">
        <f>SUM(F17:F19)</f>
        <v>0</v>
      </c>
      <c r="G16" s="117"/>
      <c r="H16" s="117"/>
      <c r="I16" s="117"/>
      <c r="J16" s="117"/>
      <c r="K16" s="117"/>
      <c r="L16" s="117"/>
    </row>
    <row r="17" spans="1:12" s="103" customFormat="1" ht="18.75" customHeight="1">
      <c r="A17" s="81" t="s">
        <v>361</v>
      </c>
      <c r="B17" s="83" t="s">
        <v>362</v>
      </c>
      <c r="C17" s="76">
        <f t="shared" si="0"/>
        <v>53</v>
      </c>
      <c r="D17" s="98"/>
      <c r="E17" s="84">
        <v>53</v>
      </c>
      <c r="F17" s="117"/>
      <c r="G17" s="117"/>
      <c r="H17" s="117"/>
      <c r="I17" s="117"/>
      <c r="J17" s="117"/>
      <c r="K17" s="117"/>
      <c r="L17" s="117"/>
    </row>
    <row r="18" spans="1:12" s="103" customFormat="1" ht="18.75" customHeight="1">
      <c r="A18" s="81" t="s">
        <v>363</v>
      </c>
      <c r="B18" s="83" t="s">
        <v>364</v>
      </c>
      <c r="C18" s="76">
        <f t="shared" si="0"/>
        <v>10</v>
      </c>
      <c r="D18" s="98"/>
      <c r="E18" s="84">
        <v>10</v>
      </c>
      <c r="F18" s="117"/>
      <c r="G18" s="117"/>
      <c r="H18" s="117"/>
      <c r="I18" s="117"/>
      <c r="J18" s="117"/>
      <c r="K18" s="117"/>
      <c r="L18" s="117"/>
    </row>
    <row r="19" spans="1:12" s="103" customFormat="1" ht="18.75" customHeight="1">
      <c r="A19" s="81" t="s">
        <v>365</v>
      </c>
      <c r="B19" s="83" t="s">
        <v>366</v>
      </c>
      <c r="C19" s="76">
        <f t="shared" si="0"/>
        <v>40.2</v>
      </c>
      <c r="D19" s="98"/>
      <c r="E19" s="84">
        <v>40.2</v>
      </c>
      <c r="F19" s="117"/>
      <c r="G19" s="117"/>
      <c r="H19" s="117"/>
      <c r="I19" s="117"/>
      <c r="J19" s="117"/>
      <c r="K19" s="117"/>
      <c r="L19" s="117"/>
    </row>
    <row r="20" spans="1:12" s="103" customFormat="1" ht="18.75" customHeight="1">
      <c r="A20" s="81" t="s">
        <v>367</v>
      </c>
      <c r="B20" s="114" t="s">
        <v>368</v>
      </c>
      <c r="C20" s="76">
        <f aca="true" t="shared" si="1" ref="C20:C38">D20+E20</f>
        <v>50</v>
      </c>
      <c r="D20" s="98"/>
      <c r="E20" s="84">
        <v>50</v>
      </c>
      <c r="F20" s="117"/>
      <c r="G20" s="117"/>
      <c r="H20" s="117"/>
      <c r="I20" s="117"/>
      <c r="J20" s="117"/>
      <c r="K20" s="117"/>
      <c r="L20" s="117"/>
    </row>
    <row r="21" spans="1:12" s="103" customFormat="1" ht="18.75" customHeight="1">
      <c r="A21" s="81" t="s">
        <v>369</v>
      </c>
      <c r="B21" s="114" t="s">
        <v>370</v>
      </c>
      <c r="C21" s="76">
        <f t="shared" si="1"/>
        <v>50</v>
      </c>
      <c r="D21" s="98"/>
      <c r="E21" s="84">
        <v>50</v>
      </c>
      <c r="F21" s="117"/>
      <c r="G21" s="117"/>
      <c r="H21" s="117"/>
      <c r="I21" s="117"/>
      <c r="J21" s="117"/>
      <c r="K21" s="117"/>
      <c r="L21" s="117"/>
    </row>
    <row r="22" spans="1:12" s="103" customFormat="1" ht="18.75" customHeight="1">
      <c r="A22" s="86" t="s">
        <v>371</v>
      </c>
      <c r="B22" s="87" t="s">
        <v>327</v>
      </c>
      <c r="C22" s="76">
        <f t="shared" si="1"/>
        <v>148.42000000000002</v>
      </c>
      <c r="D22" s="98">
        <f>SUM(D23:D26)</f>
        <v>0</v>
      </c>
      <c r="E22" s="98">
        <v>148.42000000000002</v>
      </c>
      <c r="F22" s="98">
        <f>SUM(F23:F26)</f>
        <v>0</v>
      </c>
      <c r="G22" s="117"/>
      <c r="H22" s="117"/>
      <c r="I22" s="117"/>
      <c r="J22" s="117"/>
      <c r="K22" s="117"/>
      <c r="L22" s="117"/>
    </row>
    <row r="23" spans="1:12" s="103" customFormat="1" ht="18.75" customHeight="1">
      <c r="A23" s="81" t="s">
        <v>372</v>
      </c>
      <c r="B23" s="89" t="s">
        <v>373</v>
      </c>
      <c r="C23" s="76">
        <f t="shared" si="1"/>
        <v>148.42000000000002</v>
      </c>
      <c r="D23" s="98"/>
      <c r="E23" s="84">
        <v>148.42000000000002</v>
      </c>
      <c r="F23" s="117"/>
      <c r="G23" s="117"/>
      <c r="H23" s="117"/>
      <c r="I23" s="117"/>
      <c r="J23" s="117"/>
      <c r="K23" s="117"/>
      <c r="L23" s="117"/>
    </row>
    <row r="24" spans="1:12" s="103" customFormat="1" ht="18.75" customHeight="1">
      <c r="A24" s="81" t="s">
        <v>374</v>
      </c>
      <c r="B24" s="89" t="s">
        <v>375</v>
      </c>
      <c r="C24" s="76">
        <f t="shared" si="1"/>
        <v>53.04</v>
      </c>
      <c r="D24" s="98"/>
      <c r="E24" s="84">
        <v>53.04</v>
      </c>
      <c r="F24" s="117"/>
      <c r="G24" s="117"/>
      <c r="H24" s="117"/>
      <c r="I24" s="117"/>
      <c r="J24" s="117"/>
      <c r="K24" s="117"/>
      <c r="L24" s="117"/>
    </row>
    <row r="25" spans="1:12" s="103" customFormat="1" ht="18.75" customHeight="1">
      <c r="A25" s="81" t="s">
        <v>376</v>
      </c>
      <c r="B25" s="89" t="s">
        <v>377</v>
      </c>
      <c r="C25" s="76">
        <f t="shared" si="1"/>
        <v>26.52</v>
      </c>
      <c r="D25" s="98"/>
      <c r="E25" s="84">
        <v>26.52</v>
      </c>
      <c r="F25" s="117"/>
      <c r="G25" s="117"/>
      <c r="H25" s="117"/>
      <c r="I25" s="117"/>
      <c r="J25" s="117"/>
      <c r="K25" s="117"/>
      <c r="L25" s="117"/>
    </row>
    <row r="26" spans="1:12" s="103" customFormat="1" ht="18.75" customHeight="1">
      <c r="A26" s="81" t="s">
        <v>378</v>
      </c>
      <c r="B26" s="83" t="s">
        <v>379</v>
      </c>
      <c r="C26" s="76">
        <f t="shared" si="1"/>
        <v>68.86</v>
      </c>
      <c r="D26" s="98"/>
      <c r="E26" s="84">
        <v>68.86</v>
      </c>
      <c r="F26" s="117"/>
      <c r="G26" s="117"/>
      <c r="H26" s="117"/>
      <c r="I26" s="117"/>
      <c r="J26" s="117"/>
      <c r="K26" s="117"/>
      <c r="L26" s="117"/>
    </row>
    <row r="27" spans="1:12" s="103" customFormat="1" ht="18.75" customHeight="1">
      <c r="A27" s="86" t="s">
        <v>380</v>
      </c>
      <c r="B27" s="75" t="s">
        <v>329</v>
      </c>
      <c r="C27" s="76">
        <f t="shared" si="1"/>
        <v>27.5</v>
      </c>
      <c r="D27" s="98">
        <f>SUM(D29:D30)</f>
        <v>0</v>
      </c>
      <c r="E27" s="98">
        <v>27.5</v>
      </c>
      <c r="F27" s="98">
        <f>SUM(F29:F30)</f>
        <v>0</v>
      </c>
      <c r="G27" s="117"/>
      <c r="H27" s="117"/>
      <c r="I27" s="117"/>
      <c r="J27" s="117"/>
      <c r="K27" s="117"/>
      <c r="L27" s="117"/>
    </row>
    <row r="28" spans="1:12" s="103" customFormat="1" ht="18.75" customHeight="1">
      <c r="A28" s="81" t="s">
        <v>381</v>
      </c>
      <c r="B28" s="89" t="s">
        <v>382</v>
      </c>
      <c r="C28" s="76">
        <f t="shared" si="1"/>
        <v>27.5</v>
      </c>
      <c r="D28" s="98"/>
      <c r="E28" s="84">
        <v>27.5</v>
      </c>
      <c r="F28" s="117"/>
      <c r="G28" s="117"/>
      <c r="H28" s="117"/>
      <c r="I28" s="117"/>
      <c r="J28" s="117"/>
      <c r="K28" s="117"/>
      <c r="L28" s="117"/>
    </row>
    <row r="29" spans="1:12" s="103" customFormat="1" ht="18.75" customHeight="1">
      <c r="A29" s="78" t="s">
        <v>383</v>
      </c>
      <c r="B29" s="79" t="s">
        <v>384</v>
      </c>
      <c r="C29" s="76">
        <f t="shared" si="1"/>
        <v>23.66</v>
      </c>
      <c r="D29" s="98"/>
      <c r="E29" s="84">
        <v>23.66</v>
      </c>
      <c r="F29" s="117"/>
      <c r="G29" s="117"/>
      <c r="H29" s="117"/>
      <c r="I29" s="117"/>
      <c r="J29" s="117"/>
      <c r="K29" s="117"/>
      <c r="L29" s="117"/>
    </row>
    <row r="30" spans="1:12" s="103" customFormat="1" ht="18.75" customHeight="1">
      <c r="A30" s="78" t="s">
        <v>385</v>
      </c>
      <c r="B30" s="79" t="s">
        <v>386</v>
      </c>
      <c r="C30" s="76">
        <f t="shared" si="1"/>
        <v>3.84</v>
      </c>
      <c r="D30" s="98"/>
      <c r="E30" s="84">
        <v>3.84</v>
      </c>
      <c r="F30" s="117"/>
      <c r="G30" s="117"/>
      <c r="H30" s="117"/>
      <c r="I30" s="117"/>
      <c r="J30" s="117"/>
      <c r="K30" s="117"/>
      <c r="L30" s="117"/>
    </row>
    <row r="31" spans="1:12" s="103" customFormat="1" ht="18.75" customHeight="1">
      <c r="A31" s="77" t="s">
        <v>387</v>
      </c>
      <c r="B31" s="90" t="s">
        <v>331</v>
      </c>
      <c r="C31" s="76">
        <f t="shared" si="1"/>
        <v>44.42</v>
      </c>
      <c r="D31" s="98">
        <f>D32</f>
        <v>0</v>
      </c>
      <c r="E31" s="98">
        <v>44.42</v>
      </c>
      <c r="F31" s="98">
        <f>F32</f>
        <v>0</v>
      </c>
      <c r="G31" s="117"/>
      <c r="H31" s="117"/>
      <c r="I31" s="117"/>
      <c r="J31" s="117"/>
      <c r="K31" s="117"/>
      <c r="L31" s="117"/>
    </row>
    <row r="32" spans="1:12" s="103" customFormat="1" ht="18.75" customHeight="1">
      <c r="A32" s="78" t="s">
        <v>388</v>
      </c>
      <c r="B32" s="79" t="s">
        <v>389</v>
      </c>
      <c r="C32" s="76">
        <f t="shared" si="1"/>
        <v>44.42</v>
      </c>
      <c r="D32" s="98">
        <f>D33</f>
        <v>0</v>
      </c>
      <c r="E32" s="98">
        <v>44.42</v>
      </c>
      <c r="F32" s="98">
        <f>F33</f>
        <v>0</v>
      </c>
      <c r="G32" s="117"/>
      <c r="H32" s="117"/>
      <c r="I32" s="117"/>
      <c r="J32" s="117"/>
      <c r="K32" s="117"/>
      <c r="L32" s="117"/>
    </row>
    <row r="33" spans="1:12" s="103" customFormat="1" ht="18.75" customHeight="1">
      <c r="A33" s="78" t="s">
        <v>390</v>
      </c>
      <c r="B33" s="79" t="s">
        <v>391</v>
      </c>
      <c r="C33" s="76">
        <f t="shared" si="1"/>
        <v>44.42</v>
      </c>
      <c r="D33" s="98"/>
      <c r="E33" s="84">
        <v>44.42</v>
      </c>
      <c r="F33" s="117"/>
      <c r="G33" s="117"/>
      <c r="H33" s="117"/>
      <c r="I33" s="117"/>
      <c r="J33" s="117"/>
      <c r="K33" s="117"/>
      <c r="L33" s="117"/>
    </row>
    <row r="34" spans="1:12" s="104" customFormat="1" ht="18.75" customHeight="1">
      <c r="A34" s="91">
        <v>229</v>
      </c>
      <c r="B34" s="92" t="s">
        <v>332</v>
      </c>
      <c r="C34" s="76">
        <f>D34+E34+F34</f>
        <v>863.4200000000001</v>
      </c>
      <c r="D34" s="115">
        <v>267.42</v>
      </c>
      <c r="E34" s="80"/>
      <c r="F34" s="115">
        <v>596</v>
      </c>
      <c r="G34" s="118"/>
      <c r="H34" s="119"/>
      <c r="I34" s="119"/>
      <c r="J34" s="117"/>
      <c r="K34" s="118"/>
      <c r="L34" s="117"/>
    </row>
    <row r="35" spans="1:12" s="104" customFormat="1" ht="18.75" customHeight="1">
      <c r="A35" s="93" t="s">
        <v>473</v>
      </c>
      <c r="B35" s="93" t="s">
        <v>497</v>
      </c>
      <c r="C35" s="76">
        <f>D35+E35+F35</f>
        <v>863.4200000000001</v>
      </c>
      <c r="D35" s="115">
        <v>267.42</v>
      </c>
      <c r="E35" s="80"/>
      <c r="F35" s="115">
        <v>596</v>
      </c>
      <c r="G35" s="118"/>
      <c r="H35" s="119"/>
      <c r="I35" s="119"/>
      <c r="J35" s="117"/>
      <c r="K35" s="118"/>
      <c r="L35" s="117"/>
    </row>
    <row r="36" spans="1:12" s="104" customFormat="1" ht="18.75" customHeight="1">
      <c r="A36" s="93" t="s">
        <v>475</v>
      </c>
      <c r="B36" s="93" t="s">
        <v>498</v>
      </c>
      <c r="C36" s="76">
        <f>D36+E36+F36</f>
        <v>863.4200000000001</v>
      </c>
      <c r="D36" s="115">
        <v>267.42</v>
      </c>
      <c r="E36" s="80"/>
      <c r="F36" s="115">
        <v>596</v>
      </c>
      <c r="G36" s="118"/>
      <c r="H36" s="119"/>
      <c r="I36" s="119"/>
      <c r="J36" s="117"/>
      <c r="K36" s="118"/>
      <c r="L36" s="117"/>
    </row>
    <row r="37" spans="1:12" ht="21" customHeight="1">
      <c r="A37" s="65"/>
      <c r="B37" s="65"/>
      <c r="C37" s="65"/>
      <c r="D37" s="65"/>
      <c r="E37" s="65"/>
      <c r="F37" s="65"/>
      <c r="G37" s="65"/>
      <c r="H37" s="65"/>
      <c r="I37" s="65"/>
      <c r="J37" s="65"/>
      <c r="K37" s="65"/>
      <c r="L37" s="65"/>
    </row>
    <row r="38" spans="2:12" ht="21" customHeight="1">
      <c r="B38" s="65"/>
      <c r="C38" s="65"/>
      <c r="D38" s="65"/>
      <c r="E38" s="65"/>
      <c r="F38" s="65"/>
      <c r="G38" s="65"/>
      <c r="H38" s="65"/>
      <c r="I38" s="65"/>
      <c r="J38" s="65"/>
      <c r="K38" s="65"/>
      <c r="L38" s="65"/>
    </row>
    <row r="39" spans="2:12" ht="12.75" customHeight="1">
      <c r="B39" s="65"/>
      <c r="C39" s="65"/>
      <c r="D39" s="65"/>
      <c r="E39" s="65"/>
      <c r="F39" s="65"/>
      <c r="G39" s="65"/>
      <c r="H39" s="65"/>
      <c r="I39" s="65"/>
      <c r="J39" s="65"/>
      <c r="K39" s="65"/>
      <c r="L39" s="65"/>
    </row>
    <row r="40" spans="1:12" ht="12.75" customHeight="1">
      <c r="A40" s="65"/>
      <c r="B40" s="65"/>
      <c r="C40" s="65"/>
      <c r="D40" s="65"/>
      <c r="E40" s="65"/>
      <c r="F40" s="65"/>
      <c r="G40" s="65"/>
      <c r="H40" s="65"/>
      <c r="I40" s="65"/>
      <c r="J40" s="65"/>
      <c r="K40" s="65"/>
      <c r="L40" s="65"/>
    </row>
    <row r="41" spans="2:12" ht="12.75" customHeight="1">
      <c r="B41" s="65"/>
      <c r="C41" s="65"/>
      <c r="D41" s="65"/>
      <c r="F41" s="65"/>
      <c r="G41" s="65"/>
      <c r="H41" s="65"/>
      <c r="I41" s="65"/>
      <c r="J41" s="65"/>
      <c r="K41" s="65"/>
      <c r="L41" s="65"/>
    </row>
    <row r="42" spans="2:12" ht="12.75" customHeight="1">
      <c r="B42" s="65"/>
      <c r="C42" s="65"/>
      <c r="I42" s="65"/>
      <c r="J42" s="65"/>
      <c r="K42" s="65"/>
      <c r="L42" s="65"/>
    </row>
    <row r="43" spans="2:11" ht="12.75" customHeight="1">
      <c r="B43" s="65"/>
      <c r="J43" s="65"/>
      <c r="K43" s="65"/>
    </row>
    <row r="44" spans="2:12" ht="12.75" customHeight="1">
      <c r="B44" s="65"/>
      <c r="J44" s="65"/>
      <c r="K44" s="65"/>
      <c r="L44" s="65"/>
    </row>
    <row r="45" spans="2:10" ht="12.75" customHeight="1">
      <c r="B45" s="65"/>
      <c r="E45" s="65"/>
      <c r="J45" s="65"/>
    </row>
    <row r="46" spans="2:10" ht="12.75" customHeight="1">
      <c r="B46" s="65"/>
      <c r="I46" s="65"/>
      <c r="J46" s="65"/>
    </row>
    <row r="47" spans="2:9" ht="12.75" customHeight="1">
      <c r="B47" s="65"/>
      <c r="I47" s="65"/>
    </row>
    <row r="48" spans="2:11" ht="12.75" customHeight="1">
      <c r="B48" s="65"/>
      <c r="I48" s="65"/>
      <c r="K48" s="65"/>
    </row>
    <row r="49" ht="12.75" customHeight="1">
      <c r="B49" s="65"/>
    </row>
    <row r="50" spans="2:6" ht="12.75" customHeight="1">
      <c r="B50" s="65"/>
      <c r="C50" s="65"/>
      <c r="F50" s="65"/>
    </row>
    <row r="51" ht="12.75" customHeight="1">
      <c r="B51" s="65"/>
    </row>
    <row r="52" spans="2:4" ht="12.75" customHeight="1">
      <c r="B52" s="65"/>
      <c r="C52" s="65"/>
      <c r="D52" s="65"/>
    </row>
    <row r="53" spans="2:11" ht="12.75" customHeight="1">
      <c r="B53" s="65"/>
      <c r="K53" s="65"/>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I53"/>
  <sheetViews>
    <sheetView showGridLines="0" showZeros="0" workbookViewId="0" topLeftCell="A1">
      <selection activeCell="E10" sqref="E10"/>
    </sheetView>
  </sheetViews>
  <sheetFormatPr defaultColWidth="6.875" defaultRowHeight="12.75" customHeight="1"/>
  <cols>
    <col min="1" max="1" width="17.125" style="64" customWidth="1"/>
    <col min="2" max="2" width="36.25390625" style="64" customWidth="1"/>
    <col min="3" max="6" width="18.00390625" style="64" customWidth="1"/>
    <col min="7" max="7" width="19.50390625" style="64" customWidth="1"/>
    <col min="8" max="8" width="21.00390625" style="64" customWidth="1"/>
    <col min="9" max="16384" width="6.875" style="64" customWidth="1"/>
  </cols>
  <sheetData>
    <row r="1" spans="1:2" ht="19.5" customHeight="1">
      <c r="A1" s="3" t="s">
        <v>499</v>
      </c>
      <c r="B1" s="65"/>
    </row>
    <row r="2" spans="1:8" ht="44.25" customHeight="1">
      <c r="A2" s="66" t="s">
        <v>500</v>
      </c>
      <c r="B2" s="67"/>
      <c r="C2" s="67"/>
      <c r="D2" s="67"/>
      <c r="E2" s="67"/>
      <c r="F2" s="67"/>
      <c r="G2" s="67"/>
      <c r="H2" s="67"/>
    </row>
    <row r="3" spans="1:8" ht="19.5" customHeight="1">
      <c r="A3" s="68"/>
      <c r="B3" s="69"/>
      <c r="C3" s="70"/>
      <c r="D3" s="70"/>
      <c r="E3" s="70"/>
      <c r="F3" s="70"/>
      <c r="G3" s="70"/>
      <c r="H3" s="96"/>
    </row>
    <row r="4" spans="1:8" ht="25.5" customHeight="1">
      <c r="A4" s="71"/>
      <c r="B4" s="72"/>
      <c r="C4" s="71"/>
      <c r="D4" s="71"/>
      <c r="E4" s="71"/>
      <c r="F4" s="71"/>
      <c r="G4" s="71"/>
      <c r="H4" s="97" t="s">
        <v>313</v>
      </c>
    </row>
    <row r="5" spans="1:8" ht="29.25" customHeight="1">
      <c r="A5" s="36" t="s">
        <v>340</v>
      </c>
      <c r="B5" s="36" t="s">
        <v>341</v>
      </c>
      <c r="C5" s="36" t="s">
        <v>318</v>
      </c>
      <c r="D5" s="73" t="s">
        <v>343</v>
      </c>
      <c r="E5" s="36" t="s">
        <v>344</v>
      </c>
      <c r="F5" s="36" t="s">
        <v>501</v>
      </c>
      <c r="G5" s="36" t="s">
        <v>502</v>
      </c>
      <c r="H5" s="36" t="s">
        <v>503</v>
      </c>
    </row>
    <row r="6" spans="1:8" s="61" customFormat="1" ht="21.75" customHeight="1">
      <c r="A6" s="74"/>
      <c r="B6" s="75" t="s">
        <v>318</v>
      </c>
      <c r="C6" s="76">
        <f aca="true" t="shared" si="0" ref="C6:C18">D6+E6</f>
        <v>2860.9900000000002</v>
      </c>
      <c r="D6" s="76">
        <f>D7+D21+D26++D30+D33</f>
        <v>707.88</v>
      </c>
      <c r="E6" s="76">
        <f>E7+E21+E26+E33</f>
        <v>2153.11</v>
      </c>
      <c r="F6" s="98"/>
      <c r="G6" s="98"/>
      <c r="H6" s="98"/>
    </row>
    <row r="7" spans="1:8" s="62" customFormat="1" ht="21.75" customHeight="1">
      <c r="A7" s="77">
        <v>207</v>
      </c>
      <c r="B7" s="75" t="s">
        <v>325</v>
      </c>
      <c r="C7" s="76">
        <f t="shared" si="0"/>
        <v>1777.23</v>
      </c>
      <c r="D7" s="76">
        <f>D8+D15+D19</f>
        <v>487.53999999999996</v>
      </c>
      <c r="E7" s="76">
        <f>E8+E15+E19</f>
        <v>1289.69</v>
      </c>
      <c r="F7" s="99"/>
      <c r="G7" s="99"/>
      <c r="H7" s="99"/>
    </row>
    <row r="8" spans="1:8" s="62" customFormat="1" ht="21.75" customHeight="1">
      <c r="A8" s="78" t="s">
        <v>345</v>
      </c>
      <c r="B8" s="79" t="s">
        <v>346</v>
      </c>
      <c r="C8" s="76">
        <f t="shared" si="0"/>
        <v>1624.03</v>
      </c>
      <c r="D8" s="80">
        <f>SUM(D9:D14)</f>
        <v>487.53999999999996</v>
      </c>
      <c r="E8" s="80">
        <f>SUM(E9:E14)</f>
        <v>1136.49</v>
      </c>
      <c r="F8" s="99"/>
      <c r="G8" s="99"/>
      <c r="H8" s="99"/>
    </row>
    <row r="9" spans="1:8" s="62" customFormat="1" ht="21.75" customHeight="1">
      <c r="A9" s="81" t="s">
        <v>347</v>
      </c>
      <c r="B9" s="82" t="s">
        <v>348</v>
      </c>
      <c r="C9" s="76">
        <f t="shared" si="0"/>
        <v>484.78</v>
      </c>
      <c r="D9" s="80">
        <v>484.78</v>
      </c>
      <c r="E9" s="80"/>
      <c r="F9" s="99"/>
      <c r="G9" s="99"/>
      <c r="H9" s="99"/>
    </row>
    <row r="10" spans="1:8" s="62" customFormat="1" ht="21.75" customHeight="1">
      <c r="A10" s="81" t="s">
        <v>349</v>
      </c>
      <c r="B10" s="81" t="s">
        <v>350</v>
      </c>
      <c r="C10" s="76">
        <f t="shared" si="0"/>
        <v>23.71</v>
      </c>
      <c r="D10" s="80">
        <v>2.76</v>
      </c>
      <c r="E10" s="80">
        <f>23.71-2.76</f>
        <v>20.950000000000003</v>
      </c>
      <c r="F10" s="99"/>
      <c r="G10" s="99"/>
      <c r="H10" s="99"/>
    </row>
    <row r="11" spans="1:8" s="62" customFormat="1" ht="21.75" customHeight="1">
      <c r="A11" s="81" t="s">
        <v>351</v>
      </c>
      <c r="B11" s="83" t="s">
        <v>352</v>
      </c>
      <c r="C11" s="76">
        <f t="shared" si="0"/>
        <v>75</v>
      </c>
      <c r="D11" s="80"/>
      <c r="E11" s="80">
        <v>75</v>
      </c>
      <c r="F11" s="99"/>
      <c r="G11" s="99"/>
      <c r="H11" s="99"/>
    </row>
    <row r="12" spans="1:8" s="62" customFormat="1" ht="21.75" customHeight="1">
      <c r="A12" s="81" t="s">
        <v>353</v>
      </c>
      <c r="B12" s="83" t="s">
        <v>354</v>
      </c>
      <c r="C12" s="76">
        <f t="shared" si="0"/>
        <v>161.5</v>
      </c>
      <c r="D12" s="80"/>
      <c r="E12" s="80">
        <v>161.5</v>
      </c>
      <c r="F12" s="99"/>
      <c r="G12" s="99"/>
      <c r="H12" s="99"/>
    </row>
    <row r="13" spans="1:8" s="62" customFormat="1" ht="21.75" customHeight="1">
      <c r="A13" s="81" t="s">
        <v>355</v>
      </c>
      <c r="B13" s="83" t="s">
        <v>356</v>
      </c>
      <c r="C13" s="76">
        <f t="shared" si="0"/>
        <v>117.65</v>
      </c>
      <c r="D13" s="84"/>
      <c r="E13" s="84">
        <v>117.65</v>
      </c>
      <c r="F13" s="99"/>
      <c r="G13" s="99"/>
      <c r="H13" s="99"/>
    </row>
    <row r="14" spans="1:8" s="62" customFormat="1" ht="21.75" customHeight="1">
      <c r="A14" s="81" t="s">
        <v>357</v>
      </c>
      <c r="B14" s="83" t="s">
        <v>358</v>
      </c>
      <c r="C14" s="76">
        <f t="shared" si="0"/>
        <v>761.39</v>
      </c>
      <c r="D14" s="84"/>
      <c r="E14" s="84">
        <v>761.39</v>
      </c>
      <c r="F14" s="99"/>
      <c r="G14" s="99"/>
      <c r="H14" s="99"/>
    </row>
    <row r="15" spans="1:8" s="62" customFormat="1" ht="21.75" customHeight="1">
      <c r="A15" s="81" t="s">
        <v>359</v>
      </c>
      <c r="B15" s="83" t="s">
        <v>360</v>
      </c>
      <c r="C15" s="76">
        <f t="shared" si="0"/>
        <v>103.2</v>
      </c>
      <c r="D15" s="84">
        <f>SUM(D16:D18)</f>
        <v>0</v>
      </c>
      <c r="E15" s="84">
        <v>103.2</v>
      </c>
      <c r="F15" s="99"/>
      <c r="G15" s="99"/>
      <c r="H15" s="99"/>
    </row>
    <row r="16" spans="1:8" s="62" customFormat="1" ht="21.75" customHeight="1">
      <c r="A16" s="81" t="s">
        <v>361</v>
      </c>
      <c r="B16" s="83" t="s">
        <v>362</v>
      </c>
      <c r="C16" s="76">
        <f t="shared" si="0"/>
        <v>53</v>
      </c>
      <c r="D16" s="84"/>
      <c r="E16" s="84">
        <v>53</v>
      </c>
      <c r="F16" s="99"/>
      <c r="G16" s="99"/>
      <c r="H16" s="99"/>
    </row>
    <row r="17" spans="1:8" s="62" customFormat="1" ht="21.75" customHeight="1">
      <c r="A17" s="81" t="s">
        <v>363</v>
      </c>
      <c r="B17" s="83" t="s">
        <v>364</v>
      </c>
      <c r="C17" s="76">
        <f t="shared" si="0"/>
        <v>10</v>
      </c>
      <c r="D17" s="84"/>
      <c r="E17" s="84">
        <v>10</v>
      </c>
      <c r="F17" s="99"/>
      <c r="G17" s="99"/>
      <c r="H17" s="99"/>
    </row>
    <row r="18" spans="1:8" s="62" customFormat="1" ht="21.75" customHeight="1">
      <c r="A18" s="81" t="s">
        <v>365</v>
      </c>
      <c r="B18" s="83" t="s">
        <v>366</v>
      </c>
      <c r="C18" s="76">
        <f t="shared" si="0"/>
        <v>40.2</v>
      </c>
      <c r="D18" s="84"/>
      <c r="E18" s="84">
        <v>40.2</v>
      </c>
      <c r="F18" s="99"/>
      <c r="G18" s="99"/>
      <c r="H18" s="99"/>
    </row>
    <row r="19" spans="1:8" s="62" customFormat="1" ht="21.75" customHeight="1">
      <c r="A19" s="81" t="s">
        <v>367</v>
      </c>
      <c r="B19" s="85" t="s">
        <v>368</v>
      </c>
      <c r="C19" s="76">
        <f aca="true" t="shared" si="1" ref="C19:C37">D19+E19</f>
        <v>50</v>
      </c>
      <c r="D19" s="84"/>
      <c r="E19" s="84">
        <v>50</v>
      </c>
      <c r="F19" s="99"/>
      <c r="G19" s="99"/>
      <c r="H19" s="99"/>
    </row>
    <row r="20" spans="1:8" s="62" customFormat="1" ht="21.75" customHeight="1">
      <c r="A20" s="81" t="s">
        <v>369</v>
      </c>
      <c r="B20" s="85" t="s">
        <v>370</v>
      </c>
      <c r="C20" s="76">
        <f t="shared" si="1"/>
        <v>50</v>
      </c>
      <c r="D20" s="84"/>
      <c r="E20" s="84">
        <v>50</v>
      </c>
      <c r="F20" s="99"/>
      <c r="G20" s="99"/>
      <c r="H20" s="99"/>
    </row>
    <row r="21" spans="1:8" s="62" customFormat="1" ht="21.75" customHeight="1">
      <c r="A21" s="86" t="s">
        <v>371</v>
      </c>
      <c r="B21" s="87" t="s">
        <v>327</v>
      </c>
      <c r="C21" s="76">
        <f t="shared" si="1"/>
        <v>148.42000000000002</v>
      </c>
      <c r="D21" s="88">
        <f>SUM(D23:D25)</f>
        <v>148.42000000000002</v>
      </c>
      <c r="E21" s="88"/>
      <c r="F21" s="99"/>
      <c r="G21" s="99"/>
      <c r="H21" s="99"/>
    </row>
    <row r="22" spans="1:8" s="62" customFormat="1" ht="21.75" customHeight="1">
      <c r="A22" s="81" t="s">
        <v>372</v>
      </c>
      <c r="B22" s="89" t="s">
        <v>373</v>
      </c>
      <c r="C22" s="76">
        <f t="shared" si="1"/>
        <v>148.42000000000002</v>
      </c>
      <c r="D22" s="84">
        <v>148.42000000000002</v>
      </c>
      <c r="E22" s="84"/>
      <c r="F22" s="99"/>
      <c r="G22" s="99"/>
      <c r="H22" s="99"/>
    </row>
    <row r="23" spans="1:8" s="62" customFormat="1" ht="21.75" customHeight="1">
      <c r="A23" s="81" t="s">
        <v>374</v>
      </c>
      <c r="B23" s="89" t="s">
        <v>375</v>
      </c>
      <c r="C23" s="76">
        <f t="shared" si="1"/>
        <v>53.04</v>
      </c>
      <c r="D23" s="84">
        <v>53.04</v>
      </c>
      <c r="E23" s="84"/>
      <c r="F23" s="99"/>
      <c r="G23" s="99"/>
      <c r="H23" s="99"/>
    </row>
    <row r="24" spans="1:8" s="62" customFormat="1" ht="21.75" customHeight="1">
      <c r="A24" s="81" t="s">
        <v>376</v>
      </c>
      <c r="B24" s="89" t="s">
        <v>377</v>
      </c>
      <c r="C24" s="76">
        <f t="shared" si="1"/>
        <v>26.52</v>
      </c>
      <c r="D24" s="84">
        <v>26.52</v>
      </c>
      <c r="E24" s="84"/>
      <c r="F24" s="99"/>
      <c r="G24" s="99"/>
      <c r="H24" s="99"/>
    </row>
    <row r="25" spans="1:8" s="62" customFormat="1" ht="21.75" customHeight="1">
      <c r="A25" s="81" t="s">
        <v>378</v>
      </c>
      <c r="B25" s="83" t="s">
        <v>379</v>
      </c>
      <c r="C25" s="76">
        <f t="shared" si="1"/>
        <v>68.86</v>
      </c>
      <c r="D25" s="84">
        <v>68.86</v>
      </c>
      <c r="E25" s="84"/>
      <c r="F25" s="99"/>
      <c r="G25" s="99"/>
      <c r="H25" s="99"/>
    </row>
    <row r="26" spans="1:8" s="62" customFormat="1" ht="21.75" customHeight="1">
      <c r="A26" s="86" t="s">
        <v>380</v>
      </c>
      <c r="B26" s="75" t="s">
        <v>329</v>
      </c>
      <c r="C26" s="76">
        <f t="shared" si="1"/>
        <v>27.5</v>
      </c>
      <c r="D26" s="88">
        <f>SUM(D28:D29)</f>
        <v>27.5</v>
      </c>
      <c r="E26" s="88"/>
      <c r="F26" s="99"/>
      <c r="G26" s="99"/>
      <c r="H26" s="99"/>
    </row>
    <row r="27" spans="1:8" s="62" customFormat="1" ht="21.75" customHeight="1">
      <c r="A27" s="81" t="s">
        <v>381</v>
      </c>
      <c r="B27" s="89" t="s">
        <v>382</v>
      </c>
      <c r="C27" s="76">
        <f t="shared" si="1"/>
        <v>27.5</v>
      </c>
      <c r="D27" s="84">
        <v>27.5</v>
      </c>
      <c r="E27" s="84"/>
      <c r="F27" s="99"/>
      <c r="G27" s="99"/>
      <c r="H27" s="99"/>
    </row>
    <row r="28" spans="1:8" s="62" customFormat="1" ht="21.75" customHeight="1">
      <c r="A28" s="78" t="s">
        <v>383</v>
      </c>
      <c r="B28" s="79" t="s">
        <v>384</v>
      </c>
      <c r="C28" s="76">
        <f t="shared" si="1"/>
        <v>23.66</v>
      </c>
      <c r="D28" s="84">
        <v>23.66</v>
      </c>
      <c r="E28" s="84"/>
      <c r="F28" s="99"/>
      <c r="G28" s="99"/>
      <c r="H28" s="99"/>
    </row>
    <row r="29" spans="1:8" s="62" customFormat="1" ht="21.75" customHeight="1">
      <c r="A29" s="78" t="s">
        <v>385</v>
      </c>
      <c r="B29" s="79" t="s">
        <v>386</v>
      </c>
      <c r="C29" s="76">
        <f t="shared" si="1"/>
        <v>3.84</v>
      </c>
      <c r="D29" s="84">
        <v>3.84</v>
      </c>
      <c r="E29" s="84"/>
      <c r="F29" s="99"/>
      <c r="G29" s="99"/>
      <c r="H29" s="99"/>
    </row>
    <row r="30" spans="1:8" s="62" customFormat="1" ht="21.75" customHeight="1">
      <c r="A30" s="77" t="s">
        <v>387</v>
      </c>
      <c r="B30" s="90" t="s">
        <v>331</v>
      </c>
      <c r="C30" s="76">
        <f t="shared" si="1"/>
        <v>44.42</v>
      </c>
      <c r="D30" s="88">
        <f>D32</f>
        <v>44.42</v>
      </c>
      <c r="E30" s="88"/>
      <c r="F30" s="99"/>
      <c r="G30" s="99"/>
      <c r="H30" s="99"/>
    </row>
    <row r="31" spans="1:8" s="62" customFormat="1" ht="21.75" customHeight="1">
      <c r="A31" s="78" t="s">
        <v>388</v>
      </c>
      <c r="B31" s="79" t="s">
        <v>389</v>
      </c>
      <c r="C31" s="76">
        <f t="shared" si="1"/>
        <v>44.42</v>
      </c>
      <c r="D31" s="84">
        <v>44.42</v>
      </c>
      <c r="E31" s="84"/>
      <c r="F31" s="99"/>
      <c r="G31" s="99"/>
      <c r="H31" s="99"/>
    </row>
    <row r="32" spans="1:8" s="62" customFormat="1" ht="21.75" customHeight="1">
      <c r="A32" s="78" t="s">
        <v>390</v>
      </c>
      <c r="B32" s="79" t="s">
        <v>391</v>
      </c>
      <c r="C32" s="76">
        <f t="shared" si="1"/>
        <v>44.42</v>
      </c>
      <c r="D32" s="84">
        <v>44.42</v>
      </c>
      <c r="E32" s="84"/>
      <c r="F32" s="99"/>
      <c r="G32" s="99"/>
      <c r="H32" s="99"/>
    </row>
    <row r="33" spans="1:8" s="63" customFormat="1" ht="21.75" customHeight="1">
      <c r="A33" s="91">
        <v>229</v>
      </c>
      <c r="B33" s="92" t="s">
        <v>332</v>
      </c>
      <c r="C33" s="76">
        <f t="shared" si="1"/>
        <v>863.42</v>
      </c>
      <c r="D33" s="80">
        <f>D35</f>
        <v>0</v>
      </c>
      <c r="E33" s="80">
        <v>863.42</v>
      </c>
      <c r="F33" s="100"/>
      <c r="G33" s="100"/>
      <c r="H33" s="100"/>
    </row>
    <row r="34" spans="1:8" s="63" customFormat="1" ht="21.75" customHeight="1">
      <c r="A34" s="93" t="s">
        <v>473</v>
      </c>
      <c r="B34" s="93" t="s">
        <v>497</v>
      </c>
      <c r="C34" s="76">
        <f t="shared" si="1"/>
        <v>863.42</v>
      </c>
      <c r="D34" s="94"/>
      <c r="E34" s="84">
        <v>863.42</v>
      </c>
      <c r="F34" s="100"/>
      <c r="G34" s="100"/>
      <c r="H34" s="100"/>
    </row>
    <row r="35" spans="1:8" ht="27" customHeight="1">
      <c r="A35" s="93" t="s">
        <v>475</v>
      </c>
      <c r="B35" s="93" t="s">
        <v>498</v>
      </c>
      <c r="C35" s="76">
        <f t="shared" si="1"/>
        <v>863.42</v>
      </c>
      <c r="D35" s="95"/>
      <c r="E35" s="101">
        <v>863.42</v>
      </c>
      <c r="F35" s="102"/>
      <c r="G35" s="102"/>
      <c r="H35" s="102"/>
    </row>
    <row r="36" spans="1:8" ht="18.75" customHeight="1">
      <c r="A36" s="65"/>
      <c r="B36" s="65"/>
      <c r="C36" s="65"/>
      <c r="D36" s="65"/>
      <c r="E36" s="65"/>
      <c r="F36" s="65"/>
      <c r="G36" s="65"/>
      <c r="H36" s="65"/>
    </row>
    <row r="37" spans="1:8" ht="18.75" customHeight="1">
      <c r="A37" s="65"/>
      <c r="B37" s="65"/>
      <c r="C37" s="65"/>
      <c r="D37" s="65"/>
      <c r="E37" s="65"/>
      <c r="F37" s="65"/>
      <c r="G37" s="65"/>
      <c r="H37" s="65"/>
    </row>
    <row r="38" spans="1:8" ht="12.75" customHeight="1">
      <c r="A38" s="65"/>
      <c r="B38" s="65"/>
      <c r="D38" s="65"/>
      <c r="E38" s="65"/>
      <c r="F38" s="65"/>
      <c r="G38" s="65"/>
      <c r="H38" s="65"/>
    </row>
    <row r="39" spans="1:9" ht="12.75" customHeight="1">
      <c r="A39" s="65"/>
      <c r="B39" s="65"/>
      <c r="D39" s="65"/>
      <c r="E39" s="65"/>
      <c r="F39" s="65"/>
      <c r="G39" s="65"/>
      <c r="H39" s="65"/>
      <c r="I39" s="65"/>
    </row>
    <row r="40" spans="1:8" ht="12.75" customHeight="1">
      <c r="A40" s="65"/>
      <c r="B40" s="65"/>
      <c r="D40" s="65"/>
      <c r="E40" s="65"/>
      <c r="F40" s="65"/>
      <c r="G40" s="65"/>
      <c r="H40" s="65"/>
    </row>
    <row r="41" spans="1:7" ht="12.75" customHeight="1">
      <c r="A41" s="65"/>
      <c r="B41" s="65"/>
      <c r="D41" s="65"/>
      <c r="E41" s="65"/>
      <c r="F41" s="65"/>
      <c r="G41" s="65"/>
    </row>
    <row r="42" spans="1:9" ht="12.75" customHeight="1">
      <c r="A42" s="65"/>
      <c r="B42" s="65"/>
      <c r="C42" s="65"/>
      <c r="D42" s="65"/>
      <c r="E42" s="65"/>
      <c r="F42" s="65"/>
      <c r="G42" s="65"/>
      <c r="I42" s="65"/>
    </row>
    <row r="43" spans="2:8" ht="12.75" customHeight="1">
      <c r="B43" s="65"/>
      <c r="F43" s="65"/>
      <c r="G43" s="65"/>
      <c r="H43" s="65"/>
    </row>
    <row r="44" spans="1:7" ht="12.75" customHeight="1">
      <c r="A44" s="65"/>
      <c r="B44" s="65"/>
      <c r="F44" s="65"/>
      <c r="G44" s="65"/>
    </row>
    <row r="45" spans="2:6" ht="12.75" customHeight="1">
      <c r="B45" s="65"/>
      <c r="F45" s="65"/>
    </row>
    <row r="46" spans="1:8" ht="12.75" customHeight="1">
      <c r="A46" s="65"/>
      <c r="B46" s="65"/>
      <c r="H46" s="65"/>
    </row>
    <row r="47" spans="1:5" ht="12.75" customHeight="1">
      <c r="A47" s="65"/>
      <c r="B47" s="65"/>
      <c r="E47" s="65"/>
    </row>
    <row r="48" spans="3:6" ht="12.75" customHeight="1">
      <c r="C48" s="65"/>
      <c r="F48" s="65"/>
    </row>
    <row r="49" ht="12.75" customHeight="1">
      <c r="B49" s="65"/>
    </row>
    <row r="50" ht="12.75" customHeight="1">
      <c r="B50" s="65"/>
    </row>
    <row r="51" ht="12.75" customHeight="1">
      <c r="G51" s="65"/>
    </row>
    <row r="52" ht="12.75" customHeight="1">
      <c r="B52" s="65"/>
    </row>
    <row r="53" spans="3:7" ht="12.75" customHeight="1">
      <c r="C53" s="65"/>
      <c r="G53" s="65"/>
    </row>
  </sheetData>
  <sheetProtection/>
  <mergeCells count="1">
    <mergeCell ref="A2:H2"/>
  </mergeCells>
  <printOptions horizontalCentered="1"/>
  <pageMargins left="0" right="0" top="1" bottom="1" header="0.5" footer="0.5"/>
  <pageSetup fitToHeight="1"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2023-10-17T16:38:00Z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