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<sst xmlns="http://schemas.openxmlformats.org/spreadsheetml/2006/main" count="1486" uniqueCount="586">
  <si>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</si>
  <si>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</si>
  <si>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</si>
  <si>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</si>
  <si>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</si>
  <si>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</si>
  <si>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</si>
  <si>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</si>
  <si>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</si>
  <si>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</si>
  <si>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</si>
  <si>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</si>
  <si>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</si>
  <si>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</si>
  <si>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</si>
  <si>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</si>
  <si>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</si>
  <si>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</si>
  <si>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</si>
  <si>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</si>
  <si>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</si>
  <si>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</si>
  <si>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</si>
  <si>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</si>
  <si>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</si>
  <si>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</si>
  <si>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</si>
  <si>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</si>
  <si>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</si>
  <si>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</si>
  <si>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</si>
  <si>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</si>
  <si>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</si>
  <si>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</si>
  <si>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</si>
  <si>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</si>
  <si>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</si>
  <si>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</si>
  <si>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</si>
  <si>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</si>
  <si>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</si>
  <si>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</si>
  <si>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</si>
  <si>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</si>
  <si>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</si>
  <si>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</si>
  <si>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</si>
  <si>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</si>
  <si>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</si>
  <si>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</si>
  <si>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</si>
  <si>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</si>
  <si>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</si>
  <si>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</si>
  <si>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</si>
  <si>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</si>
  <si>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</si>
  <si>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</si>
  <si>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</si>
  <si>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</si>
  <si>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</si>
  <si>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</si>
  <si>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</si>
  <si>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</si>
  <si>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</si>
  <si>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</si>
  <si>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</si>
  <si>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</si>
  <si>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</si>
  <si>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</si>
  <si>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</si>
  <si>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</si>
  <si>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</si>
  <si>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</si>
  <si>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</si>
  <si>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</si>
  <si>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</si>
  <si>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</si>
  <si>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</si>
  <si>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</si>
  <si>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</si>
  <si>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</si>
  <si>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</si>
  <si>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</si>
  <si>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</si>
  <si>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</si>
  <si>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</si>
  <si>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</si>
  <si>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</si>
  <si>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</si>
  <si>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</si>
  <si>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</si>
  <si>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</si>
  <si>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</si>
  <si>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</si>
  <si>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</si>
  <si>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</si>
  <si>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</si>
  <si>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</si>
  <si>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</si>
  <si>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</si>
  <si>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</si>
  <si>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</si>
  <si>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</si>
  <si>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</si>
  <si>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</si>
  <si>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</si>
  <si>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</si>
  <si>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</si>
  <si>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</si>
  <si>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</si>
  <si>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</si>
  <si>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</si>
  <si>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</si>
  <si>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</si>
  <si>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</si>
  <si>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</si>
  <si>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</si>
  <si>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</si>
  <si>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</si>
  <si>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</si>
  <si>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</si>
  <si>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</si>
  <si>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</si>
  <si>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</si>
  <si>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</si>
  <si>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</si>
  <si>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</si>
  <si>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</si>
  <si>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</si>
  <si>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</si>
  <si>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</si>
  <si>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</si>
  <si>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</si>
  <si>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</si>
  <si>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</si>
  <si>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</si>
  <si>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</si>
  <si>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</si>
  <si>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</si>
  <si>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</si>
  <si>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</si>
  <si>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</si>
  <si>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</si>
  <si>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</si>
  <si>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</si>
  <si>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</si>
  <si>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</si>
  <si>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</si>
  <si>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</si>
  <si>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</si>
  <si>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</si>
  <si>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</si>
  <si>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</si>
  <si>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</si>
  <si>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</si>
  <si>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</si>
  <si>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</si>
  <si>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</si>
  <si>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</si>
  <si>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</si>
  <si>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</si>
  <si>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</si>
  <si>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</si>
  <si>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</si>
  <si>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</si>
  <si>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</si>
  <si>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</si>
  <si>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</si>
  <si>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</si>
  <si>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</si>
  <si>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</si>
  <si>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</si>
  <si>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</si>
  <si>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</si>
  <si>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</si>
  <si>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</si>
  <si>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</si>
  <si>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</si>
  <si>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</si>
  <si>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</si>
  <si>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</si>
  <si>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</si>
  <si>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</si>
  <si>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</si>
  <si>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</si>
  <si>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</si>
  <si>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</si>
  <si>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</si>
  <si>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</si>
  <si>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</si>
  <si>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</si>
  <si>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</si>
  <si>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</si>
  <si>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</si>
  <si>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</si>
  <si>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</si>
  <si>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</si>
  <si>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</si>
  <si>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</si>
  <si>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</si>
  <si>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</si>
  <si>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</si>
  <si>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</si>
  <si>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</si>
  <si>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</si>
  <si>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</si>
  <si>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</si>
  <si>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</si>
  <si>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</si>
  <si>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</si>
  <si>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</si>
  <si>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</si>
  <si>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</si>
  <si>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</si>
  <si>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</si>
  <si>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</si>
  <si>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</si>
  <si>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</si>
  <si>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</si>
  <si>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</si>
  <si>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</si>
  <si>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</si>
  <si>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</si>
  <si>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</si>
  <si>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</si>
  <si>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</si>
  <si>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</si>
  <si>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</si>
  <si>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</si>
  <si>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</si>
  <si>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</si>
  <si>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</si>
  <si>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</si>
  <si>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</si>
  <si>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</si>
  <si>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</si>
  <si>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</si>
  <si>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</si>
  <si>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</si>
  <si>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</si>
  <si>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</si>
  <si>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</si>
  <si>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</si>
  <si>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</si>
  <si>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</si>
  <si>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</si>
  <si>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</si>
  <si>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</si>
  <si>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</si>
  <si>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</si>
  <si>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</si>
  <si>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</si>
  <si>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</si>
  <si>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</si>
  <si>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</si>
  <si>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</si>
  <si>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</si>
  <si>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</si>
  <si>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</si>
  <si>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</si>
  <si>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</si>
  <si>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</si>
  <si>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</si>
  <si>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</si>
  <si>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</si>
  <si>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</si>
  <si>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</si>
  <si>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</si>
  <si>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</si>
  <si>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</si>
  <si>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</si>
  <si>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</si>
  <si>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</si>
  <si>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</si>
  <si>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</si>
  <si>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</si>
  <si>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</si>
  <si>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</si>
  <si>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</si>
  <si>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</si>
  <si>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</si>
  <si>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</si>
  <si>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</si>
  <si>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</si>
  <si>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</si>
  <si>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</si>
  <si>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</si>
  <si>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</si>
  <si>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</si>
  <si>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</si>
  <si>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</si>
  <si>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</si>
  <si>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</si>
  <si>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</si>
  <si>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</si>
  <si>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</si>
  <si>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</si>
  <si>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</si>
  <si>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</si>
  <si>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</si>
  <si>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</si>
  <si>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</si>
  <si>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</si>
  <si>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</si>
  <si>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</si>
  <si>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</si>
  <si>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</si>
  <si>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</si>
  <si>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</si>
  <si>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</si>
  <si>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</si>
  <si>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重庆市綦江区扶欢镇卫生院财政拨款收支总表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</si>
  <si>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</si>
  <si>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</si>
  <si>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</si>
  <si>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</si>
  <si>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</si>
  <si>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</si>
  <si>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</si>
  <si>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</si>
  <si>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</si>
  <si>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</si>
  <si>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</si>
  <si>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</si>
  <si>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</si>
  <si>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</si>
  <si>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</si>
  <si>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</si>
  <si>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</si>
  <si>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</si>
  <si>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</si>
  <si>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</si>
  <si>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</si>
  <si>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重庆市綦江区扶欢镇卫生院一般公共预算财政拨款支出预算表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</si>
  <si>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</si>
  <si>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</si>
  <si>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</si>
  <si>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</si>
  <si>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</si>
  <si>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</si>
  <si>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</si>
  <si>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</si>
  <si>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</si>
  <si>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</si>
  <si>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</si>
  <si>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</si>
  <si>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</si>
  <si>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</si>
  <si>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老年福利</t>
  </si>
  <si>
    <t>红十字事业</t>
  </si>
  <si>
    <t>其他红十字事业支出</t>
  </si>
  <si>
    <t>210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</si>
  <si>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</si>
  <si>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</si>
  <si>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</si>
  <si>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</si>
  <si>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</si>
  <si>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</si>
  <si>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</si>
  <si>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</si>
  <si>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</si>
  <si>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</si>
  <si>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</si>
  <si>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</si>
  <si>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</si>
  <si>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</si>
  <si>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</si>
  <si>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</si>
  <si>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</si>
  <si>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</si>
  <si>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</si>
  <si>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</si>
  <si>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</si>
  <si>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附件4-3</t>
  </si>
  <si>
    <t>重庆市綦江区扶欢镇卫生院一般公共预算财政拨款基本支出预算表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</si>
  <si>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</si>
  <si>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</si>
  <si>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</si>
  <si>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</si>
  <si>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</si>
  <si>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</si>
  <si>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</si>
  <si>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</si>
  <si>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</si>
  <si>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</si>
  <si>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</si>
  <si>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</si>
  <si>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</si>
  <si>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</si>
  <si>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</si>
  <si>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</si>
  <si>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</si>
  <si>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</si>
  <si>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</si>
  <si>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</si>
  <si>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</si>
  <si>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</si>
  <si>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</si>
  <si>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</si>
  <si>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</si>
  <si>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</si>
  <si>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</si>
  <si>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</si>
  <si>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</si>
  <si>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</si>
  <si>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</si>
  <si>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</si>
  <si>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</si>
  <si>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</si>
  <si>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</si>
  <si>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</si>
  <si>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</si>
  <si>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</si>
  <si>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</si>
  <si>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</si>
  <si>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</si>
  <si>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</si>
  <si>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</si>
  <si>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</si>
  <si>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</si>
  <si>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</si>
  <si>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</si>
  <si>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</si>
  <si>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</si>
  <si>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</si>
  <si>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</si>
  <si>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</si>
  <si>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</si>
  <si>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</si>
  <si>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</si>
  <si>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</si>
  <si>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</si>
  <si>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</si>
  <si>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</si>
  <si>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</si>
  <si>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</si>
  <si>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</si>
  <si>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</si>
  <si>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</si>
  <si>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</si>
  <si>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</si>
  <si>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</si>
  <si>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</si>
  <si>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</si>
  <si>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</si>
  <si>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</si>
  <si>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</si>
  <si>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</si>
  <si>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</si>
  <si>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</si>
  <si>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</si>
  <si>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</si>
  <si>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</si>
  <si>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</si>
  <si>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</si>
  <si>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</si>
  <si>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</si>
  <si>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</si>
  <si>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</si>
  <si>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</si>
  <si>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</si>
  <si>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</si>
  <si>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</si>
  <si>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</si>
  <si>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</si>
  <si>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</si>
  <si>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</si>
  <si>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</si>
  <si>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</si>
  <si>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</si>
  <si>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</si>
  <si>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</si>
  <si>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</si>
  <si>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</si>
  <si>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</si>
  <si>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</si>
  <si>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</si>
  <si>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</si>
  <si>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</si>
  <si>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</si>
  <si>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</si>
  <si>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</si>
  <si>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</si>
  <si>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重庆市綦江区扶欢镇卫生院一般公共预算“三公”经费支出表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</si>
  <si>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</si>
  <si>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</si>
  <si>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</si>
  <si>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</si>
  <si>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</si>
  <si>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</si>
  <si>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</si>
  <si>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重庆市綦江区扶欢镇卫生院政府性基金预算支出表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</si>
  <si>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</si>
  <si>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</si>
  <si>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</si>
  <si>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重庆市綦江区扶欢镇卫生院部门收支总表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</si>
  <si>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</si>
  <si>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</si>
  <si>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</si>
  <si>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</si>
  <si>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</si>
  <si>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</si>
  <si>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</si>
  <si>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</si>
  <si>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</si>
  <si>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</si>
  <si>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</si>
  <si>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</si>
  <si>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</si>
  <si>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</si>
  <si>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重庆市綦江区扶欢镇卫生院部门收入总表</t>
  </si>
  <si>
    <t>科目</t>
  </si>
  <si>
    <t>非教育收费收入预算</t>
  </si>
  <si>
    <t>教育收费收预算入</t>
  </si>
  <si>
    <t>21099</t>
  </si>
  <si>
    <t>其他卫生健康支出</t>
  </si>
  <si>
    <t>2109999</t>
  </si>
  <si>
    <t>附件4-8</t>
  </si>
  <si>
    <t>重庆市綦江区扶欢镇卫生院部门支出总表</t>
  </si>
  <si>
    <t>上缴上级支出</t>
  </si>
  <si>
    <t>事业单位经营支出</t>
  </si>
  <si>
    <t>对下级单位补助支出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</si>
  <si>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</si>
  <si>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</si>
  <si>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</si>
  <si>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</si>
  <si>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</si>
  <si>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</si>
  <si>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</si>
  <si>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</si>
  <si>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</si>
  <si>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</si>
  <si>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</si>
  <si>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</si>
  <si>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</si>
  <si>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</si>
  <si>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附件4-9</t>
  </si>
  <si>
    <t>重庆市綦江区扶欢镇卫生院政府采购预算明细表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</si>
  <si>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</si>
  <si>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</si>
  <si>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</si>
  <si>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</si>
  <si>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</si>
  <si>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</si>
  <si>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</si>
  <si>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</si>
  <si>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</si>
  <si>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</si>
  <si>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</si>
  <si>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</si>
  <si>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</si>
  <si>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</si>
  <si>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</si>
  <si>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</si>
  <si>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</si>
  <si>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</si>
  <si>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</si>
  <si>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</si>
  <si>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</si>
  <si>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</si>
  <si>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</si>
  <si>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</si>
  <si>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本单位为二级预算单位，此表无数据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</si>
  <si>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</si>
  <si>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</si>
  <si>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</si>
  <si>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</si>
  <si>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</si>
  <si>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</si>
  <si>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</si>
  <si>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</si>
  <si>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</si>
  <si>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</si>
  <si>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</si>
  <si>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</si>
  <si>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</si>
  <si>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</si>
  <si>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</si>
  <si>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</si>
  <si>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</si>
  <si>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</si>
  <si>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</si>
  <si>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</si>
  <si>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</si>
  <si>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本单位此表无数据。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</si>
</sst>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1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微软雅黑"/>
      <family val="2"/>
    </font>
    <font>
      <sz val="22"/>
      <color rgb="FF000000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32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6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14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13" xfId="65" applyNumberFormat="1" applyFont="1" applyFill="1" applyBorder="1" applyAlignment="1" applyProtection="1">
      <alignment horizontal="center" vertical="center" wrapText="1"/>
      <protection/>
    </xf>
    <xf numFmtId="0" fontId="17" fillId="0" borderId="14" xfId="65" applyNumberFormat="1" applyFont="1" applyFill="1" applyBorder="1" applyAlignment="1" applyProtection="1">
      <alignment horizontal="center" vertical="center" wrapText="1"/>
      <protection/>
    </xf>
    <xf numFmtId="49" fontId="17" fillId="0" borderId="11" xfId="65" applyNumberFormat="1" applyFont="1" applyFill="1" applyBorder="1" applyAlignment="1" applyProtection="1">
      <alignment horizontal="left" vertical="center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5" xfId="65" applyNumberFormat="1" applyFont="1" applyFill="1" applyBorder="1" applyAlignment="1" applyProtection="1">
      <alignment horizontal="center" vertical="center"/>
      <protection/>
    </xf>
    <xf numFmtId="49" fontId="17" fillId="0" borderId="15" xfId="65" applyNumberFormat="1" applyFont="1" applyFill="1" applyBorder="1" applyAlignment="1" applyProtection="1">
      <alignment horizontal="left" vertical="center"/>
      <protection/>
    </xf>
    <xf numFmtId="49" fontId="17" fillId="0" borderId="15" xfId="65" applyNumberFormat="1" applyFont="1" applyFill="1" applyBorder="1" applyAlignment="1" applyProtection="1">
      <alignment horizontal="center" vertical="center"/>
      <protection/>
    </xf>
    <xf numFmtId="0" fontId="17" fillId="0" borderId="16" xfId="65" applyNumberFormat="1" applyFont="1" applyFill="1" applyBorder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17" fillId="0" borderId="19" xfId="65" applyFont="1" applyBorder="1" applyAlignment="1">
      <alignment horizontal="center" vertical="center" wrapText="1"/>
      <protection/>
    </xf>
    <xf numFmtId="0" fontId="17" fillId="0" borderId="19" xfId="65" applyFont="1" applyFill="1" applyBorder="1" applyAlignment="1">
      <alignment horizontal="center" vertical="center" wrapText="1"/>
      <protection/>
    </xf>
    <xf numFmtId="0" fontId="17" fillId="0" borderId="11" xfId="65" applyFont="1" applyBorder="1" applyAlignment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 wrapText="1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0" fontId="17" fillId="0" borderId="21" xfId="65" applyNumberFormat="1" applyFont="1" applyFill="1" applyBorder="1" applyAlignment="1" applyProtection="1">
      <alignment horizontal="center" vertical="center" wrapText="1"/>
      <protection/>
    </xf>
    <xf numFmtId="0" fontId="17" fillId="0" borderId="22" xfId="65" applyNumberFormat="1" applyFont="1" applyFill="1" applyBorder="1" applyAlignment="1" applyProtection="1">
      <alignment horizontal="center" vertical="center" wrapText="1"/>
      <protection/>
    </xf>
    <xf numFmtId="0" fontId="17" fillId="0" borderId="23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>
      <alignment horizontal="right"/>
      <protection/>
    </xf>
    <xf numFmtId="0" fontId="18" fillId="0" borderId="24" xfId="65" applyNumberFormat="1" applyFont="1" applyFill="1" applyBorder="1" applyAlignment="1" applyProtection="1">
      <alignment horizontal="right"/>
      <protection/>
    </xf>
    <xf numFmtId="0" fontId="17" fillId="0" borderId="15" xfId="65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right" vertical="center"/>
      <protection/>
    </xf>
    <xf numFmtId="0" fontId="14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5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5" xfId="65" applyFont="1" applyFill="1" applyBorder="1" applyAlignment="1">
      <alignment vertical="center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0" fontId="18" fillId="0" borderId="26" xfId="65" applyFont="1" applyFill="1" applyBorder="1" applyAlignment="1">
      <alignment vertical="center" wrapText="1"/>
      <protection/>
    </xf>
    <xf numFmtId="4" fontId="18" fillId="0" borderId="26" xfId="65" applyNumberFormat="1" applyFont="1" applyBorder="1" applyAlignment="1">
      <alignment vertical="center" wrapText="1"/>
      <protection/>
    </xf>
    <xf numFmtId="0" fontId="18" fillId="0" borderId="18" xfId="65" applyFont="1" applyBorder="1" applyAlignment="1">
      <alignment vertical="center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0" fontId="18" fillId="0" borderId="17" xfId="65" applyFont="1" applyFill="1" applyBorder="1" applyAlignment="1">
      <alignment vertical="center" wrapText="1"/>
      <protection/>
    </xf>
    <xf numFmtId="4" fontId="18" fillId="0" borderId="17" xfId="65" applyNumberFormat="1" applyFont="1" applyBorder="1" applyAlignment="1">
      <alignment vertical="center" wrapText="1"/>
      <protection/>
    </xf>
    <xf numFmtId="0" fontId="18" fillId="0" borderId="18" xfId="65" applyFont="1" applyBorder="1" applyAlignment="1">
      <alignment horizontal="left" vertical="center"/>
      <protection/>
    </xf>
    <xf numFmtId="0" fontId="18" fillId="0" borderId="17" xfId="65" applyFont="1" applyBorder="1" applyAlignment="1">
      <alignment vertical="center" wrapText="1"/>
      <protection/>
    </xf>
    <xf numFmtId="0" fontId="18" fillId="0" borderId="18" xfId="65" applyFont="1" applyFill="1" applyBorder="1" applyAlignment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4" fontId="18" fillId="0" borderId="15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2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15" xfId="65" applyNumberFormat="1" applyFont="1" applyFill="1" applyBorder="1" applyAlignment="1">
      <alignment horizontal="right" vertical="center" wrapText="1"/>
      <protection/>
    </xf>
    <xf numFmtId="0" fontId="14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25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49" fontId="18" fillId="0" borderId="18" xfId="65" applyNumberFormat="1" applyFont="1" applyFill="1" applyBorder="1" applyAlignment="1" applyProtection="1">
      <alignment horizontal="left" vertical="center"/>
      <protection/>
    </xf>
    <xf numFmtId="177" fontId="18" fillId="0" borderId="11" xfId="65" applyNumberFormat="1" applyFont="1" applyFill="1" applyBorder="1" applyAlignment="1" applyProtection="1">
      <alignment horizontal="left" vertical="center"/>
      <protection/>
    </xf>
    <xf numFmtId="4" fontId="18" fillId="0" borderId="27" xfId="65" applyNumberFormat="1" applyFont="1" applyFill="1" applyBorder="1" applyAlignment="1" applyProtection="1">
      <alignment horizontal="right" vertical="center" wrapText="1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Font="1" applyFill="1" applyAlignment="1">
      <alignment horizontal="centerContinuous"/>
      <protection/>
    </xf>
    <xf numFmtId="0" fontId="25" fillId="0" borderId="0" xfId="65" applyFont="1" applyFill="1" applyAlignment="1">
      <alignment horizontal="centerContinuous"/>
      <protection/>
    </xf>
    <xf numFmtId="0" fontId="14" fillId="0" borderId="0" xfId="65" applyFont="1">
      <alignment/>
      <protection/>
    </xf>
    <xf numFmtId="0" fontId="17" fillId="0" borderId="25" xfId="65" applyNumberFormat="1" applyFont="1" applyFill="1" applyBorder="1" applyAlignment="1" applyProtection="1">
      <alignment horizontal="center" vertical="center" wrapText="1"/>
      <protection/>
    </xf>
    <xf numFmtId="0" fontId="17" fillId="0" borderId="26" xfId="65" applyNumberFormat="1" applyFont="1" applyFill="1" applyBorder="1" applyAlignment="1" applyProtection="1">
      <alignment horizontal="center" vertical="center"/>
      <protection/>
    </xf>
    <xf numFmtId="0" fontId="17" fillId="0" borderId="19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8" xfId="65" applyNumberFormat="1" applyFont="1" applyFill="1" applyBorder="1" applyAlignment="1" applyProtection="1">
      <alignment/>
      <protection/>
    </xf>
    <xf numFmtId="0" fontId="23" fillId="0" borderId="0" xfId="65" applyFont="1" applyAlignment="1">
      <alignment horizontal="center" vertical="center"/>
      <protection/>
    </xf>
    <xf numFmtId="4" fontId="18" fillId="0" borderId="17" xfId="65" applyNumberFormat="1" applyFont="1" applyFill="1" applyBorder="1" applyAlignment="1" applyProtection="1">
      <alignment horizontal="right" vertical="center" wrapText="1"/>
      <protection/>
    </xf>
    <xf numFmtId="0" fontId="23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7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7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7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14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4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5" xfId="64" applyNumberFormat="1" applyFont="1" applyFill="1" applyBorder="1" applyAlignment="1" applyProtection="1">
      <alignment horizontal="center" vertical="center" wrapText="1"/>
      <protection/>
    </xf>
    <xf numFmtId="0" fontId="18" fillId="0" borderId="15" xfId="64" applyFont="1" applyBorder="1" applyAlignment="1">
      <alignment horizontal="center" vertical="center"/>
      <protection/>
    </xf>
    <xf numFmtId="4" fontId="18" fillId="0" borderId="19" xfId="64" applyNumberFormat="1" applyFont="1" applyFill="1" applyBorder="1" applyAlignment="1">
      <alignment horizontal="right" vertical="center" wrapText="1"/>
      <protection/>
    </xf>
    <xf numFmtId="4" fontId="18" fillId="0" borderId="15" xfId="64" applyNumberFormat="1" applyFont="1" applyBorder="1" applyAlignment="1">
      <alignment horizontal="left" vertical="center"/>
      <protection/>
    </xf>
    <xf numFmtId="4" fontId="18" fillId="0" borderId="15" xfId="64" applyNumberFormat="1" applyFont="1" applyBorder="1" applyAlignment="1">
      <alignment horizontal="right" vertical="center"/>
      <protection/>
    </xf>
    <xf numFmtId="0" fontId="18" fillId="0" borderId="18" xfId="64" applyFont="1" applyFill="1" applyBorder="1" applyAlignment="1">
      <alignment horizontal="left" vertical="center"/>
      <protection/>
    </xf>
    <xf numFmtId="4" fontId="18" fillId="0" borderId="12" xfId="64" applyNumberFormat="1" applyFont="1" applyFill="1" applyBorder="1" applyAlignment="1" applyProtection="1">
      <alignment horizontal="righ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8" xfId="64" applyFont="1" applyBorder="1" applyAlignment="1">
      <alignment horizontal="left" vertical="center"/>
      <protection/>
    </xf>
    <xf numFmtId="4" fontId="18" fillId="0" borderId="15" xfId="64" applyNumberFormat="1" applyFont="1" applyFill="1" applyBorder="1" applyAlignment="1" applyProtection="1">
      <alignment horizontal="right" vertical="center" wrapText="1"/>
      <protection/>
    </xf>
    <xf numFmtId="4" fontId="18" fillId="0" borderId="17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28" xfId="64" applyBorder="1" applyAlignment="1">
      <alignment wrapText="1"/>
      <protection/>
    </xf>
    <xf numFmtId="0" fontId="14" fillId="0" borderId="0" xfId="64" applyFont="1" applyFill="1">
      <alignment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4" spans="1:9" ht="22.5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spans="1:9" ht="22.5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spans="1:9" ht="22.5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spans="1:9" ht="22.5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spans="1:9" ht="22.5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spans="1:9" ht="22.5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spans="1:9" ht="22.5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spans="1:9" ht="22.5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spans="1:9" ht="22.5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spans="1:9" ht="22.5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spans="1:9" ht="22.5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spans="1:9" ht="22.5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spans="1:9" ht="22.5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spans="1:9" ht="22.5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spans="1:9" ht="22.5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spans="1:9" ht="22.5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spans="1:9" ht="22.5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spans="1:9" ht="22.5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spans="1:9" ht="22.5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spans="1:9" ht="22.5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spans="1:9" ht="22.5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spans="1:9" ht="22.5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spans="1:9" ht="22.5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spans="1:9" ht="22.5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spans="1:9" ht="22.5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spans="1:9" ht="22.5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spans="1:9" ht="22.5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spans="1:9" ht="22.5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spans="1:9" ht="22.5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spans="1:9" ht="22.5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spans="1:9" ht="22.5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spans="1:9" ht="22.5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spans="1:9" ht="22.5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spans="1:9" ht="22.5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spans="1:9" ht="22.5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spans="1:9" ht="22.5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spans="1:9" ht="22.5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spans="1:9" ht="22.5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spans="1:9" ht="22.5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spans="1:9" ht="22.5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spans="1:9" ht="22.5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spans="1:9" ht="22.5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spans="1:9" ht="22.5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spans="1:9" ht="22.5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spans="1:9" ht="22.5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spans="1:9" ht="22.5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spans="1:9" ht="22.5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spans="1:9" ht="22.5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spans="1:9" ht="22.5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spans="1:9" ht="22.5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spans="1:9" ht="22.5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spans="1:9" ht="22.5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spans="1:9" ht="22.5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spans="1:9" ht="22.5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spans="1:9" ht="22.5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spans="1:9" ht="22.5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spans="1:9" ht="22.5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spans="1:9" ht="22.5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spans="1:9" ht="22.5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spans="1:9" ht="22.5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spans="1:9" ht="22.5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spans="1:9" ht="22.5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spans="1:9" ht="22.5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spans="1:9" ht="22.5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spans="1:9" ht="22.5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spans="1:9" ht="22.5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spans="1:9" ht="22.5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spans="1:9" ht="22.5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spans="1:9" ht="22.5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spans="1:9" ht="22.5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spans="1:9" ht="22.5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spans="1:9" ht="22.5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spans="1:9" ht="22.5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spans="1:9" ht="22.5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spans="1:9" ht="22.5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spans="1:9" ht="22.5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spans="1:9" ht="22.5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spans="1:9" ht="22.5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spans="1:9" ht="22.5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spans="1:9" ht="22.5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spans="1:9" ht="22.5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spans="1:9" ht="22.5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spans="1:9" ht="22.5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spans="1:9" ht="22.5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spans="1:9" ht="22.5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spans="1:9" ht="22.5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spans="1:9" ht="22.5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spans="1:9" ht="22.5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spans="1:9" ht="22.5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spans="1:9" ht="22.5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spans="1:9" ht="22.5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spans="1:9" ht="22.5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spans="1:9" ht="22.5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spans="1:9" ht="22.5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spans="1:9" ht="22.5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spans="1:9" ht="22.5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spans="1:9" ht="22.5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spans="1:9" ht="22.5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spans="1:9" ht="22.5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spans="1:9" ht="22.5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spans="1:9" ht="22.5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spans="1:9" ht="22.5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spans="1:9" ht="22.5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spans="1:9" ht="22.5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spans="1:9" ht="22.5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spans="1:9" ht="22.5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spans="1:9" ht="22.5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spans="1:9" ht="22.5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spans="1:9" ht="22.5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spans="1:9" ht="22.5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spans="1:9" ht="22.5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spans="1:9" ht="22.5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spans="1:9" ht="22.5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spans="1:9" ht="22.5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spans="1:9" ht="22.5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spans="1:9" ht="22.5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spans="1:9" ht="22.5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spans="1:9" ht="22.5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spans="1:9" ht="22.5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spans="1:9" ht="22.5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spans="1:9" ht="22.5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spans="1:9" ht="22.5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spans="1:9" ht="22.5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spans="1:9" ht="22.5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spans="1:9" ht="22.5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spans="1:9" ht="22.5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spans="1:9" ht="22.5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spans="1:9" ht="22.5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spans="1:9" ht="22.5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spans="1:9" ht="22.5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spans="1:9" ht="22.5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spans="1:9" ht="22.5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spans="1:9" ht="22.5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spans="1:9" ht="22.5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spans="1:9" ht="22.5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spans="1:9" ht="22.5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spans="1:9" ht="22.5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spans="1:9" ht="22.5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spans="1:9" ht="22.5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spans="1:9" ht="22.5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spans="1:9" ht="22.5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spans="1:9" ht="22.5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spans="1:9" ht="22.5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spans="1:9" ht="22.5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spans="1:9" ht="22.5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spans="1:9" ht="22.5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spans="1:9" ht="22.5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spans="1:9" ht="22.5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spans="1:9" ht="22.5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spans="1:9" ht="22.5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spans="1:9" ht="22.5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spans="1:9" ht="22.5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spans="1:9" ht="22.5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spans="1:9" ht="22.5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spans="1:9" ht="22.5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spans="1:9" ht="22.5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spans="1:9" ht="22.5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spans="1:9" ht="22.5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spans="1:9" ht="22.5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spans="1:9" ht="22.5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spans="1:9" ht="22.5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spans="1:9" ht="22.5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spans="1:9" ht="22.5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spans="1:9" ht="22.5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spans="1:9" ht="22.5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spans="1:9" ht="22.5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spans="1:9" ht="22.5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spans="1:9" ht="22.5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spans="1:9" ht="22.5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spans="1:9" ht="22.5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spans="1:9" ht="22.5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spans="1:9" ht="22.5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spans="1:9" ht="22.5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spans="1:9" ht="22.5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spans="1:9" ht="22.5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spans="1:9" ht="22.5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spans="1:9" ht="22.5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spans="1:9" ht="22.5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spans="1:9" ht="22.5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spans="1:9" ht="22.5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spans="1:9" ht="22.5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spans="1:9" ht="22.5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spans="1:9" ht="22.5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spans="1:9" ht="22.5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spans="1:9" ht="22.5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spans="1:9" ht="22.5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spans="1:9" ht="22.5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spans="1:9" ht="22.5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spans="1:9" ht="22.5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spans="1:9" ht="22.5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spans="1:9" ht="22.5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spans="1:9" ht="22.5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spans="1:9" ht="22.5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spans="1:9" ht="22.5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spans="1:9" ht="22.5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spans="1:9" ht="22.5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spans="1:9" ht="22.5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spans="1:9" ht="22.5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spans="1:9" ht="22.5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spans="1:9" ht="22.5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spans="1:9" ht="22.5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spans="1:9" ht="22.5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spans="1:9" ht="22.5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spans="1:9" ht="22.5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spans="1:9" ht="22.5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spans="1:9" ht="22.5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spans="1:9" ht="22.5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spans="1:9" ht="22.5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spans="1:9" ht="22.5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spans="1:9" ht="22.5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spans="1:9" ht="22.5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spans="1:9" ht="22.5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spans="1:9" ht="22.5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spans="1:9" ht="22.5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spans="1:9" ht="22.5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spans="1:9" ht="22.5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spans="1:9" ht="22.5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spans="1:9" ht="22.5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spans="1:9" ht="22.5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spans="1:9" ht="22.5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spans="1:9" ht="22.5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spans="1:9" ht="22.5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spans="1:9" ht="22.5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spans="1:9" ht="22.5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spans="1:9" ht="22.5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spans="1:9" ht="22.5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spans="1:9" ht="22.5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spans="1:9" ht="22.5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spans="1:9" ht="22.5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spans="1:9" ht="22.5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spans="1:9" ht="22.5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spans="1:9" ht="22.5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spans="1:9" ht="22.5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spans="1:9" ht="22.5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spans="1:9" ht="22.5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spans="1:9" ht="22.5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spans="1:9" ht="22.5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spans="1:9" ht="22.5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spans="1:9" ht="22.5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spans="1:9" ht="22.5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spans="1:9" ht="22.5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spans="1:9" ht="22.5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spans="1:9" ht="22.5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spans="1:9" ht="22.5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spans="1:9" ht="22.5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spans="1:9" ht="22.5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spans="1:9" ht="22.5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spans="1:9" ht="22.5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spans="1:9" ht="22.5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spans="1:9" ht="22.5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spans="1:9" ht="22.5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spans="1:9" ht="22.5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spans="1:9" ht="22.5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spans="1:9" ht="22.5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spans="1:9" ht="22.5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537</v>
      </c>
      <c r="B1" s="33"/>
      <c r="C1" s="33"/>
      <c r="D1" s="33"/>
      <c r="E1" s="33"/>
      <c r="F1" s="33"/>
    </row>
    <row r="2" spans="1:11" ht="40.5" customHeight="1">
      <c r="A2" s="34" t="s">
        <v>538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3"/>
      <c r="B3" s="33"/>
      <c r="C3" s="33"/>
      <c r="D3" s="33"/>
      <c r="E3" s="33"/>
      <c r="F3" s="33"/>
      <c r="K3" t="s">
        <v>313</v>
      </c>
    </row>
    <row r="4" spans="1:11" ht="22.5" customHeight="1">
      <c r="A4" s="36" t="s">
        <v>316</v>
      </c>
      <c r="B4" s="37" t="s">
        <v>318</v>
      </c>
      <c r="C4" s="37" t="s">
        <v>507</v>
      </c>
      <c r="D4" s="37" t="s">
        <v>497</v>
      </c>
      <c r="E4" s="37" t="s">
        <v>498</v>
      </c>
      <c r="F4" s="37" t="s">
        <v>499</v>
      </c>
      <c r="G4" s="37" t="s">
        <v>500</v>
      </c>
      <c r="H4" s="37"/>
      <c r="I4" s="37" t="s">
        <v>501</v>
      </c>
      <c r="J4" s="37" t="s">
        <v>502</v>
      </c>
      <c r="K4" s="37" t="s">
        <v>505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513</v>
      </c>
      <c r="H5" s="37" t="s">
        <v>539</v>
      </c>
      <c r="I5" s="37"/>
      <c r="J5" s="37"/>
      <c r="K5" s="37"/>
    </row>
    <row r="6" spans="1:11" ht="30" customHeight="1">
      <c r="A6" s="38" t="s">
        <v>318</v>
      </c>
      <c r="B6" s="39">
        <v>0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540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541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542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A16" sqref="A16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543</v>
      </c>
    </row>
    <row r="2" spans="1:11" s="1" customFormat="1" ht="30" customHeight="1">
      <c r="A2" s="10" t="s">
        <v>544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9"/>
    </row>
    <row r="4" spans="1:12" s="1" customFormat="1" ht="30" customHeight="1">
      <c r="A4" s="13" t="s">
        <v>546</v>
      </c>
      <c r="B4" s="13"/>
      <c r="C4" s="14" t="s">
        <v>547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9"/>
    </row>
    <row r="5" spans="1:11" s="1" customFormat="1" ht="30" customHeight="1">
      <c r="A5" s="13"/>
      <c r="B5" s="13"/>
      <c r="C5" s="14"/>
      <c r="D5" s="13" t="s">
        <v>318</v>
      </c>
      <c r="E5" s="13" t="s">
        <v>548</v>
      </c>
      <c r="F5" s="13" t="s">
        <v>549</v>
      </c>
      <c r="G5" s="13" t="s">
        <v>550</v>
      </c>
      <c r="H5" s="13" t="s">
        <v>318</v>
      </c>
      <c r="I5" s="13" t="s">
        <v>548</v>
      </c>
      <c r="J5" s="13" t="s">
        <v>549</v>
      </c>
      <c r="K5" s="13" t="s">
        <v>550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/>
      <c r="I6" s="30"/>
      <c r="J6" s="16"/>
      <c r="K6" s="16"/>
    </row>
    <row r="7" spans="1:11" s="1" customFormat="1" ht="84" customHeight="1">
      <c r="A7" s="17" t="s">
        <v>551</v>
      </c>
      <c r="B7" s="18" t="s">
        <v>552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553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554</v>
      </c>
      <c r="C9" s="20" t="s">
        <v>555</v>
      </c>
      <c r="D9" s="20" t="s">
        <v>556</v>
      </c>
      <c r="E9" s="20"/>
      <c r="F9" s="20" t="s">
        <v>557</v>
      </c>
      <c r="G9" s="20"/>
      <c r="H9" s="20" t="s">
        <v>558</v>
      </c>
      <c r="I9" s="20" t="s">
        <v>559</v>
      </c>
      <c r="J9" s="20" t="s">
        <v>560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5"/>
      <c r="G10" s="24"/>
      <c r="H10" s="25"/>
      <c r="I10" s="31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5"/>
      <c r="G11" s="24"/>
      <c r="H11" s="25"/>
      <c r="I11" s="31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5"/>
      <c r="G12" s="24"/>
      <c r="H12" s="25"/>
      <c r="I12" s="31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6"/>
      <c r="G13" s="24"/>
      <c r="H13" s="25"/>
      <c r="I13" s="31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5"/>
      <c r="G14" s="24"/>
      <c r="H14" s="25"/>
      <c r="I14" s="31"/>
      <c r="J14" s="23"/>
      <c r="K14" s="23"/>
    </row>
    <row r="15" spans="1:11" s="1" customFormat="1" ht="73.5" customHeight="1">
      <c r="A15" s="18" t="s">
        <v>561</v>
      </c>
      <c r="B15" s="19" t="s">
        <v>562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6" s="9" customFormat="1" ht="12.75" customHeight="1">
      <c r="A16" s="27" t="s">
        <v>563</v>
      </c>
      <c r="B16" s="28"/>
      <c r="C16" s="28"/>
      <c r="D16" s="28"/>
      <c r="E16" s="28"/>
      <c r="F16" s="28"/>
    </row>
    <row r="17" spans="2:6" s="9" customFormat="1" ht="12.75" customHeight="1">
      <c r="B17" s="28"/>
      <c r="C17" s="28"/>
      <c r="D17" s="28"/>
      <c r="E17" s="28"/>
      <c r="F17" s="28"/>
    </row>
    <row r="18" spans="2:6" s="9" customFormat="1" ht="12.75" customHeight="1">
      <c r="B18" s="28"/>
      <c r="C18" s="28"/>
      <c r="D18" s="28"/>
      <c r="E18" s="28"/>
      <c r="F18" s="28"/>
    </row>
    <row r="19" spans="2:6" s="9" customFormat="1" ht="12.75" customHeight="1">
      <c r="B19" s="28"/>
      <c r="C19" s="28"/>
      <c r="D19" s="28"/>
      <c r="E19" s="28"/>
      <c r="F19" s="28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3">
      <selection activeCell="C33" sqref="C33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564</v>
      </c>
    </row>
    <row r="2" spans="1:9" ht="33" customHeight="1">
      <c r="A2" s="3" t="s">
        <v>565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566</v>
      </c>
      <c r="B4" s="6"/>
      <c r="C4" s="6"/>
      <c r="D4" s="6"/>
      <c r="E4" s="6"/>
      <c r="F4" s="5" t="s">
        <v>567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568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569</v>
      </c>
      <c r="B7" s="5"/>
      <c r="C7" s="5"/>
      <c r="D7" s="5"/>
      <c r="E7" s="5" t="s">
        <v>570</v>
      </c>
      <c r="F7" s="5"/>
      <c r="G7" s="5" t="s">
        <v>571</v>
      </c>
      <c r="H7" s="5"/>
      <c r="I7" s="5"/>
    </row>
    <row r="8" spans="1:9" ht="30.75" customHeight="1">
      <c r="A8" s="5" t="s">
        <v>572</v>
      </c>
      <c r="B8" s="7"/>
      <c r="C8" s="7"/>
      <c r="D8" s="7"/>
      <c r="E8" s="5" t="s">
        <v>573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574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575</v>
      </c>
      <c r="F10" s="5"/>
      <c r="G10" s="7"/>
      <c r="H10" s="7"/>
      <c r="I10" s="7"/>
    </row>
    <row r="11" spans="1:9" ht="30.75" customHeight="1">
      <c r="A11" s="5" t="s">
        <v>576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577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578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579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580</v>
      </c>
      <c r="B16" s="5" t="s">
        <v>554</v>
      </c>
      <c r="C16" s="5" t="s">
        <v>555</v>
      </c>
      <c r="D16" s="5" t="s">
        <v>581</v>
      </c>
      <c r="E16" s="5"/>
      <c r="F16" s="5" t="s">
        <v>582</v>
      </c>
      <c r="G16" s="5" t="s">
        <v>583</v>
      </c>
      <c r="H16" s="5" t="s">
        <v>584</v>
      </c>
      <c r="I16" s="5" t="s">
        <v>560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585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45" customWidth="1"/>
    <col min="2" max="2" width="19.00390625" style="145" customWidth="1"/>
    <col min="3" max="3" width="20.50390625" style="145" customWidth="1"/>
    <col min="4" max="7" width="19.00390625" style="145" customWidth="1"/>
    <col min="8" max="16384" width="6.875" style="146" customWidth="1"/>
  </cols>
  <sheetData>
    <row r="1" spans="1:7" s="144" customFormat="1" ht="19.5" customHeight="1">
      <c r="A1" s="2" t="s">
        <v>311</v>
      </c>
      <c r="B1" s="147"/>
      <c r="C1" s="147"/>
      <c r="D1" s="147"/>
      <c r="E1" s="147"/>
      <c r="F1" s="147"/>
      <c r="G1" s="147"/>
    </row>
    <row r="2" spans="1:7" s="144" customFormat="1" ht="38.25" customHeight="1">
      <c r="A2" s="148" t="s">
        <v>312</v>
      </c>
      <c r="B2" s="149"/>
      <c r="C2" s="149"/>
      <c r="D2" s="149"/>
      <c r="E2" s="149"/>
      <c r="F2" s="149"/>
      <c r="G2" s="149"/>
    </row>
    <row r="3" spans="1:7" s="144" customFormat="1" ht="19.5" customHeight="1">
      <c r="A3" s="150"/>
      <c r="B3" s="147"/>
      <c r="C3" s="147"/>
      <c r="D3" s="147"/>
      <c r="E3" s="147"/>
      <c r="F3" s="147"/>
      <c r="G3" s="147"/>
    </row>
    <row r="4" spans="1:7" s="144" customFormat="1" ht="19.5" customHeight="1">
      <c r="A4" s="151"/>
      <c r="B4" s="152"/>
      <c r="C4" s="152"/>
      <c r="D4" s="152"/>
      <c r="E4" s="152"/>
      <c r="F4" s="152"/>
      <c r="G4" s="153" t="s">
        <v>313</v>
      </c>
    </row>
    <row r="5" spans="1:7" s="144" customFormat="1" ht="19.5" customHeight="1">
      <c r="A5" s="154" t="s">
        <v>314</v>
      </c>
      <c r="B5" s="154"/>
      <c r="C5" s="154" t="s">
        <v>315</v>
      </c>
      <c r="D5" s="154"/>
      <c r="E5" s="154"/>
      <c r="F5" s="154"/>
      <c r="G5" s="154"/>
    </row>
    <row r="6" spans="1:7" s="144" customFormat="1" ht="45" customHeight="1">
      <c r="A6" s="155" t="s">
        <v>316</v>
      </c>
      <c r="B6" s="155" t="s">
        <v>317</v>
      </c>
      <c r="C6" s="155" t="s">
        <v>316</v>
      </c>
      <c r="D6" s="155" t="s">
        <v>318</v>
      </c>
      <c r="E6" s="155" t="s">
        <v>319</v>
      </c>
      <c r="F6" s="155" t="s">
        <v>320</v>
      </c>
      <c r="G6" s="155" t="s">
        <v>321</v>
      </c>
    </row>
    <row r="7" spans="1:7" s="144" customFormat="1" ht="19.5" customHeight="1">
      <c r="A7" s="156" t="s">
        <v>322</v>
      </c>
      <c r="B7" s="157">
        <v>248.98</v>
      </c>
      <c r="C7" s="158" t="s">
        <v>323</v>
      </c>
      <c r="D7" s="159">
        <v>263.88</v>
      </c>
      <c r="E7" s="159">
        <v>263.88</v>
      </c>
      <c r="F7" s="159"/>
      <c r="G7" s="159"/>
    </row>
    <row r="8" spans="1:7" s="144" customFormat="1" ht="19.5" customHeight="1">
      <c r="A8" s="160" t="s">
        <v>324</v>
      </c>
      <c r="B8" s="161">
        <v>248.98</v>
      </c>
      <c r="C8" s="87" t="s">
        <v>325</v>
      </c>
      <c r="D8" s="88">
        <v>60.82</v>
      </c>
      <c r="E8" s="88">
        <v>60.82</v>
      </c>
      <c r="F8" s="162"/>
      <c r="G8" s="162"/>
    </row>
    <row r="9" spans="1:7" s="144" customFormat="1" ht="19.5" customHeight="1">
      <c r="A9" s="160" t="s">
        <v>326</v>
      </c>
      <c r="B9" s="163"/>
      <c r="C9" s="91" t="s">
        <v>327</v>
      </c>
      <c r="D9" s="92">
        <v>203.06</v>
      </c>
      <c r="E9" s="92">
        <v>203.06</v>
      </c>
      <c r="F9" s="162"/>
      <c r="G9" s="162"/>
    </row>
    <row r="10" spans="1:7" s="144" customFormat="1" ht="19.5" customHeight="1">
      <c r="A10" s="164" t="s">
        <v>328</v>
      </c>
      <c r="B10" s="165"/>
      <c r="C10" s="166"/>
      <c r="D10" s="162"/>
      <c r="E10" s="162"/>
      <c r="F10" s="162"/>
      <c r="G10" s="162"/>
    </row>
    <row r="11" spans="1:7" s="144" customFormat="1" ht="19.5" customHeight="1">
      <c r="A11" s="167" t="s">
        <v>329</v>
      </c>
      <c r="B11" s="157">
        <v>14.9</v>
      </c>
      <c r="C11" s="168"/>
      <c r="D11" s="162"/>
      <c r="E11" s="162"/>
      <c r="F11" s="162"/>
      <c r="G11" s="162"/>
    </row>
    <row r="12" spans="1:7" s="144" customFormat="1" ht="19.5" customHeight="1">
      <c r="A12" s="164" t="s">
        <v>324</v>
      </c>
      <c r="B12" s="161">
        <v>14.9</v>
      </c>
      <c r="C12" s="166"/>
      <c r="D12" s="162"/>
      <c r="E12" s="162"/>
      <c r="F12" s="162"/>
      <c r="G12" s="162"/>
    </row>
    <row r="13" spans="1:7" s="144" customFormat="1" ht="19.5" customHeight="1">
      <c r="A13" s="164" t="s">
        <v>326</v>
      </c>
      <c r="B13" s="163"/>
      <c r="C13" s="166"/>
      <c r="D13" s="162"/>
      <c r="E13" s="162"/>
      <c r="F13" s="162"/>
      <c r="G13" s="162"/>
    </row>
    <row r="14" spans="1:13" s="144" customFormat="1" ht="19.5" customHeight="1">
      <c r="A14" s="160" t="s">
        <v>328</v>
      </c>
      <c r="B14" s="165"/>
      <c r="C14" s="166"/>
      <c r="D14" s="162"/>
      <c r="E14" s="162"/>
      <c r="F14" s="162"/>
      <c r="G14" s="162"/>
      <c r="M14" s="176"/>
    </row>
    <row r="15" spans="1:7" s="144" customFormat="1" ht="19.5" customHeight="1">
      <c r="A15" s="167"/>
      <c r="B15" s="169"/>
      <c r="C15" s="168"/>
      <c r="D15" s="170"/>
      <c r="E15" s="170"/>
      <c r="F15" s="170"/>
      <c r="G15" s="170"/>
    </row>
    <row r="16" spans="1:7" s="144" customFormat="1" ht="19.5" customHeight="1">
      <c r="A16" s="167"/>
      <c r="B16" s="169"/>
      <c r="C16" s="169" t="s">
        <v>330</v>
      </c>
      <c r="D16" s="171">
        <f>E16+F16+G16</f>
        <v>0</v>
      </c>
      <c r="E16" s="172">
        <f>B8+B12-E7</f>
        <v>0</v>
      </c>
      <c r="F16" s="172">
        <f>B9+B13-F7</f>
        <v>0</v>
      </c>
      <c r="G16" s="172">
        <f>B10+B14-G7</f>
        <v>0</v>
      </c>
    </row>
    <row r="17" spans="1:7" s="144" customFormat="1" ht="19.5" customHeight="1">
      <c r="A17" s="167"/>
      <c r="B17" s="169"/>
      <c r="C17" s="169"/>
      <c r="D17" s="172"/>
      <c r="E17" s="172"/>
      <c r="F17" s="172"/>
      <c r="G17" s="173"/>
    </row>
    <row r="18" spans="1:7" s="144" customFormat="1" ht="19.5" customHeight="1">
      <c r="A18" s="167" t="s">
        <v>331</v>
      </c>
      <c r="B18" s="174">
        <f>B7+B11</f>
        <v>263.88</v>
      </c>
      <c r="C18" s="174" t="s">
        <v>332</v>
      </c>
      <c r="D18" s="172">
        <f>SUM(D7+D16)</f>
        <v>263.88</v>
      </c>
      <c r="E18" s="172">
        <f>SUM(E7+E16)</f>
        <v>263.88</v>
      </c>
      <c r="F18" s="172">
        <f>SUM(F7+F16)</f>
        <v>0</v>
      </c>
      <c r="G18" s="172">
        <f>SUM(G7+G16)</f>
        <v>0</v>
      </c>
    </row>
    <row r="19" spans="1:6" ht="19.5" customHeight="1">
      <c r="A19" s="175"/>
      <c r="B19" s="175"/>
      <c r="C19" s="175"/>
      <c r="D19" s="175"/>
      <c r="E19" s="175"/>
      <c r="F19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 topLeftCell="A13">
      <selection activeCell="A2" sqref="A2:E2"/>
    </sheetView>
  </sheetViews>
  <sheetFormatPr defaultColWidth="23.625" defaultRowHeight="12.75" customHeight="1"/>
  <cols>
    <col min="1" max="1" width="23.625" style="41" customWidth="1"/>
    <col min="2" max="2" width="44.625" style="41" customWidth="1"/>
    <col min="3" max="5" width="15.375" style="41" customWidth="1"/>
    <col min="6" max="255" width="6.875" style="41" customWidth="1"/>
    <col min="256" max="256" width="23.625" style="41" customWidth="1"/>
  </cols>
  <sheetData>
    <row r="1" ht="19.5" customHeight="1">
      <c r="A1" s="2" t="s">
        <v>333</v>
      </c>
    </row>
    <row r="2" spans="1:5" ht="36" customHeight="1">
      <c r="A2" s="134" t="s">
        <v>334</v>
      </c>
      <c r="B2" s="134"/>
      <c r="C2" s="134"/>
      <c r="D2" s="134"/>
      <c r="E2" s="134"/>
    </row>
    <row r="3" spans="1:5" ht="19.5" customHeight="1">
      <c r="A3" s="124"/>
      <c r="B3" s="110"/>
      <c r="C3" s="110"/>
      <c r="D3" s="110"/>
      <c r="E3" s="110"/>
    </row>
    <row r="4" spans="1:5" ht="19.5" customHeight="1">
      <c r="A4" s="49"/>
      <c r="B4" s="48"/>
      <c r="C4" s="48"/>
      <c r="D4" s="48"/>
      <c r="E4" s="142" t="s">
        <v>313</v>
      </c>
    </row>
    <row r="5" spans="1:5" ht="19.5" customHeight="1">
      <c r="A5" s="55" t="s">
        <v>335</v>
      </c>
      <c r="B5" s="55"/>
      <c r="C5" s="55" t="s">
        <v>336</v>
      </c>
      <c r="D5" s="55"/>
      <c r="E5" s="55"/>
    </row>
    <row r="6" spans="1:5" ht="19.5" customHeight="1">
      <c r="A6" s="56" t="s">
        <v>337</v>
      </c>
      <c r="B6" s="56" t="s">
        <v>338</v>
      </c>
      <c r="C6" s="56" t="s">
        <v>339</v>
      </c>
      <c r="D6" s="56" t="s">
        <v>340</v>
      </c>
      <c r="E6" s="56" t="s">
        <v>341</v>
      </c>
    </row>
    <row r="7" spans="1:5" ht="19.5" customHeight="1">
      <c r="A7" s="56"/>
      <c r="B7" s="56" t="s">
        <v>318</v>
      </c>
      <c r="C7" s="143">
        <f aca="true" t="shared" si="0" ref="C7:C12">D7+E7</f>
        <v>263.88</v>
      </c>
      <c r="D7" s="56">
        <f>D8+D17</f>
        <v>263.88</v>
      </c>
      <c r="E7" s="56"/>
    </row>
    <row r="8" spans="1:5" ht="19.5" customHeight="1">
      <c r="A8" s="57">
        <v>208</v>
      </c>
      <c r="B8" s="56" t="s">
        <v>325</v>
      </c>
      <c r="C8" s="143">
        <f t="shared" si="0"/>
        <v>60.82</v>
      </c>
      <c r="D8" s="56">
        <v>60.82</v>
      </c>
      <c r="E8" s="56"/>
    </row>
    <row r="9" spans="1:5" ht="19.5" customHeight="1">
      <c r="A9" s="57" t="s">
        <v>342</v>
      </c>
      <c r="B9" s="56" t="s">
        <v>343</v>
      </c>
      <c r="C9" s="143">
        <f t="shared" si="0"/>
        <v>60.82</v>
      </c>
      <c r="D9" s="56">
        <f>D10+D11+D12</f>
        <v>60.82</v>
      </c>
      <c r="E9" s="56"/>
    </row>
    <row r="10" spans="1:5" ht="19.5" customHeight="1">
      <c r="A10" s="58" t="s">
        <v>344</v>
      </c>
      <c r="B10" s="56" t="s">
        <v>345</v>
      </c>
      <c r="C10" s="143">
        <f t="shared" si="0"/>
        <v>24.55</v>
      </c>
      <c r="D10" s="56">
        <v>24.55</v>
      </c>
      <c r="E10" s="59"/>
    </row>
    <row r="11" spans="1:5" ht="19.5" customHeight="1">
      <c r="A11" s="58">
        <v>2080506</v>
      </c>
      <c r="B11" s="56" t="s">
        <v>346</v>
      </c>
      <c r="C11" s="143">
        <f t="shared" si="0"/>
        <v>12.27</v>
      </c>
      <c r="D11" s="56">
        <v>12.27</v>
      </c>
      <c r="E11" s="59"/>
    </row>
    <row r="12" spans="1:5" ht="19.5" customHeight="1">
      <c r="A12" s="58">
        <v>2080599</v>
      </c>
      <c r="B12" s="56" t="s">
        <v>347</v>
      </c>
      <c r="C12" s="143">
        <f t="shared" si="0"/>
        <v>24</v>
      </c>
      <c r="D12" s="56">
        <v>24</v>
      </c>
      <c r="E12" s="59"/>
    </row>
    <row r="13" spans="1:5" ht="19.5" customHeight="1">
      <c r="A13" s="57">
        <v>20810</v>
      </c>
      <c r="B13" s="56" t="s">
        <v>348</v>
      </c>
      <c r="C13" s="143"/>
      <c r="D13" s="56"/>
      <c r="E13" s="56"/>
    </row>
    <row r="14" spans="1:5" s="42" customFormat="1" ht="19.5" customHeight="1">
      <c r="A14" s="58">
        <v>2081002</v>
      </c>
      <c r="B14" s="56" t="s">
        <v>349</v>
      </c>
      <c r="C14" s="143"/>
      <c r="D14" s="56"/>
      <c r="E14" s="59"/>
    </row>
    <row r="15" spans="1:5" ht="19.5" customHeight="1">
      <c r="A15" s="57">
        <v>20816</v>
      </c>
      <c r="B15" s="56" t="s">
        <v>350</v>
      </c>
      <c r="C15" s="143"/>
      <c r="D15" s="56"/>
      <c r="E15" s="56"/>
    </row>
    <row r="16" spans="1:5" ht="19.5" customHeight="1">
      <c r="A16" s="58">
        <v>2081699</v>
      </c>
      <c r="B16" s="56" t="s">
        <v>351</v>
      </c>
      <c r="C16" s="143"/>
      <c r="D16" s="56"/>
      <c r="E16" s="59"/>
    </row>
    <row r="17" spans="1:5" ht="19.5" customHeight="1">
      <c r="A17" s="57" t="s">
        <v>352</v>
      </c>
      <c r="B17" s="56" t="s">
        <v>327</v>
      </c>
      <c r="C17" s="143">
        <f>D17+E17</f>
        <v>203.06</v>
      </c>
      <c r="D17" s="56">
        <f>D18+D22+D27+D30</f>
        <v>203.06</v>
      </c>
      <c r="E17" s="56"/>
    </row>
    <row r="18" spans="1:5" ht="19.5" customHeight="1">
      <c r="A18" s="57" t="s">
        <v>353</v>
      </c>
      <c r="B18" s="56" t="s">
        <v>354</v>
      </c>
      <c r="C18" s="143"/>
      <c r="D18" s="56"/>
      <c r="E18" s="56"/>
    </row>
    <row r="19" spans="1:5" ht="19.5" customHeight="1">
      <c r="A19" s="58">
        <v>2100101</v>
      </c>
      <c r="B19" s="56" t="s">
        <v>355</v>
      </c>
      <c r="C19" s="143"/>
      <c r="D19" s="56"/>
      <c r="E19" s="59"/>
    </row>
    <row r="20" spans="1:5" ht="19.5" customHeight="1">
      <c r="A20" s="58">
        <v>2100102</v>
      </c>
      <c r="B20" s="56" t="s">
        <v>356</v>
      </c>
      <c r="C20" s="143"/>
      <c r="D20" s="56"/>
      <c r="E20" s="59"/>
    </row>
    <row r="21" spans="1:5" ht="19.5" customHeight="1">
      <c r="A21" s="58">
        <v>2100199</v>
      </c>
      <c r="B21" s="56" t="s">
        <v>357</v>
      </c>
      <c r="C21" s="143"/>
      <c r="D21" s="56"/>
      <c r="E21" s="59"/>
    </row>
    <row r="22" spans="1:5" ht="19.5" customHeight="1">
      <c r="A22" s="57" t="s">
        <v>358</v>
      </c>
      <c r="B22" s="56" t="s">
        <v>359</v>
      </c>
      <c r="C22" s="143"/>
      <c r="D22" s="56"/>
      <c r="E22" s="56"/>
    </row>
    <row r="23" spans="1:5" ht="19.5" customHeight="1">
      <c r="A23" s="58">
        <v>2100201</v>
      </c>
      <c r="B23" s="56" t="s">
        <v>360</v>
      </c>
      <c r="C23" s="143"/>
      <c r="D23" s="56"/>
      <c r="E23" s="59"/>
    </row>
    <row r="24" spans="1:5" ht="19.5" customHeight="1">
      <c r="A24" s="58">
        <v>2100202</v>
      </c>
      <c r="B24" s="56" t="s">
        <v>361</v>
      </c>
      <c r="C24" s="143"/>
      <c r="D24" s="56"/>
      <c r="E24" s="59"/>
    </row>
    <row r="25" spans="1:5" ht="19.5" customHeight="1">
      <c r="A25" s="58" t="s">
        <v>362</v>
      </c>
      <c r="B25" s="56" t="s">
        <v>363</v>
      </c>
      <c r="C25" s="143"/>
      <c r="D25" s="56"/>
      <c r="E25" s="59"/>
    </row>
    <row r="26" spans="1:5" ht="19.5" customHeight="1">
      <c r="A26" s="58">
        <v>2100299</v>
      </c>
      <c r="B26" s="56" t="s">
        <v>364</v>
      </c>
      <c r="C26" s="143"/>
      <c r="D26" s="56"/>
      <c r="E26" s="59"/>
    </row>
    <row r="27" spans="1:5" ht="19.5" customHeight="1">
      <c r="A27" s="57" t="s">
        <v>365</v>
      </c>
      <c r="B27" s="56" t="s">
        <v>366</v>
      </c>
      <c r="C27" s="143">
        <v>188.8</v>
      </c>
      <c r="D27" s="56">
        <v>188.8</v>
      </c>
      <c r="E27" s="56"/>
    </row>
    <row r="28" spans="1:5" ht="19.5" customHeight="1">
      <c r="A28" s="58">
        <v>2100302</v>
      </c>
      <c r="B28" s="56" t="s">
        <v>367</v>
      </c>
      <c r="C28" s="143">
        <v>188.8</v>
      </c>
      <c r="D28" s="56">
        <v>188.8</v>
      </c>
      <c r="E28" s="59"/>
    </row>
    <row r="29" spans="1:5" ht="19.5" customHeight="1">
      <c r="A29" s="58">
        <v>2100399</v>
      </c>
      <c r="B29" s="56" t="s">
        <v>368</v>
      </c>
      <c r="C29" s="143"/>
      <c r="D29" s="56"/>
      <c r="E29" s="59"/>
    </row>
    <row r="30" spans="1:5" ht="19.5" customHeight="1">
      <c r="A30" s="57">
        <v>21011</v>
      </c>
      <c r="B30" s="56" t="s">
        <v>369</v>
      </c>
      <c r="C30" s="143">
        <v>14.26</v>
      </c>
      <c r="D30" s="56">
        <v>14.26</v>
      </c>
      <c r="E30" s="56"/>
    </row>
    <row r="31" spans="1:5" ht="19.5" customHeight="1">
      <c r="A31" s="58">
        <v>2101101</v>
      </c>
      <c r="B31" s="56" t="s">
        <v>370</v>
      </c>
      <c r="C31" s="143"/>
      <c r="D31" s="56"/>
      <c r="E31" s="59"/>
    </row>
    <row r="32" spans="1:5" ht="19.5" customHeight="1">
      <c r="A32" s="58">
        <v>2101102</v>
      </c>
      <c r="B32" s="56" t="s">
        <v>371</v>
      </c>
      <c r="C32" s="143">
        <v>14.26</v>
      </c>
      <c r="D32" s="56">
        <v>14.26</v>
      </c>
      <c r="E32" s="59"/>
    </row>
    <row r="33" spans="1:5" ht="19.5" customHeight="1">
      <c r="A33" s="58">
        <v>2101103</v>
      </c>
      <c r="B33" s="56" t="s">
        <v>372</v>
      </c>
      <c r="C33" s="143"/>
      <c r="D33" s="56"/>
      <c r="E33" s="59"/>
    </row>
    <row r="34" spans="1:5" ht="19.5" customHeight="1">
      <c r="A34" s="58">
        <v>2101199</v>
      </c>
      <c r="B34" s="56" t="s">
        <v>373</v>
      </c>
      <c r="C34" s="143"/>
      <c r="D34" s="56"/>
      <c r="E34" s="59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D9" sqref="D9:D20"/>
    </sheetView>
  </sheetViews>
  <sheetFormatPr defaultColWidth="6.875" defaultRowHeight="19.5" customHeight="1"/>
  <cols>
    <col min="1" max="1" width="14.50390625" style="41" customWidth="1"/>
    <col min="2" max="2" width="33.375" style="41" customWidth="1"/>
    <col min="3" max="5" width="20.625" style="41" customWidth="1"/>
    <col min="6" max="16384" width="6.875" style="41" customWidth="1"/>
  </cols>
  <sheetData>
    <row r="1" spans="1:5" ht="19.5" customHeight="1">
      <c r="A1" s="2" t="s">
        <v>374</v>
      </c>
      <c r="E1" s="133"/>
    </row>
    <row r="2" spans="1:5" ht="44.25" customHeight="1">
      <c r="A2" s="134" t="s">
        <v>375</v>
      </c>
      <c r="B2" s="134"/>
      <c r="C2" s="134"/>
      <c r="D2" s="134"/>
      <c r="E2" s="134"/>
    </row>
    <row r="3" spans="1:5" ht="19.5" customHeight="1">
      <c r="A3" s="135"/>
      <c r="B3" s="135"/>
      <c r="C3" s="135"/>
      <c r="D3" s="135"/>
      <c r="E3" s="135"/>
    </row>
    <row r="4" spans="1:5" s="125" customFormat="1" ht="19.5" customHeight="1">
      <c r="A4" s="49"/>
      <c r="B4" s="48"/>
      <c r="C4" s="48"/>
      <c r="D4" s="48"/>
      <c r="E4" s="136" t="s">
        <v>313</v>
      </c>
    </row>
    <row r="5" spans="1:5" s="125" customFormat="1" ht="19.5" customHeight="1">
      <c r="A5" s="55" t="s">
        <v>376</v>
      </c>
      <c r="B5" s="55"/>
      <c r="C5" s="55" t="s">
        <v>377</v>
      </c>
      <c r="D5" s="55"/>
      <c r="E5" s="55"/>
    </row>
    <row r="6" spans="1:5" s="125" customFormat="1" ht="19.5" customHeight="1">
      <c r="A6" s="55" t="s">
        <v>337</v>
      </c>
      <c r="B6" s="55" t="s">
        <v>338</v>
      </c>
      <c r="C6" s="55" t="s">
        <v>318</v>
      </c>
      <c r="D6" s="55" t="s">
        <v>378</v>
      </c>
      <c r="E6" s="55" t="s">
        <v>379</v>
      </c>
    </row>
    <row r="7" spans="1:10" s="125" customFormat="1" ht="19.5" customHeight="1">
      <c r="A7" s="137" t="s">
        <v>380</v>
      </c>
      <c r="B7" s="138" t="s">
        <v>381</v>
      </c>
      <c r="C7" s="90">
        <f>D7+E7</f>
        <v>263.88</v>
      </c>
      <c r="D7" s="90">
        <f>SUM(D8,D21,D50)</f>
        <v>263.88</v>
      </c>
      <c r="E7" s="90">
        <f>SUM(E8,E21,E50)</f>
        <v>0</v>
      </c>
      <c r="J7" s="108"/>
    </row>
    <row r="8" spans="1:7" s="125" customFormat="1" ht="19.5" customHeight="1">
      <c r="A8" s="139" t="s">
        <v>382</v>
      </c>
      <c r="B8" s="140" t="s">
        <v>383</v>
      </c>
      <c r="C8" s="98">
        <f>D8+E8</f>
        <v>239.88</v>
      </c>
      <c r="D8" s="98">
        <v>239.88</v>
      </c>
      <c r="E8" s="90"/>
      <c r="G8" s="108"/>
    </row>
    <row r="9" spans="1:11" s="125" customFormat="1" ht="19.5" customHeight="1">
      <c r="A9" s="139" t="s">
        <v>384</v>
      </c>
      <c r="B9" s="140" t="s">
        <v>385</v>
      </c>
      <c r="C9" s="90">
        <f>D9+E9</f>
        <v>79.19</v>
      </c>
      <c r="D9" s="90">
        <v>79.19</v>
      </c>
      <c r="E9" s="90"/>
      <c r="F9" s="108"/>
      <c r="G9" s="108"/>
      <c r="K9" s="108"/>
    </row>
    <row r="10" spans="1:8" s="125" customFormat="1" ht="19.5" customHeight="1">
      <c r="A10" s="139" t="s">
        <v>386</v>
      </c>
      <c r="B10" s="140" t="s">
        <v>387</v>
      </c>
      <c r="C10" s="90">
        <f>D10+E10</f>
        <v>3.54</v>
      </c>
      <c r="D10" s="90">
        <v>3.54</v>
      </c>
      <c r="E10" s="90"/>
      <c r="F10" s="108"/>
      <c r="H10" s="108"/>
    </row>
    <row r="11" spans="1:8" s="125" customFormat="1" ht="19.5" customHeight="1">
      <c r="A11" s="139" t="s">
        <v>388</v>
      </c>
      <c r="B11" s="140" t="s">
        <v>389</v>
      </c>
      <c r="C11" s="90"/>
      <c r="D11" s="90"/>
      <c r="E11" s="90"/>
      <c r="F11" s="108"/>
      <c r="H11" s="108"/>
    </row>
    <row r="12" spans="1:8" s="125" customFormat="1" ht="19.5" customHeight="1">
      <c r="A12" s="139" t="s">
        <v>390</v>
      </c>
      <c r="B12" s="140" t="s">
        <v>391</v>
      </c>
      <c r="C12" s="90">
        <f>D12+E12</f>
        <v>97.19</v>
      </c>
      <c r="D12" s="90">
        <v>97.19</v>
      </c>
      <c r="E12" s="90"/>
      <c r="F12" s="108"/>
      <c r="G12" s="108"/>
      <c r="H12" s="108"/>
    </row>
    <row r="13" spans="1:10" s="125" customFormat="1" ht="19.5" customHeight="1">
      <c r="A13" s="139" t="s">
        <v>392</v>
      </c>
      <c r="B13" s="140" t="s">
        <v>393</v>
      </c>
      <c r="C13" s="90">
        <f>D13+E13</f>
        <v>24.55</v>
      </c>
      <c r="D13" s="90">
        <v>24.55</v>
      </c>
      <c r="E13" s="90"/>
      <c r="F13" s="108"/>
      <c r="J13" s="108"/>
    </row>
    <row r="14" spans="1:11" s="125" customFormat="1" ht="19.5" customHeight="1">
      <c r="A14" s="139" t="s">
        <v>394</v>
      </c>
      <c r="B14" s="140" t="s">
        <v>395</v>
      </c>
      <c r="C14" s="90">
        <f>D14+E14</f>
        <v>12.27</v>
      </c>
      <c r="D14" s="90">
        <v>12.27</v>
      </c>
      <c r="E14" s="90"/>
      <c r="F14" s="108"/>
      <c r="G14" s="108"/>
      <c r="K14" s="108"/>
    </row>
    <row r="15" spans="1:11" s="125" customFormat="1" ht="19.5" customHeight="1">
      <c r="A15" s="139" t="s">
        <v>396</v>
      </c>
      <c r="B15" s="140" t="s">
        <v>397</v>
      </c>
      <c r="C15" s="90">
        <f>D15+E15</f>
        <v>14.26</v>
      </c>
      <c r="D15" s="90">
        <v>14.26</v>
      </c>
      <c r="E15" s="90"/>
      <c r="F15" s="108"/>
      <c r="G15" s="108"/>
      <c r="H15" s="108"/>
      <c r="K15" s="108"/>
    </row>
    <row r="16" spans="1:11" s="125" customFormat="1" ht="19.5" customHeight="1">
      <c r="A16" s="139" t="s">
        <v>398</v>
      </c>
      <c r="B16" s="140" t="s">
        <v>399</v>
      </c>
      <c r="C16" s="90"/>
      <c r="D16" s="90"/>
      <c r="E16" s="90"/>
      <c r="F16" s="108"/>
      <c r="G16" s="108"/>
      <c r="K16" s="108"/>
    </row>
    <row r="17" spans="1:11" s="125" customFormat="1" ht="19.5" customHeight="1">
      <c r="A17" s="139" t="s">
        <v>400</v>
      </c>
      <c r="B17" s="140" t="s">
        <v>401</v>
      </c>
      <c r="C17" s="90">
        <f>D17+E17</f>
        <v>1.1</v>
      </c>
      <c r="D17" s="90">
        <v>1.1</v>
      </c>
      <c r="E17" s="90"/>
      <c r="F17" s="108"/>
      <c r="G17" s="108"/>
      <c r="K17" s="108"/>
    </row>
    <row r="18" spans="1:11" s="125" customFormat="1" ht="19.5" customHeight="1">
      <c r="A18" s="139" t="s">
        <v>402</v>
      </c>
      <c r="B18" s="140" t="s">
        <v>403</v>
      </c>
      <c r="C18" s="90"/>
      <c r="D18" s="90"/>
      <c r="E18" s="90"/>
      <c r="F18" s="108"/>
      <c r="G18" s="108"/>
      <c r="K18" s="108"/>
    </row>
    <row r="19" spans="1:11" s="125" customFormat="1" ht="19.5" customHeight="1">
      <c r="A19" s="139" t="s">
        <v>404</v>
      </c>
      <c r="B19" s="140" t="s">
        <v>405</v>
      </c>
      <c r="C19" s="90"/>
      <c r="D19" s="90"/>
      <c r="E19" s="90"/>
      <c r="F19" s="108"/>
      <c r="G19" s="108"/>
      <c r="I19" s="108"/>
      <c r="K19" s="108"/>
    </row>
    <row r="20" spans="1:11" s="125" customFormat="1" ht="19.5" customHeight="1">
      <c r="A20" s="139" t="s">
        <v>406</v>
      </c>
      <c r="B20" s="140" t="s">
        <v>407</v>
      </c>
      <c r="C20" s="90">
        <f>D20+E20</f>
        <v>7.78</v>
      </c>
      <c r="D20" s="90">
        <v>7.78</v>
      </c>
      <c r="E20" s="90"/>
      <c r="F20" s="108"/>
      <c r="G20" s="108"/>
      <c r="K20" s="108"/>
    </row>
    <row r="21" spans="1:7" s="125" customFormat="1" ht="19.5" customHeight="1">
      <c r="A21" s="139" t="s">
        <v>408</v>
      </c>
      <c r="B21" s="140" t="s">
        <v>409</v>
      </c>
      <c r="C21" s="98"/>
      <c r="D21" s="98"/>
      <c r="E21" s="90"/>
      <c r="F21" s="108"/>
      <c r="G21" s="108"/>
    </row>
    <row r="22" spans="1:14" s="125" customFormat="1" ht="19.5" customHeight="1">
      <c r="A22" s="139" t="s">
        <v>410</v>
      </c>
      <c r="B22" s="99" t="s">
        <v>411</v>
      </c>
      <c r="C22" s="90"/>
      <c r="D22" s="90"/>
      <c r="E22" s="90"/>
      <c r="F22" s="108"/>
      <c r="G22" s="108"/>
      <c r="H22" s="108"/>
      <c r="N22" s="108"/>
    </row>
    <row r="23" spans="1:7" s="125" customFormat="1" ht="19.5" customHeight="1">
      <c r="A23" s="139" t="s">
        <v>412</v>
      </c>
      <c r="B23" s="141" t="s">
        <v>413</v>
      </c>
      <c r="C23" s="90"/>
      <c r="D23" s="90"/>
      <c r="E23" s="90"/>
      <c r="F23" s="108"/>
      <c r="G23" s="108"/>
    </row>
    <row r="24" spans="1:10" s="125" customFormat="1" ht="19.5" customHeight="1">
      <c r="A24" s="139" t="s">
        <v>414</v>
      </c>
      <c r="B24" s="141" t="s">
        <v>415</v>
      </c>
      <c r="C24" s="90"/>
      <c r="D24" s="90"/>
      <c r="E24" s="90"/>
      <c r="F24" s="108"/>
      <c r="H24" s="108"/>
      <c r="J24" s="108"/>
    </row>
    <row r="25" spans="1:8" s="125" customFormat="1" ht="19.5" customHeight="1">
      <c r="A25" s="139" t="s">
        <v>416</v>
      </c>
      <c r="B25" s="141" t="s">
        <v>417</v>
      </c>
      <c r="C25" s="90"/>
      <c r="D25" s="90"/>
      <c r="E25" s="90"/>
      <c r="F25" s="108"/>
      <c r="G25" s="108"/>
      <c r="H25" s="108"/>
    </row>
    <row r="26" spans="1:6" s="125" customFormat="1" ht="19.5" customHeight="1">
      <c r="A26" s="139" t="s">
        <v>418</v>
      </c>
      <c r="B26" s="141" t="s">
        <v>419</v>
      </c>
      <c r="C26" s="90"/>
      <c r="D26" s="90"/>
      <c r="E26" s="90"/>
      <c r="F26" s="108"/>
    </row>
    <row r="27" spans="1:12" s="125" customFormat="1" ht="19.5" customHeight="1">
      <c r="A27" s="139" t="s">
        <v>420</v>
      </c>
      <c r="B27" s="141" t="s">
        <v>421</v>
      </c>
      <c r="C27" s="90"/>
      <c r="D27" s="90"/>
      <c r="E27" s="90"/>
      <c r="F27" s="108"/>
      <c r="G27" s="108"/>
      <c r="I27" s="108"/>
      <c r="L27" s="108"/>
    </row>
    <row r="28" spans="1:8" s="125" customFormat="1" ht="19.5" customHeight="1">
      <c r="A28" s="139" t="s">
        <v>422</v>
      </c>
      <c r="B28" s="141" t="s">
        <v>423</v>
      </c>
      <c r="C28" s="90"/>
      <c r="D28" s="90"/>
      <c r="E28" s="90"/>
      <c r="F28" s="108"/>
      <c r="G28" s="108"/>
      <c r="H28" s="108"/>
    </row>
    <row r="29" spans="1:7" s="125" customFormat="1" ht="19.5" customHeight="1">
      <c r="A29" s="139" t="s">
        <v>424</v>
      </c>
      <c r="B29" s="141" t="s">
        <v>425</v>
      </c>
      <c r="C29" s="90"/>
      <c r="D29" s="90"/>
      <c r="E29" s="90"/>
      <c r="F29" s="108"/>
      <c r="G29" s="108"/>
    </row>
    <row r="30" spans="1:7" s="125" customFormat="1" ht="19.5" customHeight="1">
      <c r="A30" s="139" t="s">
        <v>426</v>
      </c>
      <c r="B30" s="141" t="s">
        <v>427</v>
      </c>
      <c r="C30" s="90"/>
      <c r="D30" s="90"/>
      <c r="E30" s="90"/>
      <c r="F30" s="108"/>
      <c r="G30" s="108"/>
    </row>
    <row r="31" spans="1:7" s="125" customFormat="1" ht="19.5" customHeight="1">
      <c r="A31" s="139" t="s">
        <v>428</v>
      </c>
      <c r="B31" s="99" t="s">
        <v>429</v>
      </c>
      <c r="C31" s="90"/>
      <c r="D31" s="90"/>
      <c r="E31" s="90"/>
      <c r="F31" s="108"/>
      <c r="G31" s="108"/>
    </row>
    <row r="32" spans="1:16" s="125" customFormat="1" ht="19.5" customHeight="1">
      <c r="A32" s="139" t="s">
        <v>430</v>
      </c>
      <c r="B32" s="99" t="s">
        <v>431</v>
      </c>
      <c r="C32" s="90"/>
      <c r="D32" s="90"/>
      <c r="E32" s="90"/>
      <c r="F32" s="108"/>
      <c r="G32" s="108"/>
      <c r="P32" s="108"/>
    </row>
    <row r="33" spans="1:11" s="125" customFormat="1" ht="19.5" customHeight="1">
      <c r="A33" s="139" t="s">
        <v>432</v>
      </c>
      <c r="B33" s="141" t="s">
        <v>433</v>
      </c>
      <c r="C33" s="90"/>
      <c r="D33" s="90"/>
      <c r="E33" s="90"/>
      <c r="F33" s="108"/>
      <c r="G33" s="108"/>
      <c r="H33" s="108"/>
      <c r="K33" s="108"/>
    </row>
    <row r="34" spans="1:9" s="125" customFormat="1" ht="19.5" customHeight="1">
      <c r="A34" s="139" t="s">
        <v>434</v>
      </c>
      <c r="B34" s="141" t="s">
        <v>435</v>
      </c>
      <c r="C34" s="90"/>
      <c r="D34" s="90"/>
      <c r="E34" s="90"/>
      <c r="F34" s="108"/>
      <c r="G34" s="108"/>
      <c r="H34" s="108"/>
      <c r="I34" s="108"/>
    </row>
    <row r="35" spans="1:10" s="125" customFormat="1" ht="19.5" customHeight="1">
      <c r="A35" s="139" t="s">
        <v>436</v>
      </c>
      <c r="B35" s="141" t="s">
        <v>437</v>
      </c>
      <c r="C35" s="90"/>
      <c r="D35" s="90"/>
      <c r="E35" s="90"/>
      <c r="F35" s="108"/>
      <c r="G35" s="108"/>
      <c r="H35" s="108"/>
      <c r="I35" s="108"/>
      <c r="J35" s="108"/>
    </row>
    <row r="36" spans="1:8" s="125" customFormat="1" ht="19.5" customHeight="1">
      <c r="A36" s="139" t="s">
        <v>438</v>
      </c>
      <c r="B36" s="141" t="s">
        <v>439</v>
      </c>
      <c r="C36" s="90"/>
      <c r="D36" s="90"/>
      <c r="E36" s="90"/>
      <c r="F36" s="108"/>
      <c r="G36" s="108"/>
      <c r="H36" s="108"/>
    </row>
    <row r="37" spans="1:9" s="125" customFormat="1" ht="19.5" customHeight="1">
      <c r="A37" s="139" t="s">
        <v>440</v>
      </c>
      <c r="B37" s="141" t="s">
        <v>441</v>
      </c>
      <c r="C37" s="90"/>
      <c r="D37" s="90"/>
      <c r="E37" s="90"/>
      <c r="F37" s="108"/>
      <c r="I37" s="108"/>
    </row>
    <row r="38" spans="1:8" s="125" customFormat="1" ht="19.5" customHeight="1">
      <c r="A38" s="139" t="s">
        <v>442</v>
      </c>
      <c r="B38" s="141" t="s">
        <v>443</v>
      </c>
      <c r="C38" s="90"/>
      <c r="D38" s="90"/>
      <c r="E38" s="90"/>
      <c r="F38" s="108"/>
      <c r="G38" s="108"/>
      <c r="H38" s="108"/>
    </row>
    <row r="39" spans="1:6" s="125" customFormat="1" ht="19.5" customHeight="1">
      <c r="A39" s="139" t="s">
        <v>444</v>
      </c>
      <c r="B39" s="141" t="s">
        <v>445</v>
      </c>
      <c r="C39" s="90"/>
      <c r="D39" s="90"/>
      <c r="E39" s="90"/>
      <c r="F39" s="108"/>
    </row>
    <row r="40" spans="1:8" s="125" customFormat="1" ht="19.5" customHeight="1">
      <c r="A40" s="139" t="s">
        <v>446</v>
      </c>
      <c r="B40" s="141" t="s">
        <v>447</v>
      </c>
      <c r="C40" s="90"/>
      <c r="D40" s="90"/>
      <c r="E40" s="90"/>
      <c r="F40" s="108"/>
      <c r="G40" s="108"/>
      <c r="H40" s="108"/>
    </row>
    <row r="41" spans="1:8" s="125" customFormat="1" ht="19.5" customHeight="1">
      <c r="A41" s="139" t="s">
        <v>448</v>
      </c>
      <c r="B41" s="141" t="s">
        <v>449</v>
      </c>
      <c r="C41" s="90"/>
      <c r="D41" s="90"/>
      <c r="E41" s="90"/>
      <c r="F41" s="108"/>
      <c r="G41" s="108"/>
      <c r="H41" s="108"/>
    </row>
    <row r="42" spans="1:19" s="125" customFormat="1" ht="19.5" customHeight="1">
      <c r="A42" s="139" t="s">
        <v>450</v>
      </c>
      <c r="B42" s="141" t="s">
        <v>451</v>
      </c>
      <c r="C42" s="90"/>
      <c r="D42" s="90"/>
      <c r="E42" s="90"/>
      <c r="F42" s="108"/>
      <c r="G42" s="108"/>
      <c r="J42" s="108"/>
      <c r="S42" s="108"/>
    </row>
    <row r="43" spans="1:7" s="125" customFormat="1" ht="19.5" customHeight="1">
      <c r="A43" s="139" t="s">
        <v>452</v>
      </c>
      <c r="B43" s="141" t="s">
        <v>453</v>
      </c>
      <c r="C43" s="90"/>
      <c r="D43" s="90"/>
      <c r="E43" s="90"/>
      <c r="F43" s="108"/>
      <c r="G43" s="108"/>
    </row>
    <row r="44" spans="1:9" s="125" customFormat="1" ht="19.5" customHeight="1">
      <c r="A44" s="139" t="s">
        <v>454</v>
      </c>
      <c r="B44" s="99" t="s">
        <v>455</v>
      </c>
      <c r="C44" s="90"/>
      <c r="D44" s="90"/>
      <c r="E44" s="90"/>
      <c r="F44" s="108"/>
      <c r="G44" s="108"/>
      <c r="H44" s="108"/>
      <c r="I44" s="108"/>
    </row>
    <row r="45" spans="1:7" s="125" customFormat="1" ht="19.5" customHeight="1">
      <c r="A45" s="139" t="s">
        <v>456</v>
      </c>
      <c r="B45" s="141" t="s">
        <v>457</v>
      </c>
      <c r="C45" s="90"/>
      <c r="D45" s="90"/>
      <c r="E45" s="90"/>
      <c r="F45" s="108"/>
      <c r="G45" s="108"/>
    </row>
    <row r="46" spans="1:16" s="125" customFormat="1" ht="19.5" customHeight="1">
      <c r="A46" s="139" t="s">
        <v>458</v>
      </c>
      <c r="B46" s="141" t="s">
        <v>459</v>
      </c>
      <c r="C46" s="90"/>
      <c r="D46" s="90"/>
      <c r="E46" s="90"/>
      <c r="F46" s="108"/>
      <c r="G46" s="108"/>
      <c r="I46" s="108"/>
      <c r="P46" s="108"/>
    </row>
    <row r="47" spans="1:16" s="125" customFormat="1" ht="19.5" customHeight="1">
      <c r="A47" s="139" t="s">
        <v>460</v>
      </c>
      <c r="B47" s="141" t="s">
        <v>461</v>
      </c>
      <c r="C47" s="90"/>
      <c r="D47" s="90"/>
      <c r="E47" s="90"/>
      <c r="F47" s="108"/>
      <c r="G47" s="108"/>
      <c r="H47" s="108"/>
      <c r="P47" s="108"/>
    </row>
    <row r="48" spans="1:10" s="125" customFormat="1" ht="19.5" customHeight="1">
      <c r="A48" s="139" t="s">
        <v>462</v>
      </c>
      <c r="B48" s="141" t="s">
        <v>463</v>
      </c>
      <c r="C48" s="90"/>
      <c r="D48" s="90"/>
      <c r="E48" s="90"/>
      <c r="F48" s="108"/>
      <c r="G48" s="108"/>
      <c r="H48" s="108"/>
      <c r="J48" s="108"/>
    </row>
    <row r="49" spans="1:9" s="125" customFormat="1" ht="19.5" customHeight="1">
      <c r="A49" s="139" t="s">
        <v>464</v>
      </c>
      <c r="B49" s="141" t="s">
        <v>465</v>
      </c>
      <c r="C49" s="90"/>
      <c r="D49" s="90"/>
      <c r="E49" s="90"/>
      <c r="F49" s="108"/>
      <c r="G49" s="108"/>
      <c r="H49" s="108"/>
      <c r="I49" s="108"/>
    </row>
    <row r="50" spans="1:8" s="125" customFormat="1" ht="19.5" customHeight="1">
      <c r="A50" s="139" t="s">
        <v>466</v>
      </c>
      <c r="B50" s="140" t="s">
        <v>467</v>
      </c>
      <c r="C50" s="98">
        <f>D50+E50</f>
        <v>24</v>
      </c>
      <c r="D50" s="98">
        <v>24</v>
      </c>
      <c r="E50" s="90"/>
      <c r="F50" s="108"/>
      <c r="H50" s="108"/>
    </row>
    <row r="51" spans="1:7" s="125" customFormat="1" ht="19.5" customHeight="1">
      <c r="A51" s="139" t="s">
        <v>468</v>
      </c>
      <c r="B51" s="141" t="s">
        <v>469</v>
      </c>
      <c r="C51" s="90"/>
      <c r="D51" s="90"/>
      <c r="E51" s="90"/>
      <c r="F51" s="108"/>
      <c r="G51" s="108"/>
    </row>
    <row r="52" spans="1:10" s="125" customFormat="1" ht="19.5" customHeight="1">
      <c r="A52" s="139" t="s">
        <v>470</v>
      </c>
      <c r="B52" s="141" t="s">
        <v>471</v>
      </c>
      <c r="C52" s="90"/>
      <c r="D52" s="90"/>
      <c r="E52" s="90"/>
      <c r="F52" s="108"/>
      <c r="G52" s="108"/>
      <c r="I52" s="108"/>
      <c r="J52" s="108"/>
    </row>
    <row r="53" spans="1:8" s="125" customFormat="1" ht="19.5" customHeight="1">
      <c r="A53" s="139" t="s">
        <v>472</v>
      </c>
      <c r="B53" s="141" t="s">
        <v>405</v>
      </c>
      <c r="C53" s="90"/>
      <c r="D53" s="90"/>
      <c r="E53" s="90"/>
      <c r="F53" s="108"/>
      <c r="G53" s="108"/>
      <c r="H53" s="108"/>
    </row>
    <row r="54" spans="1:7" s="125" customFormat="1" ht="19.5" customHeight="1">
      <c r="A54" s="139" t="s">
        <v>473</v>
      </c>
      <c r="B54" s="141" t="s">
        <v>474</v>
      </c>
      <c r="C54" s="90"/>
      <c r="D54" s="90"/>
      <c r="E54" s="90"/>
      <c r="F54" s="108"/>
      <c r="G54" s="108"/>
    </row>
    <row r="55" spans="1:7" s="125" customFormat="1" ht="19.5" customHeight="1">
      <c r="A55" s="139" t="s">
        <v>475</v>
      </c>
      <c r="B55" s="141" t="s">
        <v>476</v>
      </c>
      <c r="C55" s="90"/>
      <c r="D55" s="90"/>
      <c r="E55" s="90"/>
      <c r="F55" s="108"/>
      <c r="G55" s="108"/>
    </row>
    <row r="56" spans="1:7" s="125" customFormat="1" ht="19.5" customHeight="1">
      <c r="A56" s="139" t="s">
        <v>477</v>
      </c>
      <c r="B56" s="141" t="s">
        <v>478</v>
      </c>
      <c r="C56" s="90"/>
      <c r="D56" s="90"/>
      <c r="E56" s="90"/>
      <c r="F56" s="108"/>
      <c r="G56" s="108"/>
    </row>
    <row r="57" spans="1:6" s="125" customFormat="1" ht="19.5" customHeight="1">
      <c r="A57" s="139" t="s">
        <v>479</v>
      </c>
      <c r="B57" s="141" t="s">
        <v>480</v>
      </c>
      <c r="C57" s="90">
        <v>24</v>
      </c>
      <c r="D57" s="90">
        <v>24</v>
      </c>
      <c r="E57" s="90"/>
      <c r="F57" s="108"/>
    </row>
    <row r="58" spans="3:5" ht="19.5" customHeight="1">
      <c r="C58" s="42"/>
      <c r="D58" s="42"/>
      <c r="E58" s="42"/>
    </row>
    <row r="59" spans="4:14" ht="19.5" customHeight="1">
      <c r="D59" s="42"/>
      <c r="E59" s="42"/>
      <c r="F59" s="42"/>
      <c r="N59" s="42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G8" sqref="G8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16384" width="6.875" style="41" customWidth="1"/>
  </cols>
  <sheetData>
    <row r="1" spans="1:12" ht="19.5" customHeight="1">
      <c r="A1" s="122" t="s">
        <v>481</v>
      </c>
      <c r="G1" s="2" t="s">
        <v>482</v>
      </c>
      <c r="L1" s="131"/>
    </row>
    <row r="2" spans="1:12" ht="42" customHeight="1">
      <c r="A2" s="123" t="s">
        <v>483</v>
      </c>
      <c r="B2" s="110"/>
      <c r="C2" s="110"/>
      <c r="D2" s="110"/>
      <c r="E2" s="110"/>
      <c r="F2" s="110"/>
      <c r="G2" s="109" t="s">
        <v>484</v>
      </c>
      <c r="H2" s="109"/>
      <c r="I2" s="109"/>
      <c r="J2" s="109"/>
      <c r="K2" s="109"/>
      <c r="L2" s="109"/>
    </row>
    <row r="3" spans="1:12" ht="19.5" customHeight="1">
      <c r="A3" s="124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9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50" t="s">
        <v>313</v>
      </c>
    </row>
    <row r="5" spans="1:12" ht="28.5" customHeight="1">
      <c r="A5" s="55" t="s">
        <v>485</v>
      </c>
      <c r="B5" s="55"/>
      <c r="C5" s="55"/>
      <c r="D5" s="55"/>
      <c r="E5" s="55"/>
      <c r="F5" s="114"/>
      <c r="G5" s="55" t="s">
        <v>336</v>
      </c>
      <c r="H5" s="55"/>
      <c r="I5" s="55"/>
      <c r="J5" s="55"/>
      <c r="K5" s="55"/>
      <c r="L5" s="55"/>
    </row>
    <row r="6" spans="1:12" ht="28.5" customHeight="1">
      <c r="A6" s="56" t="s">
        <v>318</v>
      </c>
      <c r="B6" s="126" t="s">
        <v>486</v>
      </c>
      <c r="C6" s="56" t="s">
        <v>487</v>
      </c>
      <c r="D6" s="56"/>
      <c r="E6" s="56"/>
      <c r="F6" s="127" t="s">
        <v>488</v>
      </c>
      <c r="G6" s="55" t="s">
        <v>318</v>
      </c>
      <c r="H6" s="37" t="s">
        <v>486</v>
      </c>
      <c r="I6" s="55" t="s">
        <v>487</v>
      </c>
      <c r="J6" s="55"/>
      <c r="K6" s="55"/>
      <c r="L6" s="55" t="s">
        <v>488</v>
      </c>
    </row>
    <row r="7" spans="1:12" ht="28.5" customHeight="1">
      <c r="A7" s="115"/>
      <c r="B7" s="51"/>
      <c r="C7" s="116" t="s">
        <v>339</v>
      </c>
      <c r="D7" s="128" t="s">
        <v>489</v>
      </c>
      <c r="E7" s="128" t="s">
        <v>490</v>
      </c>
      <c r="F7" s="115"/>
      <c r="G7" s="55"/>
      <c r="H7" s="37"/>
      <c r="I7" s="55" t="s">
        <v>339</v>
      </c>
      <c r="J7" s="37" t="s">
        <v>489</v>
      </c>
      <c r="K7" s="37" t="s">
        <v>490</v>
      </c>
      <c r="L7" s="55"/>
    </row>
    <row r="8" spans="1:12" ht="28.5" customHeight="1">
      <c r="A8" s="129"/>
      <c r="B8" s="129"/>
      <c r="C8" s="129"/>
      <c r="D8" s="129"/>
      <c r="E8" s="129"/>
      <c r="F8" s="130"/>
      <c r="G8" s="120">
        <v>0</v>
      </c>
      <c r="H8" s="90"/>
      <c r="I8" s="132"/>
      <c r="J8" s="119"/>
      <c r="K8" s="120"/>
      <c r="L8" s="90"/>
    </row>
    <row r="9" spans="2:12" ht="22.5" customHeight="1">
      <c r="B9" s="42"/>
      <c r="G9" s="42"/>
      <c r="H9" s="42"/>
      <c r="I9" s="42"/>
      <c r="J9" s="42"/>
      <c r="K9" s="42"/>
      <c r="L9" s="42"/>
    </row>
    <row r="10" spans="7:12" ht="12.75" customHeight="1">
      <c r="G10" s="42"/>
      <c r="H10" s="42"/>
      <c r="I10" s="42"/>
      <c r="J10" s="42"/>
      <c r="K10" s="42"/>
      <c r="L10" s="42"/>
    </row>
    <row r="11" spans="7:12" ht="12.75" customHeight="1">
      <c r="G11" s="42"/>
      <c r="H11" s="42"/>
      <c r="I11" s="42"/>
      <c r="J11" s="42"/>
      <c r="K11" s="42"/>
      <c r="L11" s="42"/>
    </row>
    <row r="12" spans="7:12" ht="12.75" customHeight="1">
      <c r="G12" s="42"/>
      <c r="H12" s="42"/>
      <c r="I12" s="42"/>
      <c r="L12" s="42"/>
    </row>
    <row r="13" spans="6:11" ht="12.75" customHeight="1">
      <c r="F13" s="42"/>
      <c r="G13" s="42"/>
      <c r="H13" s="42"/>
      <c r="I13" s="42"/>
      <c r="J13" s="42"/>
      <c r="K13" s="42"/>
    </row>
    <row r="14" spans="4:9" ht="12.75" customHeight="1">
      <c r="D14" s="42"/>
      <c r="G14" s="42"/>
      <c r="H14" s="42"/>
      <c r="I14" s="42"/>
    </row>
    <row r="15" ht="12.75" customHeight="1">
      <c r="J15" s="42"/>
    </row>
    <row r="16" spans="11:12" ht="12.75" customHeight="1">
      <c r="K16" s="42"/>
      <c r="L16" s="42"/>
    </row>
    <row r="20" ht="12.75" customHeight="1">
      <c r="H20" s="42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1" sqref="C11"/>
    </sheetView>
  </sheetViews>
  <sheetFormatPr defaultColWidth="6.875" defaultRowHeight="12.75" customHeight="1"/>
  <cols>
    <col min="1" max="1" width="19.50390625" style="41" customWidth="1"/>
    <col min="2" max="2" width="52.50390625" style="41" customWidth="1"/>
    <col min="3" max="5" width="18.25390625" style="41" customWidth="1"/>
    <col min="6" max="16384" width="6.875" style="41" customWidth="1"/>
  </cols>
  <sheetData>
    <row r="1" spans="1:5" ht="19.5" customHeight="1">
      <c r="A1" s="2" t="s">
        <v>491</v>
      </c>
      <c r="E1" s="78"/>
    </row>
    <row r="2" spans="1:5" ht="42.75" customHeight="1">
      <c r="A2" s="109" t="s">
        <v>492</v>
      </c>
      <c r="B2" s="109"/>
      <c r="C2" s="109"/>
      <c r="D2" s="109"/>
      <c r="E2" s="109"/>
    </row>
    <row r="3" spans="1:5" ht="19.5" customHeight="1">
      <c r="A3" s="110"/>
      <c r="B3" s="110"/>
      <c r="C3" s="110"/>
      <c r="D3" s="110"/>
      <c r="E3" s="110"/>
    </row>
    <row r="4" spans="1:5" ht="19.5" customHeight="1">
      <c r="A4" s="111"/>
      <c r="B4" s="112"/>
      <c r="C4" s="112"/>
      <c r="D4" s="112"/>
      <c r="E4" s="113" t="s">
        <v>313</v>
      </c>
    </row>
    <row r="5" spans="1:5" ht="19.5" customHeight="1">
      <c r="A5" s="55" t="s">
        <v>337</v>
      </c>
      <c r="B5" s="114" t="s">
        <v>338</v>
      </c>
      <c r="C5" s="55" t="s">
        <v>493</v>
      </c>
      <c r="D5" s="55"/>
      <c r="E5" s="55"/>
    </row>
    <row r="6" spans="1:5" ht="19.5" customHeight="1">
      <c r="A6" s="115"/>
      <c r="B6" s="115"/>
      <c r="C6" s="116" t="s">
        <v>318</v>
      </c>
      <c r="D6" s="116" t="s">
        <v>340</v>
      </c>
      <c r="E6" s="116" t="s">
        <v>341</v>
      </c>
    </row>
    <row r="7" spans="1:5" ht="19.5" customHeight="1">
      <c r="A7" s="117"/>
      <c r="B7" s="118"/>
      <c r="C7" s="119"/>
      <c r="D7" s="120"/>
      <c r="E7" s="90"/>
    </row>
    <row r="8" spans="1:5" ht="20.25" customHeight="1">
      <c r="A8" s="121" t="s">
        <v>494</v>
      </c>
      <c r="B8" s="42"/>
      <c r="C8" s="42"/>
      <c r="D8" s="42"/>
      <c r="E8" s="42"/>
    </row>
    <row r="9" spans="1:5" ht="20.25" customHeight="1">
      <c r="A9" s="42"/>
      <c r="B9" s="42"/>
      <c r="C9" s="42"/>
      <c r="D9" s="42"/>
      <c r="E9" s="42"/>
    </row>
    <row r="10" spans="1:5" ht="12.75" customHeight="1">
      <c r="A10" s="42"/>
      <c r="B10" s="42"/>
      <c r="C10" s="42"/>
      <c r="E10" s="42"/>
    </row>
    <row r="11" spans="1:5" ht="12.75" customHeight="1">
      <c r="A11" s="42"/>
      <c r="B11" s="42"/>
      <c r="C11" s="42"/>
      <c r="D11" s="42"/>
      <c r="E11" s="42"/>
    </row>
    <row r="12" spans="1:5" ht="12.75" customHeight="1">
      <c r="A12" s="42"/>
      <c r="B12" s="42"/>
      <c r="C12" s="42"/>
      <c r="E12" s="42"/>
    </row>
    <row r="13" spans="1:5" ht="12.75" customHeight="1">
      <c r="A13" s="42"/>
      <c r="B13" s="42"/>
      <c r="D13" s="42"/>
      <c r="E13" s="42"/>
    </row>
    <row r="14" spans="1:5" ht="12.75" customHeight="1">
      <c r="A14" s="42"/>
      <c r="E14" s="42"/>
    </row>
    <row r="15" ht="12.75" customHeight="1">
      <c r="B15" s="42"/>
    </row>
    <row r="16" ht="12.75" customHeight="1">
      <c r="B16" s="42"/>
    </row>
    <row r="17" ht="12.75" customHeight="1">
      <c r="B17" s="42"/>
    </row>
    <row r="18" ht="12.75" customHeight="1">
      <c r="B18" s="42"/>
    </row>
    <row r="19" ht="12.75" customHeight="1">
      <c r="B19" s="42"/>
    </row>
    <row r="20" ht="12.75" customHeight="1">
      <c r="B20" s="42"/>
    </row>
    <row r="22" ht="12.75" customHeight="1">
      <c r="B22" s="42"/>
    </row>
    <row r="23" ht="12.75" customHeight="1">
      <c r="B23" s="42"/>
    </row>
    <row r="25" ht="12.75" customHeight="1">
      <c r="B25" s="42"/>
    </row>
    <row r="26" ht="12.75" customHeight="1">
      <c r="B26" s="42"/>
    </row>
    <row r="27" ht="12.75" customHeight="1">
      <c r="D27" s="4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6" sqref="C16"/>
    </sheetView>
  </sheetViews>
  <sheetFormatPr defaultColWidth="6.875" defaultRowHeight="19.5" customHeight="1"/>
  <cols>
    <col min="1" max="4" width="34.50390625" style="41" customWidth="1"/>
    <col min="5" max="159" width="6.75390625" style="41" customWidth="1"/>
    <col min="160" max="16384" width="6.875" style="41" customWidth="1"/>
  </cols>
  <sheetData>
    <row r="1" spans="1:251" ht="19.5" customHeight="1">
      <c r="A1" s="2" t="s">
        <v>495</v>
      </c>
      <c r="B1" s="76"/>
      <c r="C1" s="77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ht="38.25" customHeight="1">
      <c r="A2" s="79" t="s">
        <v>496</v>
      </c>
      <c r="B2" s="79"/>
      <c r="C2" s="79"/>
      <c r="D2" s="7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ht="12.75" customHeight="1">
      <c r="A3" s="80"/>
      <c r="B3" s="80"/>
      <c r="C3" s="81"/>
      <c r="D3" s="80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ht="19.5" customHeight="1">
      <c r="A4" s="49"/>
      <c r="B4" s="82"/>
      <c r="C4" s="83"/>
      <c r="D4" s="50" t="s">
        <v>313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ht="23.25" customHeight="1">
      <c r="A5" s="55" t="s">
        <v>314</v>
      </c>
      <c r="B5" s="55"/>
      <c r="C5" s="55" t="s">
        <v>315</v>
      </c>
      <c r="D5" s="55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ht="24" customHeight="1">
      <c r="A6" s="56" t="s">
        <v>316</v>
      </c>
      <c r="B6" s="84" t="s">
        <v>317</v>
      </c>
      <c r="C6" s="56" t="s">
        <v>316</v>
      </c>
      <c r="D6" s="56" t="s">
        <v>317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ht="19.5" customHeight="1">
      <c r="A7" s="85" t="s">
        <v>497</v>
      </c>
      <c r="B7" s="86">
        <v>248.98</v>
      </c>
      <c r="C7" s="87" t="s">
        <v>325</v>
      </c>
      <c r="D7" s="88">
        <v>60.82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ht="19.5" customHeight="1">
      <c r="A8" s="89" t="s">
        <v>498</v>
      </c>
      <c r="B8" s="90"/>
      <c r="C8" s="91" t="s">
        <v>327</v>
      </c>
      <c r="D8" s="92">
        <v>203.06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ht="19.5" customHeight="1">
      <c r="A9" s="93" t="s">
        <v>499</v>
      </c>
      <c r="B9" s="86"/>
      <c r="C9" s="94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ht="19.5" customHeight="1">
      <c r="A10" s="95" t="s">
        <v>500</v>
      </c>
      <c r="B10" s="96"/>
      <c r="C10" s="94"/>
      <c r="D10" s="92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ht="19.5" customHeight="1">
      <c r="A11" s="95" t="s">
        <v>501</v>
      </c>
      <c r="B11" s="96"/>
      <c r="C11" s="94"/>
      <c r="D11" s="92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ht="19.5" customHeight="1">
      <c r="A12" s="95" t="s">
        <v>502</v>
      </c>
      <c r="B12" s="90"/>
      <c r="C12" s="91"/>
      <c r="D12" s="92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ht="19.5" customHeight="1">
      <c r="A13" s="95"/>
      <c r="B13" s="97"/>
      <c r="C13" s="91"/>
      <c r="D13" s="92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ht="19.5" customHeight="1">
      <c r="A14" s="95"/>
      <c r="B14" s="98"/>
      <c r="C14" s="94"/>
      <c r="D14" s="92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ht="19.5" customHeight="1">
      <c r="A15" s="95"/>
      <c r="B15" s="98"/>
      <c r="C15" s="94"/>
      <c r="D15" s="92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ht="19.5" customHeight="1">
      <c r="A16" s="95"/>
      <c r="B16" s="98"/>
      <c r="C16" s="94"/>
      <c r="D16" s="92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ht="19.5" customHeight="1">
      <c r="A17" s="95"/>
      <c r="B17" s="98"/>
      <c r="C17" s="94"/>
      <c r="D17" s="92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ht="19.5" customHeight="1">
      <c r="A18" s="99"/>
      <c r="B18" s="98"/>
      <c r="C18" s="94"/>
      <c r="D18" s="92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ht="19.5" customHeight="1">
      <c r="A19" s="99"/>
      <c r="B19" s="98"/>
      <c r="C19" s="91"/>
      <c r="D19" s="92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ht="19.5" customHeight="1">
      <c r="A20" s="99"/>
      <c r="B20" s="98"/>
      <c r="C20" s="94"/>
      <c r="D20" s="92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ht="19.5" customHeight="1">
      <c r="A21" s="99"/>
      <c r="B21" s="98"/>
      <c r="C21" s="94"/>
      <c r="D21" s="92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ht="19.5" customHeight="1">
      <c r="A22" s="100"/>
      <c r="B22" s="98"/>
      <c r="C22" s="94"/>
      <c r="D22" s="92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251" ht="19.5" customHeight="1">
      <c r="A23" s="100"/>
      <c r="B23" s="98"/>
      <c r="C23" s="94"/>
      <c r="D23" s="92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spans="1:251" ht="19.5" customHeight="1">
      <c r="A24" s="100"/>
      <c r="B24" s="98"/>
      <c r="C24" s="101"/>
      <c r="D24" s="102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spans="1:251" ht="19.5" customHeight="1">
      <c r="A25" s="103" t="s">
        <v>503</v>
      </c>
      <c r="B25" s="104">
        <f>SUM(B7:B17)</f>
        <v>248.98</v>
      </c>
      <c r="C25" s="105" t="s">
        <v>504</v>
      </c>
      <c r="D25" s="102">
        <f>D7+D8</f>
        <v>263.88</v>
      </c>
      <c r="F25" s="42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spans="1:251" ht="19.5" customHeight="1">
      <c r="A26" s="95" t="s">
        <v>505</v>
      </c>
      <c r="B26" s="104"/>
      <c r="C26" s="94" t="s">
        <v>506</v>
      </c>
      <c r="D26" s="102"/>
      <c r="E26" s="42"/>
      <c r="F26" s="42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  <row r="27" spans="1:251" ht="19.5" customHeight="1">
      <c r="A27" s="95" t="s">
        <v>507</v>
      </c>
      <c r="B27" s="90">
        <v>14.9</v>
      </c>
      <c r="C27" s="91"/>
      <c r="D27" s="10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</row>
    <row r="28" spans="1:5" ht="19.5" customHeight="1">
      <c r="A28" s="106" t="s">
        <v>508</v>
      </c>
      <c r="B28" s="107">
        <f>B25+B27</f>
        <v>263.88</v>
      </c>
      <c r="C28" s="101" t="s">
        <v>509</v>
      </c>
      <c r="D28" s="102">
        <f>D25+D26</f>
        <v>263.88</v>
      </c>
      <c r="E28" s="42"/>
    </row>
    <row r="35" ht="19.5" customHeight="1">
      <c r="C35" s="4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B12" sqref="B12"/>
    </sheetView>
  </sheetViews>
  <sheetFormatPr defaultColWidth="6.875" defaultRowHeight="12.75" customHeight="1"/>
  <cols>
    <col min="1" max="1" width="11.25390625" style="41" customWidth="1"/>
    <col min="2" max="2" width="38.25390625" style="41" customWidth="1"/>
    <col min="3" max="12" width="12.625" style="41" customWidth="1"/>
    <col min="13" max="16384" width="6.875" style="41" customWidth="1"/>
  </cols>
  <sheetData>
    <row r="1" spans="1:12" ht="19.5" customHeight="1">
      <c r="A1" s="60" t="s">
        <v>510</v>
      </c>
      <c r="L1" s="73"/>
    </row>
    <row r="2" spans="1:12" ht="43.5" customHeight="1">
      <c r="A2" s="43" t="s">
        <v>511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4" t="s">
        <v>313</v>
      </c>
    </row>
    <row r="5" spans="1:12" ht="24" customHeight="1">
      <c r="A5" s="55" t="s">
        <v>512</v>
      </c>
      <c r="B5" s="55"/>
      <c r="C5" s="63" t="s">
        <v>318</v>
      </c>
      <c r="D5" s="37" t="s">
        <v>507</v>
      </c>
      <c r="E5" s="37" t="s">
        <v>497</v>
      </c>
      <c r="F5" s="37" t="s">
        <v>498</v>
      </c>
      <c r="G5" s="37" t="s">
        <v>499</v>
      </c>
      <c r="H5" s="64" t="s">
        <v>500</v>
      </c>
      <c r="I5" s="63"/>
      <c r="J5" s="37" t="s">
        <v>501</v>
      </c>
      <c r="K5" s="37" t="s">
        <v>502</v>
      </c>
      <c r="L5" s="75" t="s">
        <v>505</v>
      </c>
    </row>
    <row r="6" spans="1:12" ht="42" customHeight="1">
      <c r="A6" s="65" t="s">
        <v>337</v>
      </c>
      <c r="B6" s="66" t="s">
        <v>338</v>
      </c>
      <c r="C6" s="51"/>
      <c r="D6" s="51"/>
      <c r="E6" s="51"/>
      <c r="F6" s="51"/>
      <c r="G6" s="51"/>
      <c r="H6" s="37" t="s">
        <v>513</v>
      </c>
      <c r="I6" s="37" t="s">
        <v>514</v>
      </c>
      <c r="J6" s="51"/>
      <c r="K6" s="51"/>
      <c r="L6" s="51"/>
    </row>
    <row r="7" spans="1:12" ht="42" customHeight="1">
      <c r="A7" s="67"/>
      <c r="B7" s="68" t="s">
        <v>318</v>
      </c>
      <c r="C7" s="69">
        <f>D7+E7</f>
        <v>263.88</v>
      </c>
      <c r="D7" s="69">
        <v>14.9</v>
      </c>
      <c r="E7" s="69">
        <f>E8+E17</f>
        <v>248.98</v>
      </c>
      <c r="F7" s="69"/>
      <c r="G7" s="69"/>
      <c r="H7" s="69"/>
      <c r="I7" s="69"/>
      <c r="J7" s="69"/>
      <c r="K7" s="69"/>
      <c r="L7" s="69"/>
    </row>
    <row r="8" spans="1:12" ht="19.5" customHeight="1">
      <c r="A8" s="54">
        <v>208</v>
      </c>
      <c r="B8" s="55" t="s">
        <v>325</v>
      </c>
      <c r="C8" s="37">
        <f aca="true" t="shared" si="0" ref="C8:C53">D8+E8</f>
        <v>60.82</v>
      </c>
      <c r="D8" s="37"/>
      <c r="E8" s="37">
        <v>60.82</v>
      </c>
      <c r="F8" s="37"/>
      <c r="G8" s="37"/>
      <c r="H8" s="37"/>
      <c r="I8" s="37"/>
      <c r="J8" s="37"/>
      <c r="K8" s="37"/>
      <c r="L8" s="37"/>
    </row>
    <row r="9" spans="1:12" ht="19.5" customHeight="1">
      <c r="A9" s="57" t="s">
        <v>342</v>
      </c>
      <c r="B9" s="56" t="s">
        <v>343</v>
      </c>
      <c r="C9" s="37">
        <f t="shared" si="0"/>
        <v>60.82</v>
      </c>
      <c r="D9" s="70"/>
      <c r="E9" s="71">
        <v>60.82</v>
      </c>
      <c r="F9" s="37"/>
      <c r="G9" s="71"/>
      <c r="H9" s="72"/>
      <c r="I9" s="72"/>
      <c r="J9" s="37"/>
      <c r="K9" s="71"/>
      <c r="L9" s="37"/>
    </row>
    <row r="10" spans="1:12" ht="19.5" customHeight="1">
      <c r="A10" s="58" t="s">
        <v>344</v>
      </c>
      <c r="B10" s="56" t="s">
        <v>345</v>
      </c>
      <c r="C10" s="37">
        <f t="shared" si="0"/>
        <v>24.55</v>
      </c>
      <c r="D10" s="70"/>
      <c r="E10" s="71">
        <v>24.55</v>
      </c>
      <c r="F10" s="37"/>
      <c r="G10" s="71"/>
      <c r="H10" s="72"/>
      <c r="I10" s="72"/>
      <c r="J10" s="37"/>
      <c r="K10" s="71"/>
      <c r="L10" s="37"/>
    </row>
    <row r="11" spans="1:12" ht="19.5" customHeight="1">
      <c r="A11" s="58">
        <v>2080506</v>
      </c>
      <c r="B11" s="56" t="s">
        <v>346</v>
      </c>
      <c r="C11" s="37">
        <f t="shared" si="0"/>
        <v>12.27</v>
      </c>
      <c r="D11" s="70"/>
      <c r="E11" s="71">
        <v>12.27</v>
      </c>
      <c r="F11" s="37"/>
      <c r="G11" s="71"/>
      <c r="H11" s="72"/>
      <c r="I11" s="72"/>
      <c r="J11" s="37"/>
      <c r="K11" s="71"/>
      <c r="L11" s="37"/>
    </row>
    <row r="12" spans="1:12" ht="19.5" customHeight="1">
      <c r="A12" s="58">
        <v>2080599</v>
      </c>
      <c r="B12" s="56" t="s">
        <v>347</v>
      </c>
      <c r="C12" s="37">
        <f t="shared" si="0"/>
        <v>24</v>
      </c>
      <c r="D12" s="70"/>
      <c r="E12" s="71">
        <v>24</v>
      </c>
      <c r="F12" s="37"/>
      <c r="G12" s="71"/>
      <c r="H12" s="72"/>
      <c r="I12" s="72"/>
      <c r="J12" s="37"/>
      <c r="K12" s="71"/>
      <c r="L12" s="37"/>
    </row>
    <row r="13" spans="1:12" ht="19.5" customHeight="1">
      <c r="A13" s="57">
        <v>20810</v>
      </c>
      <c r="B13" s="56" t="s">
        <v>348</v>
      </c>
      <c r="C13" s="37">
        <f t="shared" si="0"/>
        <v>0</v>
      </c>
      <c r="D13" s="70"/>
      <c r="E13" s="71"/>
      <c r="F13" s="37"/>
      <c r="G13" s="71"/>
      <c r="H13" s="72"/>
      <c r="I13" s="72"/>
      <c r="J13" s="37"/>
      <c r="K13" s="71"/>
      <c r="L13" s="37"/>
    </row>
    <row r="14" spans="1:12" ht="19.5" customHeight="1">
      <c r="A14" s="58">
        <v>2081002</v>
      </c>
      <c r="B14" s="56" t="s">
        <v>349</v>
      </c>
      <c r="C14" s="37">
        <f t="shared" si="0"/>
        <v>0</v>
      </c>
      <c r="D14" s="70"/>
      <c r="E14" s="71"/>
      <c r="F14" s="37"/>
      <c r="G14" s="71"/>
      <c r="H14" s="72"/>
      <c r="I14" s="72"/>
      <c r="J14" s="37"/>
      <c r="K14" s="71"/>
      <c r="L14" s="37"/>
    </row>
    <row r="15" spans="1:12" ht="19.5" customHeight="1">
      <c r="A15" s="57">
        <v>20816</v>
      </c>
      <c r="B15" s="56" t="s">
        <v>350</v>
      </c>
      <c r="C15" s="37">
        <f t="shared" si="0"/>
        <v>0</v>
      </c>
      <c r="D15" s="70"/>
      <c r="E15" s="71"/>
      <c r="F15" s="37"/>
      <c r="G15" s="71"/>
      <c r="H15" s="72"/>
      <c r="I15" s="72"/>
      <c r="J15" s="37"/>
      <c r="K15" s="71"/>
      <c r="L15" s="37"/>
    </row>
    <row r="16" spans="1:12" ht="19.5" customHeight="1">
      <c r="A16" s="58">
        <v>2081699</v>
      </c>
      <c r="B16" s="56" t="s">
        <v>351</v>
      </c>
      <c r="C16" s="37">
        <f t="shared" si="0"/>
        <v>0</v>
      </c>
      <c r="D16" s="70"/>
      <c r="E16" s="71"/>
      <c r="F16" s="37"/>
      <c r="G16" s="71"/>
      <c r="H16" s="72"/>
      <c r="I16" s="72"/>
      <c r="J16" s="37"/>
      <c r="K16" s="71"/>
      <c r="L16" s="37"/>
    </row>
    <row r="17" spans="1:12" ht="19.5" customHeight="1">
      <c r="A17" s="57" t="s">
        <v>352</v>
      </c>
      <c r="B17" s="56" t="s">
        <v>327</v>
      </c>
      <c r="C17" s="37">
        <f t="shared" si="0"/>
        <v>203.06</v>
      </c>
      <c r="D17" s="70">
        <v>14.9</v>
      </c>
      <c r="E17" s="71">
        <f>E27+E30</f>
        <v>188.16</v>
      </c>
      <c r="F17" s="37"/>
      <c r="G17" s="71"/>
      <c r="H17" s="72"/>
      <c r="I17" s="72"/>
      <c r="J17" s="37"/>
      <c r="K17" s="71"/>
      <c r="L17" s="37"/>
    </row>
    <row r="18" spans="1:12" ht="19.5" customHeight="1">
      <c r="A18" s="57" t="s">
        <v>353</v>
      </c>
      <c r="B18" s="56" t="s">
        <v>354</v>
      </c>
      <c r="C18" s="37">
        <f t="shared" si="0"/>
        <v>0</v>
      </c>
      <c r="D18" s="70"/>
      <c r="E18" s="71"/>
      <c r="F18" s="37"/>
      <c r="G18" s="71"/>
      <c r="H18" s="72"/>
      <c r="I18" s="72"/>
      <c r="J18" s="37"/>
      <c r="K18" s="71"/>
      <c r="L18" s="37"/>
    </row>
    <row r="19" spans="1:12" ht="19.5" customHeight="1">
      <c r="A19" s="58">
        <v>2100101</v>
      </c>
      <c r="B19" s="56" t="s">
        <v>355</v>
      </c>
      <c r="C19" s="37">
        <f t="shared" si="0"/>
        <v>0</v>
      </c>
      <c r="D19" s="70"/>
      <c r="E19" s="71"/>
      <c r="F19" s="37"/>
      <c r="G19" s="71"/>
      <c r="H19" s="72"/>
      <c r="I19" s="72"/>
      <c r="J19" s="37"/>
      <c r="K19" s="71"/>
      <c r="L19" s="37"/>
    </row>
    <row r="20" spans="1:12" ht="19.5" customHeight="1">
      <c r="A20" s="58">
        <v>2100102</v>
      </c>
      <c r="B20" s="56" t="s">
        <v>356</v>
      </c>
      <c r="C20" s="37">
        <f t="shared" si="0"/>
        <v>0</v>
      </c>
      <c r="D20" s="70"/>
      <c r="E20" s="71"/>
      <c r="F20" s="37"/>
      <c r="G20" s="71"/>
      <c r="H20" s="72"/>
      <c r="I20" s="72"/>
      <c r="J20" s="37"/>
      <c r="K20" s="71"/>
      <c r="L20" s="37"/>
    </row>
    <row r="21" spans="1:12" ht="19.5" customHeight="1">
      <c r="A21" s="58">
        <v>2100199</v>
      </c>
      <c r="B21" s="56" t="s">
        <v>357</v>
      </c>
      <c r="C21" s="37">
        <f t="shared" si="0"/>
        <v>0</v>
      </c>
      <c r="D21" s="70"/>
      <c r="E21" s="71"/>
      <c r="F21" s="37"/>
      <c r="G21" s="71"/>
      <c r="H21" s="72"/>
      <c r="I21" s="72"/>
      <c r="J21" s="37"/>
      <c r="K21" s="71"/>
      <c r="L21" s="37"/>
    </row>
    <row r="22" spans="1:12" ht="19.5" customHeight="1">
      <c r="A22" s="57" t="s">
        <v>358</v>
      </c>
      <c r="B22" s="56" t="s">
        <v>359</v>
      </c>
      <c r="C22" s="37">
        <f t="shared" si="0"/>
        <v>0</v>
      </c>
      <c r="D22" s="70"/>
      <c r="E22" s="71"/>
      <c r="F22" s="37"/>
      <c r="G22" s="71"/>
      <c r="H22" s="72"/>
      <c r="I22" s="72"/>
      <c r="J22" s="37"/>
      <c r="K22" s="71"/>
      <c r="L22" s="37"/>
    </row>
    <row r="23" spans="1:12" ht="19.5" customHeight="1">
      <c r="A23" s="58">
        <v>2100201</v>
      </c>
      <c r="B23" s="56" t="s">
        <v>360</v>
      </c>
      <c r="C23" s="37">
        <f t="shared" si="0"/>
        <v>0</v>
      </c>
      <c r="D23" s="70"/>
      <c r="E23" s="71"/>
      <c r="F23" s="37"/>
      <c r="G23" s="71"/>
      <c r="H23" s="72"/>
      <c r="I23" s="72"/>
      <c r="J23" s="37"/>
      <c r="K23" s="71"/>
      <c r="L23" s="37"/>
    </row>
    <row r="24" spans="1:12" ht="19.5" customHeight="1">
      <c r="A24" s="58">
        <v>2100202</v>
      </c>
      <c r="B24" s="56" t="s">
        <v>361</v>
      </c>
      <c r="C24" s="37">
        <f t="shared" si="0"/>
        <v>0</v>
      </c>
      <c r="D24" s="70"/>
      <c r="E24" s="71"/>
      <c r="F24" s="37"/>
      <c r="G24" s="71"/>
      <c r="H24" s="72"/>
      <c r="I24" s="72"/>
      <c r="J24" s="37"/>
      <c r="K24" s="71"/>
      <c r="L24" s="37"/>
    </row>
    <row r="25" spans="1:12" ht="19.5" customHeight="1">
      <c r="A25" s="58" t="s">
        <v>362</v>
      </c>
      <c r="B25" s="56" t="s">
        <v>363</v>
      </c>
      <c r="C25" s="37">
        <f t="shared" si="0"/>
        <v>0</v>
      </c>
      <c r="D25" s="70"/>
      <c r="E25" s="71"/>
      <c r="F25" s="37"/>
      <c r="G25" s="71"/>
      <c r="H25" s="72"/>
      <c r="I25" s="72"/>
      <c r="J25" s="37"/>
      <c r="K25" s="71"/>
      <c r="L25" s="37"/>
    </row>
    <row r="26" spans="1:12" ht="19.5" customHeight="1">
      <c r="A26" s="58">
        <v>2100299</v>
      </c>
      <c r="B26" s="56" t="s">
        <v>364</v>
      </c>
      <c r="C26" s="37">
        <f t="shared" si="0"/>
        <v>0</v>
      </c>
      <c r="D26" s="70"/>
      <c r="E26" s="71"/>
      <c r="F26" s="37"/>
      <c r="G26" s="71"/>
      <c r="H26" s="72"/>
      <c r="I26" s="72"/>
      <c r="J26" s="37"/>
      <c r="K26" s="71"/>
      <c r="L26" s="37"/>
    </row>
    <row r="27" spans="1:12" ht="19.5" customHeight="1">
      <c r="A27" s="57" t="s">
        <v>365</v>
      </c>
      <c r="B27" s="56" t="s">
        <v>366</v>
      </c>
      <c r="C27" s="37">
        <f t="shared" si="0"/>
        <v>188.8</v>
      </c>
      <c r="D27" s="70">
        <v>14.9</v>
      </c>
      <c r="E27" s="71">
        <v>173.9</v>
      </c>
      <c r="F27" s="37"/>
      <c r="G27" s="71"/>
      <c r="H27" s="72"/>
      <c r="I27" s="72"/>
      <c r="J27" s="37"/>
      <c r="K27" s="71"/>
      <c r="L27" s="37"/>
    </row>
    <row r="28" spans="1:12" ht="19.5" customHeight="1">
      <c r="A28" s="58">
        <v>2100302</v>
      </c>
      <c r="B28" s="56" t="s">
        <v>367</v>
      </c>
      <c r="C28" s="37">
        <f t="shared" si="0"/>
        <v>188.8</v>
      </c>
      <c r="D28" s="70">
        <v>14.9</v>
      </c>
      <c r="E28" s="71">
        <v>173.9</v>
      </c>
      <c r="F28" s="37"/>
      <c r="G28" s="71"/>
      <c r="H28" s="72"/>
      <c r="I28" s="72"/>
      <c r="J28" s="37"/>
      <c r="K28" s="71"/>
      <c r="L28" s="37"/>
    </row>
    <row r="29" spans="1:12" ht="19.5" customHeight="1">
      <c r="A29" s="58">
        <v>2100399</v>
      </c>
      <c r="B29" s="56" t="s">
        <v>368</v>
      </c>
      <c r="C29" s="37">
        <f t="shared" si="0"/>
        <v>0</v>
      </c>
      <c r="D29" s="70"/>
      <c r="E29" s="71"/>
      <c r="F29" s="37"/>
      <c r="G29" s="71"/>
      <c r="H29" s="72"/>
      <c r="I29" s="72"/>
      <c r="J29" s="37"/>
      <c r="K29" s="71"/>
      <c r="L29" s="37"/>
    </row>
    <row r="30" spans="1:12" ht="19.5" customHeight="1">
      <c r="A30" s="57">
        <v>21011</v>
      </c>
      <c r="B30" s="56" t="s">
        <v>369</v>
      </c>
      <c r="C30" s="37">
        <f>D30+E30</f>
        <v>14.26</v>
      </c>
      <c r="D30" s="70"/>
      <c r="E30" s="71">
        <v>14.26</v>
      </c>
      <c r="F30" s="37"/>
      <c r="G30" s="71"/>
      <c r="H30" s="72"/>
      <c r="I30" s="72"/>
      <c r="J30" s="37"/>
      <c r="K30" s="71"/>
      <c r="L30" s="37"/>
    </row>
    <row r="31" spans="1:12" ht="19.5" customHeight="1">
      <c r="A31" s="58">
        <v>2101101</v>
      </c>
      <c r="B31" s="56" t="s">
        <v>370</v>
      </c>
      <c r="C31" s="37">
        <f>D31+E31</f>
        <v>0</v>
      </c>
      <c r="D31" s="70"/>
      <c r="E31" s="71"/>
      <c r="F31" s="37"/>
      <c r="G31" s="71"/>
      <c r="H31" s="72"/>
      <c r="I31" s="72"/>
      <c r="J31" s="37"/>
      <c r="K31" s="71"/>
      <c r="L31" s="37"/>
    </row>
    <row r="32" spans="1:12" ht="19.5" customHeight="1">
      <c r="A32" s="58">
        <v>2101102</v>
      </c>
      <c r="B32" s="56" t="s">
        <v>371</v>
      </c>
      <c r="C32" s="37">
        <f>D32+E32</f>
        <v>14.26</v>
      </c>
      <c r="D32" s="70"/>
      <c r="E32" s="71">
        <v>14.26</v>
      </c>
      <c r="F32" s="37"/>
      <c r="G32" s="71"/>
      <c r="H32" s="72"/>
      <c r="I32" s="72"/>
      <c r="J32" s="37"/>
      <c r="K32" s="71"/>
      <c r="L32" s="37"/>
    </row>
    <row r="33" spans="1:12" ht="19.5" customHeight="1">
      <c r="A33" s="58">
        <v>2101103</v>
      </c>
      <c r="B33" s="56" t="s">
        <v>372</v>
      </c>
      <c r="C33" s="37">
        <f>D33+E33</f>
        <v>0</v>
      </c>
      <c r="D33" s="70"/>
      <c r="E33" s="71"/>
      <c r="F33" s="37"/>
      <c r="G33" s="71"/>
      <c r="H33" s="72"/>
      <c r="I33" s="72"/>
      <c r="J33" s="37"/>
      <c r="K33" s="71"/>
      <c r="L33" s="37"/>
    </row>
    <row r="34" spans="1:12" ht="19.5" customHeight="1">
      <c r="A34" s="58">
        <v>2101199</v>
      </c>
      <c r="B34" s="56" t="s">
        <v>373</v>
      </c>
      <c r="C34" s="37">
        <f>D34+E34</f>
        <v>0</v>
      </c>
      <c r="D34" s="70"/>
      <c r="E34" s="71"/>
      <c r="F34" s="37"/>
      <c r="G34" s="71"/>
      <c r="H34" s="72"/>
      <c r="I34" s="72"/>
      <c r="J34" s="37"/>
      <c r="K34" s="71"/>
      <c r="L34" s="37"/>
    </row>
    <row r="35" spans="1:12" ht="19.5" customHeight="1">
      <c r="A35" s="57" t="s">
        <v>515</v>
      </c>
      <c r="B35" s="56" t="s">
        <v>516</v>
      </c>
      <c r="C35" s="37">
        <f>D35+E35</f>
        <v>0</v>
      </c>
      <c r="D35" s="70"/>
      <c r="E35" s="71"/>
      <c r="F35" s="37"/>
      <c r="G35" s="71"/>
      <c r="H35" s="72"/>
      <c r="I35" s="72"/>
      <c r="J35" s="37"/>
      <c r="K35" s="71"/>
      <c r="L35" s="37"/>
    </row>
    <row r="36" spans="1:12" ht="19.5" customHeight="1">
      <c r="A36" s="58" t="s">
        <v>517</v>
      </c>
      <c r="B36" s="56" t="s">
        <v>516</v>
      </c>
      <c r="C36" s="37">
        <f>D36+E36</f>
        <v>0</v>
      </c>
      <c r="D36" s="70"/>
      <c r="E36" s="71"/>
      <c r="F36" s="37"/>
      <c r="G36" s="71"/>
      <c r="H36" s="72"/>
      <c r="I36" s="72"/>
      <c r="J36" s="37"/>
      <c r="K36" s="71"/>
      <c r="L36" s="37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showZeros="0" workbookViewId="0" topLeftCell="A1">
      <selection activeCell="D18" sqref="D18"/>
    </sheetView>
  </sheetViews>
  <sheetFormatPr defaultColWidth="6.875" defaultRowHeight="12.75" customHeight="1"/>
  <cols>
    <col min="1" max="1" width="17.125" style="41" customWidth="1"/>
    <col min="2" max="2" width="29.00390625" style="41" customWidth="1"/>
    <col min="3" max="6" width="18.00390625" style="41" customWidth="1"/>
    <col min="7" max="7" width="19.50390625" style="41" customWidth="1"/>
    <col min="8" max="8" width="21.00390625" style="41" customWidth="1"/>
    <col min="9" max="16384" width="6.875" style="41" customWidth="1"/>
  </cols>
  <sheetData>
    <row r="1" spans="1:2" ht="19.5" customHeight="1">
      <c r="A1" s="2" t="s">
        <v>518</v>
      </c>
      <c r="B1" s="42"/>
    </row>
    <row r="2" spans="1:8" ht="44.25" customHeight="1">
      <c r="A2" s="43" t="s">
        <v>519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47"/>
    </row>
    <row r="4" spans="1:8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7" t="s">
        <v>337</v>
      </c>
      <c r="B5" s="37" t="s">
        <v>338</v>
      </c>
      <c r="C5" s="37" t="s">
        <v>318</v>
      </c>
      <c r="D5" s="51" t="s">
        <v>340</v>
      </c>
      <c r="E5" s="37" t="s">
        <v>341</v>
      </c>
      <c r="F5" s="37" t="s">
        <v>520</v>
      </c>
      <c r="G5" s="37" t="s">
        <v>521</v>
      </c>
      <c r="H5" s="37" t="s">
        <v>522</v>
      </c>
    </row>
    <row r="6" spans="1:8" ht="29.25" customHeight="1">
      <c r="A6" s="37"/>
      <c r="B6" s="37" t="s">
        <v>318</v>
      </c>
      <c r="C6" s="52">
        <f aca="true" t="shared" si="0" ref="C6:C52">D6+E6</f>
        <v>263.88</v>
      </c>
      <c r="D6" s="37">
        <f>SUM(D7,D16)</f>
        <v>263.88</v>
      </c>
      <c r="E6" s="37">
        <f>SUM(E7,E16)</f>
        <v>0</v>
      </c>
      <c r="F6" s="53"/>
      <c r="G6" s="53"/>
      <c r="H6" s="53"/>
    </row>
    <row r="7" spans="1:8" ht="29.25" customHeight="1">
      <c r="A7" s="54">
        <v>208</v>
      </c>
      <c r="B7" s="55" t="s">
        <v>325</v>
      </c>
      <c r="C7" s="52">
        <f t="shared" si="0"/>
        <v>60.82</v>
      </c>
      <c r="D7" s="55">
        <f>SUM(D8,D12,D14)</f>
        <v>60.82</v>
      </c>
      <c r="E7" s="56">
        <f>SUM(E8,E12,E14)</f>
        <v>0</v>
      </c>
      <c r="F7" s="53"/>
      <c r="G7" s="53"/>
      <c r="H7" s="53"/>
    </row>
    <row r="8" spans="1:8" ht="29.25" customHeight="1">
      <c r="A8" s="57" t="s">
        <v>342</v>
      </c>
      <c r="B8" s="56" t="s">
        <v>343</v>
      </c>
      <c r="C8" s="52">
        <f t="shared" si="0"/>
        <v>60.82</v>
      </c>
      <c r="D8" s="56">
        <f>SUM(D9:D11)</f>
        <v>60.82</v>
      </c>
      <c r="E8" s="56">
        <f>SUM(E9:E11)</f>
        <v>0</v>
      </c>
      <c r="F8" s="53"/>
      <c r="G8" s="53"/>
      <c r="H8" s="53"/>
    </row>
    <row r="9" spans="1:8" ht="29.25" customHeight="1">
      <c r="A9" s="58" t="s">
        <v>344</v>
      </c>
      <c r="B9" s="56" t="s">
        <v>345</v>
      </c>
      <c r="C9" s="52">
        <f t="shared" si="0"/>
        <v>24.55</v>
      </c>
      <c r="D9" s="56">
        <v>24.55</v>
      </c>
      <c r="E9" s="59"/>
      <c r="F9" s="53"/>
      <c r="G9" s="53"/>
      <c r="H9" s="53"/>
    </row>
    <row r="10" spans="1:9" ht="29.25" customHeight="1">
      <c r="A10" s="58">
        <v>2080506</v>
      </c>
      <c r="B10" s="56" t="s">
        <v>346</v>
      </c>
      <c r="C10" s="52">
        <f t="shared" si="0"/>
        <v>12.27</v>
      </c>
      <c r="D10" s="56">
        <v>12.27</v>
      </c>
      <c r="E10" s="59"/>
      <c r="F10" s="53"/>
      <c r="G10" s="53"/>
      <c r="H10" s="53"/>
      <c r="I10" s="42"/>
    </row>
    <row r="11" spans="1:8" ht="29.25" customHeight="1">
      <c r="A11" s="58">
        <v>2080599</v>
      </c>
      <c r="B11" s="56" t="s">
        <v>347</v>
      </c>
      <c r="C11" s="52">
        <f t="shared" si="0"/>
        <v>24</v>
      </c>
      <c r="D11" s="56">
        <v>24</v>
      </c>
      <c r="E11" s="59"/>
      <c r="F11" s="53"/>
      <c r="G11" s="53"/>
      <c r="H11" s="53"/>
    </row>
    <row r="12" spans="1:8" ht="29.25" customHeight="1">
      <c r="A12" s="57">
        <v>20810</v>
      </c>
      <c r="B12" s="56" t="s">
        <v>348</v>
      </c>
      <c r="C12" s="52">
        <f t="shared" si="0"/>
        <v>0</v>
      </c>
      <c r="D12" s="56"/>
      <c r="E12" s="56"/>
      <c r="F12" s="53"/>
      <c r="G12" s="53"/>
      <c r="H12" s="53"/>
    </row>
    <row r="13" spans="1:9" ht="29.25" customHeight="1">
      <c r="A13" s="58">
        <v>2081002</v>
      </c>
      <c r="B13" s="56" t="s">
        <v>349</v>
      </c>
      <c r="C13" s="52">
        <f t="shared" si="0"/>
        <v>0</v>
      </c>
      <c r="D13" s="56"/>
      <c r="E13" s="59"/>
      <c r="F13" s="53"/>
      <c r="G13" s="53"/>
      <c r="H13" s="53"/>
      <c r="I13" s="42"/>
    </row>
    <row r="14" spans="1:8" ht="29.25" customHeight="1">
      <c r="A14" s="57">
        <v>20816</v>
      </c>
      <c r="B14" s="56" t="s">
        <v>350</v>
      </c>
      <c r="C14" s="52">
        <f t="shared" si="0"/>
        <v>0</v>
      </c>
      <c r="D14" s="56">
        <f>SUM(D15)</f>
        <v>0</v>
      </c>
      <c r="E14" s="56">
        <f>SUM(E15)</f>
        <v>0</v>
      </c>
      <c r="F14" s="53"/>
      <c r="G14" s="53"/>
      <c r="H14" s="53"/>
    </row>
    <row r="15" spans="1:8" ht="29.25" customHeight="1">
      <c r="A15" s="58">
        <v>2081699</v>
      </c>
      <c r="B15" s="56" t="s">
        <v>351</v>
      </c>
      <c r="C15" s="52">
        <f t="shared" si="0"/>
        <v>0</v>
      </c>
      <c r="D15" s="56"/>
      <c r="E15" s="59"/>
      <c r="F15" s="53"/>
      <c r="G15" s="53"/>
      <c r="H15" s="53"/>
    </row>
    <row r="16" spans="1:8" ht="29.25" customHeight="1">
      <c r="A16" s="57" t="s">
        <v>352</v>
      </c>
      <c r="B16" s="56" t="s">
        <v>327</v>
      </c>
      <c r="C16" s="52">
        <f t="shared" si="0"/>
        <v>203.06</v>
      </c>
      <c r="D16" s="56">
        <f>SUM(D17,D21,D26,D29,D38,D40,D43)</f>
        <v>203.06</v>
      </c>
      <c r="E16" s="56">
        <f>SUM(E17,E21,E26,E29,E38,E40,E43)</f>
        <v>0</v>
      </c>
      <c r="F16" s="53"/>
      <c r="G16" s="53"/>
      <c r="H16" s="53"/>
    </row>
    <row r="17" spans="1:8" ht="29.25" customHeight="1">
      <c r="A17" s="57" t="s">
        <v>353</v>
      </c>
      <c r="B17" s="56" t="s">
        <v>354</v>
      </c>
      <c r="C17" s="52">
        <f t="shared" si="0"/>
        <v>0</v>
      </c>
      <c r="D17" s="56">
        <f>SUM(D18:D20)</f>
        <v>0</v>
      </c>
      <c r="E17" s="56">
        <f>SUM(E18:E20)</f>
        <v>0</v>
      </c>
      <c r="F17" s="53"/>
      <c r="G17" s="53"/>
      <c r="H17" s="53"/>
    </row>
    <row r="18" spans="1:8" ht="29.25" customHeight="1">
      <c r="A18" s="58">
        <v>2100101</v>
      </c>
      <c r="B18" s="56" t="s">
        <v>355</v>
      </c>
      <c r="C18" s="52">
        <f t="shared" si="0"/>
        <v>0</v>
      </c>
      <c r="D18" s="56"/>
      <c r="E18" s="59"/>
      <c r="F18" s="53"/>
      <c r="G18" s="53"/>
      <c r="H18" s="53"/>
    </row>
    <row r="19" spans="1:8" ht="29.25" customHeight="1">
      <c r="A19" s="58">
        <v>2100102</v>
      </c>
      <c r="B19" s="56" t="s">
        <v>356</v>
      </c>
      <c r="C19" s="52">
        <f t="shared" si="0"/>
        <v>0</v>
      </c>
      <c r="D19" s="56"/>
      <c r="E19" s="59"/>
      <c r="F19" s="53"/>
      <c r="G19" s="53"/>
      <c r="H19" s="53"/>
    </row>
    <row r="20" spans="1:8" ht="29.25" customHeight="1">
      <c r="A20" s="58">
        <v>2100199</v>
      </c>
      <c r="B20" s="56" t="s">
        <v>357</v>
      </c>
      <c r="C20" s="52">
        <f t="shared" si="0"/>
        <v>0</v>
      </c>
      <c r="D20" s="56"/>
      <c r="E20" s="59"/>
      <c r="F20" s="53"/>
      <c r="G20" s="53"/>
      <c r="H20" s="53"/>
    </row>
    <row r="21" spans="1:8" ht="29.25" customHeight="1">
      <c r="A21" s="57" t="s">
        <v>358</v>
      </c>
      <c r="B21" s="56" t="s">
        <v>359</v>
      </c>
      <c r="C21" s="52">
        <f t="shared" si="0"/>
        <v>0</v>
      </c>
      <c r="D21" s="56">
        <f>SUM(D22:D25)</f>
        <v>0</v>
      </c>
      <c r="E21" s="56">
        <f>SUM(E22:E25)</f>
        <v>0</v>
      </c>
      <c r="F21" s="53"/>
      <c r="G21" s="53"/>
      <c r="H21" s="53"/>
    </row>
    <row r="22" spans="1:8" ht="29.25" customHeight="1">
      <c r="A22" s="58">
        <v>2100201</v>
      </c>
      <c r="B22" s="56" t="s">
        <v>360</v>
      </c>
      <c r="C22" s="52">
        <f t="shared" si="0"/>
        <v>0</v>
      </c>
      <c r="D22" s="56"/>
      <c r="E22" s="59"/>
      <c r="F22" s="53"/>
      <c r="G22" s="53"/>
      <c r="H22" s="53"/>
    </row>
    <row r="23" spans="1:8" ht="29.25" customHeight="1">
      <c r="A23" s="58">
        <v>2100202</v>
      </c>
      <c r="B23" s="56" t="s">
        <v>361</v>
      </c>
      <c r="C23" s="52">
        <f t="shared" si="0"/>
        <v>0</v>
      </c>
      <c r="D23" s="56"/>
      <c r="E23" s="59"/>
      <c r="F23" s="53"/>
      <c r="G23" s="53"/>
      <c r="H23" s="53"/>
    </row>
    <row r="24" spans="1:8" ht="29.25" customHeight="1">
      <c r="A24" s="58" t="s">
        <v>362</v>
      </c>
      <c r="B24" s="56" t="s">
        <v>363</v>
      </c>
      <c r="C24" s="52">
        <f t="shared" si="0"/>
        <v>0</v>
      </c>
      <c r="D24" s="56"/>
      <c r="E24" s="59"/>
      <c r="F24" s="53"/>
      <c r="G24" s="53"/>
      <c r="H24" s="53"/>
    </row>
    <row r="25" spans="1:8" ht="29.25" customHeight="1">
      <c r="A25" s="58">
        <v>2100299</v>
      </c>
      <c r="B25" s="56" t="s">
        <v>364</v>
      </c>
      <c r="C25" s="52">
        <f t="shared" si="0"/>
        <v>0</v>
      </c>
      <c r="D25" s="56"/>
      <c r="E25" s="59"/>
      <c r="F25" s="53"/>
      <c r="G25" s="53"/>
      <c r="H25" s="53"/>
    </row>
    <row r="26" spans="1:8" ht="29.25" customHeight="1">
      <c r="A26" s="57" t="s">
        <v>365</v>
      </c>
      <c r="B26" s="56" t="s">
        <v>366</v>
      </c>
      <c r="C26" s="52">
        <f t="shared" si="0"/>
        <v>188.8</v>
      </c>
      <c r="D26" s="56">
        <f>SUM(D27:D28)</f>
        <v>188.8</v>
      </c>
      <c r="E26" s="56">
        <f>SUM(E27:E28)</f>
        <v>0</v>
      </c>
      <c r="F26" s="53"/>
      <c r="G26" s="53"/>
      <c r="H26" s="53"/>
    </row>
    <row r="27" spans="1:8" ht="29.25" customHeight="1">
      <c r="A27" s="58">
        <v>2100302</v>
      </c>
      <c r="B27" s="56" t="s">
        <v>367</v>
      </c>
      <c r="C27" s="52">
        <f t="shared" si="0"/>
        <v>188.8</v>
      </c>
      <c r="D27" s="56">
        <v>188.8</v>
      </c>
      <c r="E27" s="59"/>
      <c r="F27" s="53"/>
      <c r="G27" s="53"/>
      <c r="H27" s="53"/>
    </row>
    <row r="28" spans="1:8" ht="29.25" customHeight="1">
      <c r="A28" s="58">
        <v>2100399</v>
      </c>
      <c r="B28" s="56" t="s">
        <v>368</v>
      </c>
      <c r="C28" s="52">
        <f t="shared" si="0"/>
        <v>0</v>
      </c>
      <c r="D28" s="56"/>
      <c r="E28" s="59"/>
      <c r="F28" s="53"/>
      <c r="G28" s="53"/>
      <c r="H28" s="53"/>
    </row>
    <row r="29" spans="1:8" ht="29.25" customHeight="1">
      <c r="A29" s="57">
        <v>21004</v>
      </c>
      <c r="B29" s="56" t="s">
        <v>523</v>
      </c>
      <c r="C29" s="52">
        <f t="shared" si="0"/>
        <v>0</v>
      </c>
      <c r="D29" s="56">
        <f>SUM(D30:D37)</f>
        <v>0</v>
      </c>
      <c r="E29" s="56">
        <f>SUM(E30:E37)</f>
        <v>0</v>
      </c>
      <c r="F29" s="53"/>
      <c r="G29" s="53"/>
      <c r="H29" s="53"/>
    </row>
    <row r="30" spans="1:8" ht="29.25" customHeight="1">
      <c r="A30" s="58">
        <v>2100401</v>
      </c>
      <c r="B30" s="56" t="s">
        <v>524</v>
      </c>
      <c r="C30" s="52">
        <f t="shared" si="0"/>
        <v>0</v>
      </c>
      <c r="D30" s="56"/>
      <c r="E30" s="59"/>
      <c r="F30" s="53"/>
      <c r="G30" s="53"/>
      <c r="H30" s="53"/>
    </row>
    <row r="31" spans="1:8" ht="29.25" customHeight="1">
      <c r="A31" s="58">
        <v>2100402</v>
      </c>
      <c r="B31" s="56" t="s">
        <v>525</v>
      </c>
      <c r="C31" s="52">
        <f t="shared" si="0"/>
        <v>0</v>
      </c>
      <c r="D31" s="56"/>
      <c r="E31" s="59"/>
      <c r="F31" s="53"/>
      <c r="G31" s="53"/>
      <c r="H31" s="53"/>
    </row>
    <row r="32" spans="1:8" ht="29.25" customHeight="1">
      <c r="A32" s="58">
        <v>2100403</v>
      </c>
      <c r="B32" s="56" t="s">
        <v>526</v>
      </c>
      <c r="C32" s="52">
        <f t="shared" si="0"/>
        <v>0</v>
      </c>
      <c r="D32" s="56"/>
      <c r="E32" s="59"/>
      <c r="F32" s="53"/>
      <c r="G32" s="53"/>
      <c r="H32" s="53"/>
    </row>
    <row r="33" spans="1:8" ht="29.25" customHeight="1">
      <c r="A33" s="58">
        <v>2100406</v>
      </c>
      <c r="B33" s="56" t="s">
        <v>527</v>
      </c>
      <c r="C33" s="52">
        <f t="shared" si="0"/>
        <v>0</v>
      </c>
      <c r="D33" s="56"/>
      <c r="E33" s="59"/>
      <c r="F33" s="53"/>
      <c r="G33" s="53"/>
      <c r="H33" s="53"/>
    </row>
    <row r="34" spans="1:8" ht="29.25" customHeight="1">
      <c r="A34" s="58">
        <v>2100408</v>
      </c>
      <c r="B34" s="56" t="s">
        <v>528</v>
      </c>
      <c r="C34" s="52">
        <f t="shared" si="0"/>
        <v>0</v>
      </c>
      <c r="D34" s="56"/>
      <c r="E34" s="59"/>
      <c r="F34" s="53"/>
      <c r="G34" s="53"/>
      <c r="H34" s="53"/>
    </row>
    <row r="35" spans="1:8" ht="29.25" customHeight="1">
      <c r="A35" s="58">
        <v>2100409</v>
      </c>
      <c r="B35" s="56" t="s">
        <v>529</v>
      </c>
      <c r="C35" s="52">
        <f t="shared" si="0"/>
        <v>0</v>
      </c>
      <c r="D35" s="56"/>
      <c r="E35" s="59"/>
      <c r="F35" s="53"/>
      <c r="G35" s="53"/>
      <c r="H35" s="53"/>
    </row>
    <row r="36" spans="1:8" ht="29.25" customHeight="1">
      <c r="A36" s="58">
        <v>2100410</v>
      </c>
      <c r="B36" s="56" t="s">
        <v>530</v>
      </c>
      <c r="C36" s="52">
        <f t="shared" si="0"/>
        <v>0</v>
      </c>
      <c r="D36" s="56"/>
      <c r="E36" s="59"/>
      <c r="F36" s="53"/>
      <c r="G36" s="53"/>
      <c r="H36" s="53"/>
    </row>
    <row r="37" spans="1:8" ht="29.25" customHeight="1">
      <c r="A37" s="58">
        <v>2100499</v>
      </c>
      <c r="B37" s="56" t="s">
        <v>531</v>
      </c>
      <c r="C37" s="52">
        <f t="shared" si="0"/>
        <v>0</v>
      </c>
      <c r="D37" s="56"/>
      <c r="E37" s="59"/>
      <c r="F37" s="53"/>
      <c r="G37" s="53"/>
      <c r="H37" s="53"/>
    </row>
    <row r="38" spans="1:8" ht="29.25" customHeight="1">
      <c r="A38" s="57">
        <v>21006</v>
      </c>
      <c r="B38" s="56" t="s">
        <v>532</v>
      </c>
      <c r="C38" s="52">
        <f t="shared" si="0"/>
        <v>0</v>
      </c>
      <c r="D38" s="56">
        <f>SUM(D39)</f>
        <v>0</v>
      </c>
      <c r="E38" s="56">
        <f>SUM(E39)</f>
        <v>0</v>
      </c>
      <c r="F38" s="53"/>
      <c r="G38" s="53"/>
      <c r="H38" s="53"/>
    </row>
    <row r="39" spans="1:8" ht="29.25" customHeight="1">
      <c r="A39" s="58">
        <v>2100601</v>
      </c>
      <c r="B39" s="56" t="s">
        <v>533</v>
      </c>
      <c r="C39" s="52">
        <f t="shared" si="0"/>
        <v>0</v>
      </c>
      <c r="D39" s="56"/>
      <c r="E39" s="59"/>
      <c r="F39" s="53"/>
      <c r="G39" s="53"/>
      <c r="H39" s="53"/>
    </row>
    <row r="40" spans="1:8" ht="29.25" customHeight="1">
      <c r="A40" s="57">
        <v>21007</v>
      </c>
      <c r="B40" s="56" t="s">
        <v>534</v>
      </c>
      <c r="C40" s="52">
        <f t="shared" si="0"/>
        <v>0</v>
      </c>
      <c r="D40" s="56">
        <f>SUM(D41:D42)</f>
        <v>0</v>
      </c>
      <c r="E40" s="56">
        <f>SUM(E41:E42)</f>
        <v>0</v>
      </c>
      <c r="F40" s="53"/>
      <c r="G40" s="53"/>
      <c r="H40" s="53"/>
    </row>
    <row r="41" spans="1:8" ht="29.25" customHeight="1">
      <c r="A41" s="58">
        <v>2100717</v>
      </c>
      <c r="B41" s="56" t="s">
        <v>535</v>
      </c>
      <c r="C41" s="52">
        <f t="shared" si="0"/>
        <v>0</v>
      </c>
      <c r="D41" s="56"/>
      <c r="E41" s="59"/>
      <c r="F41" s="53"/>
      <c r="G41" s="53"/>
      <c r="H41" s="53"/>
    </row>
    <row r="42" spans="1:8" ht="29.25" customHeight="1">
      <c r="A42" s="58">
        <v>2100799</v>
      </c>
      <c r="B42" s="56" t="s">
        <v>536</v>
      </c>
      <c r="C42" s="52">
        <f t="shared" si="0"/>
        <v>0</v>
      </c>
      <c r="D42" s="56"/>
      <c r="E42" s="59"/>
      <c r="F42" s="53"/>
      <c r="G42" s="53"/>
      <c r="H42" s="53"/>
    </row>
    <row r="43" spans="1:8" ht="29.25" customHeight="1">
      <c r="A43" s="57">
        <v>21011</v>
      </c>
      <c r="B43" s="56" t="s">
        <v>369</v>
      </c>
      <c r="C43" s="52">
        <f t="shared" si="0"/>
        <v>14.26</v>
      </c>
      <c r="D43" s="56">
        <f>SUM(D44:D47)</f>
        <v>14.26</v>
      </c>
      <c r="E43" s="56">
        <f>SUM(E44:E47)</f>
        <v>0</v>
      </c>
      <c r="F43" s="53"/>
      <c r="G43" s="53"/>
      <c r="H43" s="53"/>
    </row>
    <row r="44" spans="1:8" ht="29.25" customHeight="1">
      <c r="A44" s="58">
        <v>2101101</v>
      </c>
      <c r="B44" s="56" t="s">
        <v>370</v>
      </c>
      <c r="C44" s="52">
        <f t="shared" si="0"/>
        <v>0</v>
      </c>
      <c r="D44" s="56"/>
      <c r="E44" s="59"/>
      <c r="F44" s="53"/>
      <c r="G44" s="53"/>
      <c r="H44" s="53"/>
    </row>
    <row r="45" spans="1:8" ht="29.25" customHeight="1">
      <c r="A45" s="58">
        <v>2101102</v>
      </c>
      <c r="B45" s="56" t="s">
        <v>371</v>
      </c>
      <c r="C45" s="52">
        <f t="shared" si="0"/>
        <v>14.26</v>
      </c>
      <c r="D45" s="56">
        <v>14.26</v>
      </c>
      <c r="E45" s="59"/>
      <c r="F45" s="53"/>
      <c r="G45" s="53"/>
      <c r="H45" s="53"/>
    </row>
    <row r="46" spans="1:8" ht="29.25" customHeight="1">
      <c r="A46" s="58">
        <v>2101103</v>
      </c>
      <c r="B46" s="56" t="s">
        <v>372</v>
      </c>
      <c r="C46" s="52">
        <f t="shared" si="0"/>
        <v>0</v>
      </c>
      <c r="D46" s="56"/>
      <c r="E46" s="59"/>
      <c r="F46" s="53"/>
      <c r="G46" s="53"/>
      <c r="H46" s="53"/>
    </row>
    <row r="47" spans="1:8" ht="29.25" customHeight="1">
      <c r="A47" s="58">
        <v>2101199</v>
      </c>
      <c r="B47" s="56" t="s">
        <v>373</v>
      </c>
      <c r="C47" s="52">
        <f t="shared" si="0"/>
        <v>0</v>
      </c>
      <c r="D47" s="56"/>
      <c r="E47" s="59"/>
      <c r="F47" s="53"/>
      <c r="G47" s="53"/>
      <c r="H47" s="53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2023-03-10T08:41:01Z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F5A9DDFE92F3444EB922ABE1AF9EAD44</vt:lpwstr>
  </property>
</Properties>
</file>