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一般公共预算支出'!$A$1:$E$54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部门收入总表'!$A$1:$L$54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<sst xmlns="http://schemas.openxmlformats.org/spreadsheetml/2006/main" count="1535" uniqueCount="590">
  <si>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</si>
  <si>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</si>
  <si>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</si>
  <si>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</si>
  <si>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</si>
  <si>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</si>
  <si>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</si>
  <si>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</si>
  <si>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</si>
  <si>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</si>
  <si>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</si>
  <si>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</si>
  <si>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</si>
  <si>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</si>
  <si>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</si>
  <si>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</si>
  <si>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</si>
  <si>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</si>
  <si>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</si>
  <si>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</si>
  <si>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</si>
  <si>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</si>
  <si>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</si>
  <si>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</si>
  <si>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</si>
  <si>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</si>
  <si>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</si>
  <si>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</si>
  <si>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</si>
  <si>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</si>
  <si>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</si>
  <si>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</si>
  <si>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</si>
  <si>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</si>
  <si>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</si>
  <si>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</si>
  <si>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</si>
  <si>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</si>
  <si>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</si>
  <si>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</si>
  <si>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</si>
  <si>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</si>
  <si>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</si>
  <si>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</si>
  <si>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</si>
  <si>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</si>
  <si>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</si>
  <si>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</si>
  <si>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</si>
  <si>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</si>
  <si>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</si>
  <si>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</si>
  <si>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</si>
  <si>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</si>
  <si>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</si>
  <si>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</si>
  <si>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</si>
  <si>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</si>
  <si>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</si>
  <si>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</si>
  <si>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</si>
  <si>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</si>
  <si>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</si>
  <si>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</si>
  <si>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</si>
  <si>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</si>
  <si>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</si>
  <si>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</si>
  <si>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</si>
  <si>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</si>
  <si>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</si>
  <si>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</si>
  <si>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</si>
  <si>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</si>
  <si>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</si>
  <si>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</si>
  <si>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</si>
  <si>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</si>
  <si>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</si>
  <si>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</si>
  <si>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</si>
  <si>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</si>
  <si>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</si>
  <si>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</si>
  <si>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</si>
  <si>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</si>
  <si>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</si>
  <si>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</si>
  <si>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</si>
  <si>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</si>
  <si>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</si>
  <si>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</si>
  <si>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</si>
  <si>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</si>
  <si>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</si>
  <si>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</si>
  <si>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</si>
  <si>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</si>
  <si>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</si>
  <si>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</si>
  <si>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</si>
  <si>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</si>
  <si>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</si>
  <si>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</si>
  <si>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</si>
  <si>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</si>
  <si>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</si>
  <si>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</si>
  <si>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</si>
  <si>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</si>
  <si>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</si>
  <si>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</si>
  <si>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</si>
  <si>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</si>
  <si>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</si>
  <si>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</si>
  <si>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</si>
  <si>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</si>
  <si>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</si>
  <si>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</si>
  <si>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</si>
  <si>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</si>
  <si>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</si>
  <si>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</si>
  <si>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</si>
  <si>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</si>
  <si>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</si>
  <si>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</si>
  <si>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</si>
  <si>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</si>
  <si>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</si>
  <si>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</si>
  <si>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</si>
  <si>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</si>
  <si>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</si>
  <si>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</si>
  <si>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</si>
  <si>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</si>
  <si>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</si>
  <si>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</si>
  <si>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</si>
  <si>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</si>
  <si>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</si>
  <si>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</si>
  <si>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</si>
  <si>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</si>
  <si>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</si>
  <si>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</si>
  <si>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</si>
  <si>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</si>
  <si>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</si>
  <si>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</si>
  <si>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</si>
  <si>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</si>
  <si>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</si>
  <si>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</si>
  <si>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</si>
  <si>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</si>
  <si>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</si>
  <si>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</si>
  <si>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</si>
  <si>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</si>
  <si>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</si>
  <si>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</si>
  <si>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</si>
  <si>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</si>
  <si>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</si>
  <si>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</si>
  <si>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</si>
  <si>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</si>
  <si>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</si>
  <si>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</si>
  <si>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</si>
  <si>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</si>
  <si>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</si>
  <si>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</si>
  <si>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</si>
  <si>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</si>
  <si>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</si>
  <si>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</si>
  <si>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</si>
  <si>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</si>
  <si>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</si>
  <si>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</si>
  <si>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</si>
  <si>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</si>
  <si>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</si>
  <si>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</si>
  <si>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</si>
  <si>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</si>
  <si>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</si>
  <si>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</si>
  <si>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</si>
  <si>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</si>
  <si>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</si>
  <si>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</si>
  <si>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</si>
  <si>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</si>
  <si>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</si>
  <si>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</si>
  <si>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</si>
  <si>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</si>
  <si>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</si>
  <si>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</si>
  <si>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</si>
  <si>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</si>
  <si>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</si>
  <si>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</si>
  <si>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</si>
  <si>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</si>
  <si>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</si>
  <si>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</si>
  <si>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</si>
  <si>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</si>
  <si>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</si>
  <si>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</si>
  <si>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</si>
  <si>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</si>
  <si>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</si>
  <si>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</si>
  <si>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</si>
  <si>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</si>
  <si>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</si>
  <si>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</si>
  <si>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</si>
  <si>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</si>
  <si>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</si>
  <si>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</si>
  <si>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</si>
  <si>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</si>
  <si>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</si>
  <si>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</si>
  <si>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</si>
  <si>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</si>
  <si>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</si>
  <si>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</si>
  <si>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</si>
  <si>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</si>
  <si>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</si>
  <si>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</si>
  <si>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</si>
  <si>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</si>
  <si>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</si>
  <si>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</si>
  <si>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</si>
  <si>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</si>
  <si>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</si>
  <si>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</si>
  <si>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</si>
  <si>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</si>
  <si>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</si>
  <si>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</si>
  <si>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</si>
  <si>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</si>
  <si>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</si>
  <si>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</si>
  <si>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</si>
  <si>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</si>
  <si>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</si>
  <si>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</si>
  <si>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</si>
  <si>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</si>
  <si>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</si>
  <si>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</si>
  <si>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</si>
  <si>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</si>
  <si>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</si>
  <si>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</si>
  <si>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</si>
  <si>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</si>
  <si>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</si>
  <si>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</si>
  <si>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</si>
  <si>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</si>
  <si>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</si>
  <si>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</si>
  <si>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</si>
  <si>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</si>
  <si>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</si>
  <si>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</si>
  <si>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</si>
  <si>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</si>
  <si>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</si>
  <si>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</si>
  <si>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</si>
  <si>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</si>
  <si>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</si>
  <si>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</si>
  <si>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</si>
  <si>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</si>
  <si>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</si>
  <si>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</si>
  <si>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</si>
  <si>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</si>
  <si>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</si>
  <si>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</si>
  <si>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</si>
  <si>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</si>
  <si>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</si>
  <si>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</si>
  <si>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</si>
  <si>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</si>
  <si>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</si>
  <si>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</si>
  <si>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</si>
  <si>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</si>
  <si>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</si>
  <si>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</si>
  <si>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</si>
  <si>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</si>
  <si>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</si>
  <si>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</si>
  <si>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重庆市綦江区中峰镇财政拨款收支总表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</si>
  <si>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</si>
  <si>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</si>
  <si>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</si>
  <si>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</si>
  <si>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</si>
  <si>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</si>
  <si>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</si>
  <si>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</si>
  <si>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</si>
  <si>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</si>
  <si>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</si>
  <si>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</si>
  <si>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</si>
  <si>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</si>
  <si>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</si>
  <si>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</si>
  <si>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</si>
  <si>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</si>
  <si>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</si>
  <si>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</si>
  <si>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</si>
  <si>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重庆市綦江区中峰镇卫生院</t>
    </r>
    <r>
      <rPr>
        <sz val="18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</si>
  <si>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</si>
  <si>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</si>
  <si>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</si>
  <si>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</si>
  <si>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</si>
  <si>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</si>
  <si>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</si>
  <si>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</si>
  <si>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</si>
  <si>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</si>
  <si>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</si>
  <si>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</si>
  <si>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</si>
  <si>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</si>
  <si>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</si>
  <si>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</si>
  <si>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</si>
  <si>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</si>
  <si>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</si>
  <si>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</si>
  <si>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</si>
  <si>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</si>
  <si>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</si>
  <si>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</si>
  <si>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</si>
  <si>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</si>
  <si>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</si>
  <si>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</si>
  <si>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</si>
  <si>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</si>
  <si>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</si>
  <si>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</si>
  <si>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</si>
  <si>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</si>
  <si>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</si>
  <si>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</si>
  <si>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</si>
  <si>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</si>
  <si>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</si>
  <si>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</si>
  <si>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</si>
  <si>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</si>
  <si>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</si>
  <si>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</si>
  <si>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</si>
  <si>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</si>
  <si>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</si>
  <si>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</si>
  <si>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</si>
  <si>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</si>
  <si>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</si>
  <si>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</si>
  <si>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</si>
  <si>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</si>
  <si>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</si>
  <si>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</si>
  <si>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住房保障支出</t>
  </si>
  <si>
    <t xml:space="preserve">  22102</t>
  </si>
  <si>
    <t>住房改革支出</t>
  </si>
  <si>
    <t>住房公积金</t>
  </si>
  <si>
    <t>附件4-3</t>
  </si>
  <si>
    <t>重庆市綦江区中峰镇卫生院一般公共预算财政拨款基本支出预算表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</si>
  <si>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</si>
  <si>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</si>
  <si>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</si>
  <si>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</si>
  <si>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</si>
  <si>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</si>
  <si>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</si>
  <si>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</si>
  <si>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</si>
  <si>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</si>
  <si>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</si>
  <si>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</si>
  <si>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</si>
  <si>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</si>
  <si>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</si>
  <si>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</si>
  <si>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</si>
  <si>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</si>
  <si>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</si>
  <si>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</si>
  <si>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</si>
  <si>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</si>
  <si>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</si>
  <si>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</si>
  <si>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</si>
  <si>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</si>
  <si>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</si>
  <si>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</si>
  <si>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</si>
  <si>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</si>
  <si>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</si>
  <si>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</si>
  <si>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</si>
  <si>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</si>
  <si>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</si>
  <si>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</si>
  <si>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</si>
  <si>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</si>
  <si>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</si>
  <si>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</si>
  <si>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</si>
  <si>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</si>
  <si>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</si>
  <si>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</si>
  <si>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</si>
  <si>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</si>
  <si>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</si>
  <si>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</si>
  <si>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</si>
  <si>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</si>
  <si>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</si>
  <si>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</si>
  <si>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</si>
  <si>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</si>
  <si>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</si>
  <si>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</si>
  <si>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</si>
  <si>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</si>
  <si>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</si>
  <si>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</si>
  <si>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</si>
  <si>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</si>
  <si>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</si>
  <si>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</si>
  <si>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</si>
  <si>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</si>
  <si>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</si>
  <si>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</si>
  <si>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</si>
  <si>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</si>
  <si>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</si>
  <si>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</si>
  <si>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</si>
  <si>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</si>
  <si>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</si>
  <si>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</si>
  <si>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</si>
  <si>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</si>
  <si>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</si>
  <si>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</si>
  <si>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</si>
  <si>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</si>
  <si>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</si>
  <si>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</si>
  <si>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</si>
  <si>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</si>
  <si>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</si>
  <si>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</si>
  <si>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</si>
  <si>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</si>
  <si>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</si>
  <si>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</si>
  <si>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</si>
  <si>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</si>
  <si>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</si>
  <si>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</si>
  <si>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</si>
  <si>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</si>
  <si>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</si>
  <si>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</si>
  <si>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</si>
  <si>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</si>
  <si>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</si>
  <si>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</si>
  <si>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</si>
  <si>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</si>
  <si>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</si>
  <si>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</si>
  <si>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重庆市綦江区中峰镇卫生院一般公共预算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</si>
  <si>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</si>
  <si>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</si>
  <si>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</si>
  <si>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</si>
  <si>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</si>
  <si>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</si>
  <si>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</si>
  <si>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重庆市綦江区中峰镇卫生院政府性基金预算支出表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</si>
  <si>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</si>
  <si>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</si>
  <si>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</si>
  <si>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重庆市綦江区中峰镇卫生院部门收支总表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</si>
  <si>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</si>
  <si>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</si>
  <si>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</si>
  <si>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</si>
  <si>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</si>
  <si>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</si>
  <si>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</si>
  <si>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</si>
  <si>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</si>
  <si>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</si>
  <si>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</si>
  <si>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</si>
  <si>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</si>
  <si>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</si>
  <si>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重庆市綦江区中峰镇卫生院部门收入总表</t>
  </si>
  <si>
    <t>科目</t>
  </si>
  <si>
    <t>非教育收费收入预算</t>
  </si>
  <si>
    <t>教育收费收预算入</t>
  </si>
  <si>
    <t>附件4-8</t>
  </si>
  <si>
    <t>重庆市綦江区中峰镇卫生院部门支出总表</t>
  </si>
  <si>
    <t>上缴上级支出</t>
  </si>
  <si>
    <t>事业单位经营支出</t>
  </si>
  <si>
    <t>对下级单位补助支出</t>
  </si>
  <si>
    <t>附件4-9</t>
  </si>
  <si>
    <t>重庆市綦江区中峰镇卫生院政府采购预算明细表</t>
  </si>
  <si>
    <t>教育收费收入预算</t>
  </si>
  <si>
    <t>货物类</t>
  </si>
  <si>
    <t>服务类</t>
  </si>
  <si>
    <t>工程类</t>
  </si>
  <si>
    <t>附件4-10</t>
  </si>
  <si>
    <t>2023年部门（重庆市綦江区中峰镇卫生院）整体支出绩效目标表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</si>
  <si>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</si>
  <si>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</si>
  <si>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</si>
  <si>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</si>
  <si>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</si>
  <si>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</si>
  <si>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</si>
  <si>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</si>
  <si>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</si>
  <si>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</si>
  <si>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</si>
  <si>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</si>
  <si>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</si>
  <si>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</si>
  <si>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</si>
  <si>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</si>
  <si>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</si>
  <si>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</si>
  <si>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</si>
  <si>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</si>
  <si>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</si>
  <si>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</si>
  <si>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</si>
  <si>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</si>
  <si>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</si>
  <si>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</si>
  <si>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</si>
  <si>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</si>
  <si>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</si>
  <si>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</si>
  <si>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</si>
  <si>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</si>
  <si>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</si>
  <si>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</si>
  <si>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</si>
  <si>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</si>
  <si>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</si>
  <si>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</si>
  <si>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</si>
  <si>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</si>
  <si>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本单位年初无项目支出预算，因此无数据。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</si>
</sst>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"/>
    <numFmt numFmtId="179" formatCode="0.00_ 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8"/>
      <name val="方正小标宋_GBK"/>
      <family val="4"/>
    </font>
    <font>
      <sz val="18"/>
      <name val="Times New Roman"/>
      <family val="1"/>
    </font>
    <font>
      <sz val="18"/>
      <name val="华文细黑"/>
      <family val="3"/>
    </font>
    <font>
      <b/>
      <sz val="18"/>
      <name val="宋体"/>
      <family val="0"/>
    </font>
    <font>
      <b/>
      <sz val="1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6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4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0" fontId="18" fillId="0" borderId="13" xfId="65" applyFont="1" applyFill="1" applyBorder="1" applyAlignment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49" fontId="18" fillId="0" borderId="11" xfId="65" applyNumberFormat="1" applyFont="1" applyFill="1" applyBorder="1" applyAlignment="1" applyProtection="1">
      <alignment horizontal="left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49" fontId="18" fillId="0" borderId="16" xfId="65" applyNumberFormat="1" applyFont="1" applyFill="1" applyBorder="1" applyAlignment="1" applyProtection="1">
      <alignment horizontal="left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49" fontId="18" fillId="0" borderId="16" xfId="65" applyNumberFormat="1" applyFont="1" applyFill="1" applyBorder="1" applyAlignment="1" applyProtection="1">
      <alignment horizontal="center" vertical="center"/>
      <protection/>
    </xf>
    <xf numFmtId="49" fontId="19" fillId="0" borderId="19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4" fontId="19" fillId="0" borderId="11" xfId="65" applyNumberFormat="1" applyFont="1" applyFill="1" applyBorder="1" applyAlignment="1" applyProtection="1">
      <alignment horizontal="right" vertical="center"/>
      <protection/>
    </xf>
    <xf numFmtId="4" fontId="19" fillId="0" borderId="16" xfId="65" applyNumberFormat="1" applyFont="1" applyFill="1" applyBorder="1" applyAlignment="1" applyProtection="1">
      <alignment horizontal="right"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49" fontId="19" fillId="0" borderId="16" xfId="65" applyNumberFormat="1" applyFont="1" applyFill="1" applyBorder="1" applyAlignment="1" applyProtection="1">
      <alignment vertical="center"/>
      <protection/>
    </xf>
    <xf numFmtId="177" fontId="19" fillId="0" borderId="21" xfId="65" applyNumberFormat="1" applyFont="1" applyFill="1" applyBorder="1" applyAlignment="1" applyProtection="1">
      <alignment vertical="center"/>
      <protection/>
    </xf>
    <xf numFmtId="4" fontId="19" fillId="0" borderId="22" xfId="65" applyNumberFormat="1" applyFont="1" applyFill="1" applyBorder="1" applyAlignment="1" applyProtection="1">
      <alignment horizontal="right" vertical="center" wrapText="1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4" fontId="19" fillId="0" borderId="16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Font="1" applyBorder="1" applyAlignment="1">
      <alignment horizontal="center" vertical="center" wrapText="1"/>
      <protection/>
    </xf>
    <xf numFmtId="0" fontId="18" fillId="0" borderId="24" xfId="65" applyFont="1" applyFill="1" applyBorder="1" applyAlignment="1">
      <alignment horizontal="center" vertical="center" wrapText="1"/>
      <protection/>
    </xf>
    <xf numFmtId="0" fontId="18" fillId="0" borderId="11" xfId="65" applyFont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right"/>
      <protection/>
    </xf>
    <xf numFmtId="0" fontId="19" fillId="0" borderId="22" xfId="65" applyNumberFormat="1" applyFont="1" applyFill="1" applyBorder="1" applyAlignment="1" applyProtection="1">
      <alignment horizontal="right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6" xfId="65" applyFont="1" applyFill="1" applyBorder="1" applyAlignment="1">
      <alignment vertical="center"/>
      <protection/>
    </xf>
    <xf numFmtId="4" fontId="19" fillId="0" borderId="24" xfId="65" applyNumberFormat="1" applyFont="1" applyFill="1" applyBorder="1" applyAlignment="1" applyProtection="1">
      <alignment horizontal="center" vertical="center" wrapText="1"/>
      <protection/>
    </xf>
    <xf numFmtId="0" fontId="19" fillId="0" borderId="21" xfId="65" applyFont="1" applyBorder="1" applyAlignment="1">
      <alignment vertical="center" wrapText="1"/>
      <protection/>
    </xf>
    <xf numFmtId="4" fontId="19" fillId="0" borderId="21" xfId="65" applyNumberFormat="1" applyFont="1" applyBorder="1" applyAlignment="1">
      <alignment vertical="center" wrapText="1"/>
      <protection/>
    </xf>
    <xf numFmtId="0" fontId="19" fillId="0" borderId="19" xfId="65" applyFont="1" applyBorder="1" applyAlignment="1">
      <alignment vertical="center"/>
      <protection/>
    </xf>
    <xf numFmtId="0" fontId="19" fillId="0" borderId="23" xfId="65" applyFont="1" applyBorder="1" applyAlignment="1">
      <alignment vertical="center" wrapText="1"/>
      <protection/>
    </xf>
    <xf numFmtId="0" fontId="19" fillId="0" borderId="19" xfId="65" applyFont="1" applyBorder="1" applyAlignment="1">
      <alignment horizontal="left" vertical="center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23" xfId="65" applyNumberFormat="1" applyFont="1" applyBorder="1" applyAlignment="1">
      <alignment vertical="center" wrapText="1"/>
      <protection/>
    </xf>
    <xf numFmtId="0" fontId="19" fillId="0" borderId="19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23" xfId="65" applyFont="1" applyFill="1" applyBorder="1" applyAlignment="1">
      <alignment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2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6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49" fontId="19" fillId="0" borderId="19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28" fillId="0" borderId="0" xfId="65" applyFont="1" applyFill="1" applyAlignment="1">
      <alignment horizontal="center"/>
      <protection/>
    </xf>
    <xf numFmtId="0" fontId="29" fillId="0" borderId="0" xfId="65" applyFont="1" applyFill="1" applyAlignment="1">
      <alignment horizontal="center"/>
      <protection/>
    </xf>
    <xf numFmtId="0" fontId="26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9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49" fontId="28" fillId="0" borderId="0" xfId="65" applyNumberFormat="1" applyFont="1" applyFill="1" applyAlignment="1" applyProtection="1">
      <alignment horizont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8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1" xfId="65" applyFont="1" applyBorder="1" applyAlignment="1">
      <alignment vertic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179" fontId="18" fillId="0" borderId="14" xfId="65" applyNumberFormat="1" applyFont="1" applyFill="1" applyBorder="1" applyAlignment="1" applyProtection="1">
      <alignment horizontal="center" vertical="center"/>
      <protection/>
    </xf>
    <xf numFmtId="179" fontId="18" fillId="0" borderId="16" xfId="65" applyNumberFormat="1" applyFont="1" applyFill="1" applyBorder="1" applyAlignment="1" applyProtection="1">
      <alignment horizontal="center" vertical="center"/>
      <protection/>
    </xf>
    <xf numFmtId="0" fontId="18" fillId="0" borderId="27" xfId="65" applyNumberFormat="1" applyFont="1" applyFill="1" applyBorder="1" applyAlignment="1" applyProtection="1">
      <alignment horizontal="center" vertical="center"/>
      <protection/>
    </xf>
    <xf numFmtId="177" fontId="19" fillId="0" borderId="22" xfId="65" applyNumberFormat="1" applyFont="1" applyFill="1" applyBorder="1" applyAlignment="1" applyProtection="1">
      <alignment vertical="center"/>
      <protection/>
    </xf>
    <xf numFmtId="4" fontId="19" fillId="0" borderId="21" xfId="65" applyNumberFormat="1" applyFont="1" applyFill="1" applyBorder="1" applyAlignment="1" applyProtection="1">
      <alignment horizontal="right" vertical="center"/>
      <protection/>
    </xf>
    <xf numFmtId="0" fontId="1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64" applyNumberFormat="1" applyFont="1" applyFill="1" applyBorder="1" applyAlignment="1" applyProtection="1">
      <alignment horizontal="center" vertical="center" wrapText="1"/>
      <protection/>
    </xf>
    <xf numFmtId="0" fontId="19" fillId="0" borderId="16" xfId="64" applyFont="1" applyBorder="1" applyAlignment="1">
      <alignment horizontal="center" vertical="center"/>
      <protection/>
    </xf>
    <xf numFmtId="4" fontId="19" fillId="0" borderId="24" xfId="64" applyNumberFormat="1" applyFont="1" applyFill="1" applyBorder="1" applyAlignment="1">
      <alignment horizontal="right" vertical="center" wrapText="1"/>
      <protection/>
    </xf>
    <xf numFmtId="4" fontId="19" fillId="0" borderId="16" xfId="64" applyNumberFormat="1" applyFont="1" applyBorder="1" applyAlignment="1">
      <alignment horizontal="left" vertical="center"/>
      <protection/>
    </xf>
    <xf numFmtId="4" fontId="19" fillId="0" borderId="16" xfId="64" applyNumberFormat="1" applyFont="1" applyBorder="1" applyAlignment="1">
      <alignment horizontal="right" vertical="center"/>
      <protection/>
    </xf>
    <xf numFmtId="0" fontId="19" fillId="0" borderId="19" xfId="64" applyFont="1" applyFill="1" applyBorder="1" applyAlignment="1">
      <alignment horizontal="left" vertical="center"/>
      <protection/>
    </xf>
    <xf numFmtId="4" fontId="19" fillId="0" borderId="12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9" xfId="64" applyFont="1" applyBorder="1" applyAlignment="1">
      <alignment horizontal="left" vertical="center"/>
      <protection/>
    </xf>
    <xf numFmtId="4" fontId="19" fillId="0" borderId="16" xfId="64" applyNumberFormat="1" applyFont="1" applyFill="1" applyBorder="1" applyAlignment="1" applyProtection="1">
      <alignment horizontal="right" vertical="center" wrapText="1"/>
      <protection/>
    </xf>
    <xf numFmtId="4" fontId="19" fillId="0" borderId="23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8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7" hidden="1" customWidth="1"/>
    <col min="2" max="2" width="15.375" style="197" customWidth="1"/>
    <col min="3" max="3" width="59.75390625" style="0" customWidth="1"/>
    <col min="4" max="4" width="13.00390625" style="197" customWidth="1"/>
    <col min="5" max="5" width="101.50390625" style="0" customWidth="1"/>
    <col min="6" max="6" width="29.25390625" style="0" customWidth="1"/>
    <col min="7" max="7" width="30.75390625" style="197" customWidth="1"/>
    <col min="8" max="8" width="28.50390625" style="197" customWidth="1"/>
    <col min="9" max="9" width="72.875" style="0" customWidth="1"/>
  </cols>
  <sheetData>
    <row r="2" spans="1:9" ht="24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spans="1:9" ht="22.5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spans="1:9" ht="22.5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spans="1:9" ht="22.5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spans="1:9" ht="22.5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spans="1:9" ht="22.5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spans="1:9" ht="22.5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spans="1:9" ht="22.5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spans="1:9" ht="22.5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spans="1:9" ht="22.5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spans="1:9" ht="22.5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spans="1:9" ht="22.5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spans="1:9" ht="22.5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spans="1:9" ht="22.5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spans="1:9" ht="22.5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spans="1:9" ht="22.5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spans="1:9" ht="22.5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spans="1:9" ht="22.5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spans="1:9" ht="22.5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spans="1:9" ht="22.5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spans="1:9" ht="22.5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spans="1:9" ht="22.5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spans="1:9" ht="22.5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spans="1:9" ht="22.5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spans="1:9" ht="22.5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spans="1:9" ht="22.5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spans="1:9" ht="22.5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spans="1:9" ht="22.5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spans="1:9" ht="22.5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spans="1:9" ht="22.5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spans="1:9" ht="22.5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spans="1:9" ht="22.5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spans="1:9" ht="22.5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spans="1:9" ht="22.5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spans="1:9" ht="22.5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spans="1:9" ht="22.5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spans="1:9" ht="22.5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spans="1:9" ht="22.5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spans="1:9" ht="22.5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spans="1:9" ht="22.5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spans="1:9" ht="22.5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spans="1:9" ht="22.5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spans="1:9" ht="22.5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spans="1:9" ht="22.5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spans="1:9" ht="22.5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spans="1:9" ht="22.5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spans="1:9" ht="22.5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spans="1:9" ht="22.5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spans="1:9" ht="22.5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spans="1:9" ht="22.5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spans="1:9" ht="22.5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spans="1:9" ht="22.5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spans="1:9" ht="22.5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spans="1:9" ht="22.5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spans="1:9" ht="22.5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spans="1:9" ht="22.5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spans="1:9" ht="22.5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spans="1:9" ht="22.5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spans="1:9" ht="22.5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spans="1:9" ht="22.5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spans="1:9" ht="22.5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spans="1:9" ht="22.5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spans="1:9" ht="22.5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spans="1:9" ht="22.5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spans="1:9" ht="22.5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spans="1:9" ht="22.5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spans="1:9" ht="22.5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spans="1:9" ht="22.5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spans="1:9" ht="22.5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spans="1:9" ht="22.5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spans="1:9" ht="22.5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spans="1:9" ht="22.5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spans="1:9" ht="22.5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spans="1:9" ht="22.5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spans="1:9" ht="22.5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spans="1:9" ht="22.5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spans="1:9" ht="22.5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spans="1:9" ht="22.5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spans="1:9" ht="22.5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spans="1:9" ht="22.5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spans="1:9" ht="22.5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spans="1:9" ht="22.5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spans="1:9" ht="22.5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spans="1:9" ht="22.5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spans="1:9" ht="22.5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spans="1:9" ht="22.5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spans="1:9" ht="22.5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spans="1:9" ht="22.5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spans="1:9" ht="22.5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spans="1:9" ht="22.5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spans="1:9" ht="22.5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spans="1:9" ht="22.5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spans="1:9" ht="22.5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spans="1:9" ht="22.5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spans="1:9" ht="22.5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spans="1:9" ht="22.5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spans="1:9" ht="22.5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spans="1:9" ht="22.5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spans="1:9" ht="22.5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spans="1:9" ht="22.5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spans="1:9" ht="22.5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spans="1:9" ht="22.5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spans="1:9" ht="22.5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spans="1:9" ht="22.5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spans="1:9" ht="22.5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spans="1:9" ht="22.5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spans="1:9" ht="22.5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spans="1:9" ht="22.5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spans="1:9" ht="22.5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spans="1:9" ht="22.5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spans="1:9" ht="22.5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spans="1:9" ht="22.5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spans="1:9" ht="22.5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spans="1:9" ht="22.5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spans="1:9" ht="22.5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spans="1:9" ht="22.5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spans="1:9" ht="22.5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spans="1:9" ht="22.5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spans="1:9" ht="22.5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spans="1:9" ht="22.5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spans="1:9" ht="22.5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spans="1:9" ht="22.5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spans="1:9" ht="22.5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spans="1:9" ht="22.5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spans="1:9" ht="22.5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spans="1:9" ht="22.5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spans="1:9" ht="22.5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spans="1:9" ht="22.5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spans="1:9" ht="22.5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spans="1:9" ht="22.5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spans="1:9" ht="22.5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spans="1:9" ht="22.5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spans="1:9" ht="22.5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spans="1:9" ht="22.5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spans="1:9" ht="22.5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spans="1:9" ht="22.5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spans="1:9" ht="22.5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spans="1:9" ht="22.5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spans="1:9" ht="22.5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spans="1:9" ht="22.5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spans="1:9" ht="22.5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spans="1:9" ht="22.5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spans="1:9" ht="22.5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spans="1:9" ht="22.5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spans="1:9" ht="22.5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spans="1:9" ht="22.5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spans="1:9" ht="22.5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spans="1:9" ht="22.5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spans="1:9" ht="22.5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spans="1:9" ht="22.5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spans="1:9" ht="22.5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spans="1:9" ht="22.5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spans="1:9" ht="22.5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spans="1:9" ht="22.5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spans="1:9" ht="22.5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spans="1:9" ht="22.5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spans="1:9" ht="22.5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spans="1:9" ht="22.5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spans="1:9" ht="22.5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spans="1:9" ht="22.5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spans="1:9" ht="22.5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spans="1:9" ht="22.5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spans="1:9" ht="22.5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spans="1:9" ht="22.5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spans="1:9" ht="22.5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spans="1:9" ht="22.5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spans="1:9" ht="22.5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spans="1:9" ht="22.5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spans="1:9" ht="22.5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spans="1:9" ht="22.5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spans="1:9" ht="22.5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spans="1:9" ht="22.5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spans="1:9" ht="22.5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spans="1:9" ht="22.5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spans="1:9" ht="22.5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spans="1:9" ht="22.5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spans="1:9" ht="22.5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spans="1:9" ht="22.5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spans="1:9" ht="22.5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spans="1:9" ht="22.5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spans="1:9" ht="22.5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spans="1:9" ht="22.5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spans="1:9" ht="22.5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spans="1:9" ht="22.5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spans="1:9" ht="22.5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spans="1:9" ht="22.5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spans="1:9" ht="22.5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spans="1:9" ht="22.5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spans="1:9" ht="22.5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spans="1:9" ht="22.5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spans="1:9" ht="22.5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spans="1:9" ht="22.5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spans="1:9" ht="22.5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spans="1:9" ht="22.5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spans="1:9" ht="22.5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spans="1:9" ht="22.5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spans="1:9" ht="22.5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spans="1:9" ht="22.5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spans="1:9" ht="22.5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spans="1:9" ht="22.5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spans="1:9" ht="22.5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spans="1:9" ht="22.5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spans="1:9" ht="22.5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spans="1:9" ht="22.5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spans="1:9" ht="22.5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spans="1:9" ht="22.5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spans="1:9" ht="22.5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spans="1:9" ht="22.5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spans="1:9" ht="22.5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spans="1:9" ht="22.5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spans="1:9" ht="22.5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spans="1:9" ht="22.5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spans="1:9" ht="22.5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spans="1:9" ht="22.5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spans="1:9" ht="22.5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spans="1:9" ht="22.5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spans="1:9" ht="22.5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spans="1:9" ht="22.5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spans="1:9" ht="22.5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spans="1:9" ht="22.5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spans="1:9" ht="22.5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spans="1:9" ht="22.5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spans="1:9" ht="22.5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spans="1:9" ht="22.5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spans="1:9" ht="22.5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spans="1:9" ht="22.5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spans="1:9" ht="22.5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spans="1:9" ht="22.5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spans="1:9" ht="22.5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spans="1:9" ht="22.5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spans="1:9" ht="22.5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spans="1:9" ht="22.5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spans="1:9" ht="22.5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spans="1:9" ht="22.5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spans="1:9" ht="22.5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spans="1:9" ht="22.5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spans="1:9" ht="22.5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spans="1:9" ht="22.5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spans="1:9" ht="22.5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spans="1:9" ht="22.5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spans="1:9" ht="22.5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spans="1:9" ht="22.5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spans="1:9" ht="22.5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spans="1:9" ht="22.5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spans="1:9" ht="22.5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spans="1:9" ht="22.5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spans="1:9" ht="22.5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spans="1:9" ht="22.5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spans="1:9" ht="22.5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spans="1:9" ht="22.5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spans="1:9" ht="22.5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spans="1:9" ht="22.5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spans="1:9" ht="22.5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spans="1:9" ht="22.5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spans="1:9" ht="22.5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spans="1:9" ht="22.5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541</v>
      </c>
      <c r="B1" s="32"/>
      <c r="C1" s="32"/>
      <c r="D1" s="32"/>
      <c r="E1" s="32"/>
      <c r="F1" s="32"/>
    </row>
    <row r="2" spans="1:11" ht="40.5" customHeight="1">
      <c r="A2" s="33" t="s">
        <v>542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2"/>
      <c r="B3" s="32"/>
      <c r="C3" s="32"/>
      <c r="D3" s="32"/>
      <c r="E3" s="32"/>
      <c r="F3" s="32"/>
      <c r="K3" t="s">
        <v>313</v>
      </c>
    </row>
    <row r="4" spans="1:11" ht="22.5" customHeight="1">
      <c r="A4" s="35" t="s">
        <v>316</v>
      </c>
      <c r="B4" s="36" t="s">
        <v>318</v>
      </c>
      <c r="C4" s="36" t="s">
        <v>528</v>
      </c>
      <c r="D4" s="36" t="s">
        <v>518</v>
      </c>
      <c r="E4" s="36" t="s">
        <v>519</v>
      </c>
      <c r="F4" s="36" t="s">
        <v>520</v>
      </c>
      <c r="G4" s="36" t="s">
        <v>521</v>
      </c>
      <c r="H4" s="36"/>
      <c r="I4" s="36" t="s">
        <v>522</v>
      </c>
      <c r="J4" s="36" t="s">
        <v>523</v>
      </c>
      <c r="K4" s="36" t="s">
        <v>526</v>
      </c>
    </row>
    <row r="5" spans="1:11" s="31" customFormat="1" ht="57" customHeight="1">
      <c r="A5" s="35"/>
      <c r="B5" s="36"/>
      <c r="C5" s="36"/>
      <c r="D5" s="36"/>
      <c r="E5" s="36"/>
      <c r="F5" s="36"/>
      <c r="G5" s="36" t="s">
        <v>534</v>
      </c>
      <c r="H5" s="36" t="s">
        <v>543</v>
      </c>
      <c r="I5" s="36"/>
      <c r="J5" s="36"/>
      <c r="K5" s="36"/>
    </row>
    <row r="6" spans="1:11" ht="30" customHeight="1">
      <c r="A6" s="37" t="s">
        <v>318</v>
      </c>
      <c r="B6" s="38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 customHeight="1">
      <c r="A7" s="39" t="s">
        <v>544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48" customHeight="1">
      <c r="A8" s="39" t="s">
        <v>545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49.5" customHeight="1">
      <c r="A9" s="39" t="s">
        <v>546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B15" sqref="B15:K15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547</v>
      </c>
    </row>
    <row r="2" spans="1:11" s="1" customFormat="1" ht="30" customHeight="1">
      <c r="A2" s="10" t="s">
        <v>548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8"/>
    </row>
    <row r="4" spans="1:12" s="1" customFormat="1" ht="30" customHeight="1">
      <c r="A4" s="13" t="s">
        <v>550</v>
      </c>
      <c r="B4" s="13"/>
      <c r="C4" s="14" t="s">
        <v>551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8"/>
    </row>
    <row r="5" spans="1:11" s="1" customFormat="1" ht="30" customHeight="1">
      <c r="A5" s="13"/>
      <c r="B5" s="13"/>
      <c r="C5" s="14"/>
      <c r="D5" s="13" t="s">
        <v>318</v>
      </c>
      <c r="E5" s="13" t="s">
        <v>552</v>
      </c>
      <c r="F5" s="13" t="s">
        <v>553</v>
      </c>
      <c r="G5" s="13" t="s">
        <v>554</v>
      </c>
      <c r="H5" s="13" t="s">
        <v>318</v>
      </c>
      <c r="I5" s="13" t="s">
        <v>552</v>
      </c>
      <c r="J5" s="13" t="s">
        <v>553</v>
      </c>
      <c r="K5" s="13" t="s">
        <v>554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9"/>
      <c r="J6" s="16"/>
      <c r="K6" s="16"/>
    </row>
    <row r="7" spans="1:11" s="1" customFormat="1" ht="84" customHeight="1">
      <c r="A7" s="17" t="s">
        <v>555</v>
      </c>
      <c r="B7" s="18" t="s">
        <v>556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557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558</v>
      </c>
      <c r="C9" s="20" t="s">
        <v>559</v>
      </c>
      <c r="D9" s="20" t="s">
        <v>560</v>
      </c>
      <c r="E9" s="20"/>
      <c r="F9" s="20" t="s">
        <v>561</v>
      </c>
      <c r="G9" s="20"/>
      <c r="H9" s="20" t="s">
        <v>562</v>
      </c>
      <c r="I9" s="20" t="s">
        <v>563</v>
      </c>
      <c r="J9" s="20" t="s">
        <v>564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0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0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0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5"/>
      <c r="G13" s="24"/>
      <c r="H13" s="25"/>
      <c r="I13" s="30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0"/>
      <c r="J14" s="23"/>
      <c r="K14" s="23"/>
    </row>
    <row r="15" spans="1:11" s="1" customFormat="1" ht="73.5" customHeight="1">
      <c r="A15" s="18" t="s">
        <v>565</v>
      </c>
      <c r="B15" s="19" t="s">
        <v>566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6" t="s">
        <v>567</v>
      </c>
      <c r="B16" s="27"/>
      <c r="C16" s="27"/>
      <c r="D16" s="27"/>
      <c r="E16" s="27"/>
      <c r="F16" s="27"/>
    </row>
    <row r="17" spans="2:6" s="9" customFormat="1" ht="12.75" customHeight="1">
      <c r="B17" s="27"/>
      <c r="C17" s="27"/>
      <c r="D17" s="27"/>
      <c r="E17" s="27"/>
      <c r="F17" s="27"/>
    </row>
    <row r="18" spans="2:6" s="9" customFormat="1" ht="12.75" customHeight="1">
      <c r="B18" s="27"/>
      <c r="C18" s="27"/>
      <c r="D18" s="27"/>
      <c r="E18" s="27"/>
      <c r="F18" s="27"/>
    </row>
    <row r="19" spans="2:6" s="9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6">
      <selection activeCell="C20" sqref="C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568</v>
      </c>
    </row>
    <row r="2" spans="1:9" ht="33" customHeight="1">
      <c r="A2" s="3" t="s">
        <v>569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570</v>
      </c>
      <c r="B4" s="6"/>
      <c r="C4" s="6"/>
      <c r="D4" s="6"/>
      <c r="E4" s="6"/>
      <c r="F4" s="5" t="s">
        <v>571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572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573</v>
      </c>
      <c r="B7" s="5"/>
      <c r="C7" s="5"/>
      <c r="D7" s="5"/>
      <c r="E7" s="5" t="s">
        <v>574</v>
      </c>
      <c r="F7" s="5"/>
      <c r="G7" s="5" t="s">
        <v>575</v>
      </c>
      <c r="H7" s="5"/>
      <c r="I7" s="5"/>
    </row>
    <row r="8" spans="1:9" ht="30.75" customHeight="1">
      <c r="A8" s="5" t="s">
        <v>576</v>
      </c>
      <c r="B8" s="7"/>
      <c r="C8" s="7"/>
      <c r="D8" s="7"/>
      <c r="E8" s="5" t="s">
        <v>577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578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579</v>
      </c>
      <c r="F10" s="5"/>
      <c r="G10" s="7"/>
      <c r="H10" s="7"/>
      <c r="I10" s="7"/>
    </row>
    <row r="11" spans="1:9" ht="30.75" customHeight="1">
      <c r="A11" s="5" t="s">
        <v>580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581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582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583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584</v>
      </c>
      <c r="B16" s="5" t="s">
        <v>558</v>
      </c>
      <c r="C16" s="5" t="s">
        <v>559</v>
      </c>
      <c r="D16" s="5" t="s">
        <v>585</v>
      </c>
      <c r="E16" s="5"/>
      <c r="F16" s="5" t="s">
        <v>586</v>
      </c>
      <c r="G16" s="5" t="s">
        <v>587</v>
      </c>
      <c r="H16" s="5" t="s">
        <v>588</v>
      </c>
      <c r="I16" s="5" t="s">
        <v>564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589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8" sqref="E8:E9"/>
    </sheetView>
  </sheetViews>
  <sheetFormatPr defaultColWidth="6.875" defaultRowHeight="19.5" customHeight="1"/>
  <cols>
    <col min="1" max="1" width="22.875" style="165" customWidth="1"/>
    <col min="2" max="2" width="19.00390625" style="165" customWidth="1"/>
    <col min="3" max="3" width="20.50390625" style="165" customWidth="1"/>
    <col min="4" max="7" width="19.00390625" style="165" customWidth="1"/>
    <col min="8" max="16384" width="6.875" style="166" customWidth="1"/>
  </cols>
  <sheetData>
    <row r="1" spans="1:7" s="164" customFormat="1" ht="19.5" customHeight="1">
      <c r="A1" s="2" t="s">
        <v>311</v>
      </c>
      <c r="B1" s="167"/>
      <c r="C1" s="167"/>
      <c r="D1" s="167"/>
      <c r="E1" s="167"/>
      <c r="F1" s="167"/>
      <c r="G1" s="167"/>
    </row>
    <row r="2" spans="1:7" s="164" customFormat="1" ht="38.25" customHeight="1">
      <c r="A2" s="168" t="s">
        <v>312</v>
      </c>
      <c r="B2" s="169"/>
      <c r="C2" s="169"/>
      <c r="D2" s="169"/>
      <c r="E2" s="169"/>
      <c r="F2" s="169"/>
      <c r="G2" s="169"/>
    </row>
    <row r="3" spans="1:7" s="164" customFormat="1" ht="19.5" customHeight="1">
      <c r="A3" s="170"/>
      <c r="B3" s="167"/>
      <c r="C3" s="167"/>
      <c r="D3" s="167"/>
      <c r="E3" s="167"/>
      <c r="F3" s="167"/>
      <c r="G3" s="167"/>
    </row>
    <row r="4" spans="1:7" s="164" customFormat="1" ht="19.5" customHeight="1">
      <c r="A4" s="171"/>
      <c r="B4" s="172"/>
      <c r="C4" s="172"/>
      <c r="D4" s="172"/>
      <c r="E4" s="172"/>
      <c r="F4" s="172"/>
      <c r="G4" s="173" t="s">
        <v>313</v>
      </c>
    </row>
    <row r="5" spans="1:7" s="164" customFormat="1" ht="19.5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7" s="164" customFormat="1" ht="45" customHeight="1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pans="1:7" s="164" customFormat="1" ht="19.5" customHeight="1">
      <c r="A7" s="176" t="s">
        <v>322</v>
      </c>
      <c r="B7" s="177">
        <v>172.69</v>
      </c>
      <c r="C7" s="178" t="s">
        <v>323</v>
      </c>
      <c r="D7" s="179">
        <v>172.69</v>
      </c>
      <c r="E7" s="179">
        <v>172.69</v>
      </c>
      <c r="F7" s="179"/>
      <c r="G7" s="179"/>
    </row>
    <row r="8" spans="1:7" s="164" customFormat="1" ht="19.5" customHeight="1">
      <c r="A8" s="180" t="s">
        <v>324</v>
      </c>
      <c r="B8" s="181">
        <v>172.69</v>
      </c>
      <c r="C8" s="101" t="s">
        <v>325</v>
      </c>
      <c r="D8" s="102">
        <v>37.76</v>
      </c>
      <c r="E8" s="102">
        <v>37.76</v>
      </c>
      <c r="F8" s="182"/>
      <c r="G8" s="182"/>
    </row>
    <row r="9" spans="1:7" s="164" customFormat="1" ht="19.5" customHeight="1">
      <c r="A9" s="180" t="s">
        <v>326</v>
      </c>
      <c r="B9" s="183"/>
      <c r="C9" s="104" t="s">
        <v>327</v>
      </c>
      <c r="D9" s="102">
        <v>134.93</v>
      </c>
      <c r="E9" s="102">
        <v>134.93</v>
      </c>
      <c r="F9" s="182"/>
      <c r="G9" s="182"/>
    </row>
    <row r="10" spans="1:7" s="164" customFormat="1" ht="19.5" customHeight="1">
      <c r="A10" s="184" t="s">
        <v>328</v>
      </c>
      <c r="B10" s="185"/>
      <c r="C10" s="186"/>
      <c r="D10" s="182"/>
      <c r="E10" s="182"/>
      <c r="F10" s="182"/>
      <c r="G10" s="182"/>
    </row>
    <row r="11" spans="1:7" s="164" customFormat="1" ht="19.5" customHeight="1">
      <c r="A11" s="187" t="s">
        <v>329</v>
      </c>
      <c r="B11" s="177"/>
      <c r="C11" s="188"/>
      <c r="D11" s="182"/>
      <c r="E11" s="182"/>
      <c r="F11" s="182"/>
      <c r="G11" s="182"/>
    </row>
    <row r="12" spans="1:7" s="164" customFormat="1" ht="19.5" customHeight="1">
      <c r="A12" s="184" t="s">
        <v>324</v>
      </c>
      <c r="B12" s="181"/>
      <c r="C12" s="186"/>
      <c r="D12" s="182"/>
      <c r="E12" s="182"/>
      <c r="F12" s="182"/>
      <c r="G12" s="182"/>
    </row>
    <row r="13" spans="1:7" s="164" customFormat="1" ht="19.5" customHeight="1">
      <c r="A13" s="184" t="s">
        <v>326</v>
      </c>
      <c r="B13" s="183"/>
      <c r="C13" s="186"/>
      <c r="D13" s="182"/>
      <c r="E13" s="182"/>
      <c r="F13" s="182"/>
      <c r="G13" s="182"/>
    </row>
    <row r="14" spans="1:13" s="164" customFormat="1" ht="19.5" customHeight="1">
      <c r="A14" s="180" t="s">
        <v>328</v>
      </c>
      <c r="B14" s="185"/>
      <c r="C14" s="186"/>
      <c r="D14" s="182"/>
      <c r="E14" s="182"/>
      <c r="F14" s="182"/>
      <c r="G14" s="182"/>
      <c r="M14" s="196"/>
    </row>
    <row r="15" spans="1:7" s="164" customFormat="1" ht="19.5" customHeight="1">
      <c r="A15" s="187"/>
      <c r="B15" s="189"/>
      <c r="C15" s="188"/>
      <c r="D15" s="190"/>
      <c r="E15" s="190"/>
      <c r="F15" s="190"/>
      <c r="G15" s="190"/>
    </row>
    <row r="16" spans="1:7" s="164" customFormat="1" ht="19.5" customHeight="1">
      <c r="A16" s="187"/>
      <c r="B16" s="189"/>
      <c r="C16" s="189" t="s">
        <v>330</v>
      </c>
      <c r="D16" s="191">
        <f>E16+F16+G16</f>
        <v>0</v>
      </c>
      <c r="E16" s="192">
        <f>B8+B12-E7</f>
        <v>0</v>
      </c>
      <c r="F16" s="192">
        <f>B9+B13-F7</f>
        <v>0</v>
      </c>
      <c r="G16" s="192">
        <f>B10+B14-G7</f>
        <v>0</v>
      </c>
    </row>
    <row r="17" spans="1:7" s="164" customFormat="1" ht="19.5" customHeight="1">
      <c r="A17" s="187"/>
      <c r="B17" s="189"/>
      <c r="C17" s="189"/>
      <c r="D17" s="192"/>
      <c r="E17" s="192"/>
      <c r="F17" s="192"/>
      <c r="G17" s="193"/>
    </row>
    <row r="18" spans="1:7" s="164" customFormat="1" ht="19.5" customHeight="1">
      <c r="A18" s="187" t="s">
        <v>331</v>
      </c>
      <c r="B18" s="194">
        <f>B7+B11</f>
        <v>172.69</v>
      </c>
      <c r="C18" s="194" t="s">
        <v>332</v>
      </c>
      <c r="D18" s="192">
        <f>SUM(D7+D16)</f>
        <v>172.69</v>
      </c>
      <c r="E18" s="192">
        <f>SUM(E7+E16)</f>
        <v>172.69</v>
      </c>
      <c r="F18" s="192">
        <f>SUM(F7+F16)</f>
        <v>0</v>
      </c>
      <c r="G18" s="192">
        <f>SUM(G7+G16)</f>
        <v>0</v>
      </c>
    </row>
    <row r="19" spans="1:6" ht="19.5" customHeight="1">
      <c r="A19" s="195"/>
      <c r="B19" s="195"/>
      <c r="C19" s="195"/>
      <c r="D19" s="195"/>
      <c r="E19" s="195"/>
      <c r="F19" s="19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1">
      <selection activeCell="A55" sqref="A55:IV55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36" customHeight="1">
      <c r="A2" s="156" t="s">
        <v>334</v>
      </c>
      <c r="B2" s="157"/>
      <c r="C2" s="157"/>
      <c r="D2" s="157"/>
      <c r="E2" s="157"/>
    </row>
    <row r="3" spans="1:5" ht="19.5" customHeight="1">
      <c r="A3" s="138"/>
      <c r="B3" s="124"/>
      <c r="C3" s="124"/>
      <c r="D3" s="124"/>
      <c r="E3" s="124"/>
    </row>
    <row r="4" spans="1:5" ht="19.5" customHeight="1">
      <c r="A4" s="49"/>
      <c r="B4" s="48"/>
      <c r="C4" s="48"/>
      <c r="D4" s="48"/>
      <c r="E4" s="158" t="s">
        <v>313</v>
      </c>
    </row>
    <row r="5" spans="1:5" ht="19.5" customHeight="1">
      <c r="A5" s="55" t="s">
        <v>335</v>
      </c>
      <c r="B5" s="55"/>
      <c r="C5" s="55" t="s">
        <v>336</v>
      </c>
      <c r="D5" s="55"/>
      <c r="E5" s="55"/>
    </row>
    <row r="6" spans="1:5" ht="19.5" customHeight="1">
      <c r="A6" s="58" t="s">
        <v>337</v>
      </c>
      <c r="B6" s="58" t="s">
        <v>338</v>
      </c>
      <c r="C6" s="58" t="s">
        <v>339</v>
      </c>
      <c r="D6" s="58" t="s">
        <v>340</v>
      </c>
      <c r="E6" s="58" t="s">
        <v>341</v>
      </c>
    </row>
    <row r="7" spans="1:5" ht="19.5" customHeight="1">
      <c r="A7" s="58"/>
      <c r="B7" s="58" t="s">
        <v>318</v>
      </c>
      <c r="C7" s="159">
        <v>172.69</v>
      </c>
      <c r="D7" s="160">
        <v>172.69</v>
      </c>
      <c r="E7" s="58"/>
    </row>
    <row r="8" spans="1:5" ht="19.5" customHeight="1">
      <c r="A8" s="59">
        <v>208</v>
      </c>
      <c r="B8" s="58" t="s">
        <v>325</v>
      </c>
      <c r="C8" s="54">
        <v>37.76</v>
      </c>
      <c r="D8" s="58">
        <v>37.76</v>
      </c>
      <c r="E8" s="58"/>
    </row>
    <row r="9" spans="1:5" ht="19.5" customHeight="1">
      <c r="A9" s="59" t="s">
        <v>342</v>
      </c>
      <c r="B9" s="58" t="s">
        <v>343</v>
      </c>
      <c r="C9" s="54">
        <v>37.76</v>
      </c>
      <c r="D9" s="58">
        <v>37.76</v>
      </c>
      <c r="E9" s="58">
        <f>SUM(E10:E12)</f>
        <v>0</v>
      </c>
    </row>
    <row r="10" spans="1:5" ht="19.5" customHeight="1">
      <c r="A10" s="62" t="s">
        <v>344</v>
      </c>
      <c r="B10" s="58" t="s">
        <v>345</v>
      </c>
      <c r="C10" s="54">
        <v>17.18</v>
      </c>
      <c r="D10" s="58">
        <v>17.18</v>
      </c>
      <c r="E10" s="161"/>
    </row>
    <row r="11" spans="1:5" ht="19.5" customHeight="1">
      <c r="A11" s="62">
        <v>2080506</v>
      </c>
      <c r="B11" s="58" t="s">
        <v>346</v>
      </c>
      <c r="C11" s="54">
        <v>8.58</v>
      </c>
      <c r="D11" s="58">
        <v>8.58</v>
      </c>
      <c r="E11" s="161"/>
    </row>
    <row r="12" spans="1:5" ht="19.5" customHeight="1">
      <c r="A12" s="62">
        <v>2080599</v>
      </c>
      <c r="B12" s="58" t="s">
        <v>347</v>
      </c>
      <c r="C12" s="54">
        <v>12</v>
      </c>
      <c r="D12" s="58">
        <v>12</v>
      </c>
      <c r="E12" s="161"/>
    </row>
    <row r="13" spans="1:5" ht="19.5" customHeight="1">
      <c r="A13" s="59">
        <v>20810</v>
      </c>
      <c r="B13" s="58" t="s">
        <v>348</v>
      </c>
      <c r="C13" s="54"/>
      <c r="D13" s="58"/>
      <c r="E13" s="58"/>
    </row>
    <row r="14" spans="1:5" ht="19.5" customHeight="1">
      <c r="A14" s="62">
        <v>2081002</v>
      </c>
      <c r="B14" s="58" t="s">
        <v>349</v>
      </c>
      <c r="C14" s="54"/>
      <c r="D14" s="58"/>
      <c r="E14" s="161"/>
    </row>
    <row r="15" spans="1:5" ht="19.5" customHeight="1">
      <c r="A15" s="59">
        <v>20816</v>
      </c>
      <c r="B15" s="58" t="s">
        <v>350</v>
      </c>
      <c r="C15" s="54"/>
      <c r="D15" s="58"/>
      <c r="E15" s="58"/>
    </row>
    <row r="16" spans="1:5" ht="19.5" customHeight="1">
      <c r="A16" s="62">
        <v>2081699</v>
      </c>
      <c r="B16" s="58" t="s">
        <v>351</v>
      </c>
      <c r="C16" s="54"/>
      <c r="D16" s="58"/>
      <c r="E16" s="161"/>
    </row>
    <row r="17" spans="1:5" ht="19.5" customHeight="1">
      <c r="A17" s="59" t="s">
        <v>352</v>
      </c>
      <c r="B17" s="58" t="s">
        <v>327</v>
      </c>
      <c r="C17" s="54">
        <v>134.93</v>
      </c>
      <c r="D17" s="54">
        <v>134.93</v>
      </c>
      <c r="E17" s="58"/>
    </row>
    <row r="18" spans="1:5" ht="19.5" customHeight="1">
      <c r="A18" s="59" t="s">
        <v>353</v>
      </c>
      <c r="B18" s="58" t="s">
        <v>354</v>
      </c>
      <c r="C18" s="54">
        <f aca="true" t="shared" si="0" ref="C18:C28">D18+E18</f>
        <v>0</v>
      </c>
      <c r="D18" s="58"/>
      <c r="E18" s="58">
        <f>SUM(E19:E21)</f>
        <v>0</v>
      </c>
    </row>
    <row r="19" spans="1:5" ht="19.5" customHeight="1">
      <c r="A19" s="62">
        <v>2100101</v>
      </c>
      <c r="B19" s="58" t="s">
        <v>355</v>
      </c>
      <c r="C19" s="54"/>
      <c r="D19" s="58"/>
      <c r="E19" s="161"/>
    </row>
    <row r="20" spans="1:5" ht="19.5" customHeight="1">
      <c r="A20" s="62">
        <v>2100102</v>
      </c>
      <c r="B20" s="58" t="s">
        <v>356</v>
      </c>
      <c r="C20" s="54">
        <f t="shared" si="0"/>
        <v>0</v>
      </c>
      <c r="D20" s="58"/>
      <c r="E20" s="161"/>
    </row>
    <row r="21" spans="1:5" ht="19.5" customHeight="1">
      <c r="A21" s="62">
        <v>2100199</v>
      </c>
      <c r="B21" s="58" t="s">
        <v>357</v>
      </c>
      <c r="C21" s="54">
        <f t="shared" si="0"/>
        <v>0</v>
      </c>
      <c r="D21" s="58"/>
      <c r="E21" s="161"/>
    </row>
    <row r="22" spans="1:5" ht="19.5" customHeight="1">
      <c r="A22" s="59" t="s">
        <v>358</v>
      </c>
      <c r="B22" s="58" t="s">
        <v>359</v>
      </c>
      <c r="C22" s="54">
        <f t="shared" si="0"/>
        <v>0</v>
      </c>
      <c r="D22" s="58"/>
      <c r="E22" s="58">
        <f>SUM(E23:E26)</f>
        <v>0</v>
      </c>
    </row>
    <row r="23" spans="1:5" ht="19.5" customHeight="1">
      <c r="A23" s="62">
        <v>2100201</v>
      </c>
      <c r="B23" s="58" t="s">
        <v>360</v>
      </c>
      <c r="C23" s="54">
        <f t="shared" si="0"/>
        <v>0</v>
      </c>
      <c r="D23" s="58"/>
      <c r="E23" s="161"/>
    </row>
    <row r="24" spans="1:5" ht="19.5" customHeight="1">
      <c r="A24" s="62">
        <v>2100202</v>
      </c>
      <c r="B24" s="58" t="s">
        <v>361</v>
      </c>
      <c r="C24" s="54">
        <f t="shared" si="0"/>
        <v>0</v>
      </c>
      <c r="D24" s="58"/>
      <c r="E24" s="161"/>
    </row>
    <row r="25" spans="1:5" ht="19.5" customHeight="1">
      <c r="A25" s="62" t="s">
        <v>362</v>
      </c>
      <c r="B25" s="58" t="s">
        <v>363</v>
      </c>
      <c r="C25" s="54">
        <f t="shared" si="0"/>
        <v>0</v>
      </c>
      <c r="D25" s="58"/>
      <c r="E25" s="161"/>
    </row>
    <row r="26" spans="1:5" ht="19.5" customHeight="1">
      <c r="A26" s="62">
        <v>2100299</v>
      </c>
      <c r="B26" s="58" t="s">
        <v>364</v>
      </c>
      <c r="C26" s="54">
        <f t="shared" si="0"/>
        <v>0</v>
      </c>
      <c r="D26" s="58"/>
      <c r="E26" s="161"/>
    </row>
    <row r="27" spans="1:5" ht="19.5" customHeight="1">
      <c r="A27" s="59" t="s">
        <v>365</v>
      </c>
      <c r="B27" s="58" t="s">
        <v>366</v>
      </c>
      <c r="C27" s="54">
        <v>128.71</v>
      </c>
      <c r="D27" s="58">
        <v>128.71</v>
      </c>
      <c r="E27" s="58">
        <f>SUM(E28:E29)</f>
        <v>0</v>
      </c>
    </row>
    <row r="28" spans="1:5" ht="19.5" customHeight="1">
      <c r="A28" s="62">
        <v>2100302</v>
      </c>
      <c r="B28" s="58" t="s">
        <v>367</v>
      </c>
      <c r="C28" s="54">
        <v>128.71</v>
      </c>
      <c r="D28" s="58">
        <v>128.71</v>
      </c>
      <c r="E28" s="161"/>
    </row>
    <row r="29" spans="1:5" ht="19.5" customHeight="1">
      <c r="A29" s="62">
        <v>2100399</v>
      </c>
      <c r="B29" s="58" t="s">
        <v>368</v>
      </c>
      <c r="C29" s="54"/>
      <c r="D29" s="58"/>
      <c r="E29" s="161"/>
    </row>
    <row r="30" spans="1:5" ht="19.5" customHeight="1">
      <c r="A30" s="59">
        <v>21004</v>
      </c>
      <c r="B30" s="58" t="s">
        <v>369</v>
      </c>
      <c r="C30" s="54">
        <f aca="true" t="shared" si="1" ref="C30:C44">D30+E30</f>
        <v>0</v>
      </c>
      <c r="D30" s="58"/>
      <c r="E30" s="58"/>
    </row>
    <row r="31" spans="1:5" ht="19.5" customHeight="1">
      <c r="A31" s="62">
        <v>2100401</v>
      </c>
      <c r="B31" s="58" t="s">
        <v>370</v>
      </c>
      <c r="C31" s="54">
        <f t="shared" si="1"/>
        <v>0</v>
      </c>
      <c r="D31" s="58"/>
      <c r="E31" s="161"/>
    </row>
    <row r="32" spans="1:5" ht="19.5" customHeight="1">
      <c r="A32" s="62">
        <v>2100402</v>
      </c>
      <c r="B32" s="58" t="s">
        <v>371</v>
      </c>
      <c r="C32" s="54">
        <f t="shared" si="1"/>
        <v>0</v>
      </c>
      <c r="D32" s="58"/>
      <c r="E32" s="161"/>
    </row>
    <row r="33" spans="1:5" ht="19.5" customHeight="1">
      <c r="A33" s="62">
        <v>2100403</v>
      </c>
      <c r="B33" s="58" t="s">
        <v>372</v>
      </c>
      <c r="C33" s="54">
        <f t="shared" si="1"/>
        <v>0</v>
      </c>
      <c r="D33" s="58"/>
      <c r="E33" s="161"/>
    </row>
    <row r="34" spans="1:5" ht="19.5" customHeight="1">
      <c r="A34" s="62">
        <v>2100406</v>
      </c>
      <c r="B34" s="58" t="s">
        <v>373</v>
      </c>
      <c r="C34" s="54">
        <f t="shared" si="1"/>
        <v>0</v>
      </c>
      <c r="D34" s="58"/>
      <c r="E34" s="161"/>
    </row>
    <row r="35" spans="1:5" ht="19.5" customHeight="1">
      <c r="A35" s="62">
        <v>2100408</v>
      </c>
      <c r="B35" s="58" t="s">
        <v>374</v>
      </c>
      <c r="C35" s="54">
        <f t="shared" si="1"/>
        <v>0</v>
      </c>
      <c r="D35" s="58"/>
      <c r="E35" s="161"/>
    </row>
    <row r="36" spans="1:5" ht="19.5" customHeight="1">
      <c r="A36" s="62">
        <v>2100409</v>
      </c>
      <c r="B36" s="58" t="s">
        <v>375</v>
      </c>
      <c r="C36" s="54">
        <f t="shared" si="1"/>
        <v>0</v>
      </c>
      <c r="D36" s="58"/>
      <c r="E36" s="161"/>
    </row>
    <row r="37" spans="1:5" ht="19.5" customHeight="1">
      <c r="A37" s="62">
        <v>2100410</v>
      </c>
      <c r="B37" s="58" t="s">
        <v>376</v>
      </c>
      <c r="C37" s="54">
        <f t="shared" si="1"/>
        <v>0</v>
      </c>
      <c r="D37" s="58"/>
      <c r="E37" s="161"/>
    </row>
    <row r="38" spans="1:5" ht="19.5" customHeight="1">
      <c r="A38" s="62">
        <v>2100499</v>
      </c>
      <c r="B38" s="58" t="s">
        <v>377</v>
      </c>
      <c r="C38" s="54">
        <f t="shared" si="1"/>
        <v>0</v>
      </c>
      <c r="D38" s="58"/>
      <c r="E38" s="161"/>
    </row>
    <row r="39" spans="1:5" ht="19.5" customHeight="1">
      <c r="A39" s="59">
        <v>21006</v>
      </c>
      <c r="B39" s="58" t="s">
        <v>378</v>
      </c>
      <c r="C39" s="54">
        <f t="shared" si="1"/>
        <v>0</v>
      </c>
      <c r="D39" s="58"/>
      <c r="E39" s="58">
        <f>SUM(E40)</f>
        <v>0</v>
      </c>
    </row>
    <row r="40" spans="1:5" ht="19.5" customHeight="1">
      <c r="A40" s="62">
        <v>2100601</v>
      </c>
      <c r="B40" s="58" t="s">
        <v>379</v>
      </c>
      <c r="C40" s="54">
        <f t="shared" si="1"/>
        <v>0</v>
      </c>
      <c r="D40" s="58"/>
      <c r="E40" s="161"/>
    </row>
    <row r="41" spans="1:5" ht="19.5" customHeight="1">
      <c r="A41" s="59">
        <v>21007</v>
      </c>
      <c r="B41" s="58" t="s">
        <v>380</v>
      </c>
      <c r="C41" s="54">
        <f t="shared" si="1"/>
        <v>0</v>
      </c>
      <c r="D41" s="58"/>
      <c r="E41" s="58"/>
    </row>
    <row r="42" spans="1:5" ht="19.5" customHeight="1">
      <c r="A42" s="62">
        <v>2100717</v>
      </c>
      <c r="B42" s="58" t="s">
        <v>381</v>
      </c>
      <c r="C42" s="54">
        <f t="shared" si="1"/>
        <v>0</v>
      </c>
      <c r="D42" s="58"/>
      <c r="E42" s="161"/>
    </row>
    <row r="43" spans="1:5" ht="19.5" customHeight="1">
      <c r="A43" s="62">
        <v>2100799</v>
      </c>
      <c r="B43" s="58" t="s">
        <v>382</v>
      </c>
      <c r="C43" s="54">
        <f t="shared" si="1"/>
        <v>0</v>
      </c>
      <c r="D43" s="58"/>
      <c r="E43" s="161"/>
    </row>
    <row r="44" spans="1:5" ht="19.5" customHeight="1">
      <c r="A44" s="59">
        <v>21011</v>
      </c>
      <c r="B44" s="58" t="s">
        <v>383</v>
      </c>
      <c r="C44" s="54">
        <v>6.22</v>
      </c>
      <c r="D44" s="58">
        <v>6.22</v>
      </c>
      <c r="E44" s="58">
        <f>SUM(E45:E48)</f>
        <v>0</v>
      </c>
    </row>
    <row r="45" spans="1:5" ht="19.5" customHeight="1">
      <c r="A45" s="62">
        <v>2101101</v>
      </c>
      <c r="B45" s="58" t="s">
        <v>384</v>
      </c>
      <c r="C45" s="54"/>
      <c r="D45" s="58"/>
      <c r="E45" s="161"/>
    </row>
    <row r="46" spans="1:5" ht="19.5" customHeight="1">
      <c r="A46" s="62">
        <v>2101102</v>
      </c>
      <c r="B46" s="58" t="s">
        <v>385</v>
      </c>
      <c r="C46" s="54">
        <v>6.22</v>
      </c>
      <c r="D46" s="58">
        <v>6.22</v>
      </c>
      <c r="E46" s="161"/>
    </row>
    <row r="47" spans="1:5" ht="19.5" customHeight="1">
      <c r="A47" s="62">
        <v>2101103</v>
      </c>
      <c r="B47" s="58" t="s">
        <v>386</v>
      </c>
      <c r="C47" s="54">
        <f aca="true" t="shared" si="2" ref="C46:C52">D47+E47</f>
        <v>0</v>
      </c>
      <c r="D47" s="58"/>
      <c r="E47" s="161"/>
    </row>
    <row r="48" spans="1:5" ht="19.5" customHeight="1">
      <c r="A48" s="62">
        <v>2101199</v>
      </c>
      <c r="B48" s="58" t="s">
        <v>387</v>
      </c>
      <c r="C48" s="54"/>
      <c r="D48" s="58"/>
      <c r="E48" s="161"/>
    </row>
    <row r="49" spans="1:5" ht="19.5" customHeight="1">
      <c r="A49" s="59" t="s">
        <v>388</v>
      </c>
      <c r="B49" s="58" t="s">
        <v>389</v>
      </c>
      <c r="C49" s="54"/>
      <c r="D49" s="58">
        <f>SUM(D50)</f>
        <v>0</v>
      </c>
      <c r="E49" s="58"/>
    </row>
    <row r="50" spans="1:5" ht="19.5" customHeight="1">
      <c r="A50" s="62" t="s">
        <v>390</v>
      </c>
      <c r="B50" s="58" t="s">
        <v>389</v>
      </c>
      <c r="C50" s="54"/>
      <c r="D50" s="58"/>
      <c r="E50" s="161"/>
    </row>
    <row r="51" spans="1:5" ht="19.5" customHeight="1">
      <c r="A51" s="59">
        <v>221</v>
      </c>
      <c r="B51" s="58" t="s">
        <v>391</v>
      </c>
      <c r="C51" s="54">
        <f t="shared" si="2"/>
        <v>0</v>
      </c>
      <c r="D51" s="58">
        <f>D52</f>
        <v>0</v>
      </c>
      <c r="E51" s="161"/>
    </row>
    <row r="52" spans="1:5" ht="19.5" customHeight="1">
      <c r="A52" s="59" t="s">
        <v>392</v>
      </c>
      <c r="B52" s="58" t="s">
        <v>393</v>
      </c>
      <c r="C52" s="54">
        <f t="shared" si="2"/>
        <v>0</v>
      </c>
      <c r="D52" s="58">
        <f>SUM(D53)</f>
        <v>0</v>
      </c>
      <c r="E52" s="161"/>
    </row>
    <row r="53" spans="1:5" ht="19.5" customHeight="1">
      <c r="A53" s="62">
        <v>2210201</v>
      </c>
      <c r="B53" s="58" t="s">
        <v>394</v>
      </c>
      <c r="C53" s="54"/>
      <c r="D53" s="58"/>
      <c r="E53" s="161"/>
    </row>
    <row r="54" spans="1:5" ht="19.5" customHeight="1">
      <c r="A54" s="70"/>
      <c r="B54" s="162"/>
      <c r="C54" s="65"/>
      <c r="D54" s="66"/>
      <c r="E54" s="163"/>
    </row>
    <row r="55" spans="1:5" ht="12.75" customHeight="1">
      <c r="A55" s="41"/>
      <c r="B55" s="41"/>
      <c r="C55" s="41"/>
      <c r="D55" s="41"/>
      <c r="E55" s="41"/>
    </row>
    <row r="56" spans="1:5" ht="12.75" customHeight="1">
      <c r="A56" s="41"/>
      <c r="B56" s="41"/>
      <c r="C56" s="41"/>
      <c r="D56" s="41"/>
      <c r="E56" s="41"/>
    </row>
    <row r="57" spans="1:5" ht="12.75" customHeight="1">
      <c r="A57" s="41"/>
      <c r="B57" s="41"/>
      <c r="C57" s="41"/>
      <c r="D57" s="41"/>
      <c r="E57" s="41"/>
    </row>
    <row r="58" spans="1:5" ht="12.75" customHeight="1">
      <c r="A58" s="41"/>
      <c r="B58" s="41"/>
      <c r="D58" s="41"/>
      <c r="E58" s="41"/>
    </row>
    <row r="59" spans="1:5" ht="12.75" customHeight="1">
      <c r="A59" s="41"/>
      <c r="B59" s="41"/>
      <c r="D59" s="41"/>
      <c r="E59" s="41"/>
    </row>
    <row r="60" s="41" customFormat="1" ht="12.75" customHeight="1"/>
    <row r="61" spans="1:2" ht="12.75" customHeight="1">
      <c r="A61" s="41"/>
      <c r="B61" s="41"/>
    </row>
    <row r="62" spans="1:4" ht="12.75" customHeight="1">
      <c r="A62" s="41"/>
      <c r="B62" s="41"/>
      <c r="D62" s="41"/>
    </row>
    <row r="63" spans="1:2" ht="12.75" customHeight="1">
      <c r="A63" s="41"/>
      <c r="B63" s="41"/>
    </row>
    <row r="64" spans="1:2" ht="12.75" customHeight="1">
      <c r="A64" s="41"/>
      <c r="B64" s="41"/>
    </row>
    <row r="65" spans="2:3" ht="12.75" customHeight="1">
      <c r="B65" s="41"/>
      <c r="C65" s="41"/>
    </row>
    <row r="67" ht="12.75" customHeight="1">
      <c r="A67" s="41"/>
    </row>
    <row r="69" ht="12.75" customHeight="1">
      <c r="B69" s="41"/>
    </row>
    <row r="70" ht="12.75" customHeight="1">
      <c r="B70" s="41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E14" sqref="E14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16384" width="6.875" style="40" customWidth="1"/>
  </cols>
  <sheetData>
    <row r="1" spans="1:5" ht="19.5" customHeight="1">
      <c r="A1" s="2" t="s">
        <v>395</v>
      </c>
      <c r="E1" s="146"/>
    </row>
    <row r="2" spans="1:5" ht="44.25" customHeight="1">
      <c r="A2" s="147" t="s">
        <v>396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9" customFormat="1" ht="19.5" customHeight="1">
      <c r="A4" s="49"/>
      <c r="B4" s="48"/>
      <c r="C4" s="48"/>
      <c r="D4" s="48"/>
      <c r="E4" s="150" t="s">
        <v>313</v>
      </c>
    </row>
    <row r="5" spans="1:5" s="139" customFormat="1" ht="19.5" customHeight="1">
      <c r="A5" s="55" t="s">
        <v>397</v>
      </c>
      <c r="B5" s="55"/>
      <c r="C5" s="55" t="s">
        <v>398</v>
      </c>
      <c r="D5" s="55"/>
      <c r="E5" s="55"/>
    </row>
    <row r="6" spans="1:5" s="139" customFormat="1" ht="19.5" customHeight="1">
      <c r="A6" s="55" t="s">
        <v>337</v>
      </c>
      <c r="B6" s="55" t="s">
        <v>338</v>
      </c>
      <c r="C6" s="55" t="s">
        <v>318</v>
      </c>
      <c r="D6" s="55" t="s">
        <v>399</v>
      </c>
      <c r="E6" s="55" t="s">
        <v>400</v>
      </c>
    </row>
    <row r="7" spans="1:10" s="139" customFormat="1" ht="19.5" customHeight="1">
      <c r="A7" s="151" t="s">
        <v>401</v>
      </c>
      <c r="B7" s="152" t="s">
        <v>402</v>
      </c>
      <c r="C7" s="68">
        <f>SUM(C8,C21,C50)</f>
        <v>172.69000000000003</v>
      </c>
      <c r="D7" s="68">
        <f>SUM(D8,D21,D50)</f>
        <v>172.69000000000003</v>
      </c>
      <c r="E7" s="68">
        <f>SUM(E8,E21,E50)</f>
        <v>0</v>
      </c>
      <c r="J7" s="121"/>
    </row>
    <row r="8" spans="1:7" s="139" customFormat="1" ht="19.5" customHeight="1">
      <c r="A8" s="153" t="s">
        <v>403</v>
      </c>
      <c r="B8" s="64" t="s">
        <v>404</v>
      </c>
      <c r="C8" s="111">
        <f>SUM(C9:C20)</f>
        <v>160.69000000000003</v>
      </c>
      <c r="D8" s="111">
        <f>SUM(D9:D20)</f>
        <v>160.69000000000003</v>
      </c>
      <c r="E8" s="68"/>
      <c r="G8" s="121"/>
    </row>
    <row r="9" spans="1:11" s="139" customFormat="1" ht="19.5" customHeight="1">
      <c r="A9" s="153" t="s">
        <v>405</v>
      </c>
      <c r="B9" s="64" t="s">
        <v>406</v>
      </c>
      <c r="C9" s="68">
        <v>54.14</v>
      </c>
      <c r="D9" s="68">
        <v>54.14</v>
      </c>
      <c r="E9" s="68"/>
      <c r="F9" s="121"/>
      <c r="G9" s="121"/>
      <c r="K9" s="121"/>
    </row>
    <row r="10" spans="1:8" s="139" customFormat="1" ht="19.5" customHeight="1">
      <c r="A10" s="153" t="s">
        <v>407</v>
      </c>
      <c r="B10" s="64" t="s">
        <v>408</v>
      </c>
      <c r="C10" s="68">
        <v>2.65</v>
      </c>
      <c r="D10" s="68">
        <v>2.65</v>
      </c>
      <c r="E10" s="68"/>
      <c r="F10" s="121"/>
      <c r="H10" s="121"/>
    </row>
    <row r="11" spans="1:8" s="139" customFormat="1" ht="19.5" customHeight="1">
      <c r="A11" s="153" t="s">
        <v>409</v>
      </c>
      <c r="B11" s="64" t="s">
        <v>410</v>
      </c>
      <c r="C11" s="68"/>
      <c r="D11" s="68"/>
      <c r="E11" s="68"/>
      <c r="F11" s="121"/>
      <c r="H11" s="121"/>
    </row>
    <row r="12" spans="1:8" s="139" customFormat="1" ht="19.5" customHeight="1">
      <c r="A12" s="153" t="s">
        <v>411</v>
      </c>
      <c r="B12" s="64" t="s">
        <v>412</v>
      </c>
      <c r="C12" s="68">
        <v>65.61</v>
      </c>
      <c r="D12" s="68">
        <v>65.61</v>
      </c>
      <c r="E12" s="68"/>
      <c r="F12" s="121"/>
      <c r="G12" s="121"/>
      <c r="H12" s="121"/>
    </row>
    <row r="13" spans="1:10" s="139" customFormat="1" ht="19.5" customHeight="1">
      <c r="A13" s="153" t="s">
        <v>413</v>
      </c>
      <c r="B13" s="64" t="s">
        <v>414</v>
      </c>
      <c r="C13" s="68">
        <v>17.18</v>
      </c>
      <c r="D13" s="68">
        <v>17.18</v>
      </c>
      <c r="E13" s="68"/>
      <c r="F13" s="121"/>
      <c r="J13" s="121"/>
    </row>
    <row r="14" spans="1:11" s="139" customFormat="1" ht="19.5" customHeight="1">
      <c r="A14" s="153" t="s">
        <v>415</v>
      </c>
      <c r="B14" s="64" t="s">
        <v>416</v>
      </c>
      <c r="C14" s="68">
        <v>8.58</v>
      </c>
      <c r="D14" s="68">
        <v>8.58</v>
      </c>
      <c r="E14" s="68"/>
      <c r="F14" s="121"/>
      <c r="G14" s="121"/>
      <c r="K14" s="121"/>
    </row>
    <row r="15" spans="1:11" s="139" customFormat="1" ht="19.5" customHeight="1">
      <c r="A15" s="153" t="s">
        <v>417</v>
      </c>
      <c r="B15" s="64" t="s">
        <v>418</v>
      </c>
      <c r="C15" s="154">
        <v>6.22</v>
      </c>
      <c r="D15" s="154">
        <v>6.22</v>
      </c>
      <c r="E15" s="68"/>
      <c r="F15" s="121"/>
      <c r="G15" s="121"/>
      <c r="H15" s="121"/>
      <c r="K15" s="121"/>
    </row>
    <row r="16" spans="1:11" s="139" customFormat="1" ht="19.5" customHeight="1">
      <c r="A16" s="153" t="s">
        <v>419</v>
      </c>
      <c r="B16" s="64" t="s">
        <v>420</v>
      </c>
      <c r="C16" s="68"/>
      <c r="D16" s="68"/>
      <c r="E16" s="68"/>
      <c r="F16" s="121"/>
      <c r="G16" s="121"/>
      <c r="K16" s="121"/>
    </row>
    <row r="17" spans="1:11" s="139" customFormat="1" ht="19.5" customHeight="1">
      <c r="A17" s="153" t="s">
        <v>421</v>
      </c>
      <c r="B17" s="64" t="s">
        <v>422</v>
      </c>
      <c r="C17" s="154">
        <v>0.5</v>
      </c>
      <c r="D17" s="154">
        <v>0.5</v>
      </c>
      <c r="E17" s="68"/>
      <c r="F17" s="121"/>
      <c r="G17" s="121"/>
      <c r="K17" s="121"/>
    </row>
    <row r="18" spans="1:11" s="139" customFormat="1" ht="19.5" customHeight="1">
      <c r="A18" s="153" t="s">
        <v>423</v>
      </c>
      <c r="B18" s="64" t="s">
        <v>424</v>
      </c>
      <c r="C18" s="68"/>
      <c r="D18" s="68"/>
      <c r="E18" s="68"/>
      <c r="F18" s="121"/>
      <c r="G18" s="121"/>
      <c r="K18" s="121"/>
    </row>
    <row r="19" spans="1:11" s="139" customFormat="1" ht="19.5" customHeight="1">
      <c r="A19" s="153" t="s">
        <v>425</v>
      </c>
      <c r="B19" s="64" t="s">
        <v>426</v>
      </c>
      <c r="C19" s="68"/>
      <c r="D19" s="68"/>
      <c r="E19" s="68"/>
      <c r="F19" s="121"/>
      <c r="G19" s="121"/>
      <c r="I19" s="121"/>
      <c r="K19" s="121"/>
    </row>
    <row r="20" spans="1:11" s="139" customFormat="1" ht="19.5" customHeight="1">
      <c r="A20" s="153" t="s">
        <v>427</v>
      </c>
      <c r="B20" s="64" t="s">
        <v>428</v>
      </c>
      <c r="C20" s="68">
        <v>5.81</v>
      </c>
      <c r="D20" s="68">
        <v>5.81</v>
      </c>
      <c r="E20" s="68"/>
      <c r="F20" s="121"/>
      <c r="G20" s="121"/>
      <c r="K20" s="121"/>
    </row>
    <row r="21" spans="1:7" s="139" customFormat="1" ht="19.5" customHeight="1">
      <c r="A21" s="153" t="s">
        <v>429</v>
      </c>
      <c r="B21" s="64" t="s">
        <v>430</v>
      </c>
      <c r="C21" s="111"/>
      <c r="D21" s="111"/>
      <c r="E21" s="68"/>
      <c r="F21" s="121"/>
      <c r="G21" s="121"/>
    </row>
    <row r="22" spans="1:14" s="139" customFormat="1" ht="19.5" customHeight="1">
      <c r="A22" s="153" t="s">
        <v>431</v>
      </c>
      <c r="B22" s="112" t="s">
        <v>432</v>
      </c>
      <c r="C22" s="68"/>
      <c r="D22" s="68"/>
      <c r="E22" s="68"/>
      <c r="F22" s="121"/>
      <c r="G22" s="121"/>
      <c r="H22" s="121"/>
      <c r="N22" s="121"/>
    </row>
    <row r="23" spans="1:7" s="139" customFormat="1" ht="19.5" customHeight="1">
      <c r="A23" s="153" t="s">
        <v>433</v>
      </c>
      <c r="B23" s="155" t="s">
        <v>434</v>
      </c>
      <c r="C23" s="68"/>
      <c r="D23" s="68"/>
      <c r="E23" s="68"/>
      <c r="F23" s="121"/>
      <c r="G23" s="121"/>
    </row>
    <row r="24" spans="1:10" s="139" customFormat="1" ht="19.5" customHeight="1">
      <c r="A24" s="153" t="s">
        <v>435</v>
      </c>
      <c r="B24" s="155" t="s">
        <v>436</v>
      </c>
      <c r="C24" s="68"/>
      <c r="D24" s="68"/>
      <c r="E24" s="68"/>
      <c r="F24" s="121"/>
      <c r="H24" s="121"/>
      <c r="J24" s="121"/>
    </row>
    <row r="25" spans="1:8" s="139" customFormat="1" ht="19.5" customHeight="1">
      <c r="A25" s="153" t="s">
        <v>437</v>
      </c>
      <c r="B25" s="155" t="s">
        <v>438</v>
      </c>
      <c r="C25" s="68"/>
      <c r="D25" s="68"/>
      <c r="E25" s="68"/>
      <c r="F25" s="121"/>
      <c r="G25" s="121"/>
      <c r="H25" s="121"/>
    </row>
    <row r="26" spans="1:6" s="139" customFormat="1" ht="19.5" customHeight="1">
      <c r="A26" s="153" t="s">
        <v>439</v>
      </c>
      <c r="B26" s="155" t="s">
        <v>440</v>
      </c>
      <c r="C26" s="68"/>
      <c r="D26" s="68"/>
      <c r="E26" s="68"/>
      <c r="F26" s="121"/>
    </row>
    <row r="27" spans="1:12" s="139" customFormat="1" ht="19.5" customHeight="1">
      <c r="A27" s="153" t="s">
        <v>441</v>
      </c>
      <c r="B27" s="155" t="s">
        <v>442</v>
      </c>
      <c r="C27" s="68"/>
      <c r="D27" s="68"/>
      <c r="E27" s="68"/>
      <c r="F27" s="121"/>
      <c r="G27" s="121"/>
      <c r="I27" s="121"/>
      <c r="L27" s="121"/>
    </row>
    <row r="28" spans="1:8" s="139" customFormat="1" ht="19.5" customHeight="1">
      <c r="A28" s="153" t="s">
        <v>443</v>
      </c>
      <c r="B28" s="155" t="s">
        <v>444</v>
      </c>
      <c r="C28" s="68"/>
      <c r="D28" s="68"/>
      <c r="E28" s="68"/>
      <c r="F28" s="121"/>
      <c r="G28" s="121"/>
      <c r="H28" s="121"/>
    </row>
    <row r="29" spans="1:7" s="139" customFormat="1" ht="19.5" customHeight="1">
      <c r="A29" s="153" t="s">
        <v>445</v>
      </c>
      <c r="B29" s="155" t="s">
        <v>446</v>
      </c>
      <c r="C29" s="68"/>
      <c r="D29" s="68"/>
      <c r="E29" s="68"/>
      <c r="F29" s="121"/>
      <c r="G29" s="121"/>
    </row>
    <row r="30" spans="1:7" s="139" customFormat="1" ht="19.5" customHeight="1">
      <c r="A30" s="153" t="s">
        <v>447</v>
      </c>
      <c r="B30" s="155" t="s">
        <v>448</v>
      </c>
      <c r="C30" s="68"/>
      <c r="D30" s="68"/>
      <c r="E30" s="68"/>
      <c r="F30" s="121"/>
      <c r="G30" s="121"/>
    </row>
    <row r="31" spans="1:7" s="139" customFormat="1" ht="19.5" customHeight="1">
      <c r="A31" s="153" t="s">
        <v>449</v>
      </c>
      <c r="B31" s="112" t="s">
        <v>450</v>
      </c>
      <c r="C31" s="68"/>
      <c r="D31" s="68"/>
      <c r="E31" s="68"/>
      <c r="F31" s="121"/>
      <c r="G31" s="121"/>
    </row>
    <row r="32" spans="1:16" s="139" customFormat="1" ht="19.5" customHeight="1">
      <c r="A32" s="153" t="s">
        <v>451</v>
      </c>
      <c r="B32" s="112" t="s">
        <v>452</v>
      </c>
      <c r="C32" s="68"/>
      <c r="D32" s="68"/>
      <c r="E32" s="68"/>
      <c r="F32" s="121"/>
      <c r="G32" s="121"/>
      <c r="P32" s="121"/>
    </row>
    <row r="33" spans="1:11" s="139" customFormat="1" ht="19.5" customHeight="1">
      <c r="A33" s="153" t="s">
        <v>453</v>
      </c>
      <c r="B33" s="155" t="s">
        <v>454</v>
      </c>
      <c r="C33" s="68"/>
      <c r="D33" s="68"/>
      <c r="E33" s="68"/>
      <c r="F33" s="121"/>
      <c r="G33" s="121"/>
      <c r="H33" s="121"/>
      <c r="K33" s="121"/>
    </row>
    <row r="34" spans="1:9" s="139" customFormat="1" ht="19.5" customHeight="1">
      <c r="A34" s="153" t="s">
        <v>455</v>
      </c>
      <c r="B34" s="155" t="s">
        <v>456</v>
      </c>
      <c r="C34" s="68"/>
      <c r="D34" s="68"/>
      <c r="E34" s="68"/>
      <c r="F34" s="121"/>
      <c r="G34" s="121"/>
      <c r="H34" s="121"/>
      <c r="I34" s="121"/>
    </row>
    <row r="35" spans="1:10" s="139" customFormat="1" ht="19.5" customHeight="1">
      <c r="A35" s="153" t="s">
        <v>457</v>
      </c>
      <c r="B35" s="155" t="s">
        <v>458</v>
      </c>
      <c r="C35" s="68"/>
      <c r="D35" s="68"/>
      <c r="E35" s="68"/>
      <c r="F35" s="121"/>
      <c r="G35" s="121"/>
      <c r="H35" s="121"/>
      <c r="I35" s="121"/>
      <c r="J35" s="121"/>
    </row>
    <row r="36" spans="1:8" s="139" customFormat="1" ht="19.5" customHeight="1">
      <c r="A36" s="153" t="s">
        <v>459</v>
      </c>
      <c r="B36" s="155" t="s">
        <v>460</v>
      </c>
      <c r="C36" s="68"/>
      <c r="D36" s="68"/>
      <c r="E36" s="68"/>
      <c r="F36" s="121"/>
      <c r="G36" s="121"/>
      <c r="H36" s="121"/>
    </row>
    <row r="37" spans="1:9" s="139" customFormat="1" ht="19.5" customHeight="1">
      <c r="A37" s="153" t="s">
        <v>461</v>
      </c>
      <c r="B37" s="155" t="s">
        <v>462</v>
      </c>
      <c r="C37" s="68"/>
      <c r="D37" s="68"/>
      <c r="E37" s="68"/>
      <c r="F37" s="121"/>
      <c r="I37" s="121"/>
    </row>
    <row r="38" spans="1:8" s="139" customFormat="1" ht="19.5" customHeight="1">
      <c r="A38" s="153" t="s">
        <v>463</v>
      </c>
      <c r="B38" s="155" t="s">
        <v>464</v>
      </c>
      <c r="C38" s="68"/>
      <c r="D38" s="68"/>
      <c r="E38" s="68"/>
      <c r="F38" s="121"/>
      <c r="G38" s="121"/>
      <c r="H38" s="121"/>
    </row>
    <row r="39" spans="1:6" s="139" customFormat="1" ht="19.5" customHeight="1">
      <c r="A39" s="153" t="s">
        <v>465</v>
      </c>
      <c r="B39" s="155" t="s">
        <v>466</v>
      </c>
      <c r="C39" s="68"/>
      <c r="D39" s="68"/>
      <c r="E39" s="68"/>
      <c r="F39" s="121"/>
    </row>
    <row r="40" spans="1:8" s="139" customFormat="1" ht="19.5" customHeight="1">
      <c r="A40" s="153" t="s">
        <v>467</v>
      </c>
      <c r="B40" s="155" t="s">
        <v>468</v>
      </c>
      <c r="C40" s="68"/>
      <c r="D40" s="68"/>
      <c r="E40" s="68"/>
      <c r="F40" s="121"/>
      <c r="G40" s="121"/>
      <c r="H40" s="121"/>
    </row>
    <row r="41" spans="1:8" s="139" customFormat="1" ht="19.5" customHeight="1">
      <c r="A41" s="153" t="s">
        <v>469</v>
      </c>
      <c r="B41" s="155" t="s">
        <v>470</v>
      </c>
      <c r="C41" s="68"/>
      <c r="D41" s="68"/>
      <c r="E41" s="68"/>
      <c r="F41" s="121"/>
      <c r="G41" s="121"/>
      <c r="H41" s="121"/>
    </row>
    <row r="42" spans="1:19" s="139" customFormat="1" ht="19.5" customHeight="1">
      <c r="A42" s="153" t="s">
        <v>471</v>
      </c>
      <c r="B42" s="155" t="s">
        <v>472</v>
      </c>
      <c r="C42" s="68"/>
      <c r="D42" s="68"/>
      <c r="E42" s="68"/>
      <c r="F42" s="121"/>
      <c r="G42" s="121"/>
      <c r="J42" s="121"/>
      <c r="S42" s="121"/>
    </row>
    <row r="43" spans="1:7" s="139" customFormat="1" ht="19.5" customHeight="1">
      <c r="A43" s="153" t="s">
        <v>473</v>
      </c>
      <c r="B43" s="155" t="s">
        <v>474</v>
      </c>
      <c r="C43" s="68"/>
      <c r="D43" s="68"/>
      <c r="E43" s="68"/>
      <c r="F43" s="121"/>
      <c r="G43" s="121"/>
    </row>
    <row r="44" spans="1:9" s="139" customFormat="1" ht="19.5" customHeight="1">
      <c r="A44" s="153" t="s">
        <v>475</v>
      </c>
      <c r="B44" s="112" t="s">
        <v>476</v>
      </c>
      <c r="C44" s="68"/>
      <c r="D44" s="68"/>
      <c r="E44" s="68"/>
      <c r="F44" s="121"/>
      <c r="G44" s="121"/>
      <c r="H44" s="121"/>
      <c r="I44" s="121"/>
    </row>
    <row r="45" spans="1:7" s="139" customFormat="1" ht="19.5" customHeight="1">
      <c r="A45" s="153" t="s">
        <v>477</v>
      </c>
      <c r="B45" s="155" t="s">
        <v>478</v>
      </c>
      <c r="C45" s="68"/>
      <c r="D45" s="68"/>
      <c r="E45" s="68"/>
      <c r="F45" s="121"/>
      <c r="G45" s="121"/>
    </row>
    <row r="46" spans="1:16" s="139" customFormat="1" ht="19.5" customHeight="1">
      <c r="A46" s="153" t="s">
        <v>479</v>
      </c>
      <c r="B46" s="155" t="s">
        <v>480</v>
      </c>
      <c r="C46" s="68"/>
      <c r="D46" s="68"/>
      <c r="E46" s="68"/>
      <c r="F46" s="121"/>
      <c r="G46" s="121"/>
      <c r="I46" s="121"/>
      <c r="P46" s="121"/>
    </row>
    <row r="47" spans="1:16" s="139" customFormat="1" ht="19.5" customHeight="1">
      <c r="A47" s="153" t="s">
        <v>481</v>
      </c>
      <c r="B47" s="155" t="s">
        <v>482</v>
      </c>
      <c r="C47" s="68"/>
      <c r="D47" s="68"/>
      <c r="E47" s="68"/>
      <c r="F47" s="121"/>
      <c r="G47" s="121"/>
      <c r="H47" s="121"/>
      <c r="P47" s="121"/>
    </row>
    <row r="48" spans="1:10" s="139" customFormat="1" ht="19.5" customHeight="1">
      <c r="A48" s="153" t="s">
        <v>483</v>
      </c>
      <c r="B48" s="155" t="s">
        <v>484</v>
      </c>
      <c r="C48" s="68"/>
      <c r="D48" s="68"/>
      <c r="E48" s="68"/>
      <c r="F48" s="121"/>
      <c r="G48" s="121"/>
      <c r="H48" s="121"/>
      <c r="J48" s="121"/>
    </row>
    <row r="49" spans="1:9" s="139" customFormat="1" ht="19.5" customHeight="1">
      <c r="A49" s="153" t="s">
        <v>485</v>
      </c>
      <c r="B49" s="155" t="s">
        <v>486</v>
      </c>
      <c r="C49" s="68"/>
      <c r="D49" s="68"/>
      <c r="E49" s="68"/>
      <c r="F49" s="121"/>
      <c r="G49" s="121"/>
      <c r="H49" s="121"/>
      <c r="I49" s="121"/>
    </row>
    <row r="50" spans="1:8" s="139" customFormat="1" ht="19.5" customHeight="1">
      <c r="A50" s="153" t="s">
        <v>487</v>
      </c>
      <c r="B50" s="64" t="s">
        <v>488</v>
      </c>
      <c r="C50" s="111">
        <v>12</v>
      </c>
      <c r="D50" s="111">
        <v>12</v>
      </c>
      <c r="E50" s="68"/>
      <c r="F50" s="121"/>
      <c r="H50" s="121"/>
    </row>
    <row r="51" spans="1:7" s="139" customFormat="1" ht="19.5" customHeight="1">
      <c r="A51" s="153" t="s">
        <v>489</v>
      </c>
      <c r="B51" s="155" t="s">
        <v>490</v>
      </c>
      <c r="C51" s="68"/>
      <c r="D51" s="68"/>
      <c r="E51" s="68"/>
      <c r="F51" s="121"/>
      <c r="G51" s="121"/>
    </row>
    <row r="52" spans="1:10" s="139" customFormat="1" ht="19.5" customHeight="1">
      <c r="A52" s="153" t="s">
        <v>491</v>
      </c>
      <c r="B52" s="155" t="s">
        <v>492</v>
      </c>
      <c r="C52" s="68"/>
      <c r="D52" s="68"/>
      <c r="E52" s="68"/>
      <c r="F52" s="121"/>
      <c r="G52" s="121"/>
      <c r="I52" s="121"/>
      <c r="J52" s="121"/>
    </row>
    <row r="53" spans="1:8" s="139" customFormat="1" ht="19.5" customHeight="1">
      <c r="A53" s="153" t="s">
        <v>493</v>
      </c>
      <c r="B53" s="155" t="s">
        <v>426</v>
      </c>
      <c r="C53" s="68"/>
      <c r="D53" s="68"/>
      <c r="E53" s="68"/>
      <c r="F53" s="121"/>
      <c r="G53" s="121"/>
      <c r="H53" s="121"/>
    </row>
    <row r="54" spans="1:7" s="139" customFormat="1" ht="19.5" customHeight="1">
      <c r="A54" s="153" t="s">
        <v>494</v>
      </c>
      <c r="B54" s="155" t="s">
        <v>495</v>
      </c>
      <c r="C54" s="68"/>
      <c r="D54" s="68"/>
      <c r="E54" s="68"/>
      <c r="F54" s="121"/>
      <c r="G54" s="121"/>
    </row>
    <row r="55" spans="1:7" s="139" customFormat="1" ht="19.5" customHeight="1">
      <c r="A55" s="153" t="s">
        <v>496</v>
      </c>
      <c r="B55" s="155" t="s">
        <v>497</v>
      </c>
      <c r="C55" s="68"/>
      <c r="D55" s="68"/>
      <c r="E55" s="68"/>
      <c r="F55" s="121"/>
      <c r="G55" s="121"/>
    </row>
    <row r="56" spans="1:7" s="139" customFormat="1" ht="19.5" customHeight="1">
      <c r="A56" s="153" t="s">
        <v>498</v>
      </c>
      <c r="B56" s="155" t="s">
        <v>499</v>
      </c>
      <c r="C56" s="68"/>
      <c r="D56" s="68"/>
      <c r="E56" s="68"/>
      <c r="F56" s="121"/>
      <c r="G56" s="121"/>
    </row>
    <row r="57" spans="1:6" s="139" customFormat="1" ht="19.5" customHeight="1">
      <c r="A57" s="153" t="s">
        <v>500</v>
      </c>
      <c r="B57" s="155" t="s">
        <v>501</v>
      </c>
      <c r="C57" s="68">
        <v>12</v>
      </c>
      <c r="D57" s="68">
        <v>12</v>
      </c>
      <c r="E57" s="68"/>
      <c r="F57" s="121"/>
    </row>
    <row r="58" spans="3:5" ht="19.5" customHeight="1">
      <c r="C58" s="41"/>
      <c r="D58" s="41"/>
      <c r="E58" s="41"/>
    </row>
    <row r="59" spans="4:14" ht="19.5" customHeight="1">
      <c r="D59" s="41"/>
      <c r="E59" s="41"/>
      <c r="F59" s="41"/>
      <c r="N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G14" sqref="G14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34" t="s">
        <v>502</v>
      </c>
      <c r="G1" s="2" t="s">
        <v>503</v>
      </c>
      <c r="L1" s="145"/>
    </row>
    <row r="2" spans="1:12" ht="42" customHeight="1">
      <c r="A2" s="135" t="s">
        <v>504</v>
      </c>
      <c r="B2" s="124"/>
      <c r="C2" s="124"/>
      <c r="D2" s="124"/>
      <c r="E2" s="124"/>
      <c r="F2" s="124"/>
      <c r="G2" s="136" t="s">
        <v>505</v>
      </c>
      <c r="H2" s="137"/>
      <c r="I2" s="137"/>
      <c r="J2" s="137"/>
      <c r="K2" s="137"/>
      <c r="L2" s="137"/>
    </row>
    <row r="3" spans="1:12" ht="19.5" customHeight="1">
      <c r="A3" s="13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9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50" t="s">
        <v>313</v>
      </c>
    </row>
    <row r="5" spans="1:12" ht="28.5" customHeight="1">
      <c r="A5" s="55" t="s">
        <v>506</v>
      </c>
      <c r="B5" s="55"/>
      <c r="C5" s="55"/>
      <c r="D5" s="55"/>
      <c r="E5" s="55"/>
      <c r="F5" s="128"/>
      <c r="G5" s="55" t="s">
        <v>336</v>
      </c>
      <c r="H5" s="55"/>
      <c r="I5" s="55"/>
      <c r="J5" s="55"/>
      <c r="K5" s="55"/>
      <c r="L5" s="55"/>
    </row>
    <row r="6" spans="1:12" ht="28.5" customHeight="1">
      <c r="A6" s="58" t="s">
        <v>318</v>
      </c>
      <c r="B6" s="140" t="s">
        <v>507</v>
      </c>
      <c r="C6" s="58" t="s">
        <v>508</v>
      </c>
      <c r="D6" s="58"/>
      <c r="E6" s="58"/>
      <c r="F6" s="141" t="s">
        <v>509</v>
      </c>
      <c r="G6" s="55" t="s">
        <v>318</v>
      </c>
      <c r="H6" s="36" t="s">
        <v>507</v>
      </c>
      <c r="I6" s="55" t="s">
        <v>508</v>
      </c>
      <c r="J6" s="55"/>
      <c r="K6" s="55"/>
      <c r="L6" s="55" t="s">
        <v>509</v>
      </c>
    </row>
    <row r="7" spans="1:12" ht="28.5" customHeight="1">
      <c r="A7" s="129"/>
      <c r="B7" s="51"/>
      <c r="C7" s="130" t="s">
        <v>339</v>
      </c>
      <c r="D7" s="142" t="s">
        <v>510</v>
      </c>
      <c r="E7" s="142" t="s">
        <v>511</v>
      </c>
      <c r="F7" s="129"/>
      <c r="G7" s="55"/>
      <c r="H7" s="36"/>
      <c r="I7" s="55" t="s">
        <v>339</v>
      </c>
      <c r="J7" s="36" t="s">
        <v>510</v>
      </c>
      <c r="K7" s="36" t="s">
        <v>511</v>
      </c>
      <c r="L7" s="55"/>
    </row>
    <row r="8" spans="1:12" ht="28.5" customHeight="1">
      <c r="A8" s="143"/>
      <c r="B8" s="143"/>
      <c r="C8" s="143"/>
      <c r="D8" s="143"/>
      <c r="E8" s="143"/>
      <c r="F8" s="144"/>
      <c r="G8" s="69">
        <v>0</v>
      </c>
      <c r="H8" s="68"/>
      <c r="I8" s="85"/>
      <c r="J8" s="67"/>
      <c r="K8" s="69"/>
      <c r="L8" s="68"/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D14" sqref="D14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512</v>
      </c>
      <c r="E1" s="91"/>
    </row>
    <row r="2" spans="1:5" ht="42.75" customHeight="1">
      <c r="A2" s="122" t="s">
        <v>513</v>
      </c>
      <c r="B2" s="123"/>
      <c r="C2" s="123"/>
      <c r="D2" s="123"/>
      <c r="E2" s="123"/>
    </row>
    <row r="3" spans="1:5" ht="19.5" customHeight="1">
      <c r="A3" s="124"/>
      <c r="B3" s="124"/>
      <c r="C3" s="124"/>
      <c r="D3" s="124"/>
      <c r="E3" s="124"/>
    </row>
    <row r="4" spans="1:5" ht="19.5" customHeight="1">
      <c r="A4" s="125"/>
      <c r="B4" s="126"/>
      <c r="C4" s="126"/>
      <c r="D4" s="126"/>
      <c r="E4" s="127" t="s">
        <v>313</v>
      </c>
    </row>
    <row r="5" spans="1:5" ht="19.5" customHeight="1">
      <c r="A5" s="55" t="s">
        <v>337</v>
      </c>
      <c r="B5" s="128" t="s">
        <v>338</v>
      </c>
      <c r="C5" s="55" t="s">
        <v>514</v>
      </c>
      <c r="D5" s="55"/>
      <c r="E5" s="55"/>
    </row>
    <row r="6" spans="1:5" ht="19.5" customHeight="1">
      <c r="A6" s="129"/>
      <c r="B6" s="129"/>
      <c r="C6" s="130" t="s">
        <v>318</v>
      </c>
      <c r="D6" s="130" t="s">
        <v>340</v>
      </c>
      <c r="E6" s="130" t="s">
        <v>341</v>
      </c>
    </row>
    <row r="7" spans="1:5" ht="19.5" customHeight="1">
      <c r="A7" s="131"/>
      <c r="B7" s="132"/>
      <c r="C7" s="67"/>
      <c r="D7" s="69"/>
      <c r="E7" s="68"/>
    </row>
    <row r="8" spans="1:5" ht="20.25" customHeight="1">
      <c r="A8" s="133" t="s">
        <v>515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7" sqref="C7:D8"/>
    </sheetView>
  </sheetViews>
  <sheetFormatPr defaultColWidth="6.875" defaultRowHeight="19.5" customHeight="1"/>
  <cols>
    <col min="1" max="4" width="34.50390625" style="40" customWidth="1"/>
    <col min="5" max="159" width="6.75390625" style="40" customWidth="1"/>
    <col min="160" max="16384" width="6.875" style="40" customWidth="1"/>
  </cols>
  <sheetData>
    <row r="1" spans="1:251" ht="19.5" customHeight="1">
      <c r="A1" s="2" t="s">
        <v>516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</row>
    <row r="2" spans="1:251" ht="38.25" customHeight="1">
      <c r="A2" s="92" t="s">
        <v>517</v>
      </c>
      <c r="B2" s="93"/>
      <c r="C2" s="93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</row>
    <row r="3" spans="1:251" ht="12.75" customHeight="1">
      <c r="A3" s="94"/>
      <c r="B3" s="94"/>
      <c r="C3" s="95"/>
      <c r="D3" s="94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ht="19.5" customHeight="1">
      <c r="A4" s="49"/>
      <c r="B4" s="96"/>
      <c r="C4" s="97"/>
      <c r="D4" s="50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ht="23.25" customHeight="1">
      <c r="A5" s="55" t="s">
        <v>314</v>
      </c>
      <c r="B5" s="55"/>
      <c r="C5" s="55" t="s">
        <v>315</v>
      </c>
      <c r="D5" s="55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ht="24" customHeight="1">
      <c r="A6" s="58" t="s">
        <v>316</v>
      </c>
      <c r="B6" s="98" t="s">
        <v>317</v>
      </c>
      <c r="C6" s="58" t="s">
        <v>316</v>
      </c>
      <c r="D6" s="58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251" ht="19.5" customHeight="1">
      <c r="A7" s="99" t="s">
        <v>518</v>
      </c>
      <c r="B7" s="100">
        <v>172.69</v>
      </c>
      <c r="C7" s="101" t="s">
        <v>325</v>
      </c>
      <c r="D7" s="102">
        <v>37.76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251" ht="19.5" customHeight="1">
      <c r="A8" s="103" t="s">
        <v>519</v>
      </c>
      <c r="B8" s="68"/>
      <c r="C8" s="104" t="s">
        <v>327</v>
      </c>
      <c r="D8" s="102">
        <v>134.93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</row>
    <row r="9" spans="1:251" ht="19.5" customHeight="1">
      <c r="A9" s="105" t="s">
        <v>520</v>
      </c>
      <c r="B9" s="106"/>
      <c r="C9" s="104" t="s">
        <v>391</v>
      </c>
      <c r="D9" s="107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</row>
    <row r="10" spans="1:251" ht="19.5" customHeight="1">
      <c r="A10" s="108" t="s">
        <v>521</v>
      </c>
      <c r="B10" s="109"/>
      <c r="C10" s="104"/>
      <c r="D10" s="107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</row>
    <row r="11" spans="1:251" ht="19.5" customHeight="1">
      <c r="A11" s="108" t="s">
        <v>522</v>
      </c>
      <c r="B11" s="109"/>
      <c r="C11" s="104"/>
      <c r="D11" s="107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</row>
    <row r="12" spans="1:251" ht="19.5" customHeight="1">
      <c r="A12" s="108" t="s">
        <v>523</v>
      </c>
      <c r="B12" s="68"/>
      <c r="C12" s="110"/>
      <c r="D12" s="107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</row>
    <row r="13" spans="1:251" ht="19.5" customHeight="1">
      <c r="A13" s="108"/>
      <c r="B13" s="74"/>
      <c r="C13" s="110"/>
      <c r="D13" s="107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</row>
    <row r="14" spans="1:251" ht="19.5" customHeight="1">
      <c r="A14" s="108"/>
      <c r="B14" s="111"/>
      <c r="C14" s="104"/>
      <c r="D14" s="107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</row>
    <row r="15" spans="1:251" ht="19.5" customHeight="1">
      <c r="A15" s="108"/>
      <c r="B15" s="111"/>
      <c r="C15" s="104"/>
      <c r="D15" s="107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</row>
    <row r="16" spans="1:251" ht="19.5" customHeight="1">
      <c r="A16" s="108"/>
      <c r="B16" s="111"/>
      <c r="C16" s="104"/>
      <c r="D16" s="107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</row>
    <row r="17" spans="1:251" ht="19.5" customHeight="1">
      <c r="A17" s="108"/>
      <c r="B17" s="111"/>
      <c r="C17" s="104"/>
      <c r="D17" s="107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</row>
    <row r="18" spans="1:251" ht="19.5" customHeight="1">
      <c r="A18" s="112"/>
      <c r="B18" s="111"/>
      <c r="C18" s="104"/>
      <c r="D18" s="107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</row>
    <row r="19" spans="1:251" ht="19.5" customHeight="1">
      <c r="A19" s="112"/>
      <c r="B19" s="111"/>
      <c r="C19" s="110"/>
      <c r="D19" s="107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</row>
    <row r="20" spans="1:251" ht="19.5" customHeight="1">
      <c r="A20" s="112"/>
      <c r="B20" s="111"/>
      <c r="C20" s="104"/>
      <c r="D20" s="10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</row>
    <row r="21" spans="1:251" ht="19.5" customHeight="1">
      <c r="A21" s="112"/>
      <c r="B21" s="111"/>
      <c r="C21" s="104"/>
      <c r="D21" s="10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1"/>
      <c r="IP21" s="121"/>
      <c r="IQ21" s="121"/>
    </row>
    <row r="22" spans="1:251" ht="19.5" customHeight="1">
      <c r="A22" s="113"/>
      <c r="B22" s="111"/>
      <c r="C22" s="104"/>
      <c r="D22" s="107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</row>
    <row r="23" spans="1:251" ht="19.5" customHeight="1">
      <c r="A23" s="113"/>
      <c r="B23" s="111"/>
      <c r="C23" s="104"/>
      <c r="D23" s="107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</row>
    <row r="24" spans="1:251" ht="19.5" customHeight="1">
      <c r="A24" s="113"/>
      <c r="B24" s="111"/>
      <c r="C24" s="114"/>
      <c r="D24" s="115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</row>
    <row r="25" spans="1:251" ht="19.5" customHeight="1">
      <c r="A25" s="116" t="s">
        <v>524</v>
      </c>
      <c r="B25" s="117">
        <f>SUM(B7:B17)</f>
        <v>172.69</v>
      </c>
      <c r="C25" s="118" t="s">
        <v>525</v>
      </c>
      <c r="D25" s="115">
        <f>SUM(D7:D24)</f>
        <v>172.69</v>
      </c>
      <c r="F25" s="41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</row>
    <row r="26" spans="1:251" ht="19.5" customHeight="1">
      <c r="A26" s="108" t="s">
        <v>526</v>
      </c>
      <c r="B26" s="117"/>
      <c r="C26" s="104" t="s">
        <v>527</v>
      </c>
      <c r="D26" s="115"/>
      <c r="E26" s="41"/>
      <c r="F26" s="4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</row>
    <row r="27" spans="1:251" ht="19.5" customHeight="1">
      <c r="A27" s="108" t="s">
        <v>528</v>
      </c>
      <c r="B27" s="68"/>
      <c r="C27" s="110"/>
      <c r="D27" s="11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</row>
    <row r="28" spans="1:5" ht="19.5" customHeight="1">
      <c r="A28" s="119" t="s">
        <v>529</v>
      </c>
      <c r="B28" s="120">
        <f>B25</f>
        <v>172.69</v>
      </c>
      <c r="C28" s="114" t="s">
        <v>530</v>
      </c>
      <c r="D28" s="115">
        <f>D25+D26</f>
        <v>172.69</v>
      </c>
      <c r="E28" s="41"/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Zeros="0" workbookViewId="0" topLeftCell="A4">
      <selection activeCell="A51" sqref="A51:IV54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75" t="s">
        <v>531</v>
      </c>
      <c r="L1" s="86"/>
    </row>
    <row r="2" spans="1:12" ht="43.5" customHeight="1">
      <c r="A2" s="42" t="s">
        <v>532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87" t="s">
        <v>313</v>
      </c>
    </row>
    <row r="5" spans="1:12" ht="24" customHeight="1">
      <c r="A5" s="55" t="s">
        <v>533</v>
      </c>
      <c r="B5" s="55"/>
      <c r="C5" s="78" t="s">
        <v>318</v>
      </c>
      <c r="D5" s="36" t="s">
        <v>528</v>
      </c>
      <c r="E5" s="36" t="s">
        <v>518</v>
      </c>
      <c r="F5" s="36" t="s">
        <v>519</v>
      </c>
      <c r="G5" s="36" t="s">
        <v>520</v>
      </c>
      <c r="H5" s="79" t="s">
        <v>521</v>
      </c>
      <c r="I5" s="78"/>
      <c r="J5" s="36" t="s">
        <v>522</v>
      </c>
      <c r="K5" s="36" t="s">
        <v>523</v>
      </c>
      <c r="L5" s="88" t="s">
        <v>526</v>
      </c>
    </row>
    <row r="6" spans="1:12" ht="42" customHeight="1">
      <c r="A6" s="80" t="s">
        <v>337</v>
      </c>
      <c r="B6" s="81" t="s">
        <v>338</v>
      </c>
      <c r="C6" s="51"/>
      <c r="D6" s="51"/>
      <c r="E6" s="51"/>
      <c r="F6" s="51"/>
      <c r="G6" s="51"/>
      <c r="H6" s="36" t="s">
        <v>534</v>
      </c>
      <c r="I6" s="36" t="s">
        <v>535</v>
      </c>
      <c r="J6" s="51"/>
      <c r="K6" s="51"/>
      <c r="L6" s="51"/>
    </row>
    <row r="7" spans="1:12" ht="42" customHeight="1">
      <c r="A7" s="82"/>
      <c r="B7" s="83" t="s">
        <v>318</v>
      </c>
      <c r="C7" s="36">
        <f>SUM(C8,C17,C51)</f>
        <v>172.69</v>
      </c>
      <c r="D7" s="56"/>
      <c r="E7" s="36">
        <f>SUM(E8,E17,E51)</f>
        <v>172.69</v>
      </c>
      <c r="F7" s="56"/>
      <c r="G7" s="56"/>
      <c r="H7" s="56"/>
      <c r="I7" s="56"/>
      <c r="J7" s="56"/>
      <c r="K7" s="56"/>
      <c r="L7" s="56"/>
    </row>
    <row r="8" spans="1:12" ht="19.5" customHeight="1">
      <c r="A8" s="57">
        <v>208</v>
      </c>
      <c r="B8" s="55" t="s">
        <v>325</v>
      </c>
      <c r="C8" s="36">
        <v>37.76</v>
      </c>
      <c r="D8" s="36"/>
      <c r="E8" s="36">
        <v>37.76</v>
      </c>
      <c r="F8" s="36"/>
      <c r="G8" s="36"/>
      <c r="H8" s="36"/>
      <c r="I8" s="36"/>
      <c r="J8" s="36"/>
      <c r="K8" s="36"/>
      <c r="L8" s="36"/>
    </row>
    <row r="9" spans="1:12" ht="19.5" customHeight="1">
      <c r="A9" s="59" t="s">
        <v>342</v>
      </c>
      <c r="B9" s="58" t="s">
        <v>343</v>
      </c>
      <c r="C9" s="60">
        <v>37.76</v>
      </c>
      <c r="D9" s="36"/>
      <c r="E9" s="60">
        <v>37.76</v>
      </c>
      <c r="F9" s="36"/>
      <c r="G9" s="60"/>
      <c r="H9" s="61"/>
      <c r="I9" s="61"/>
      <c r="J9" s="36"/>
      <c r="K9" s="60"/>
      <c r="L9" s="36"/>
    </row>
    <row r="10" spans="1:12" ht="19.5" customHeight="1">
      <c r="A10" s="62" t="s">
        <v>344</v>
      </c>
      <c r="B10" s="58" t="s">
        <v>345</v>
      </c>
      <c r="C10" s="60">
        <v>17.18</v>
      </c>
      <c r="D10" s="36"/>
      <c r="E10" s="60">
        <v>17.18</v>
      </c>
      <c r="F10" s="36"/>
      <c r="G10" s="60"/>
      <c r="H10" s="61"/>
      <c r="I10" s="61"/>
      <c r="J10" s="36"/>
      <c r="K10" s="60"/>
      <c r="L10" s="36"/>
    </row>
    <row r="11" spans="1:12" ht="19.5" customHeight="1">
      <c r="A11" s="62">
        <v>2080506</v>
      </c>
      <c r="B11" s="58" t="s">
        <v>346</v>
      </c>
      <c r="C11" s="60">
        <v>8.58</v>
      </c>
      <c r="D11" s="36"/>
      <c r="E11" s="60">
        <v>8.58</v>
      </c>
      <c r="F11" s="36"/>
      <c r="G11" s="60"/>
      <c r="H11" s="61"/>
      <c r="I11" s="61"/>
      <c r="J11" s="36"/>
      <c r="K11" s="60"/>
      <c r="L11" s="36"/>
    </row>
    <row r="12" spans="1:12" ht="19.5" customHeight="1">
      <c r="A12" s="62">
        <v>2080599</v>
      </c>
      <c r="B12" s="58" t="s">
        <v>347</v>
      </c>
      <c r="C12" s="60">
        <v>12</v>
      </c>
      <c r="D12" s="36"/>
      <c r="E12" s="60">
        <v>12</v>
      </c>
      <c r="F12" s="36"/>
      <c r="G12" s="60"/>
      <c r="H12" s="61"/>
      <c r="I12" s="61"/>
      <c r="J12" s="36"/>
      <c r="K12" s="60"/>
      <c r="L12" s="36"/>
    </row>
    <row r="13" spans="1:12" ht="19.5" customHeight="1">
      <c r="A13" s="59">
        <v>20810</v>
      </c>
      <c r="B13" s="58" t="s">
        <v>348</v>
      </c>
      <c r="C13" s="36">
        <f aca="true" t="shared" si="0" ref="C10:C16">D13+E13</f>
        <v>0</v>
      </c>
      <c r="D13" s="84"/>
      <c r="E13" s="60"/>
      <c r="F13" s="36"/>
      <c r="G13" s="60"/>
      <c r="H13" s="61"/>
      <c r="I13" s="61"/>
      <c r="J13" s="36"/>
      <c r="K13" s="60"/>
      <c r="L13" s="36"/>
    </row>
    <row r="14" spans="1:12" ht="19.5" customHeight="1">
      <c r="A14" s="62">
        <v>2081002</v>
      </c>
      <c r="B14" s="58" t="s">
        <v>349</v>
      </c>
      <c r="C14" s="36">
        <f t="shared" si="0"/>
        <v>0</v>
      </c>
      <c r="D14" s="84"/>
      <c r="E14" s="60"/>
      <c r="F14" s="36"/>
      <c r="G14" s="60"/>
      <c r="H14" s="61"/>
      <c r="I14" s="61"/>
      <c r="J14" s="36"/>
      <c r="K14" s="60"/>
      <c r="L14" s="36"/>
    </row>
    <row r="15" spans="1:12" ht="19.5" customHeight="1">
      <c r="A15" s="59">
        <v>20816</v>
      </c>
      <c r="B15" s="58" t="s">
        <v>350</v>
      </c>
      <c r="C15" s="36">
        <f t="shared" si="0"/>
        <v>0</v>
      </c>
      <c r="D15" s="84"/>
      <c r="E15" s="60"/>
      <c r="F15" s="36"/>
      <c r="G15" s="60"/>
      <c r="H15" s="61"/>
      <c r="I15" s="61"/>
      <c r="J15" s="36"/>
      <c r="K15" s="60"/>
      <c r="L15" s="36"/>
    </row>
    <row r="16" spans="1:12" ht="19.5" customHeight="1">
      <c r="A16" s="62">
        <v>2081699</v>
      </c>
      <c r="B16" s="58" t="s">
        <v>351</v>
      </c>
      <c r="C16" s="36">
        <f t="shared" si="0"/>
        <v>0</v>
      </c>
      <c r="D16" s="84"/>
      <c r="E16" s="60"/>
      <c r="F16" s="36"/>
      <c r="G16" s="60"/>
      <c r="H16" s="61"/>
      <c r="I16" s="61"/>
      <c r="J16" s="36"/>
      <c r="K16" s="60"/>
      <c r="L16" s="36"/>
    </row>
    <row r="17" spans="1:12" ht="19.5" customHeight="1">
      <c r="A17" s="59" t="s">
        <v>352</v>
      </c>
      <c r="B17" s="58" t="s">
        <v>327</v>
      </c>
      <c r="C17" s="36">
        <v>134.93</v>
      </c>
      <c r="D17" s="84"/>
      <c r="E17" s="36">
        <v>134.93</v>
      </c>
      <c r="F17" s="36"/>
      <c r="G17" s="60"/>
      <c r="H17" s="61"/>
      <c r="I17" s="61"/>
      <c r="J17" s="36"/>
      <c r="K17" s="60"/>
      <c r="L17" s="36"/>
    </row>
    <row r="18" spans="1:12" ht="19.5" customHeight="1">
      <c r="A18" s="59" t="s">
        <v>353</v>
      </c>
      <c r="B18" s="58" t="s">
        <v>354</v>
      </c>
      <c r="C18" s="36">
        <f aca="true" t="shared" si="1" ref="C18:C26">D18+E18</f>
        <v>0</v>
      </c>
      <c r="D18" s="84"/>
      <c r="E18" s="60"/>
      <c r="F18" s="36"/>
      <c r="G18" s="60"/>
      <c r="H18" s="61"/>
      <c r="I18" s="61"/>
      <c r="J18" s="36"/>
      <c r="K18" s="60"/>
      <c r="L18" s="36"/>
    </row>
    <row r="19" spans="1:12" ht="19.5" customHeight="1">
      <c r="A19" s="62">
        <v>2100101</v>
      </c>
      <c r="B19" s="58" t="s">
        <v>355</v>
      </c>
      <c r="C19" s="36">
        <f t="shared" si="1"/>
        <v>0</v>
      </c>
      <c r="D19" s="84"/>
      <c r="E19" s="60"/>
      <c r="F19" s="36"/>
      <c r="G19" s="60"/>
      <c r="H19" s="61"/>
      <c r="I19" s="61"/>
      <c r="J19" s="36"/>
      <c r="K19" s="60"/>
      <c r="L19" s="36"/>
    </row>
    <row r="20" spans="1:12" ht="19.5" customHeight="1">
      <c r="A20" s="62">
        <v>2100102</v>
      </c>
      <c r="B20" s="58" t="s">
        <v>356</v>
      </c>
      <c r="C20" s="36">
        <f t="shared" si="1"/>
        <v>0</v>
      </c>
      <c r="D20" s="84"/>
      <c r="E20" s="60"/>
      <c r="F20" s="36"/>
      <c r="G20" s="60"/>
      <c r="H20" s="61"/>
      <c r="I20" s="61"/>
      <c r="J20" s="36"/>
      <c r="K20" s="60"/>
      <c r="L20" s="36"/>
    </row>
    <row r="21" spans="1:12" ht="19.5" customHeight="1">
      <c r="A21" s="62">
        <v>2100199</v>
      </c>
      <c r="B21" s="58" t="s">
        <v>357</v>
      </c>
      <c r="C21" s="36">
        <f t="shared" si="1"/>
        <v>0</v>
      </c>
      <c r="D21" s="84"/>
      <c r="E21" s="60"/>
      <c r="F21" s="36"/>
      <c r="G21" s="60"/>
      <c r="H21" s="61"/>
      <c r="I21" s="61"/>
      <c r="J21" s="36"/>
      <c r="K21" s="60"/>
      <c r="L21" s="36"/>
    </row>
    <row r="22" spans="1:12" ht="19.5" customHeight="1">
      <c r="A22" s="59" t="s">
        <v>358</v>
      </c>
      <c r="B22" s="58" t="s">
        <v>359</v>
      </c>
      <c r="C22" s="36">
        <f t="shared" si="1"/>
        <v>0</v>
      </c>
      <c r="D22" s="84"/>
      <c r="E22" s="60"/>
      <c r="F22" s="36"/>
      <c r="G22" s="60"/>
      <c r="H22" s="61"/>
      <c r="I22" s="61"/>
      <c r="J22" s="36"/>
      <c r="K22" s="60"/>
      <c r="L22" s="36"/>
    </row>
    <row r="23" spans="1:12" ht="19.5" customHeight="1">
      <c r="A23" s="62">
        <v>2100201</v>
      </c>
      <c r="B23" s="58" t="s">
        <v>360</v>
      </c>
      <c r="C23" s="36">
        <f t="shared" si="1"/>
        <v>0</v>
      </c>
      <c r="D23" s="84"/>
      <c r="E23" s="60"/>
      <c r="F23" s="36"/>
      <c r="G23" s="60"/>
      <c r="H23" s="61"/>
      <c r="I23" s="61"/>
      <c r="J23" s="36"/>
      <c r="K23" s="60"/>
      <c r="L23" s="36"/>
    </row>
    <row r="24" spans="1:12" ht="19.5" customHeight="1">
      <c r="A24" s="62">
        <v>2100202</v>
      </c>
      <c r="B24" s="58" t="s">
        <v>361</v>
      </c>
      <c r="C24" s="36">
        <f t="shared" si="1"/>
        <v>0</v>
      </c>
      <c r="D24" s="84"/>
      <c r="E24" s="60"/>
      <c r="F24" s="36"/>
      <c r="G24" s="60"/>
      <c r="H24" s="61"/>
      <c r="I24" s="61"/>
      <c r="J24" s="36"/>
      <c r="K24" s="60"/>
      <c r="L24" s="36"/>
    </row>
    <row r="25" spans="1:12" ht="19.5" customHeight="1">
      <c r="A25" s="62" t="s">
        <v>362</v>
      </c>
      <c r="B25" s="58" t="s">
        <v>363</v>
      </c>
      <c r="C25" s="36">
        <f t="shared" si="1"/>
        <v>0</v>
      </c>
      <c r="D25" s="84"/>
      <c r="E25" s="60"/>
      <c r="F25" s="36"/>
      <c r="G25" s="60"/>
      <c r="H25" s="61"/>
      <c r="I25" s="61"/>
      <c r="J25" s="36"/>
      <c r="K25" s="60"/>
      <c r="L25" s="36"/>
    </row>
    <row r="26" spans="1:12" ht="19.5" customHeight="1">
      <c r="A26" s="62">
        <v>2100299</v>
      </c>
      <c r="B26" s="58" t="s">
        <v>364</v>
      </c>
      <c r="C26" s="36">
        <f t="shared" si="1"/>
        <v>0</v>
      </c>
      <c r="D26" s="84"/>
      <c r="E26" s="60"/>
      <c r="F26" s="36"/>
      <c r="G26" s="60"/>
      <c r="H26" s="61"/>
      <c r="I26" s="61"/>
      <c r="J26" s="36"/>
      <c r="K26" s="60"/>
      <c r="L26" s="36"/>
    </row>
    <row r="27" spans="1:12" ht="19.5" customHeight="1">
      <c r="A27" s="59" t="s">
        <v>365</v>
      </c>
      <c r="B27" s="58" t="s">
        <v>366</v>
      </c>
      <c r="C27" s="60">
        <v>128.71</v>
      </c>
      <c r="D27" s="36"/>
      <c r="E27" s="60">
        <v>128.71</v>
      </c>
      <c r="F27" s="36"/>
      <c r="G27" s="60"/>
      <c r="H27" s="61"/>
      <c r="I27" s="61"/>
      <c r="J27" s="36"/>
      <c r="K27" s="60"/>
      <c r="L27" s="36"/>
    </row>
    <row r="28" spans="1:12" ht="19.5" customHeight="1">
      <c r="A28" s="62">
        <v>2100302</v>
      </c>
      <c r="B28" s="58" t="s">
        <v>367</v>
      </c>
      <c r="C28" s="60">
        <v>128.71</v>
      </c>
      <c r="D28" s="36"/>
      <c r="E28" s="60">
        <v>128.71</v>
      </c>
      <c r="F28" s="36"/>
      <c r="G28" s="60"/>
      <c r="H28" s="61"/>
      <c r="I28" s="61"/>
      <c r="J28" s="36"/>
      <c r="K28" s="60"/>
      <c r="L28" s="36"/>
    </row>
    <row r="29" spans="1:12" ht="19.5" customHeight="1">
      <c r="A29" s="62">
        <v>2100399</v>
      </c>
      <c r="B29" s="58" t="s">
        <v>368</v>
      </c>
      <c r="C29" s="36">
        <f aca="true" t="shared" si="2" ref="C28:C43">D29+E29</f>
        <v>0</v>
      </c>
      <c r="D29" s="84"/>
      <c r="E29" s="60"/>
      <c r="F29" s="36"/>
      <c r="G29" s="60"/>
      <c r="H29" s="61"/>
      <c r="I29" s="61"/>
      <c r="J29" s="36"/>
      <c r="K29" s="60"/>
      <c r="L29" s="36"/>
    </row>
    <row r="30" spans="1:12" ht="19.5" customHeight="1">
      <c r="A30" s="59">
        <v>21004</v>
      </c>
      <c r="B30" s="58" t="s">
        <v>369</v>
      </c>
      <c r="C30" s="36">
        <f t="shared" si="2"/>
        <v>0</v>
      </c>
      <c r="D30" s="84"/>
      <c r="E30" s="60"/>
      <c r="F30" s="36"/>
      <c r="G30" s="60"/>
      <c r="H30" s="61"/>
      <c r="I30" s="61"/>
      <c r="J30" s="36"/>
      <c r="K30" s="60"/>
      <c r="L30" s="36"/>
    </row>
    <row r="31" spans="1:12" ht="19.5" customHeight="1">
      <c r="A31" s="62">
        <v>2100401</v>
      </c>
      <c r="B31" s="58" t="s">
        <v>370</v>
      </c>
      <c r="C31" s="36">
        <f t="shared" si="2"/>
        <v>0</v>
      </c>
      <c r="D31" s="84"/>
      <c r="E31" s="60"/>
      <c r="F31" s="36"/>
      <c r="G31" s="60"/>
      <c r="H31" s="61"/>
      <c r="I31" s="61"/>
      <c r="J31" s="36"/>
      <c r="K31" s="60"/>
      <c r="L31" s="36"/>
    </row>
    <row r="32" spans="1:12" ht="19.5" customHeight="1">
      <c r="A32" s="62">
        <v>2100402</v>
      </c>
      <c r="B32" s="58" t="s">
        <v>371</v>
      </c>
      <c r="C32" s="36">
        <f t="shared" si="2"/>
        <v>0</v>
      </c>
      <c r="D32" s="84"/>
      <c r="E32" s="60"/>
      <c r="F32" s="36"/>
      <c r="G32" s="60"/>
      <c r="H32" s="61"/>
      <c r="I32" s="61"/>
      <c r="J32" s="36"/>
      <c r="K32" s="60"/>
      <c r="L32" s="36"/>
    </row>
    <row r="33" spans="1:12" ht="19.5" customHeight="1">
      <c r="A33" s="62">
        <v>2100403</v>
      </c>
      <c r="B33" s="58" t="s">
        <v>372</v>
      </c>
      <c r="C33" s="36">
        <f t="shared" si="2"/>
        <v>0</v>
      </c>
      <c r="D33" s="84"/>
      <c r="E33" s="60"/>
      <c r="F33" s="36"/>
      <c r="G33" s="60"/>
      <c r="H33" s="61"/>
      <c r="I33" s="61"/>
      <c r="J33" s="36"/>
      <c r="K33" s="60"/>
      <c r="L33" s="36"/>
    </row>
    <row r="34" spans="1:12" ht="19.5" customHeight="1">
      <c r="A34" s="62">
        <v>2100406</v>
      </c>
      <c r="B34" s="58" t="s">
        <v>373</v>
      </c>
      <c r="C34" s="36">
        <f t="shared" si="2"/>
        <v>0</v>
      </c>
      <c r="D34" s="84"/>
      <c r="E34" s="60"/>
      <c r="F34" s="36"/>
      <c r="G34" s="60"/>
      <c r="H34" s="61"/>
      <c r="I34" s="61"/>
      <c r="J34" s="36"/>
      <c r="K34" s="60"/>
      <c r="L34" s="36"/>
    </row>
    <row r="35" spans="1:12" ht="19.5" customHeight="1">
      <c r="A35" s="62">
        <v>2100408</v>
      </c>
      <c r="B35" s="58" t="s">
        <v>374</v>
      </c>
      <c r="C35" s="36">
        <f t="shared" si="2"/>
        <v>0</v>
      </c>
      <c r="D35" s="84"/>
      <c r="E35" s="60"/>
      <c r="F35" s="36"/>
      <c r="G35" s="60"/>
      <c r="H35" s="61"/>
      <c r="I35" s="61"/>
      <c r="J35" s="36"/>
      <c r="K35" s="60"/>
      <c r="L35" s="36"/>
    </row>
    <row r="36" spans="1:12" ht="19.5" customHeight="1">
      <c r="A36" s="62">
        <v>2100409</v>
      </c>
      <c r="B36" s="58" t="s">
        <v>375</v>
      </c>
      <c r="C36" s="36">
        <f t="shared" si="2"/>
        <v>0</v>
      </c>
      <c r="D36" s="84"/>
      <c r="E36" s="60"/>
      <c r="F36" s="36"/>
      <c r="G36" s="60"/>
      <c r="H36" s="61"/>
      <c r="I36" s="61"/>
      <c r="J36" s="36"/>
      <c r="K36" s="60"/>
      <c r="L36" s="36"/>
    </row>
    <row r="37" spans="1:12" ht="19.5" customHeight="1">
      <c r="A37" s="62">
        <v>2100410</v>
      </c>
      <c r="B37" s="58" t="s">
        <v>376</v>
      </c>
      <c r="C37" s="36">
        <f t="shared" si="2"/>
        <v>0</v>
      </c>
      <c r="D37" s="84"/>
      <c r="E37" s="60"/>
      <c r="F37" s="36"/>
      <c r="G37" s="60"/>
      <c r="H37" s="61"/>
      <c r="I37" s="61"/>
      <c r="J37" s="36"/>
      <c r="K37" s="60"/>
      <c r="L37" s="36"/>
    </row>
    <row r="38" spans="1:12" ht="19.5" customHeight="1">
      <c r="A38" s="62">
        <v>2100499</v>
      </c>
      <c r="B38" s="58" t="s">
        <v>377</v>
      </c>
      <c r="C38" s="36">
        <f t="shared" si="2"/>
        <v>0</v>
      </c>
      <c r="D38" s="84"/>
      <c r="E38" s="60"/>
      <c r="F38" s="36"/>
      <c r="G38" s="60"/>
      <c r="H38" s="61"/>
      <c r="I38" s="61"/>
      <c r="J38" s="36"/>
      <c r="K38" s="60"/>
      <c r="L38" s="36"/>
    </row>
    <row r="39" spans="1:12" ht="19.5" customHeight="1">
      <c r="A39" s="59">
        <v>21006</v>
      </c>
      <c r="B39" s="58" t="s">
        <v>378</v>
      </c>
      <c r="C39" s="36">
        <f t="shared" si="2"/>
        <v>0</v>
      </c>
      <c r="D39" s="84"/>
      <c r="E39" s="60"/>
      <c r="F39" s="36"/>
      <c r="G39" s="60"/>
      <c r="H39" s="61"/>
      <c r="I39" s="61"/>
      <c r="J39" s="36"/>
      <c r="K39" s="60"/>
      <c r="L39" s="36"/>
    </row>
    <row r="40" spans="1:12" ht="19.5" customHeight="1">
      <c r="A40" s="62">
        <v>2100601</v>
      </c>
      <c r="B40" s="58" t="s">
        <v>379</v>
      </c>
      <c r="C40" s="36">
        <f t="shared" si="2"/>
        <v>0</v>
      </c>
      <c r="D40" s="84"/>
      <c r="E40" s="60"/>
      <c r="F40" s="36"/>
      <c r="G40" s="60"/>
      <c r="H40" s="61"/>
      <c r="I40" s="61"/>
      <c r="J40" s="36"/>
      <c r="K40" s="60"/>
      <c r="L40" s="36"/>
    </row>
    <row r="41" spans="1:12" ht="19.5" customHeight="1">
      <c r="A41" s="59">
        <v>21007</v>
      </c>
      <c r="B41" s="58" t="s">
        <v>380</v>
      </c>
      <c r="C41" s="36">
        <f t="shared" si="2"/>
        <v>0</v>
      </c>
      <c r="D41" s="84"/>
      <c r="E41" s="60"/>
      <c r="F41" s="36"/>
      <c r="G41" s="60"/>
      <c r="H41" s="61"/>
      <c r="I41" s="61"/>
      <c r="J41" s="36"/>
      <c r="K41" s="60"/>
      <c r="L41" s="36"/>
    </row>
    <row r="42" spans="1:12" ht="19.5" customHeight="1">
      <c r="A42" s="62">
        <v>2100717</v>
      </c>
      <c r="B42" s="58" t="s">
        <v>381</v>
      </c>
      <c r="C42" s="36">
        <f t="shared" si="2"/>
        <v>0</v>
      </c>
      <c r="D42" s="84"/>
      <c r="E42" s="60"/>
      <c r="F42" s="36"/>
      <c r="G42" s="60"/>
      <c r="H42" s="61"/>
      <c r="I42" s="61"/>
      <c r="J42" s="36"/>
      <c r="K42" s="60"/>
      <c r="L42" s="36"/>
    </row>
    <row r="43" spans="1:12" ht="19.5" customHeight="1">
      <c r="A43" s="62">
        <v>2100799</v>
      </c>
      <c r="B43" s="58" t="s">
        <v>382</v>
      </c>
      <c r="C43" s="36">
        <f t="shared" si="2"/>
        <v>0</v>
      </c>
      <c r="D43" s="84"/>
      <c r="E43" s="60"/>
      <c r="F43" s="36"/>
      <c r="G43" s="60"/>
      <c r="H43" s="61"/>
      <c r="I43" s="61"/>
      <c r="J43" s="36"/>
      <c r="K43" s="60"/>
      <c r="L43" s="36"/>
    </row>
    <row r="44" spans="1:12" ht="19.5" customHeight="1">
      <c r="A44" s="59">
        <v>21011</v>
      </c>
      <c r="B44" s="58" t="s">
        <v>383</v>
      </c>
      <c r="C44" s="36">
        <v>6.22</v>
      </c>
      <c r="D44" s="84"/>
      <c r="E44" s="60">
        <v>6.22</v>
      </c>
      <c r="F44" s="36"/>
      <c r="G44" s="60"/>
      <c r="H44" s="61"/>
      <c r="I44" s="61"/>
      <c r="J44" s="36"/>
      <c r="K44" s="60"/>
      <c r="L44" s="36"/>
    </row>
    <row r="45" spans="1:12" ht="19.5" customHeight="1">
      <c r="A45" s="62">
        <v>2101101</v>
      </c>
      <c r="B45" s="58" t="s">
        <v>384</v>
      </c>
      <c r="C45" s="36">
        <f aca="true" t="shared" si="3" ref="C45:C53">D45+E45</f>
        <v>0</v>
      </c>
      <c r="D45" s="84"/>
      <c r="E45" s="60"/>
      <c r="F45" s="36"/>
      <c r="G45" s="60"/>
      <c r="H45" s="61"/>
      <c r="I45" s="61"/>
      <c r="J45" s="36"/>
      <c r="K45" s="60"/>
      <c r="L45" s="36"/>
    </row>
    <row r="46" spans="1:12" ht="19.5" customHeight="1">
      <c r="A46" s="62">
        <v>2101102</v>
      </c>
      <c r="B46" s="58" t="s">
        <v>385</v>
      </c>
      <c r="C46" s="36">
        <v>6.22</v>
      </c>
      <c r="D46" s="84"/>
      <c r="E46" s="60">
        <v>6.22</v>
      </c>
      <c r="F46" s="36"/>
      <c r="G46" s="60"/>
      <c r="H46" s="61"/>
      <c r="I46" s="61"/>
      <c r="J46" s="36"/>
      <c r="K46" s="60"/>
      <c r="L46" s="36"/>
    </row>
    <row r="47" spans="1:12" ht="19.5" customHeight="1">
      <c r="A47" s="62">
        <v>2101103</v>
      </c>
      <c r="B47" s="58" t="s">
        <v>386</v>
      </c>
      <c r="C47" s="36">
        <f t="shared" si="3"/>
        <v>0</v>
      </c>
      <c r="D47" s="84"/>
      <c r="E47" s="60"/>
      <c r="F47" s="36"/>
      <c r="G47" s="60"/>
      <c r="H47" s="61"/>
      <c r="I47" s="61"/>
      <c r="J47" s="36"/>
      <c r="K47" s="60"/>
      <c r="L47" s="36"/>
    </row>
    <row r="48" spans="1:12" ht="19.5" customHeight="1">
      <c r="A48" s="62">
        <v>2101199</v>
      </c>
      <c r="B48" s="58" t="s">
        <v>387</v>
      </c>
      <c r="C48" s="36">
        <f t="shared" si="3"/>
        <v>0</v>
      </c>
      <c r="D48" s="84"/>
      <c r="E48" s="60"/>
      <c r="F48" s="36"/>
      <c r="G48" s="60"/>
      <c r="H48" s="61"/>
      <c r="I48" s="61"/>
      <c r="J48" s="36"/>
      <c r="K48" s="60"/>
      <c r="L48" s="36"/>
    </row>
    <row r="49" spans="1:12" ht="19.5" customHeight="1">
      <c r="A49" s="59" t="s">
        <v>388</v>
      </c>
      <c r="B49" s="58" t="s">
        <v>389</v>
      </c>
      <c r="C49" s="36">
        <f t="shared" si="3"/>
        <v>0</v>
      </c>
      <c r="D49" s="84"/>
      <c r="E49" s="60"/>
      <c r="F49" s="36"/>
      <c r="G49" s="60"/>
      <c r="H49" s="61"/>
      <c r="I49" s="61"/>
      <c r="J49" s="36"/>
      <c r="K49" s="60"/>
      <c r="L49" s="36"/>
    </row>
    <row r="50" spans="1:12" ht="19.5" customHeight="1">
      <c r="A50" s="62" t="s">
        <v>390</v>
      </c>
      <c r="B50" s="58" t="s">
        <v>389</v>
      </c>
      <c r="C50" s="36">
        <f t="shared" si="3"/>
        <v>0</v>
      </c>
      <c r="D50" s="84"/>
      <c r="E50" s="60"/>
      <c r="F50" s="36"/>
      <c r="G50" s="60"/>
      <c r="H50" s="61"/>
      <c r="I50" s="61"/>
      <c r="J50" s="36"/>
      <c r="K50" s="60"/>
      <c r="L50" s="36"/>
    </row>
    <row r="51" spans="1:12" ht="19.5" customHeight="1">
      <c r="A51" s="59">
        <v>221</v>
      </c>
      <c r="B51" s="58" t="s">
        <v>391</v>
      </c>
      <c r="C51" s="36">
        <f t="shared" si="3"/>
        <v>0</v>
      </c>
      <c r="D51" s="84"/>
      <c r="E51" s="60"/>
      <c r="F51" s="36"/>
      <c r="G51" s="60"/>
      <c r="H51" s="61"/>
      <c r="I51" s="61"/>
      <c r="J51" s="36"/>
      <c r="K51" s="60"/>
      <c r="L51" s="36"/>
    </row>
    <row r="52" spans="1:12" ht="19.5" customHeight="1">
      <c r="A52" s="59" t="s">
        <v>392</v>
      </c>
      <c r="B52" s="58" t="s">
        <v>393</v>
      </c>
      <c r="C52" s="36">
        <f t="shared" si="3"/>
        <v>0</v>
      </c>
      <c r="D52" s="84"/>
      <c r="E52" s="60"/>
      <c r="F52" s="36"/>
      <c r="G52" s="60"/>
      <c r="H52" s="61"/>
      <c r="I52" s="61"/>
      <c r="J52" s="36"/>
      <c r="K52" s="60"/>
      <c r="L52" s="36"/>
    </row>
    <row r="53" spans="1:12" ht="19.5" customHeight="1">
      <c r="A53" s="62">
        <v>2210201</v>
      </c>
      <c r="B53" s="58" t="s">
        <v>394</v>
      </c>
      <c r="C53" s="36">
        <f t="shared" si="3"/>
        <v>0</v>
      </c>
      <c r="D53" s="84"/>
      <c r="E53" s="60"/>
      <c r="F53" s="36"/>
      <c r="G53" s="60"/>
      <c r="H53" s="61"/>
      <c r="I53" s="61"/>
      <c r="J53" s="36"/>
      <c r="K53" s="60"/>
      <c r="L53" s="36"/>
    </row>
    <row r="54" spans="1:12" ht="19.5" customHeight="1">
      <c r="A54" s="63"/>
      <c r="B54" s="64"/>
      <c r="C54" s="85"/>
      <c r="D54" s="85"/>
      <c r="E54" s="67"/>
      <c r="F54" s="68"/>
      <c r="G54" s="67"/>
      <c r="H54" s="69"/>
      <c r="I54" s="69"/>
      <c r="J54" s="68"/>
      <c r="K54" s="67"/>
      <c r="L54" s="68"/>
    </row>
    <row r="55" spans="1:12" ht="21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2:12" ht="21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2:12" ht="12.7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2:12" ht="12.75" customHeight="1">
      <c r="B59" s="41"/>
      <c r="C59" s="41"/>
      <c r="D59" s="41"/>
      <c r="F59" s="41"/>
      <c r="G59" s="41"/>
      <c r="H59" s="41"/>
      <c r="I59" s="41"/>
      <c r="J59" s="41"/>
      <c r="K59" s="41"/>
      <c r="L59" s="41"/>
    </row>
    <row r="60" spans="2:12" ht="12.75" customHeight="1">
      <c r="B60" s="41"/>
      <c r="C60" s="41"/>
      <c r="I60" s="41"/>
      <c r="J60" s="41"/>
      <c r="K60" s="41"/>
      <c r="L60" s="41"/>
    </row>
    <row r="61" spans="2:11" ht="12.75" customHeight="1">
      <c r="B61" s="41"/>
      <c r="J61" s="41"/>
      <c r="K61" s="41"/>
    </row>
    <row r="62" spans="2:12" ht="12.75" customHeight="1">
      <c r="B62" s="41"/>
      <c r="J62" s="41"/>
      <c r="K62" s="41"/>
      <c r="L62" s="41"/>
    </row>
    <row r="63" spans="2:10" ht="12.75" customHeight="1">
      <c r="B63" s="41"/>
      <c r="E63" s="41"/>
      <c r="J63" s="41"/>
    </row>
    <row r="64" spans="2:10" ht="12.75" customHeight="1">
      <c r="B64" s="41"/>
      <c r="I64" s="41"/>
      <c r="J64" s="41"/>
    </row>
    <row r="65" spans="2:9" ht="12.75" customHeight="1">
      <c r="B65" s="41"/>
      <c r="I65" s="41"/>
    </row>
    <row r="66" spans="2:11" ht="12.75" customHeight="1">
      <c r="B66" s="41"/>
      <c r="I66" s="41"/>
      <c r="K66" s="41"/>
    </row>
    <row r="67" ht="12.75" customHeight="1">
      <c r="B67" s="41"/>
    </row>
    <row r="68" spans="2:6" ht="12.75" customHeight="1">
      <c r="B68" s="41"/>
      <c r="C68" s="41"/>
      <c r="F68" s="41"/>
    </row>
    <row r="69" ht="12.75" customHeight="1">
      <c r="B69" s="41"/>
    </row>
    <row r="70" spans="2:4" ht="12.75" customHeight="1">
      <c r="B70" s="41"/>
      <c r="C70" s="41"/>
      <c r="D70" s="41"/>
    </row>
    <row r="71" spans="2:11" ht="12.75" customHeight="1">
      <c r="B71" s="41"/>
      <c r="K71" s="4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showZeros="0" workbookViewId="0" topLeftCell="A1">
      <selection activeCell="C16" activeCellId="1" sqref="C7 C16"/>
    </sheetView>
  </sheetViews>
  <sheetFormatPr defaultColWidth="6.875" defaultRowHeight="12.75" customHeight="1"/>
  <cols>
    <col min="1" max="1" width="17.125" style="40" customWidth="1"/>
    <col min="2" max="2" width="29.00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536</v>
      </c>
      <c r="B1" s="41"/>
    </row>
    <row r="2" spans="1:8" ht="44.25" customHeight="1">
      <c r="A2" s="42" t="s">
        <v>537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6" t="s">
        <v>337</v>
      </c>
      <c r="B5" s="36" t="s">
        <v>338</v>
      </c>
      <c r="C5" s="36" t="s">
        <v>318</v>
      </c>
      <c r="D5" s="51" t="s">
        <v>340</v>
      </c>
      <c r="E5" s="36" t="s">
        <v>341</v>
      </c>
      <c r="F5" s="36" t="s">
        <v>538</v>
      </c>
      <c r="G5" s="36" t="s">
        <v>539</v>
      </c>
      <c r="H5" s="36" t="s">
        <v>540</v>
      </c>
    </row>
    <row r="6" spans="1:8" ht="42" customHeight="1">
      <c r="A6" s="52"/>
      <c r="B6" s="53" t="s">
        <v>318</v>
      </c>
      <c r="C6" s="54">
        <v>172.69</v>
      </c>
      <c r="D6" s="55">
        <v>172.69</v>
      </c>
      <c r="E6" s="36"/>
      <c r="F6" s="56"/>
      <c r="G6" s="56"/>
      <c r="H6" s="56"/>
    </row>
    <row r="7" spans="1:8" ht="19.5" customHeight="1">
      <c r="A7" s="57">
        <v>208</v>
      </c>
      <c r="B7" s="55" t="s">
        <v>325</v>
      </c>
      <c r="C7" s="54">
        <v>37.76</v>
      </c>
      <c r="D7" s="58">
        <v>37.76</v>
      </c>
      <c r="E7" s="36"/>
      <c r="F7" s="36"/>
      <c r="G7" s="36"/>
      <c r="H7" s="36"/>
    </row>
    <row r="8" spans="1:8" ht="19.5" customHeight="1">
      <c r="A8" s="59" t="s">
        <v>342</v>
      </c>
      <c r="B8" s="58" t="s">
        <v>343</v>
      </c>
      <c r="C8" s="54">
        <v>37.76</v>
      </c>
      <c r="D8" s="58">
        <v>37.76</v>
      </c>
      <c r="E8" s="36"/>
      <c r="F8" s="36"/>
      <c r="G8" s="60"/>
      <c r="H8" s="61"/>
    </row>
    <row r="9" spans="1:8" ht="19.5" customHeight="1">
      <c r="A9" s="62" t="s">
        <v>344</v>
      </c>
      <c r="B9" s="58" t="s">
        <v>345</v>
      </c>
      <c r="C9" s="54">
        <v>17.18</v>
      </c>
      <c r="D9" s="58">
        <v>17.18</v>
      </c>
      <c r="E9" s="36"/>
      <c r="F9" s="36"/>
      <c r="G9" s="60"/>
      <c r="H9" s="61"/>
    </row>
    <row r="10" spans="1:8" ht="19.5" customHeight="1">
      <c r="A10" s="62">
        <v>2080506</v>
      </c>
      <c r="B10" s="58" t="s">
        <v>346</v>
      </c>
      <c r="C10" s="54">
        <v>8.58</v>
      </c>
      <c r="D10" s="58">
        <v>8.58</v>
      </c>
      <c r="E10" s="36"/>
      <c r="F10" s="36"/>
      <c r="G10" s="60"/>
      <c r="H10" s="61"/>
    </row>
    <row r="11" spans="1:8" ht="19.5" customHeight="1">
      <c r="A11" s="62">
        <v>2080599</v>
      </c>
      <c r="B11" s="58" t="s">
        <v>347</v>
      </c>
      <c r="C11" s="54">
        <v>12</v>
      </c>
      <c r="D11" s="58">
        <v>12</v>
      </c>
      <c r="E11" s="36"/>
      <c r="F11" s="36"/>
      <c r="G11" s="60"/>
      <c r="H11" s="61"/>
    </row>
    <row r="12" spans="1:8" ht="19.5" customHeight="1">
      <c r="A12" s="59">
        <v>20810</v>
      </c>
      <c r="B12" s="58" t="s">
        <v>348</v>
      </c>
      <c r="C12" s="54"/>
      <c r="D12" s="58"/>
      <c r="E12" s="36"/>
      <c r="F12" s="36"/>
      <c r="G12" s="60"/>
      <c r="H12" s="61"/>
    </row>
    <row r="13" spans="1:8" ht="19.5" customHeight="1">
      <c r="A13" s="62">
        <v>2081002</v>
      </c>
      <c r="B13" s="58" t="s">
        <v>349</v>
      </c>
      <c r="C13" s="54"/>
      <c r="D13" s="58"/>
      <c r="E13" s="36"/>
      <c r="F13" s="36"/>
      <c r="G13" s="60"/>
      <c r="H13" s="61"/>
    </row>
    <row r="14" spans="1:8" ht="19.5" customHeight="1">
      <c r="A14" s="59">
        <v>20816</v>
      </c>
      <c r="B14" s="58" t="s">
        <v>350</v>
      </c>
      <c r="C14" s="54"/>
      <c r="D14" s="58"/>
      <c r="E14" s="36"/>
      <c r="F14" s="36"/>
      <c r="G14" s="60"/>
      <c r="H14" s="61"/>
    </row>
    <row r="15" spans="1:8" ht="19.5" customHeight="1">
      <c r="A15" s="62">
        <v>2081699</v>
      </c>
      <c r="B15" s="58" t="s">
        <v>351</v>
      </c>
      <c r="C15" s="54"/>
      <c r="D15" s="58"/>
      <c r="E15" s="36"/>
      <c r="F15" s="36"/>
      <c r="G15" s="60"/>
      <c r="H15" s="61"/>
    </row>
    <row r="16" spans="1:8" ht="19.5" customHeight="1">
      <c r="A16" s="59" t="s">
        <v>352</v>
      </c>
      <c r="B16" s="58" t="s">
        <v>327</v>
      </c>
      <c r="C16" s="54">
        <v>134.93</v>
      </c>
      <c r="D16" s="54">
        <v>134.93</v>
      </c>
      <c r="E16" s="36"/>
      <c r="F16" s="36"/>
      <c r="G16" s="60"/>
      <c r="H16" s="61"/>
    </row>
    <row r="17" spans="1:8" ht="19.5" customHeight="1">
      <c r="A17" s="59" t="s">
        <v>353</v>
      </c>
      <c r="B17" s="58" t="s">
        <v>354</v>
      </c>
      <c r="C17" s="54">
        <f aca="true" t="shared" si="0" ref="C17:C25">D17+E17</f>
        <v>0</v>
      </c>
      <c r="D17" s="58"/>
      <c r="E17" s="36"/>
      <c r="F17" s="36"/>
      <c r="G17" s="60"/>
      <c r="H17" s="61"/>
    </row>
    <row r="18" spans="1:8" ht="19.5" customHeight="1">
      <c r="A18" s="62">
        <v>2100101</v>
      </c>
      <c r="B18" s="58" t="s">
        <v>355</v>
      </c>
      <c r="C18" s="54"/>
      <c r="D18" s="58"/>
      <c r="E18" s="36"/>
      <c r="F18" s="36"/>
      <c r="G18" s="60"/>
      <c r="H18" s="61"/>
    </row>
    <row r="19" spans="1:8" ht="19.5" customHeight="1">
      <c r="A19" s="62">
        <v>2100102</v>
      </c>
      <c r="B19" s="58" t="s">
        <v>356</v>
      </c>
      <c r="C19" s="54">
        <f t="shared" si="0"/>
        <v>0</v>
      </c>
      <c r="D19" s="58"/>
      <c r="E19" s="36"/>
      <c r="F19" s="36"/>
      <c r="G19" s="60"/>
      <c r="H19" s="61"/>
    </row>
    <row r="20" spans="1:8" ht="19.5" customHeight="1">
      <c r="A20" s="62">
        <v>2100199</v>
      </c>
      <c r="B20" s="58" t="s">
        <v>357</v>
      </c>
      <c r="C20" s="54">
        <f t="shared" si="0"/>
        <v>0</v>
      </c>
      <c r="D20" s="58"/>
      <c r="E20" s="36"/>
      <c r="F20" s="36"/>
      <c r="G20" s="60"/>
      <c r="H20" s="61"/>
    </row>
    <row r="21" spans="1:8" ht="19.5" customHeight="1">
      <c r="A21" s="59" t="s">
        <v>358</v>
      </c>
      <c r="B21" s="58" t="s">
        <v>359</v>
      </c>
      <c r="C21" s="54">
        <f t="shared" si="0"/>
        <v>0</v>
      </c>
      <c r="D21" s="58"/>
      <c r="E21" s="36"/>
      <c r="F21" s="36"/>
      <c r="G21" s="60"/>
      <c r="H21" s="61"/>
    </row>
    <row r="22" spans="1:8" ht="19.5" customHeight="1">
      <c r="A22" s="62">
        <v>2100201</v>
      </c>
      <c r="B22" s="58" t="s">
        <v>360</v>
      </c>
      <c r="C22" s="54">
        <f t="shared" si="0"/>
        <v>0</v>
      </c>
      <c r="D22" s="58"/>
      <c r="E22" s="36"/>
      <c r="F22" s="36"/>
      <c r="G22" s="60"/>
      <c r="H22" s="61"/>
    </row>
    <row r="23" spans="1:8" ht="19.5" customHeight="1">
      <c r="A23" s="62">
        <v>2100202</v>
      </c>
      <c r="B23" s="58" t="s">
        <v>361</v>
      </c>
      <c r="C23" s="54">
        <f t="shared" si="0"/>
        <v>0</v>
      </c>
      <c r="D23" s="58"/>
      <c r="E23" s="36"/>
      <c r="F23" s="36"/>
      <c r="G23" s="60"/>
      <c r="H23" s="61"/>
    </row>
    <row r="24" spans="1:8" ht="19.5" customHeight="1">
      <c r="A24" s="62" t="s">
        <v>362</v>
      </c>
      <c r="B24" s="58" t="s">
        <v>363</v>
      </c>
      <c r="C24" s="54">
        <f t="shared" si="0"/>
        <v>0</v>
      </c>
      <c r="D24" s="58"/>
      <c r="E24" s="36"/>
      <c r="F24" s="36"/>
      <c r="G24" s="60"/>
      <c r="H24" s="61"/>
    </row>
    <row r="25" spans="1:8" ht="19.5" customHeight="1">
      <c r="A25" s="62">
        <v>2100299</v>
      </c>
      <c r="B25" s="58" t="s">
        <v>364</v>
      </c>
      <c r="C25" s="54">
        <f t="shared" si="0"/>
        <v>0</v>
      </c>
      <c r="D25" s="58"/>
      <c r="E25" s="36"/>
      <c r="F25" s="36"/>
      <c r="G25" s="60"/>
      <c r="H25" s="61"/>
    </row>
    <row r="26" spans="1:8" ht="19.5" customHeight="1">
      <c r="A26" s="59" t="s">
        <v>365</v>
      </c>
      <c r="B26" s="58" t="s">
        <v>366</v>
      </c>
      <c r="C26" s="54">
        <v>128.71</v>
      </c>
      <c r="D26" s="58">
        <v>128.71</v>
      </c>
      <c r="E26" s="36"/>
      <c r="F26" s="36"/>
      <c r="G26" s="60"/>
      <c r="H26" s="61"/>
    </row>
    <row r="27" spans="1:8" ht="19.5" customHeight="1">
      <c r="A27" s="62">
        <v>2100302</v>
      </c>
      <c r="B27" s="58" t="s">
        <v>367</v>
      </c>
      <c r="C27" s="54">
        <v>128.71</v>
      </c>
      <c r="D27" s="58">
        <v>128.71</v>
      </c>
      <c r="E27" s="36"/>
      <c r="F27" s="36"/>
      <c r="G27" s="60"/>
      <c r="H27" s="61"/>
    </row>
    <row r="28" spans="1:8" ht="19.5" customHeight="1">
      <c r="A28" s="62">
        <v>2100399</v>
      </c>
      <c r="B28" s="58" t="s">
        <v>368</v>
      </c>
      <c r="C28" s="54"/>
      <c r="D28" s="58"/>
      <c r="E28" s="36"/>
      <c r="F28" s="36"/>
      <c r="G28" s="60"/>
      <c r="H28" s="61"/>
    </row>
    <row r="29" spans="1:8" ht="19.5" customHeight="1">
      <c r="A29" s="59">
        <v>21004</v>
      </c>
      <c r="B29" s="58" t="s">
        <v>369</v>
      </c>
      <c r="C29" s="54">
        <f aca="true" t="shared" si="1" ref="C27:C42">D29+E29</f>
        <v>0</v>
      </c>
      <c r="D29" s="58"/>
      <c r="E29" s="36"/>
      <c r="F29" s="36"/>
      <c r="G29" s="60"/>
      <c r="H29" s="61"/>
    </row>
    <row r="30" spans="1:8" ht="19.5" customHeight="1">
      <c r="A30" s="62">
        <v>2100401</v>
      </c>
      <c r="B30" s="58" t="s">
        <v>370</v>
      </c>
      <c r="C30" s="54">
        <f t="shared" si="1"/>
        <v>0</v>
      </c>
      <c r="D30" s="58"/>
      <c r="E30" s="36"/>
      <c r="F30" s="36"/>
      <c r="G30" s="60"/>
      <c r="H30" s="61"/>
    </row>
    <row r="31" spans="1:8" ht="19.5" customHeight="1">
      <c r="A31" s="62">
        <v>2100402</v>
      </c>
      <c r="B31" s="58" t="s">
        <v>371</v>
      </c>
      <c r="C31" s="54">
        <f t="shared" si="1"/>
        <v>0</v>
      </c>
      <c r="D31" s="58"/>
      <c r="E31" s="36"/>
      <c r="F31" s="36"/>
      <c r="G31" s="60"/>
      <c r="H31" s="61"/>
    </row>
    <row r="32" spans="1:8" ht="19.5" customHeight="1">
      <c r="A32" s="62">
        <v>2100403</v>
      </c>
      <c r="B32" s="58" t="s">
        <v>372</v>
      </c>
      <c r="C32" s="54">
        <f t="shared" si="1"/>
        <v>0</v>
      </c>
      <c r="D32" s="58"/>
      <c r="E32" s="36"/>
      <c r="F32" s="36"/>
      <c r="G32" s="60"/>
      <c r="H32" s="61"/>
    </row>
    <row r="33" spans="1:8" ht="19.5" customHeight="1">
      <c r="A33" s="62">
        <v>2100406</v>
      </c>
      <c r="B33" s="58" t="s">
        <v>373</v>
      </c>
      <c r="C33" s="54">
        <f t="shared" si="1"/>
        <v>0</v>
      </c>
      <c r="D33" s="58"/>
      <c r="E33" s="36"/>
      <c r="F33" s="36"/>
      <c r="G33" s="60"/>
      <c r="H33" s="61"/>
    </row>
    <row r="34" spans="1:8" ht="19.5" customHeight="1">
      <c r="A34" s="62">
        <v>2100408</v>
      </c>
      <c r="B34" s="58" t="s">
        <v>374</v>
      </c>
      <c r="C34" s="54">
        <f t="shared" si="1"/>
        <v>0</v>
      </c>
      <c r="D34" s="58"/>
      <c r="E34" s="36"/>
      <c r="F34" s="36"/>
      <c r="G34" s="60"/>
      <c r="H34" s="61"/>
    </row>
    <row r="35" spans="1:8" ht="19.5" customHeight="1">
      <c r="A35" s="62">
        <v>2100409</v>
      </c>
      <c r="B35" s="58" t="s">
        <v>375</v>
      </c>
      <c r="C35" s="54">
        <f t="shared" si="1"/>
        <v>0</v>
      </c>
      <c r="D35" s="58"/>
      <c r="E35" s="36"/>
      <c r="F35" s="36"/>
      <c r="G35" s="60"/>
      <c r="H35" s="61"/>
    </row>
    <row r="36" spans="1:8" ht="19.5" customHeight="1">
      <c r="A36" s="62">
        <v>2100410</v>
      </c>
      <c r="B36" s="58" t="s">
        <v>376</v>
      </c>
      <c r="C36" s="54">
        <f t="shared" si="1"/>
        <v>0</v>
      </c>
      <c r="D36" s="58"/>
      <c r="E36" s="36"/>
      <c r="F36" s="36"/>
      <c r="G36" s="60"/>
      <c r="H36" s="61"/>
    </row>
    <row r="37" spans="1:8" ht="19.5" customHeight="1">
      <c r="A37" s="62">
        <v>2100499</v>
      </c>
      <c r="B37" s="58" t="s">
        <v>377</v>
      </c>
      <c r="C37" s="54">
        <f t="shared" si="1"/>
        <v>0</v>
      </c>
      <c r="D37" s="58"/>
      <c r="E37" s="36"/>
      <c r="F37" s="36"/>
      <c r="G37" s="60"/>
      <c r="H37" s="61"/>
    </row>
    <row r="38" spans="1:8" ht="19.5" customHeight="1">
      <c r="A38" s="59">
        <v>21006</v>
      </c>
      <c r="B38" s="58" t="s">
        <v>378</v>
      </c>
      <c r="C38" s="54">
        <f t="shared" si="1"/>
        <v>0</v>
      </c>
      <c r="D38" s="58"/>
      <c r="E38" s="36"/>
      <c r="F38" s="36"/>
      <c r="G38" s="60"/>
      <c r="H38" s="61"/>
    </row>
    <row r="39" spans="1:8" ht="19.5" customHeight="1">
      <c r="A39" s="62">
        <v>2100601</v>
      </c>
      <c r="B39" s="58" t="s">
        <v>379</v>
      </c>
      <c r="C39" s="54">
        <f t="shared" si="1"/>
        <v>0</v>
      </c>
      <c r="D39" s="58"/>
      <c r="E39" s="36"/>
      <c r="F39" s="36"/>
      <c r="G39" s="60"/>
      <c r="H39" s="61"/>
    </row>
    <row r="40" spans="1:8" ht="19.5" customHeight="1">
      <c r="A40" s="59">
        <v>21007</v>
      </c>
      <c r="B40" s="58" t="s">
        <v>380</v>
      </c>
      <c r="C40" s="54">
        <f t="shared" si="1"/>
        <v>0</v>
      </c>
      <c r="D40" s="58"/>
      <c r="E40" s="36"/>
      <c r="F40" s="36"/>
      <c r="G40" s="60"/>
      <c r="H40" s="61"/>
    </row>
    <row r="41" spans="1:8" ht="19.5" customHeight="1">
      <c r="A41" s="62">
        <v>2100717</v>
      </c>
      <c r="B41" s="58" t="s">
        <v>381</v>
      </c>
      <c r="C41" s="54">
        <f t="shared" si="1"/>
        <v>0</v>
      </c>
      <c r="D41" s="58"/>
      <c r="E41" s="36"/>
      <c r="F41" s="36"/>
      <c r="G41" s="60"/>
      <c r="H41" s="61"/>
    </row>
    <row r="42" spans="1:8" ht="19.5" customHeight="1">
      <c r="A42" s="62">
        <v>2100799</v>
      </c>
      <c r="B42" s="58" t="s">
        <v>382</v>
      </c>
      <c r="C42" s="54">
        <f t="shared" si="1"/>
        <v>0</v>
      </c>
      <c r="D42" s="58"/>
      <c r="E42" s="36"/>
      <c r="F42" s="36"/>
      <c r="G42" s="60"/>
      <c r="H42" s="61"/>
    </row>
    <row r="43" spans="1:8" ht="19.5" customHeight="1">
      <c r="A43" s="59">
        <v>21011</v>
      </c>
      <c r="B43" s="58" t="s">
        <v>383</v>
      </c>
      <c r="C43" s="54">
        <v>6.22</v>
      </c>
      <c r="D43" s="58">
        <v>6.22</v>
      </c>
      <c r="E43" s="36"/>
      <c r="F43" s="36"/>
      <c r="G43" s="60"/>
      <c r="H43" s="61"/>
    </row>
    <row r="44" spans="1:8" ht="19.5" customHeight="1">
      <c r="A44" s="62">
        <v>2101101</v>
      </c>
      <c r="B44" s="58" t="s">
        <v>384</v>
      </c>
      <c r="C44" s="54"/>
      <c r="D44" s="58"/>
      <c r="E44" s="36"/>
      <c r="F44" s="36"/>
      <c r="G44" s="60"/>
      <c r="H44" s="61"/>
    </row>
    <row r="45" spans="1:8" ht="19.5" customHeight="1">
      <c r="A45" s="62">
        <v>2101102</v>
      </c>
      <c r="B45" s="58" t="s">
        <v>385</v>
      </c>
      <c r="C45" s="54">
        <v>6.22</v>
      </c>
      <c r="D45" s="58">
        <v>6.22</v>
      </c>
      <c r="E45" s="36"/>
      <c r="F45" s="36"/>
      <c r="G45" s="60"/>
      <c r="H45" s="61"/>
    </row>
    <row r="46" spans="1:8" ht="19.5" customHeight="1">
      <c r="A46" s="62">
        <v>2101103</v>
      </c>
      <c r="B46" s="58" t="s">
        <v>386</v>
      </c>
      <c r="C46" s="54">
        <f aca="true" t="shared" si="2" ref="C46:C51">D46+E46</f>
        <v>0</v>
      </c>
      <c r="D46" s="58"/>
      <c r="E46" s="36"/>
      <c r="F46" s="36"/>
      <c r="G46" s="60"/>
      <c r="H46" s="61"/>
    </row>
    <row r="47" spans="1:8" ht="19.5" customHeight="1">
      <c r="A47" s="62">
        <v>2101199</v>
      </c>
      <c r="B47" s="58" t="s">
        <v>387</v>
      </c>
      <c r="C47" s="54"/>
      <c r="D47" s="58"/>
      <c r="E47" s="36"/>
      <c r="F47" s="36"/>
      <c r="G47" s="60"/>
      <c r="H47" s="61"/>
    </row>
    <row r="48" spans="1:8" ht="19.5" customHeight="1">
      <c r="A48" s="59" t="s">
        <v>388</v>
      </c>
      <c r="B48" s="58" t="s">
        <v>389</v>
      </c>
      <c r="C48" s="54"/>
      <c r="D48" s="58">
        <f>SUM(D49)</f>
        <v>0</v>
      </c>
      <c r="E48" s="36"/>
      <c r="F48" s="36"/>
      <c r="G48" s="60"/>
      <c r="H48" s="61"/>
    </row>
    <row r="49" spans="1:8" ht="19.5" customHeight="1">
      <c r="A49" s="62" t="s">
        <v>390</v>
      </c>
      <c r="B49" s="58" t="s">
        <v>389</v>
      </c>
      <c r="C49" s="54"/>
      <c r="D49" s="58"/>
      <c r="E49" s="36"/>
      <c r="F49" s="36"/>
      <c r="G49" s="60"/>
      <c r="H49" s="61"/>
    </row>
    <row r="50" spans="1:8" ht="19.5" customHeight="1">
      <c r="A50" s="59">
        <v>221</v>
      </c>
      <c r="B50" s="58" t="s">
        <v>391</v>
      </c>
      <c r="C50" s="54">
        <f t="shared" si="2"/>
        <v>0</v>
      </c>
      <c r="D50" s="58">
        <f>D51</f>
        <v>0</v>
      </c>
      <c r="E50" s="36"/>
      <c r="F50" s="36"/>
      <c r="G50" s="60"/>
      <c r="H50" s="61"/>
    </row>
    <row r="51" spans="1:8" ht="19.5" customHeight="1">
      <c r="A51" s="59" t="s">
        <v>392</v>
      </c>
      <c r="B51" s="58" t="s">
        <v>393</v>
      </c>
      <c r="C51" s="54">
        <f t="shared" si="2"/>
        <v>0</v>
      </c>
      <c r="D51" s="58">
        <f>SUM(D52)</f>
        <v>0</v>
      </c>
      <c r="E51" s="60"/>
      <c r="F51" s="36"/>
      <c r="G51" s="60"/>
      <c r="H51" s="61"/>
    </row>
    <row r="52" spans="1:8" ht="19.5" customHeight="1">
      <c r="A52" s="62">
        <v>2210201</v>
      </c>
      <c r="B52" s="58" t="s">
        <v>394</v>
      </c>
      <c r="C52" s="54"/>
      <c r="D52" s="58"/>
      <c r="E52" s="60"/>
      <c r="F52" s="36"/>
      <c r="G52" s="60"/>
      <c r="H52" s="61"/>
    </row>
    <row r="53" spans="1:8" ht="19.5" customHeight="1">
      <c r="A53" s="63"/>
      <c r="B53" s="64"/>
      <c r="C53" s="65"/>
      <c r="D53" s="66"/>
      <c r="E53" s="67"/>
      <c r="F53" s="68"/>
      <c r="G53" s="67"/>
      <c r="H53" s="69"/>
    </row>
    <row r="54" spans="1:8" ht="27" customHeight="1">
      <c r="A54" s="70"/>
      <c r="B54" s="71"/>
      <c r="C54" s="72"/>
      <c r="D54" s="68"/>
      <c r="E54" s="73"/>
      <c r="F54" s="74"/>
      <c r="G54" s="74"/>
      <c r="H54" s="74"/>
    </row>
    <row r="55" spans="1:8" ht="18.75" customHeight="1">
      <c r="A55" s="41"/>
      <c r="B55" s="41"/>
      <c r="C55" s="41"/>
      <c r="D55" s="41"/>
      <c r="E55" s="41"/>
      <c r="F55" s="41"/>
      <c r="G55" s="41"/>
      <c r="H55" s="41"/>
    </row>
    <row r="56" spans="1:8" ht="18.75" customHeight="1">
      <c r="A56" s="41"/>
      <c r="B56" s="41"/>
      <c r="C56" s="41"/>
      <c r="D56" s="41"/>
      <c r="E56" s="41"/>
      <c r="F56" s="41"/>
      <c r="G56" s="41"/>
      <c r="H56" s="41"/>
    </row>
    <row r="57" spans="1:8" ht="12.75" customHeight="1">
      <c r="A57" s="41"/>
      <c r="B57" s="41"/>
      <c r="D57" s="41"/>
      <c r="E57" s="41"/>
      <c r="F57" s="41"/>
      <c r="G57" s="41"/>
      <c r="H57" s="41"/>
    </row>
    <row r="58" spans="1:8" ht="12.75" customHeight="1">
      <c r="A58" s="41"/>
      <c r="B58" s="41"/>
      <c r="D58" s="41"/>
      <c r="E58" s="41"/>
      <c r="F58" s="41"/>
      <c r="G58" s="41"/>
      <c r="H58" s="41"/>
    </row>
    <row r="59" spans="1:8" ht="12.75" customHeight="1">
      <c r="A59" s="41"/>
      <c r="B59" s="41"/>
      <c r="D59" s="41"/>
      <c r="E59" s="41"/>
      <c r="F59" s="41"/>
      <c r="G59" s="41"/>
      <c r="H59" s="41"/>
    </row>
    <row r="60" spans="1:7" ht="12.75" customHeight="1">
      <c r="A60" s="41"/>
      <c r="B60" s="41"/>
      <c r="D60" s="41"/>
      <c r="E60" s="41"/>
      <c r="F60" s="41"/>
      <c r="G60" s="41"/>
    </row>
    <row r="61" spans="1:7" ht="12.75" customHeight="1">
      <c r="A61" s="41"/>
      <c r="B61" s="41"/>
      <c r="C61" s="41"/>
      <c r="D61" s="41"/>
      <c r="E61" s="41"/>
      <c r="F61" s="41"/>
      <c r="G61" s="41"/>
    </row>
    <row r="62" spans="2:8" ht="12.75" customHeight="1">
      <c r="B62" s="41"/>
      <c r="F62" s="41"/>
      <c r="G62" s="41"/>
      <c r="H62" s="41"/>
    </row>
    <row r="63" spans="1:7" ht="12.75" customHeight="1">
      <c r="A63" s="41"/>
      <c r="B63" s="41"/>
      <c r="F63" s="41"/>
      <c r="G63" s="41"/>
    </row>
    <row r="64" spans="2:6" ht="12.75" customHeight="1">
      <c r="B64" s="41"/>
      <c r="F64" s="41"/>
    </row>
    <row r="65" spans="1:8" ht="12.75" customHeight="1">
      <c r="A65" s="41"/>
      <c r="B65" s="41"/>
      <c r="H65" s="41"/>
    </row>
    <row r="66" spans="1:5" ht="12.75" customHeight="1">
      <c r="A66" s="41"/>
      <c r="B66" s="41"/>
      <c r="E66" s="41"/>
    </row>
    <row r="67" spans="3:6" ht="12.75" customHeight="1">
      <c r="C67" s="41"/>
      <c r="F67" s="41"/>
    </row>
    <row r="68" ht="12.75" customHeight="1">
      <c r="B68" s="41"/>
    </row>
    <row r="69" ht="12.75" customHeight="1">
      <c r="B69" s="41"/>
    </row>
    <row r="70" ht="12.75" customHeight="1">
      <c r="G70" s="41"/>
    </row>
    <row r="71" ht="12.75" customHeight="1">
      <c r="B71" s="41"/>
    </row>
    <row r="72" spans="3:7" ht="12.75" customHeight="1">
      <c r="C72" s="41"/>
      <c r="G72" s="41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2015-06-05T18:19:34Z</dcterms:created>
  <dcterms:modified xsi:type="dcterms:W3CDTF">2023-03-16T03:27:48Z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8FC22B87EFA74229A80599901133DF48</vt:lpwstr>
  </property>
</Properties>
</file>