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913" firstSheet="1" activeTab="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（1）" sheetId="12" r:id="rId12"/>
    <sheet name="11区级项目资金绩效目标表（2）" sheetId="13" r:id="rId13"/>
    <sheet name="11区级项目资金绩效目标表（3）" sheetId="14" r:id="rId14"/>
  </sheets>
  <definedNames>
    <definedName name="_xlnm.Print_Area" localSheetId="1">'1 财政拨款收支总表'!$A$1:$G$18</definedName>
    <definedName name="_xlnm.Print_Area" localSheetId="2">'2 一般公共预算支出-无上年数'!$A$1:$E$8</definedName>
    <definedName name="_xlnm.Print_Area" localSheetId="3">'3 一般公共预算财政基本支出'!$A$1:$E$29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<sst xmlns="http://schemas.openxmlformats.org/spreadsheetml/2006/main" count="1553" uniqueCount="588">
  <si>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</si>
  <si>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</si>
  <si>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</si>
  <si>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</si>
  <si>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</si>
  <si>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</si>
  <si>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</si>
  <si>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</si>
  <si>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</si>
  <si>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</si>
  <si>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</si>
  <si>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</si>
  <si>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</si>
  <si>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</si>
  <si>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</si>
  <si>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</si>
  <si>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</si>
  <si>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</si>
  <si>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</si>
  <si>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</si>
  <si>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</si>
  <si>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</si>
  <si>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</si>
  <si>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</si>
  <si>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</si>
  <si>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</si>
  <si>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</si>
  <si>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</si>
  <si>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</si>
  <si>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</si>
  <si>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</si>
  <si>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</si>
  <si>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</si>
  <si>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</si>
  <si>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</si>
  <si>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</si>
  <si>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</si>
  <si>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</si>
  <si>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</si>
  <si>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</si>
  <si>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</si>
  <si>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</si>
  <si>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</si>
  <si>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</si>
  <si>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</si>
  <si>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</si>
  <si>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</si>
  <si>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</si>
  <si>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</si>
  <si>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</si>
  <si>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</si>
  <si>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</si>
  <si>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</si>
  <si>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</si>
  <si>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</si>
  <si>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</si>
  <si>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</si>
  <si>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</si>
  <si>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</si>
  <si>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</si>
  <si>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</si>
  <si>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</si>
  <si>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</si>
  <si>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</si>
  <si>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</si>
  <si>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</si>
  <si>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</si>
  <si>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</si>
  <si>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</si>
  <si>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</si>
  <si>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</si>
  <si>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</si>
  <si>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</si>
  <si>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</si>
  <si>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</si>
  <si>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</si>
  <si>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</si>
  <si>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</si>
  <si>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</si>
  <si>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</si>
  <si>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</si>
  <si>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</si>
  <si>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</si>
  <si>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</si>
  <si>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</si>
  <si>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</si>
  <si>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</si>
  <si>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</si>
  <si>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</si>
  <si>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</si>
  <si>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</si>
  <si>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</si>
  <si>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</si>
  <si>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</si>
  <si>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</si>
  <si>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</si>
  <si>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</si>
  <si>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</si>
  <si>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</si>
  <si>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</si>
  <si>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</si>
  <si>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</si>
  <si>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</si>
  <si>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</si>
  <si>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</si>
  <si>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</si>
  <si>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</si>
  <si>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</si>
  <si>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</si>
  <si>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</si>
  <si>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</si>
  <si>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</si>
  <si>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</si>
  <si>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</si>
  <si>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</si>
  <si>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</si>
  <si>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</si>
  <si>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</si>
  <si>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</si>
  <si>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</si>
  <si>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</si>
  <si>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</si>
  <si>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</si>
  <si>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</si>
  <si>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</si>
  <si>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</si>
  <si>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</si>
  <si>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</si>
  <si>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</si>
  <si>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</si>
  <si>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</si>
  <si>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</si>
  <si>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</si>
  <si>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</si>
  <si>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</si>
  <si>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</si>
  <si>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</si>
  <si>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</si>
  <si>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</si>
  <si>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</si>
  <si>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</si>
  <si>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</si>
  <si>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</si>
  <si>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</si>
  <si>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</si>
  <si>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</si>
  <si>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</si>
  <si>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</si>
  <si>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</si>
  <si>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</si>
  <si>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</si>
  <si>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</si>
  <si>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</si>
  <si>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</si>
  <si>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</si>
  <si>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</si>
  <si>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</si>
  <si>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</si>
  <si>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</si>
  <si>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</si>
  <si>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</si>
  <si>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</si>
  <si>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</si>
  <si>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</si>
  <si>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</si>
  <si>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</si>
  <si>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</si>
  <si>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</si>
  <si>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</si>
  <si>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</si>
  <si>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</si>
  <si>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</si>
  <si>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</si>
  <si>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</si>
  <si>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</si>
  <si>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</si>
  <si>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</si>
  <si>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</si>
  <si>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</si>
  <si>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</si>
  <si>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</si>
  <si>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</si>
  <si>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</si>
  <si>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</si>
  <si>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</si>
  <si>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</si>
  <si>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</si>
  <si>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</si>
  <si>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</si>
  <si>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</si>
  <si>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</si>
  <si>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</si>
  <si>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</si>
  <si>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</si>
  <si>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</si>
  <si>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</si>
  <si>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</si>
  <si>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</si>
  <si>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</si>
  <si>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</si>
  <si>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</si>
  <si>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</si>
  <si>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</si>
  <si>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</si>
  <si>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</si>
  <si>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</si>
  <si>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</si>
  <si>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</si>
  <si>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</si>
  <si>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</si>
  <si>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</si>
  <si>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</si>
  <si>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</si>
  <si>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</si>
  <si>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</si>
  <si>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</si>
  <si>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</si>
  <si>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</si>
  <si>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</si>
  <si>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</si>
  <si>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</si>
  <si>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</si>
  <si>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</si>
  <si>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</si>
  <si>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</si>
  <si>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</si>
  <si>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</si>
  <si>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</si>
  <si>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</si>
  <si>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</si>
  <si>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</si>
  <si>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</si>
  <si>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</si>
  <si>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</si>
  <si>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</si>
  <si>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</si>
  <si>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</si>
  <si>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</si>
  <si>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</si>
  <si>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</si>
  <si>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</si>
  <si>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</si>
  <si>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</si>
  <si>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</si>
  <si>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</si>
  <si>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</si>
  <si>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</si>
  <si>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</si>
  <si>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</si>
  <si>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</si>
  <si>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</si>
  <si>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</si>
  <si>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</si>
  <si>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</si>
  <si>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</si>
  <si>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</si>
  <si>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</si>
  <si>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</si>
  <si>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</si>
  <si>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</si>
  <si>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</si>
  <si>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</si>
  <si>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</si>
  <si>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</si>
  <si>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</si>
  <si>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</si>
  <si>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</si>
  <si>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</si>
  <si>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</si>
  <si>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</si>
  <si>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</si>
  <si>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</si>
  <si>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</si>
  <si>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</si>
  <si>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</si>
  <si>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</si>
  <si>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</si>
  <si>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</si>
  <si>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</si>
  <si>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</si>
  <si>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</si>
  <si>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</si>
  <si>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</si>
  <si>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</si>
  <si>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</si>
  <si>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</si>
  <si>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</si>
  <si>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</si>
  <si>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</si>
  <si>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</si>
  <si>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</si>
  <si>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</si>
  <si>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</si>
  <si>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</si>
  <si>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</si>
  <si>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</si>
  <si>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</si>
  <si>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</si>
  <si>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</si>
  <si>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</si>
  <si>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</si>
  <si>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</si>
  <si>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</si>
  <si>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</si>
  <si>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</si>
  <si>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</si>
  <si>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</si>
  <si>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</si>
  <si>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</si>
  <si>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</si>
  <si>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</si>
  <si>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</si>
  <si>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重庆市綦江区妇幼保健院财政拨款收支总表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</si>
  <si>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</si>
  <si>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</si>
  <si>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</si>
  <si>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</si>
  <si>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</si>
  <si>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</si>
  <si>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</si>
  <si>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</si>
  <si>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</si>
  <si>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</si>
  <si>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</si>
  <si>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</si>
  <si>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</si>
  <si>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</si>
  <si>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</si>
  <si>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</si>
  <si>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</si>
  <si>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</si>
  <si>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</si>
  <si>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</si>
  <si>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</si>
  <si>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</si>
  <si>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</si>
  <si>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附件4-2</t>
  </si>
  <si>
    <t>重庆市綦江区妇幼保健院一般公共预算财政拨款支出预算表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</si>
  <si>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</si>
  <si>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</si>
  <si>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</si>
  <si>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</si>
  <si>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</si>
  <si>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</si>
  <si>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</si>
  <si>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</si>
  <si>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</si>
  <si>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</si>
  <si>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</si>
  <si>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</si>
  <si>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</si>
  <si>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</si>
  <si>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</si>
  <si>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</si>
  <si>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20810</t>
  </si>
  <si>
    <t> 社会福利</t>
  </si>
  <si>
    <t>  2081001</t>
  </si>
  <si>
    <t>  儿童福利</t>
  </si>
  <si>
    <t>210</t>
  </si>
  <si>
    <t> 21004</t>
  </si>
  <si>
    <t> 公共卫生</t>
  </si>
  <si>
    <t>  2100403</t>
  </si>
  <si>
    <t>  妇幼保健机构</t>
  </si>
  <si>
    <t>  2100409</t>
  </si>
  <si>
    <t>  重大公共卫生服务</t>
  </si>
  <si>
    <t> 21007</t>
  </si>
  <si>
    <t> 计划生育事务</t>
  </si>
  <si>
    <t>  2100717</t>
  </si>
  <si>
    <t>  计划生育服务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</si>
  <si>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</si>
  <si>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</si>
  <si>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</si>
  <si>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</si>
  <si>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</si>
  <si>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</si>
  <si>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附件4-3</t>
  </si>
  <si>
    <t>重庆市綦江区妇幼保健院一般公共预算财政拨款基本支出预算表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</si>
  <si>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</si>
  <si>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</si>
  <si>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</si>
  <si>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</si>
  <si>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</si>
  <si>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</si>
  <si>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</si>
  <si>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</si>
  <si>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</si>
  <si>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</si>
  <si>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</si>
  <si>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</si>
  <si>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</si>
  <si>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</si>
  <si>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</si>
  <si>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</si>
  <si>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</si>
  <si>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</si>
  <si>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</si>
  <si>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</si>
  <si>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</si>
  <si>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30114</t>
  </si>
  <si>
    <t> 医疗费</t>
  </si>
  <si>
    <t>303</t>
  </si>
  <si>
    <t>对个人和家庭的补助</t>
  </si>
  <si>
    <t> 30307</t>
  </si>
  <si>
    <t> 医疗费补助</t>
  </si>
  <si>
    <t> 30309</t>
  </si>
  <si>
    <t> 奖励金</t>
  </si>
  <si>
    <t> 30399</t>
  </si>
  <si>
    <t> 其他对个人和家庭的补助</t>
  </si>
  <si>
    <t>附件4-4</t>
  </si>
  <si>
    <t>重庆市綦江区妇幼保健院一般公共预算“三公”经费支出表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</si>
  <si>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</si>
  <si>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</si>
  <si>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</si>
  <si>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</si>
  <si>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</si>
  <si>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</si>
  <si>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附件4-5</t>
  </si>
  <si>
    <t>重庆市綦江区妇幼保健院政府性基金预算支出表</t>
  </si>
  <si>
    <t>本年政府性基金预算财政拨款支出</t>
  </si>
  <si>
    <t> </t>
  </si>
  <si>
    <t>  </t>
  </si>
  <si>
    <t>（备注：本单位无政府性基金收支，故此表无数据。）</t>
  </si>
  <si>
    <t>附件4-6</t>
  </si>
  <si>
    <t>重庆市綦江区妇幼保健院部门收支总表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</si>
  <si>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</si>
  <si>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</si>
  <si>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</si>
  <si>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</si>
  <si>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</si>
  <si>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</si>
  <si>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</si>
  <si>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</si>
  <si>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</si>
  <si>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</si>
  <si>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</si>
  <si>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</si>
  <si>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</si>
  <si>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</si>
  <si>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重庆市綦江区妇幼保健院部门收入总表</t>
  </si>
  <si>
    <t>科目</t>
  </si>
  <si>
    <t>非教育收费收入预算</t>
  </si>
  <si>
    <t>教育收费收预算入</t>
  </si>
  <si>
    <t xml:space="preserve">  20805</t>
  </si>
  <si>
    <t>2080505</t>
  </si>
  <si>
    <t>机关事业单位基本养老保险缴费支出</t>
  </si>
  <si>
    <t>机关事业单位职业年金缴费支出</t>
  </si>
  <si>
    <t>其他行政事业单位养老支出</t>
  </si>
  <si>
    <t>社会福利</t>
  </si>
  <si>
    <t>2081001</t>
  </si>
  <si>
    <t>儿童福利</t>
  </si>
  <si>
    <t>公共卫生</t>
  </si>
  <si>
    <t>妇幼保健机构</t>
  </si>
  <si>
    <t>重大公共卫生服务</t>
  </si>
  <si>
    <t>计划生育事务</t>
  </si>
  <si>
    <t>计划生育服务</t>
  </si>
  <si>
    <t>行政事业单位医疗</t>
  </si>
  <si>
    <t>事业单位医疗</t>
  </si>
  <si>
    <t>其他行政事业单位医疗支出</t>
  </si>
  <si>
    <t>附件4-8</t>
  </si>
  <si>
    <t>重庆市綦江区妇幼保健院部门支出总表</t>
  </si>
  <si>
    <t>基本支出</t>
  </si>
  <si>
    <t>项目支出</t>
  </si>
  <si>
    <t>上缴上级支出</t>
  </si>
  <si>
    <t>事业单位经营支出</t>
  </si>
  <si>
    <t>对下级单位补助支出</t>
  </si>
  <si>
    <t>行政事业单位养老支出</t>
  </si>
  <si>
    <t>附件4-9</t>
  </si>
  <si>
    <t>重庆市綦江区妇幼保健院政府采购预算明细表</t>
  </si>
  <si>
    <t>教育收费收入预算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</si>
  <si>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</si>
  <si>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</si>
  <si>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</si>
  <si>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</si>
  <si>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</si>
  <si>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</si>
  <si>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重庆市綦江区妇幼保健院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</si>
  <si>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</si>
  <si>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</si>
  <si>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</si>
  <si>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</si>
  <si>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</si>
  <si>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</si>
  <si>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</si>
  <si>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 xml:space="preserve">    为辖区内妇女儿童提供围产保健、妇女保健、儿童保健等妇幼保健服务和妇女儿童常见病防治，完成全区基本公共卫生和妇幼卫生的项目实施和指导；完成全区妇女儿童健康状况信息收集、整理和上报。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</si>
  <si>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</si>
  <si>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</si>
  <si>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</si>
  <si>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</si>
  <si>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</si>
  <si>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</si>
  <si>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</si>
  <si>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</si>
  <si>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</si>
  <si>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运行成本</t>
  </si>
  <si>
    <t>每例免费生殖健康检查费用</t>
  </si>
  <si>
    <t>=</t>
  </si>
  <si>
    <t>元</t>
  </si>
  <si>
    <t>质量指标</t>
  </si>
  <si>
    <t>完成年度目标任务率</t>
  </si>
  <si>
    <t>≥</t>
  </si>
  <si>
    <t>%</t>
  </si>
  <si>
    <t>效率指标</t>
  </si>
  <si>
    <t>经济效益指标</t>
  </si>
  <si>
    <t>婚检率</t>
  </si>
  <si>
    <t>数量指标</t>
  </si>
  <si>
    <t>免费计划生育孕环普查人次</t>
  </si>
  <si>
    <t>人</t>
  </si>
  <si>
    <t>服务对象满意度</t>
  </si>
  <si>
    <t>受益群众满意度</t>
  </si>
  <si>
    <t>其他说明</t>
  </si>
  <si>
    <t/>
  </si>
  <si>
    <t>附件4-11</t>
  </si>
  <si>
    <t>2024年财政资金项目支出绩效目标表</t>
  </si>
  <si>
    <t>申报单位</t>
  </si>
  <si>
    <t>项目编码</t>
  </si>
  <si>
    <t>项目名称</t>
  </si>
  <si>
    <t>开展婚前、孕前优生健康检查专项经费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</si>
  <si>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</si>
  <si>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</si>
  <si>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</si>
  <si>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</si>
  <si>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</si>
  <si>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</si>
  <si>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</si>
  <si>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</si>
  <si>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根据文件要求，完成各项目年度工作目标。</t>
  </si>
  <si>
    <t>立项依据</t>
  </si>
  <si>
    <t>计划生育有关资金</t>
  </si>
  <si>
    <t>当年实施进度计划</t>
  </si>
  <si>
    <t>预计2024年市级考核我区婚前医学检查率达到70%，预估2024年参加婚检查人数2750对，605元/对，2750对*605元/对。</t>
  </si>
  <si>
    <t>当年整体绩效目标</t>
  </si>
  <si>
    <t>结合工作实际履行业务、资金管理，进一步推进免费计划生育孕环普查管理工作；完成财政预算安排资金，按照规范，结合实际需要，合理安排支出进度和支出金额，保障项目的高效性和可持续性；为服务对象提供优质、可及、满意的服务</t>
  </si>
  <si>
    <t>当年绩效指标</t>
  </si>
  <si>
    <t xml:space="preserve">三级指标 </t>
  </si>
  <si>
    <t>指标性质</t>
  </si>
  <si>
    <t>指标值</t>
  </si>
  <si>
    <t>度量单位</t>
  </si>
  <si>
    <t>效益指标</t>
  </si>
  <si>
    <t>70</t>
  </si>
  <si>
    <t>20</t>
  </si>
  <si>
    <t>满意度指标</t>
  </si>
  <si>
    <t>获得社会、服务对象的认可</t>
  </si>
  <si>
    <t>＞</t>
  </si>
  <si>
    <t>95</t>
  </si>
  <si>
    <t>10</t>
  </si>
  <si>
    <t>时效指标</t>
  </si>
  <si>
    <t>完成时间</t>
  </si>
  <si>
    <t>＝</t>
  </si>
  <si>
    <t>2024</t>
  </si>
  <si>
    <t>年</t>
  </si>
  <si>
    <t>婚检人数607对</t>
  </si>
  <si>
    <t>607</t>
  </si>
  <si>
    <t>对</t>
  </si>
  <si>
    <t>可持续发展指标</t>
  </si>
  <si>
    <t>有效降低出生缺陷发生的风险，提高出生人口素质，促进社会和谐稳定</t>
  </si>
  <si>
    <t>定性</t>
  </si>
  <si>
    <t>不断完善</t>
  </si>
  <si>
    <t>免费计划生育孕环普查经费</t>
  </si>
  <si>
    <t>根据文件要求，完成各项目年度工作目标</t>
  </si>
  <si>
    <t>参照《关于印发綦江区基本避孕手术项目工作实施方案的通知》（綦江卫健〔2022〕423号）文件</t>
  </si>
  <si>
    <t>当年协议机构免费基本避孕服务手术率达60%以上，服务对象满意度达80%以上</t>
  </si>
  <si>
    <t xml:space="preserve">  协议机构免费基本避孕服务手术率达到市级要求，结合工作实际履行业务、资金管理，进一步推进免费基本避孕手术服务项目管理工作；完成财政预算资金，按照规范，结合实际需要，合理使用资，保障项目的高效性和可持续性；为服务对象提供优质、可及、满意的服务。</t>
  </si>
  <si>
    <t>免费生殖健康检查人次数</t>
  </si>
  <si>
    <t>13000</t>
  </si>
  <si>
    <t>人次</t>
  </si>
  <si>
    <t>30</t>
  </si>
  <si>
    <t>每年12月31日完成</t>
  </si>
  <si>
    <t>成本指标</t>
  </si>
  <si>
    <t>经济成本指标</t>
  </si>
  <si>
    <t>免费生殖健康检查每列免费金额</t>
  </si>
  <si>
    <t>≤</t>
  </si>
  <si>
    <t>102</t>
  </si>
  <si>
    <t>元/人</t>
  </si>
  <si>
    <t>服务对象满意度指标</t>
  </si>
  <si>
    <t>可持续影响指标</t>
  </si>
  <si>
    <t>提高育领妇女保健意识，早期发现女性生殖疾病，促进身体健康。</t>
  </si>
  <si>
    <t>免费基本避孕手术服务</t>
  </si>
  <si>
    <t>綦江区协议机构为育龄夫妻（20-49岁）提供免费基本避孕手术服务</t>
  </si>
  <si>
    <t>当年协议机构免费基本避孕服务手术率达60%以上，服务对象满意度达85%以上</t>
  </si>
  <si>
    <t xml:space="preserve"> 协议机构免费基本避孕服务手术率达到市级要求，结合工作实际履行业务、资金管理，进一步推进免费基本避孕手术服务项目管理工作；完成财政预算资金，按照规范，结合实际需要，合理使用资，保障项目的高效性和可持续性；为服务对象提供优质、可及、满意的服务。</t>
  </si>
  <si>
    <t>免费基本避孕手术例数占当年实施相应避孕手术总人数比例</t>
  </si>
  <si>
    <t>50</t>
  </si>
  <si>
    <t>群众满意度</t>
  </si>
  <si>
    <t>85</t>
  </si>
  <si>
    <t>避孕手术完成列数</t>
  </si>
  <si>
    <t>3972</t>
  </si>
  <si>
    <t>每例</t>
  </si>
  <si>
    <t>让育龄群众有计划妊娠，促进优生优育。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</si>
</sst>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87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9"/>
      <name val="宋体"/>
      <family val="0"/>
    </font>
    <font>
      <sz val="9"/>
      <color indexed="8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0"/>
      <color indexed="8"/>
      <name val="等线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b/>
      <sz val="9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b/>
      <sz val="10"/>
      <color indexed="8"/>
      <name val="宋体"/>
      <family val="0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7"/>
      <color indexed="8"/>
      <name val="方正小标宋_GBK"/>
      <family val="4"/>
    </font>
    <font>
      <b/>
      <sz val="10"/>
      <color indexed="8"/>
      <name val="方正楷体_GBK"/>
      <family val="4"/>
    </font>
    <font>
      <sz val="12"/>
      <color indexed="8"/>
      <name val="方正楷体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sz val="11"/>
      <color theme="1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sz val="11"/>
      <color indexed="8"/>
      <name val="Calibri"/>
      <family val="0"/>
    </font>
    <font>
      <b/>
      <sz val="10"/>
      <color rgb="FF000000"/>
      <name val="宋体"/>
      <family val="0"/>
    </font>
    <font>
      <sz val="18"/>
      <color rgb="FF000000"/>
      <name val="方正小标宋_GBK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7"/>
      <color rgb="FF000000"/>
      <name val="方正小标宋_GBK"/>
      <family val="4"/>
    </font>
    <font>
      <b/>
      <sz val="10"/>
      <color rgb="FF000000"/>
      <name val="方正楷体_GBK"/>
      <family val="4"/>
    </font>
    <font>
      <b/>
      <sz val="22"/>
      <color rgb="FF000000"/>
      <name val="华文细黑"/>
      <family val="3"/>
    </font>
    <font>
      <sz val="12"/>
      <color rgb="FF000000"/>
      <name val="方正楷体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28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7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7" fillId="0" borderId="12" xfId="64" applyNumberFormat="1" applyFont="1" applyFill="1" applyBorder="1" applyAlignment="1">
      <alignment horizontal="center" vertical="center" wrapText="1"/>
      <protection/>
    </xf>
    <xf numFmtId="58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9" fillId="0" borderId="0" xfId="63">
      <alignment/>
      <protection/>
    </xf>
    <xf numFmtId="0" fontId="0" fillId="0" borderId="0" xfId="0" applyAlignment="1">
      <alignment vertical="center"/>
    </xf>
    <xf numFmtId="0" fontId="10" fillId="0" borderId="0" xfId="64" applyNumberFormat="1" applyFont="1" applyFill="1" applyAlignment="1" applyProtection="1">
      <alignment vertical="center" wrapText="1"/>
      <protection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4" fillId="0" borderId="12" xfId="63" applyFont="1" applyBorder="1" applyAlignment="1">
      <alignment horizontal="center" vertical="center" wrapText="1"/>
      <protection/>
    </xf>
    <xf numFmtId="0" fontId="14" fillId="33" borderId="12" xfId="63" applyFont="1" applyFill="1" applyBorder="1" applyAlignment="1">
      <alignment horizontal="center" vertical="center" wrapText="1"/>
      <protection/>
    </xf>
    <xf numFmtId="176" fontId="15" fillId="33" borderId="12" xfId="63" applyNumberFormat="1" applyFont="1" applyFill="1" applyBorder="1" applyAlignment="1">
      <alignment horizontal="right" vertical="center" wrapText="1"/>
      <protection/>
    </xf>
    <xf numFmtId="176" fontId="15" fillId="0" borderId="12" xfId="63" applyNumberFormat="1" applyFont="1" applyBorder="1" applyAlignment="1">
      <alignment horizontal="right" vertical="center" wrapText="1"/>
      <protection/>
    </xf>
    <xf numFmtId="0" fontId="75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7" fillId="0" borderId="12" xfId="0" applyNumberFormat="1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0" fontId="9" fillId="0" borderId="0" xfId="63" applyAlignment="1">
      <alignment vertical="center"/>
      <protection/>
    </xf>
    <xf numFmtId="0" fontId="13" fillId="33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15" fillId="0" borderId="12" xfId="63" applyNumberFormat="1" applyFont="1" applyBorder="1" applyAlignment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0" fillId="0" borderId="0" xfId="64" applyNumberFormat="1" applyFont="1" applyFill="1" applyAlignment="1" applyProtection="1">
      <alignment wrapText="1"/>
      <protection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2" xfId="65" applyNumberFormat="1" applyFont="1" applyFill="1" applyBorder="1" applyAlignment="1" applyProtection="1">
      <alignment horizontal="center" vertical="center" wrapText="1"/>
      <protection/>
    </xf>
    <xf numFmtId="0" fontId="21" fillId="0" borderId="12" xfId="64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21" fillId="0" borderId="12" xfId="64" applyFont="1" applyFill="1" applyBorder="1" applyAlignment="1">
      <alignment horizontal="left" vertical="center" indent="2"/>
      <protection/>
    </xf>
    <xf numFmtId="0" fontId="5" fillId="0" borderId="0" xfId="65">
      <alignment/>
      <protection/>
    </xf>
    <xf numFmtId="0" fontId="10" fillId="0" borderId="0" xfId="65" applyNumberFormat="1" applyFont="1" applyFill="1" applyAlignment="1" applyProtection="1">
      <alignment horizontal="left" vertical="center"/>
      <protection/>
    </xf>
    <xf numFmtId="0" fontId="5" fillId="0" borderId="0" xfId="65" applyFill="1">
      <alignment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5" fillId="0" borderId="0" xfId="65" applyFill="1" applyAlignment="1">
      <alignment horizontal="centerContinuous"/>
      <protection/>
    </xf>
    <xf numFmtId="0" fontId="5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>
      <alignment/>
      <protection/>
    </xf>
    <xf numFmtId="0" fontId="21" fillId="0" borderId="0" xfId="65" applyFont="1" applyFill="1">
      <alignment/>
      <protection/>
    </xf>
    <xf numFmtId="0" fontId="21" fillId="0" borderId="0" xfId="65" applyFont="1" applyAlignment="1">
      <alignment horizontal="right"/>
      <protection/>
    </xf>
    <xf numFmtId="0" fontId="21" fillId="0" borderId="12" xfId="65" applyNumberFormat="1" applyFont="1" applyFill="1" applyBorder="1" applyAlignment="1" applyProtection="1">
      <alignment horizontal="center" vertical="center" wrapText="1"/>
      <protection/>
    </xf>
    <xf numFmtId="0" fontId="21" fillId="0" borderId="22" xfId="65" applyNumberFormat="1" applyFont="1" applyFill="1" applyBorder="1" applyAlignment="1" applyProtection="1">
      <alignment horizontal="center" vertical="center" wrapText="1"/>
      <protection/>
    </xf>
    <xf numFmtId="0" fontId="21" fillId="0" borderId="12" xfId="65" applyFont="1" applyBorder="1" applyAlignment="1">
      <alignment horizontal="center" vertical="center" wrapText="1"/>
      <protection/>
    </xf>
    <xf numFmtId="0" fontId="21" fillId="0" borderId="12" xfId="65" applyFont="1" applyFill="1" applyBorder="1" applyAlignment="1">
      <alignment horizontal="center" vertical="center" wrapText="1"/>
      <protection/>
    </xf>
    <xf numFmtId="4" fontId="21" fillId="0" borderId="12" xfId="65" applyNumberFormat="1" applyFont="1" applyFill="1" applyBorder="1" applyAlignment="1" applyProtection="1">
      <alignment horizontal="center" vertical="center" wrapText="1"/>
      <protection/>
    </xf>
    <xf numFmtId="49" fontId="21" fillId="0" borderId="12" xfId="65" applyNumberFormat="1" applyFont="1" applyFill="1" applyBorder="1" applyAlignment="1" applyProtection="1">
      <alignment horizontal="center" vertical="center"/>
      <protection/>
    </xf>
    <xf numFmtId="0" fontId="21" fillId="0" borderId="12" xfId="65" applyNumberFormat="1" applyFont="1" applyFill="1" applyBorder="1" applyAlignment="1" applyProtection="1">
      <alignment horizontal="center" vertical="center"/>
      <protection/>
    </xf>
    <xf numFmtId="0" fontId="5" fillId="0" borderId="12" xfId="65" applyFont="1" applyFill="1" applyBorder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0" fontId="24" fillId="0" borderId="0" xfId="65" applyFont="1">
      <alignment/>
      <protection/>
    </xf>
    <xf numFmtId="0" fontId="5" fillId="0" borderId="0" xfId="65" applyFont="1">
      <alignment/>
      <protection/>
    </xf>
    <xf numFmtId="0" fontId="25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21" fillId="0" borderId="14" xfId="65" applyNumberFormat="1" applyFont="1" applyFill="1" applyBorder="1" applyAlignment="1" applyProtection="1">
      <alignment horizontal="center" vertical="center" wrapText="1"/>
      <protection/>
    </xf>
    <xf numFmtId="0" fontId="21" fillId="0" borderId="13" xfId="65" applyNumberFormat="1" applyFont="1" applyFill="1" applyBorder="1" applyAlignment="1" applyProtection="1">
      <alignment horizontal="center" vertical="center" wrapText="1"/>
      <protection/>
    </xf>
    <xf numFmtId="0" fontId="21" fillId="0" borderId="23" xfId="65" applyFont="1" applyBorder="1" applyAlignment="1">
      <alignment horizontal="center" vertical="center" wrapText="1"/>
      <protection/>
    </xf>
    <xf numFmtId="0" fontId="21" fillId="0" borderId="23" xfId="65" applyFont="1" applyFill="1" applyBorder="1" applyAlignment="1">
      <alignment horizontal="center" vertical="center" wrapText="1"/>
      <protection/>
    </xf>
    <xf numFmtId="4" fontId="21" fillId="0" borderId="12" xfId="65" applyNumberFormat="1" applyFont="1" applyFill="1" applyBorder="1" applyAlignment="1" applyProtection="1">
      <alignment horizontal="right" vertical="center" wrapText="1"/>
      <protection/>
    </xf>
    <xf numFmtId="49" fontId="21" fillId="0" borderId="12" xfId="65" applyNumberFormat="1" applyFont="1" applyFill="1" applyBorder="1" applyAlignment="1" applyProtection="1">
      <alignment horizontal="left" vertical="center"/>
      <protection/>
    </xf>
    <xf numFmtId="0" fontId="26" fillId="0" borderId="0" xfId="65" applyFont="1" applyFill="1" applyAlignment="1">
      <alignment horizontal="right"/>
      <protection/>
    </xf>
    <xf numFmtId="0" fontId="21" fillId="0" borderId="24" xfId="65" applyNumberFormat="1" applyFont="1" applyFill="1" applyBorder="1" applyAlignment="1" applyProtection="1">
      <alignment horizontal="right"/>
      <protection/>
    </xf>
    <xf numFmtId="0" fontId="21" fillId="0" borderId="15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 vertical="center"/>
      <protection/>
    </xf>
    <xf numFmtId="0" fontId="25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0" fontId="22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12" xfId="65" applyNumberFormat="1" applyFont="1" applyFill="1" applyBorder="1" applyAlignment="1" applyProtection="1">
      <alignment horizontal="center" vertical="center"/>
      <protection/>
    </xf>
    <xf numFmtId="0" fontId="20" fillId="0" borderId="15" xfId="65" applyNumberFormat="1" applyFont="1" applyFill="1" applyBorder="1" applyAlignment="1" applyProtection="1">
      <alignment horizontal="center" vertical="center"/>
      <protection/>
    </xf>
    <xf numFmtId="0" fontId="20" fillId="0" borderId="15" xfId="65" applyNumberFormat="1" applyFont="1" applyFill="1" applyBorder="1" applyAlignment="1" applyProtection="1">
      <alignment horizontal="centerContinuous" vertical="center" wrapText="1"/>
      <protection/>
    </xf>
    <xf numFmtId="0" fontId="21" fillId="0" borderId="25" xfId="65" applyFont="1" applyFill="1" applyBorder="1" applyAlignment="1">
      <alignment vertical="center"/>
      <protection/>
    </xf>
    <xf numFmtId="4" fontId="21" fillId="0" borderId="23" xfId="65" applyNumberFormat="1" applyFont="1" applyFill="1" applyBorder="1" applyAlignment="1" applyProtection="1">
      <alignment horizontal="right" vertical="center" wrapText="1"/>
      <protection/>
    </xf>
    <xf numFmtId="0" fontId="21" fillId="0" borderId="26" xfId="65" applyFont="1" applyBorder="1" applyAlignment="1">
      <alignment vertical="center" wrapText="1"/>
      <protection/>
    </xf>
    <xf numFmtId="4" fontId="21" fillId="0" borderId="26" xfId="65" applyNumberFormat="1" applyFont="1" applyBorder="1" applyAlignment="1">
      <alignment vertical="center" wrapText="1"/>
      <protection/>
    </xf>
    <xf numFmtId="0" fontId="21" fillId="0" borderId="13" xfId="65" applyFont="1" applyBorder="1" applyAlignment="1">
      <alignment vertical="center"/>
      <protection/>
    </xf>
    <xf numFmtId="0" fontId="21" fillId="0" borderId="14" xfId="65" applyFont="1" applyBorder="1" applyAlignment="1">
      <alignment vertical="center" wrapText="1"/>
      <protection/>
    </xf>
    <xf numFmtId="4" fontId="21" fillId="0" borderId="14" xfId="65" applyNumberFormat="1" applyFont="1" applyBorder="1" applyAlignment="1">
      <alignment vertical="center" wrapText="1"/>
      <protection/>
    </xf>
    <xf numFmtId="0" fontId="21" fillId="0" borderId="13" xfId="65" applyFont="1" applyBorder="1" applyAlignment="1">
      <alignment horizontal="left" vertical="center"/>
      <protection/>
    </xf>
    <xf numFmtId="0" fontId="21" fillId="0" borderId="13" xfId="65" applyFont="1" applyFill="1" applyBorder="1" applyAlignment="1">
      <alignment vertical="center"/>
      <protection/>
    </xf>
    <xf numFmtId="4" fontId="21" fillId="0" borderId="22" xfId="65" applyNumberFormat="1" applyFont="1" applyFill="1" applyBorder="1" applyAlignment="1" applyProtection="1">
      <alignment horizontal="right" vertical="center" wrapText="1"/>
      <protection/>
    </xf>
    <xf numFmtId="0" fontId="21" fillId="0" borderId="14" xfId="65" applyFont="1" applyFill="1" applyBorder="1" applyAlignment="1">
      <alignment vertical="center" wrapText="1"/>
      <protection/>
    </xf>
    <xf numFmtId="4" fontId="21" fillId="0" borderId="15" xfId="65" applyNumberFormat="1" applyFont="1" applyFill="1" applyBorder="1" applyAlignment="1" applyProtection="1">
      <alignment horizontal="right" vertical="center" wrapText="1"/>
      <protection/>
    </xf>
    <xf numFmtId="4" fontId="21" fillId="0" borderId="12" xfId="65" applyNumberFormat="1" applyFont="1" applyFill="1" applyBorder="1" applyAlignment="1">
      <alignment horizontal="right" vertical="center" wrapText="1"/>
      <protection/>
    </xf>
    <xf numFmtId="0" fontId="21" fillId="0" borderId="12" xfId="65" applyFont="1" applyFill="1" applyBorder="1" applyAlignment="1">
      <alignment vertical="center"/>
      <protection/>
    </xf>
    <xf numFmtId="0" fontId="21" fillId="0" borderId="12" xfId="65" applyFont="1" applyBorder="1">
      <alignment/>
      <protection/>
    </xf>
    <xf numFmtId="0" fontId="21" fillId="0" borderId="12" xfId="65" applyFont="1" applyFill="1" applyBorder="1" applyAlignment="1">
      <alignment vertical="center" wrapText="1"/>
      <protection/>
    </xf>
    <xf numFmtId="4" fontId="21" fillId="0" borderId="12" xfId="65" applyNumberFormat="1" applyFont="1" applyBorder="1" applyAlignment="1">
      <alignment vertical="center" wrapText="1"/>
      <protection/>
    </xf>
    <xf numFmtId="4" fontId="21" fillId="0" borderId="22" xfId="65" applyNumberFormat="1" applyFont="1" applyFill="1" applyBorder="1" applyAlignment="1">
      <alignment horizontal="right" vertical="center" wrapText="1"/>
      <protection/>
    </xf>
    <xf numFmtId="0" fontId="21" fillId="0" borderId="12" xfId="65" applyFont="1" applyFill="1" applyBorder="1" applyAlignment="1">
      <alignment horizontal="center" vertical="center"/>
      <protection/>
    </xf>
    <xf numFmtId="4" fontId="21" fillId="0" borderId="15" xfId="65" applyNumberFormat="1" applyFont="1" applyFill="1" applyBorder="1" applyAlignment="1">
      <alignment horizontal="right" vertical="center" wrapText="1"/>
      <protection/>
    </xf>
    <xf numFmtId="0" fontId="25" fillId="0" borderId="0" xfId="65" applyFont="1" applyFill="1">
      <alignment/>
      <protection/>
    </xf>
    <xf numFmtId="0" fontId="7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4" fontId="82" fillId="0" borderId="10" xfId="0" applyNumberFormat="1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vertical="center"/>
    </xf>
    <xf numFmtId="4" fontId="81" fillId="0" borderId="10" xfId="0" applyNumberFormat="1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4" fontId="81" fillId="0" borderId="1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4" fontId="82" fillId="0" borderId="10" xfId="0" applyNumberFormat="1" applyFont="1" applyFill="1" applyBorder="1" applyAlignment="1">
      <alignment horizontal="right" vertical="center" wrapText="1"/>
    </xf>
    <xf numFmtId="4" fontId="81" fillId="0" borderId="10" xfId="0" applyNumberFormat="1" applyFont="1" applyFill="1" applyBorder="1" applyAlignment="1">
      <alignment horizontal="right" vertical="center" wrapText="1"/>
    </xf>
    <xf numFmtId="0" fontId="86" fillId="0" borderId="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34" borderId="12" xfId="0" applyFont="1" applyFill="1" applyBorder="1" applyAlignment="1">
      <alignment horizontal="center"/>
    </xf>
    <xf numFmtId="0" fontId="37" fillId="34" borderId="12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4" hidden="1" customWidth="1"/>
    <col min="2" max="2" width="15.375" style="164" customWidth="1"/>
    <col min="3" max="3" width="59.75390625" style="0" customWidth="1"/>
    <col min="4" max="4" width="13.00390625" style="164" customWidth="1"/>
    <col min="5" max="5" width="101.50390625" style="0" customWidth="1"/>
    <col min="6" max="6" width="29.25390625" style="0" customWidth="1"/>
    <col min="7" max="7" width="30.75390625" style="164" customWidth="1"/>
    <col min="8" max="8" width="28.50390625" style="164" customWidth="1"/>
    <col min="9" max="9" width="72.875" style="0" customWidth="1"/>
  </cols>
  <sheetData>
    <row r="2" spans="1:9" ht="24.7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spans="1:9" ht="22.5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spans="1:9" ht="22.5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spans="1:9" ht="22.5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spans="1:9" ht="22.5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spans="1:9" ht="22.5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spans="1:9" ht="22.5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spans="1:9" ht="22.5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spans="1:9" ht="22.5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spans="1:9" ht="22.5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spans="1:9" ht="22.5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spans="1:9" ht="22.5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spans="1:9" ht="22.5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spans="1:9" ht="22.5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spans="1:9" ht="22.5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spans="1:9" ht="22.5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spans="1:9" ht="22.5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spans="1:9" ht="22.5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spans="1:9" ht="22.5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spans="1:9" ht="22.5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spans="1:9" ht="22.5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spans="1:9" ht="22.5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spans="1:9" ht="22.5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spans="1:9" ht="22.5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spans="1:9" ht="22.5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spans="1:9" ht="22.5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spans="1:9" ht="22.5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spans="1:9" ht="22.5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spans="1:9" ht="22.5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spans="1:9" ht="22.5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spans="1:9" ht="22.5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spans="1:9" ht="22.5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spans="1:9" ht="22.5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spans="1:9" ht="22.5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spans="1:9" ht="22.5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spans="1:9" ht="22.5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spans="1:9" ht="22.5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spans="1:9" ht="22.5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spans="1:9" ht="22.5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spans="1:9" ht="22.5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spans="1:9" ht="22.5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spans="1:9" ht="22.5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spans="1:9" ht="22.5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spans="1:9" ht="22.5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spans="1:9" ht="22.5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spans="1:9" ht="22.5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spans="1:9" ht="22.5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spans="1:9" ht="22.5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spans="1:9" ht="22.5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spans="1:9" ht="22.5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spans="1:9" ht="22.5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spans="1:9" ht="22.5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spans="1:9" ht="22.5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spans="1:9" ht="22.5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spans="1:9" ht="22.5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spans="1:9" ht="22.5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spans="1:9" ht="22.5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spans="1:9" ht="22.5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spans="1:9" ht="22.5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spans="1:9" ht="22.5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spans="1:9" ht="22.5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spans="1:9" ht="22.5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spans="1:9" ht="22.5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spans="1:9" ht="22.5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spans="1:9" ht="22.5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spans="1:9" ht="22.5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spans="1:9" ht="22.5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spans="1:9" ht="22.5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spans="1:9" ht="22.5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spans="1:9" ht="22.5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spans="1:9" ht="22.5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spans="1:9" ht="22.5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spans="1:9" ht="22.5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spans="1:9" ht="22.5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spans="1:9" ht="22.5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spans="1:9" ht="22.5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spans="1:9" ht="22.5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spans="1:9" ht="22.5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spans="1:9" ht="22.5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spans="1:9" ht="22.5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spans="1:9" ht="22.5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spans="1:9" ht="22.5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spans="1:9" ht="22.5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spans="1:9" ht="22.5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spans="1:9" ht="22.5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spans="1:9" ht="22.5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spans="1:9" ht="22.5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spans="1:9" ht="22.5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spans="1:9" ht="22.5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spans="1:9" ht="22.5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spans="1:9" ht="22.5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spans="1:9" ht="22.5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spans="1:9" ht="22.5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spans="1:9" ht="22.5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spans="1:9" ht="22.5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spans="1:9" ht="22.5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spans="1:9" ht="22.5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spans="1:9" ht="22.5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spans="1:9" ht="22.5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spans="1:9" ht="22.5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spans="1:9" ht="22.5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spans="1:9" ht="22.5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spans="1:9" ht="22.5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spans="1:9" ht="22.5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spans="1:9" ht="22.5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spans="1:9" ht="22.5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spans="1:9" ht="22.5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spans="1:9" ht="22.5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spans="1:9" ht="22.5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spans="1:9" ht="22.5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spans="1:9" ht="22.5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spans="1:9" ht="22.5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spans="1:9" ht="22.5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spans="1:9" ht="22.5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spans="1:9" ht="22.5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spans="1:9" ht="22.5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spans="1:9" ht="22.5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spans="1:9" ht="22.5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spans="1:9" ht="22.5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spans="1:9" ht="22.5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spans="1:9" ht="22.5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spans="1:9" ht="22.5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spans="1:9" ht="22.5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spans="1:9" ht="22.5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spans="1:9" ht="22.5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spans="1:9" ht="22.5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spans="1:9" ht="22.5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spans="1:9" ht="22.5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spans="1:9" ht="22.5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spans="1:9" ht="22.5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spans="1:9" ht="22.5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spans="1:9" ht="22.5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spans="1:9" ht="22.5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spans="1:9" ht="22.5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spans="1:9" ht="22.5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spans="1:9" ht="22.5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spans="1:9" ht="22.5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spans="1:9" ht="22.5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spans="1:9" ht="22.5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spans="1:9" ht="22.5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spans="1:9" ht="22.5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spans="1:9" ht="22.5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spans="1:9" ht="22.5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spans="1:9" ht="22.5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spans="1:9" ht="22.5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spans="1:9" ht="22.5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spans="1:9" ht="22.5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spans="1:9" ht="22.5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spans="1:9" ht="22.5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spans="1:9" ht="22.5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spans="1:9" ht="22.5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spans="1:9" ht="22.5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spans="1:9" ht="22.5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spans="1:9" ht="22.5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spans="1:9" ht="22.5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spans="1:9" ht="22.5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spans="1:9" ht="22.5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spans="1:9" ht="22.5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spans="1:9" ht="22.5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spans="1:9" ht="22.5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spans="1:9" ht="22.5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spans="1:9" ht="22.5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spans="1:9" ht="22.5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spans="1:9" ht="22.5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spans="1:9" ht="22.5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spans="1:9" ht="22.5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spans="1:9" ht="22.5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spans="1:9" ht="22.5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spans="1:9" ht="22.5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spans="1:9" ht="22.5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spans="1:9" ht="22.5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spans="1:9" ht="22.5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spans="1:9" ht="22.5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spans="1:9" ht="22.5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spans="1:9" ht="22.5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spans="1:9" ht="22.5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spans="1:9" ht="22.5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spans="1:9" ht="22.5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spans="1:9" ht="22.5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spans="1:9" ht="22.5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spans="1:9" ht="22.5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spans="1:9" ht="22.5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spans="1:9" ht="22.5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spans="1:9" ht="22.5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spans="1:9" ht="22.5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spans="1:9" ht="22.5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spans="1:9" ht="22.5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spans="1:9" ht="22.5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spans="1:9" ht="22.5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spans="1:9" ht="22.5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spans="1:9" ht="22.5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spans="1:9" ht="22.5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spans="1:9" ht="22.5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spans="1:9" ht="22.5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spans="1:9" ht="22.5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spans="1:9" ht="22.5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spans="1:9" ht="22.5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spans="1:9" ht="22.5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spans="1:9" ht="22.5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spans="1:9" ht="22.5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spans="1:9" ht="22.5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spans="1:9" ht="22.5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spans="1:9" ht="22.5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spans="1:9" ht="22.5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spans="1:9" ht="22.5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spans="1:9" ht="22.5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spans="1:9" ht="22.5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spans="1:9" ht="22.5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spans="1:9" ht="22.5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spans="1:9" ht="22.5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spans="1:9" ht="22.5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spans="1:9" ht="22.5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spans="1:9" ht="22.5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spans="1:9" ht="22.5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spans="1:9" ht="22.5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spans="1:9" ht="22.5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spans="1:9" ht="22.5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spans="1:9" ht="22.5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spans="1:9" ht="22.5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spans="1:9" ht="22.5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spans="1:9" ht="22.5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spans="1:9" ht="22.5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spans="1:9" ht="22.5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spans="1:9" ht="22.5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spans="1:9" ht="22.5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spans="1:9" ht="22.5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spans="1:9" ht="22.5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spans="1:9" ht="22.5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spans="1:9" ht="22.5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spans="1:9" ht="22.5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spans="1:9" ht="22.5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spans="1:9" ht="22.5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spans="1:9" ht="22.5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spans="1:9" ht="22.5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spans="1:9" ht="22.5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spans="1:9" ht="22.5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spans="1:9" ht="22.5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spans="1:9" ht="22.5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spans="1:9" ht="22.5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spans="1:9" ht="22.5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spans="1:9" ht="22.5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spans="1:9" ht="22.5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spans="1:9" ht="22.5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spans="1:9" ht="22.5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spans="1:9" ht="22.5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spans="1:9" ht="22.5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spans="1:9" ht="22.5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spans="1:9" ht="22.5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spans="1:9" ht="22.5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spans="1:9" ht="22.5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spans="1:9" ht="22.5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spans="1:9" ht="22.5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spans="1:9" ht="22.5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spans="1:9" ht="22.5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spans="1:9" ht="22.5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spans="1:9" ht="22.5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7" sqref="D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62" t="s">
        <v>466</v>
      </c>
      <c r="B1" s="63"/>
      <c r="C1" s="63"/>
      <c r="D1" s="63"/>
      <c r="E1" s="63"/>
      <c r="F1" s="63"/>
    </row>
    <row r="2" spans="1:11" ht="40.5" customHeight="1">
      <c r="A2" s="64" t="s">
        <v>467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1.75" customHeight="1">
      <c r="A3" s="63"/>
      <c r="B3" s="63"/>
      <c r="C3" s="63"/>
      <c r="D3" s="63"/>
      <c r="E3" s="63"/>
      <c r="F3" s="63"/>
      <c r="K3" t="s">
        <v>313</v>
      </c>
    </row>
    <row r="4" spans="1:11" ht="22.5" customHeight="1">
      <c r="A4" s="65" t="s">
        <v>316</v>
      </c>
      <c r="B4" s="66" t="s">
        <v>318</v>
      </c>
      <c r="C4" s="66" t="s">
        <v>434</v>
      </c>
      <c r="D4" s="66" t="s">
        <v>424</v>
      </c>
      <c r="E4" s="66" t="s">
        <v>425</v>
      </c>
      <c r="F4" s="66" t="s">
        <v>426</v>
      </c>
      <c r="G4" s="66" t="s">
        <v>427</v>
      </c>
      <c r="H4" s="66"/>
      <c r="I4" s="66" t="s">
        <v>428</v>
      </c>
      <c r="J4" s="66" t="s">
        <v>429</v>
      </c>
      <c r="K4" s="66" t="s">
        <v>432</v>
      </c>
    </row>
    <row r="5" spans="1:11" s="61" customFormat="1" ht="57" customHeight="1">
      <c r="A5" s="65"/>
      <c r="B5" s="66"/>
      <c r="C5" s="66"/>
      <c r="D5" s="66"/>
      <c r="E5" s="66"/>
      <c r="F5" s="66"/>
      <c r="G5" s="66" t="s">
        <v>440</v>
      </c>
      <c r="H5" s="66" t="s">
        <v>468</v>
      </c>
      <c r="I5" s="66"/>
      <c r="J5" s="66"/>
      <c r="K5" s="66"/>
    </row>
    <row r="6" spans="1:11" ht="30" customHeight="1">
      <c r="A6" s="67" t="s">
        <v>318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48" customHeight="1">
      <c r="A7" s="69" t="s">
        <v>469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48" customHeight="1">
      <c r="A8" s="69" t="s">
        <v>470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49.5" customHeight="1">
      <c r="A9" s="69" t="s">
        <v>471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7">
      <selection activeCell="D10" sqref="D10:E10"/>
    </sheetView>
  </sheetViews>
  <sheetFormatPr defaultColWidth="1.12109375" defaultRowHeight="14.25"/>
  <cols>
    <col min="1" max="1" width="13.625" style="28" customWidth="1"/>
    <col min="2" max="2" width="21.125" style="28" customWidth="1"/>
    <col min="3" max="3" width="19.50390625" style="28" customWidth="1"/>
    <col min="4" max="4" width="16.00390625" style="28" customWidth="1"/>
    <col min="5" max="5" width="16.625" style="28" customWidth="1"/>
    <col min="6" max="6" width="15.875" style="28" customWidth="1"/>
    <col min="7" max="7" width="9.625" style="28" customWidth="1"/>
    <col min="8" max="8" width="12.125" style="28" customWidth="1"/>
    <col min="9" max="9" width="13.00390625" style="28" customWidth="1"/>
    <col min="10" max="10" width="9.75390625" style="28" customWidth="1"/>
    <col min="11" max="11" width="10.375" style="28" customWidth="1"/>
    <col min="12" max="32" width="9.00390625" style="28" customWidth="1"/>
    <col min="33" max="224" width="1.12109375" style="28" customWidth="1"/>
    <col min="225" max="255" width="9.00390625" style="28" customWidth="1"/>
    <col min="256" max="256" width="1.12109375" style="28" customWidth="1"/>
  </cols>
  <sheetData>
    <row r="1" s="28" customFormat="1" ht="21" customHeight="1">
      <c r="A1" s="30" t="s">
        <v>472</v>
      </c>
    </row>
    <row r="2" spans="1:11" s="29" customFormat="1" ht="30" customHeight="1">
      <c r="A2" s="31" t="s">
        <v>473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29" customFormat="1" ht="30" customHeight="1">
      <c r="A3" s="32" t="s">
        <v>474</v>
      </c>
      <c r="B3" s="33" t="s">
        <v>475</v>
      </c>
      <c r="C3" s="34"/>
      <c r="D3" s="34"/>
      <c r="E3" s="34"/>
      <c r="F3" s="34"/>
      <c r="G3" s="34"/>
      <c r="H3" s="34"/>
      <c r="I3" s="34"/>
      <c r="J3" s="34"/>
      <c r="K3" s="57"/>
      <c r="L3" s="58"/>
    </row>
    <row r="4" spans="1:12" s="29" customFormat="1" ht="30" customHeight="1">
      <c r="A4" s="35" t="s">
        <v>476</v>
      </c>
      <c r="B4" s="35"/>
      <c r="C4" s="36" t="s">
        <v>477</v>
      </c>
      <c r="D4" s="32" t="s">
        <v>460</v>
      </c>
      <c r="E4" s="32"/>
      <c r="F4" s="32"/>
      <c r="G4" s="32"/>
      <c r="H4" s="35" t="s">
        <v>461</v>
      </c>
      <c r="I4" s="35"/>
      <c r="J4" s="35"/>
      <c r="K4" s="35"/>
      <c r="L4" s="58"/>
    </row>
    <row r="5" spans="1:11" s="29" customFormat="1" ht="30" customHeight="1">
      <c r="A5" s="35"/>
      <c r="B5" s="35"/>
      <c r="C5" s="36"/>
      <c r="D5" s="35" t="s">
        <v>318</v>
      </c>
      <c r="E5" s="35" t="s">
        <v>478</v>
      </c>
      <c r="F5" s="35" t="s">
        <v>479</v>
      </c>
      <c r="G5" s="35" t="s">
        <v>480</v>
      </c>
      <c r="H5" s="35" t="s">
        <v>318</v>
      </c>
      <c r="I5" s="35" t="s">
        <v>478</v>
      </c>
      <c r="J5" s="35" t="s">
        <v>479</v>
      </c>
      <c r="K5" s="35" t="s">
        <v>480</v>
      </c>
    </row>
    <row r="6" spans="1:11" s="29" customFormat="1" ht="30" customHeight="1">
      <c r="A6" s="35"/>
      <c r="B6" s="35"/>
      <c r="C6" s="37">
        <v>51070813.269999996</v>
      </c>
      <c r="D6" s="38"/>
      <c r="E6" s="38">
        <v>10290813.27</v>
      </c>
      <c r="F6" s="38"/>
      <c r="G6" s="38"/>
      <c r="H6" s="38"/>
      <c r="I6" s="59">
        <v>40780000</v>
      </c>
      <c r="J6" s="38"/>
      <c r="K6" s="38"/>
    </row>
    <row r="7" spans="1:11" s="29" customFormat="1" ht="84" customHeight="1">
      <c r="A7" s="39" t="s">
        <v>481</v>
      </c>
      <c r="B7" s="40" t="s">
        <v>482</v>
      </c>
      <c r="C7" s="41" t="s">
        <v>483</v>
      </c>
      <c r="D7" s="41"/>
      <c r="E7" s="41"/>
      <c r="F7" s="41"/>
      <c r="G7" s="41"/>
      <c r="H7" s="41"/>
      <c r="I7" s="41"/>
      <c r="J7" s="41"/>
      <c r="K7" s="41"/>
    </row>
    <row r="8" spans="1:11" s="29" customFormat="1" ht="30" customHeight="1">
      <c r="A8" s="39"/>
      <c r="B8" s="32" t="s">
        <v>484</v>
      </c>
      <c r="C8" s="32"/>
      <c r="D8" s="32"/>
      <c r="E8" s="32"/>
      <c r="F8" s="32"/>
      <c r="G8" s="32"/>
      <c r="H8" s="32"/>
      <c r="I8" s="32"/>
      <c r="J8" s="32"/>
      <c r="K8" s="32"/>
    </row>
    <row r="9" spans="1:11" s="29" customFormat="1" ht="30" customHeight="1">
      <c r="A9" s="39"/>
      <c r="B9" s="42" t="s">
        <v>485</v>
      </c>
      <c r="C9" s="42" t="s">
        <v>486</v>
      </c>
      <c r="D9" s="42" t="s">
        <v>487</v>
      </c>
      <c r="E9" s="42"/>
      <c r="F9" s="42" t="s">
        <v>488</v>
      </c>
      <c r="G9" s="42"/>
      <c r="H9" s="42" t="s">
        <v>489</v>
      </c>
      <c r="I9" s="42" t="s">
        <v>490</v>
      </c>
      <c r="J9" s="42" t="s">
        <v>491</v>
      </c>
      <c r="K9" s="42"/>
    </row>
    <row r="10" spans="1:11" s="29" customFormat="1" ht="30" customHeight="1">
      <c r="A10" s="43"/>
      <c r="B10" s="44" t="s">
        <v>492</v>
      </c>
      <c r="C10" s="45" t="s">
        <v>493</v>
      </c>
      <c r="D10" s="46" t="s">
        <v>494</v>
      </c>
      <c r="E10" s="47"/>
      <c r="F10" s="46" t="s">
        <v>495</v>
      </c>
      <c r="G10" s="47"/>
      <c r="H10" s="48">
        <v>102</v>
      </c>
      <c r="I10" s="49" t="s">
        <v>496</v>
      </c>
      <c r="J10" s="46">
        <v>20</v>
      </c>
      <c r="K10" s="46"/>
    </row>
    <row r="11" spans="1:11" s="29" customFormat="1" ht="30" customHeight="1">
      <c r="A11" s="43"/>
      <c r="B11" s="44" t="s">
        <v>492</v>
      </c>
      <c r="C11" s="46" t="s">
        <v>497</v>
      </c>
      <c r="D11" s="46" t="s">
        <v>498</v>
      </c>
      <c r="E11" s="47"/>
      <c r="F11" s="46" t="s">
        <v>499</v>
      </c>
      <c r="G11" s="47"/>
      <c r="H11" s="49">
        <v>95</v>
      </c>
      <c r="I11" s="60" t="s">
        <v>500</v>
      </c>
      <c r="J11" s="46">
        <v>20</v>
      </c>
      <c r="K11" s="46"/>
    </row>
    <row r="12" spans="1:11" s="29" customFormat="1" ht="30" customHeight="1">
      <c r="A12" s="43"/>
      <c r="B12" s="44" t="s">
        <v>501</v>
      </c>
      <c r="C12" s="46" t="s">
        <v>502</v>
      </c>
      <c r="D12" s="46" t="s">
        <v>503</v>
      </c>
      <c r="E12" s="47"/>
      <c r="F12" s="46" t="s">
        <v>499</v>
      </c>
      <c r="G12" s="47"/>
      <c r="H12" s="46">
        <v>70</v>
      </c>
      <c r="I12" s="60" t="s">
        <v>500</v>
      </c>
      <c r="J12" s="46">
        <v>30</v>
      </c>
      <c r="K12" s="46"/>
    </row>
    <row r="13" spans="1:11" s="29" customFormat="1" ht="30" customHeight="1">
      <c r="A13" s="43"/>
      <c r="B13" s="44" t="s">
        <v>492</v>
      </c>
      <c r="C13" s="45" t="s">
        <v>504</v>
      </c>
      <c r="D13" s="50" t="s">
        <v>505</v>
      </c>
      <c r="E13" s="51"/>
      <c r="F13" s="52" t="s">
        <v>499</v>
      </c>
      <c r="G13" s="53"/>
      <c r="H13" s="54">
        <v>13000</v>
      </c>
      <c r="I13" s="60" t="s">
        <v>506</v>
      </c>
      <c r="J13" s="50">
        <v>20</v>
      </c>
      <c r="K13" s="51"/>
    </row>
    <row r="14" spans="1:11" s="29" customFormat="1" ht="30" customHeight="1">
      <c r="A14" s="43"/>
      <c r="B14" s="44" t="s">
        <v>507</v>
      </c>
      <c r="C14" s="46" t="s">
        <v>507</v>
      </c>
      <c r="D14" s="46" t="s">
        <v>508</v>
      </c>
      <c r="E14" s="47"/>
      <c r="F14" s="46" t="s">
        <v>499</v>
      </c>
      <c r="G14" s="47"/>
      <c r="H14" s="46">
        <v>95</v>
      </c>
      <c r="I14" s="60" t="s">
        <v>500</v>
      </c>
      <c r="J14" s="46">
        <v>10</v>
      </c>
      <c r="K14" s="46"/>
    </row>
    <row r="15" spans="1:11" s="29" customFormat="1" ht="73.5" customHeight="1">
      <c r="A15" s="40" t="s">
        <v>509</v>
      </c>
      <c r="B15" s="55" t="s">
        <v>510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2:6" s="28" customFormat="1" ht="12.75" customHeight="1">
      <c r="B16" s="56"/>
      <c r="C16" s="56"/>
      <c r="D16" s="56"/>
      <c r="E16" s="56"/>
      <c r="F16" s="56"/>
    </row>
    <row r="17" spans="2:6" s="28" customFormat="1" ht="12.75" customHeight="1">
      <c r="B17" s="56"/>
      <c r="C17" s="56"/>
      <c r="D17" s="56"/>
      <c r="E17" s="56"/>
      <c r="F17" s="56"/>
    </row>
    <row r="18" spans="2:6" s="28" customFormat="1" ht="12.75" customHeight="1">
      <c r="B18" s="56"/>
      <c r="C18" s="56"/>
      <c r="D18" s="56"/>
      <c r="E18" s="56"/>
      <c r="F18" s="56"/>
    </row>
    <row r="19" spans="2:6" s="28" customFormat="1" ht="12.75" customHeight="1">
      <c r="B19" s="56"/>
      <c r="C19" s="56"/>
      <c r="D19" s="56"/>
      <c r="E19" s="56"/>
      <c r="F19" s="56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K16" sqref="K16"/>
    </sheetView>
  </sheetViews>
  <sheetFormatPr defaultColWidth="9.00390625" defaultRowHeight="14.25"/>
  <cols>
    <col min="1" max="1" width="13.625" style="1" customWidth="1"/>
    <col min="2" max="2" width="10.875" style="21" customWidth="1"/>
    <col min="3" max="3" width="10.75390625" style="21" customWidth="1"/>
    <col min="4" max="4" width="9.00390625" style="21" customWidth="1"/>
    <col min="5" max="5" width="14.625" style="2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pans="1:5" s="1" customFormat="1" ht="24.75" customHeight="1">
      <c r="A1" s="2" t="s">
        <v>511</v>
      </c>
      <c r="B1" s="21"/>
      <c r="C1" s="21"/>
      <c r="D1" s="21"/>
      <c r="E1" s="21"/>
    </row>
    <row r="2" spans="1:9" s="1" customFormat="1" ht="19.5" customHeight="1">
      <c r="A2" s="3" t="s">
        <v>512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23"/>
      <c r="C3" s="23"/>
      <c r="D3" s="23"/>
      <c r="E3" s="23"/>
      <c r="F3" s="4"/>
      <c r="G3" s="4"/>
      <c r="H3" s="4"/>
      <c r="I3" s="4"/>
    </row>
    <row r="4" spans="1:9" s="1" customFormat="1" ht="13.5">
      <c r="A4" s="5" t="s">
        <v>513</v>
      </c>
      <c r="B4" s="6" t="s">
        <v>475</v>
      </c>
      <c r="C4" s="6"/>
      <c r="D4" s="6"/>
      <c r="E4" s="6"/>
      <c r="F4" s="5" t="s">
        <v>514</v>
      </c>
      <c r="G4" s="5"/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516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/>
      <c r="C7" s="5"/>
      <c r="D7" s="5"/>
      <c r="E7" s="5" t="s">
        <v>518</v>
      </c>
      <c r="F7" s="5"/>
      <c r="G7" s="5" t="s">
        <v>519</v>
      </c>
      <c r="H7" s="5"/>
      <c r="I7" s="5"/>
    </row>
    <row r="8" spans="1:9" s="1" customFormat="1" ht="30.75" customHeight="1">
      <c r="A8" s="5" t="s">
        <v>520</v>
      </c>
      <c r="B8" s="7">
        <v>14</v>
      </c>
      <c r="C8" s="7"/>
      <c r="D8" s="7"/>
      <c r="E8" s="5" t="s">
        <v>521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522</v>
      </c>
      <c r="F9" s="5"/>
      <c r="G9" s="7">
        <v>14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523</v>
      </c>
      <c r="F10" s="5"/>
      <c r="G10" s="7"/>
      <c r="H10" s="7"/>
      <c r="I10" s="7"/>
    </row>
    <row r="11" spans="1:9" s="1" customFormat="1" ht="30.75" customHeight="1">
      <c r="A11" s="5" t="s">
        <v>524</v>
      </c>
      <c r="B11" s="6" t="s">
        <v>525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526</v>
      </c>
      <c r="B12" s="6" t="s">
        <v>527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528</v>
      </c>
      <c r="B13" s="6" t="s">
        <v>529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530</v>
      </c>
      <c r="B14" s="6" t="s">
        <v>531</v>
      </c>
      <c r="C14" s="6"/>
      <c r="D14" s="6"/>
      <c r="E14" s="6"/>
      <c r="F14" s="6"/>
      <c r="G14" s="6"/>
      <c r="H14" s="6"/>
      <c r="I14" s="6"/>
    </row>
    <row r="15" spans="1:9" s="1" customFormat="1" ht="30.75" customHeight="1">
      <c r="A15" s="5"/>
      <c r="B15" s="6"/>
      <c r="C15" s="6"/>
      <c r="D15" s="6"/>
      <c r="E15" s="6"/>
      <c r="F15" s="6"/>
      <c r="G15" s="6"/>
      <c r="H15" s="6"/>
      <c r="I15" s="6"/>
    </row>
    <row r="16" spans="1:9" s="1" customFormat="1" ht="30.75" customHeight="1">
      <c r="A16" s="5" t="s">
        <v>532</v>
      </c>
      <c r="B16" s="24" t="s">
        <v>485</v>
      </c>
      <c r="C16" s="24" t="s">
        <v>486</v>
      </c>
      <c r="D16" s="24" t="s">
        <v>533</v>
      </c>
      <c r="E16" s="24"/>
      <c r="F16" s="24" t="s">
        <v>534</v>
      </c>
      <c r="G16" s="24" t="s">
        <v>535</v>
      </c>
      <c r="H16" s="24" t="s">
        <v>536</v>
      </c>
      <c r="I16" s="24" t="s">
        <v>491</v>
      </c>
    </row>
    <row r="17" spans="1:9" s="1" customFormat="1" ht="33" customHeight="1">
      <c r="A17" s="25"/>
      <c r="B17" s="13" t="s">
        <v>537</v>
      </c>
      <c r="C17" s="26" t="s">
        <v>502</v>
      </c>
      <c r="D17" s="14" t="s">
        <v>503</v>
      </c>
      <c r="E17" s="15"/>
      <c r="F17" s="13" t="s">
        <v>499</v>
      </c>
      <c r="G17" s="13" t="s">
        <v>538</v>
      </c>
      <c r="H17" s="13" t="s">
        <v>500</v>
      </c>
      <c r="I17" s="19" t="s">
        <v>539</v>
      </c>
    </row>
    <row r="18" spans="1:9" s="1" customFormat="1" ht="33" customHeight="1">
      <c r="A18" s="25"/>
      <c r="B18" s="13" t="s">
        <v>540</v>
      </c>
      <c r="C18" s="27" t="s">
        <v>540</v>
      </c>
      <c r="D18" s="14" t="s">
        <v>541</v>
      </c>
      <c r="E18" s="15"/>
      <c r="F18" s="13" t="s">
        <v>542</v>
      </c>
      <c r="G18" s="16" t="s">
        <v>543</v>
      </c>
      <c r="H18" s="16" t="s">
        <v>500</v>
      </c>
      <c r="I18" s="20" t="s">
        <v>544</v>
      </c>
    </row>
    <row r="19" spans="1:9" s="1" customFormat="1" ht="33" customHeight="1">
      <c r="A19" s="25"/>
      <c r="B19" s="13" t="s">
        <v>492</v>
      </c>
      <c r="C19" s="27" t="s">
        <v>545</v>
      </c>
      <c r="D19" s="14" t="s">
        <v>546</v>
      </c>
      <c r="E19" s="15"/>
      <c r="F19" s="13" t="s">
        <v>547</v>
      </c>
      <c r="G19" s="13" t="s">
        <v>548</v>
      </c>
      <c r="H19" s="16" t="s">
        <v>549</v>
      </c>
      <c r="I19" s="20" t="s">
        <v>539</v>
      </c>
    </row>
    <row r="20" spans="1:9" s="1" customFormat="1" ht="33" customHeight="1">
      <c r="A20" s="5"/>
      <c r="B20" s="5" t="s">
        <v>492</v>
      </c>
      <c r="C20" s="18" t="s">
        <v>504</v>
      </c>
      <c r="D20" s="14" t="s">
        <v>550</v>
      </c>
      <c r="E20" s="15"/>
      <c r="F20" s="13" t="s">
        <v>499</v>
      </c>
      <c r="G20" s="17" t="s">
        <v>551</v>
      </c>
      <c r="H20" s="18" t="s">
        <v>552</v>
      </c>
      <c r="I20" s="22" t="s">
        <v>539</v>
      </c>
    </row>
    <row r="21" spans="1:9" s="1" customFormat="1" ht="33" customHeight="1">
      <c r="A21" s="5"/>
      <c r="B21" s="5" t="s">
        <v>537</v>
      </c>
      <c r="C21" s="5" t="s">
        <v>553</v>
      </c>
      <c r="D21" s="14" t="s">
        <v>554</v>
      </c>
      <c r="E21" s="15"/>
      <c r="F21" s="13" t="s">
        <v>555</v>
      </c>
      <c r="G21" s="17" t="s">
        <v>556</v>
      </c>
      <c r="H21" s="18"/>
      <c r="I21" s="22" t="s">
        <v>539</v>
      </c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L19" sqref="L19"/>
    </sheetView>
  </sheetViews>
  <sheetFormatPr defaultColWidth="9.00390625" defaultRowHeight="14.25"/>
  <cols>
    <col min="1" max="1" width="13.00390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511</v>
      </c>
    </row>
    <row r="2" spans="1:9" s="1" customFormat="1" ht="19.5" customHeight="1">
      <c r="A2" s="3" t="s">
        <v>512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513</v>
      </c>
      <c r="B4" s="5" t="s">
        <v>475</v>
      </c>
      <c r="C4" s="5"/>
      <c r="D4" s="5"/>
      <c r="E4" s="5"/>
      <c r="F4" s="5" t="s">
        <v>514</v>
      </c>
      <c r="G4" s="5"/>
      <c r="H4" s="5"/>
      <c r="I4" s="5"/>
    </row>
    <row r="5" spans="1:9" s="1" customFormat="1" ht="13.5">
      <c r="A5" s="5"/>
      <c r="B5" s="5"/>
      <c r="C5" s="5"/>
      <c r="D5" s="5"/>
      <c r="E5" s="5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557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/>
      <c r="C7" s="5"/>
      <c r="D7" s="5"/>
      <c r="E7" s="5" t="s">
        <v>518</v>
      </c>
      <c r="F7" s="5"/>
      <c r="G7" s="5" t="s">
        <v>519</v>
      </c>
      <c r="H7" s="5"/>
      <c r="I7" s="5"/>
    </row>
    <row r="8" spans="1:9" s="1" customFormat="1" ht="30.75" customHeight="1">
      <c r="A8" s="5" t="s">
        <v>520</v>
      </c>
      <c r="B8" s="7">
        <v>10</v>
      </c>
      <c r="C8" s="7"/>
      <c r="D8" s="7"/>
      <c r="E8" s="5" t="s">
        <v>521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522</v>
      </c>
      <c r="F9" s="5"/>
      <c r="G9" s="7">
        <v>10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523</v>
      </c>
      <c r="F10" s="5"/>
      <c r="G10" s="7"/>
      <c r="H10" s="7"/>
      <c r="I10" s="7"/>
    </row>
    <row r="11" spans="1:9" s="1" customFormat="1" ht="30.75" customHeight="1">
      <c r="A11" s="5" t="s">
        <v>524</v>
      </c>
      <c r="B11" s="6" t="s">
        <v>558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526</v>
      </c>
      <c r="B12" s="6" t="s">
        <v>559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528</v>
      </c>
      <c r="B13" s="12" t="s">
        <v>560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530</v>
      </c>
      <c r="B14" s="8" t="s">
        <v>561</v>
      </c>
      <c r="C14" s="8"/>
      <c r="D14" s="8"/>
      <c r="E14" s="8"/>
      <c r="F14" s="8"/>
      <c r="G14" s="8"/>
      <c r="H14" s="8"/>
      <c r="I14" s="8"/>
    </row>
    <row r="15" spans="1:9" s="1" customFormat="1" ht="16.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s="1" customFormat="1" ht="30.75" customHeight="1">
      <c r="A16" s="5" t="s">
        <v>532</v>
      </c>
      <c r="B16" s="5" t="s">
        <v>485</v>
      </c>
      <c r="C16" s="5" t="s">
        <v>486</v>
      </c>
      <c r="D16" s="5" t="s">
        <v>533</v>
      </c>
      <c r="E16" s="5"/>
      <c r="F16" s="5" t="s">
        <v>534</v>
      </c>
      <c r="G16" s="5" t="s">
        <v>535</v>
      </c>
      <c r="H16" s="5" t="s">
        <v>536</v>
      </c>
      <c r="I16" s="5" t="s">
        <v>491</v>
      </c>
    </row>
    <row r="17" spans="1:9" s="1" customFormat="1" ht="30.75" customHeight="1">
      <c r="A17" s="5"/>
      <c r="B17" s="13" t="s">
        <v>492</v>
      </c>
      <c r="C17" s="13" t="s">
        <v>504</v>
      </c>
      <c r="D17" s="14" t="s">
        <v>562</v>
      </c>
      <c r="E17" s="15"/>
      <c r="F17" s="13" t="s">
        <v>499</v>
      </c>
      <c r="G17" s="13" t="s">
        <v>563</v>
      </c>
      <c r="H17" s="13" t="s">
        <v>564</v>
      </c>
      <c r="I17" s="19" t="s">
        <v>565</v>
      </c>
    </row>
    <row r="18" spans="1:15" s="1" customFormat="1" ht="30.75" customHeight="1">
      <c r="A18" s="5"/>
      <c r="B18" s="13" t="s">
        <v>492</v>
      </c>
      <c r="C18" s="13" t="s">
        <v>545</v>
      </c>
      <c r="D18" s="14" t="s">
        <v>566</v>
      </c>
      <c r="E18" s="15"/>
      <c r="F18" s="13" t="s">
        <v>547</v>
      </c>
      <c r="G18" s="16" t="s">
        <v>548</v>
      </c>
      <c r="H18" s="16" t="s">
        <v>549</v>
      </c>
      <c r="I18" s="20" t="s">
        <v>539</v>
      </c>
      <c r="O18" s="21"/>
    </row>
    <row r="19" spans="1:9" s="1" customFormat="1" ht="30.75" customHeight="1">
      <c r="A19" s="5"/>
      <c r="B19" s="5" t="s">
        <v>567</v>
      </c>
      <c r="C19" s="13" t="s">
        <v>568</v>
      </c>
      <c r="D19" s="14" t="s">
        <v>569</v>
      </c>
      <c r="E19" s="15"/>
      <c r="F19" s="13" t="s">
        <v>570</v>
      </c>
      <c r="G19" s="13" t="s">
        <v>571</v>
      </c>
      <c r="H19" s="13" t="s">
        <v>572</v>
      </c>
      <c r="I19" s="20" t="s">
        <v>544</v>
      </c>
    </row>
    <row r="20" spans="1:9" s="1" customFormat="1" ht="30.75" customHeight="1">
      <c r="A20" s="5"/>
      <c r="B20" s="5" t="s">
        <v>540</v>
      </c>
      <c r="C20" s="13" t="s">
        <v>573</v>
      </c>
      <c r="D20" s="14" t="s">
        <v>507</v>
      </c>
      <c r="E20" s="15"/>
      <c r="F20" s="13" t="s">
        <v>499</v>
      </c>
      <c r="G20" s="13" t="s">
        <v>539</v>
      </c>
      <c r="H20" s="13" t="s">
        <v>500</v>
      </c>
      <c r="I20" s="22" t="s">
        <v>544</v>
      </c>
    </row>
    <row r="21" spans="1:9" s="1" customFormat="1" ht="30.75" customHeight="1">
      <c r="A21" s="5"/>
      <c r="B21" s="5" t="s">
        <v>537</v>
      </c>
      <c r="C21" s="13" t="s">
        <v>574</v>
      </c>
      <c r="D21" s="14" t="s">
        <v>575</v>
      </c>
      <c r="E21" s="15"/>
      <c r="F21" s="13" t="s">
        <v>555</v>
      </c>
      <c r="G21" s="17" t="s">
        <v>556</v>
      </c>
      <c r="H21" s="18"/>
      <c r="I21" s="22" t="s">
        <v>539</v>
      </c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6">
      <selection activeCell="M10" sqref="M10"/>
    </sheetView>
  </sheetViews>
  <sheetFormatPr defaultColWidth="9.00390625" defaultRowHeight="14.25"/>
  <cols>
    <col min="1" max="1" width="12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511</v>
      </c>
    </row>
    <row r="2" spans="1:9" s="1" customFormat="1" ht="19.5" customHeight="1">
      <c r="A2" s="3" t="s">
        <v>512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513</v>
      </c>
      <c r="B4" s="6" t="s">
        <v>475</v>
      </c>
      <c r="C4" s="6"/>
      <c r="D4" s="6"/>
      <c r="E4" s="6"/>
      <c r="F4" s="5" t="s">
        <v>514</v>
      </c>
      <c r="G4" s="5"/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515</v>
      </c>
      <c r="B6" s="6" t="s">
        <v>576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517</v>
      </c>
      <c r="B7" s="5"/>
      <c r="C7" s="5"/>
      <c r="D7" s="5"/>
      <c r="E7" s="5" t="s">
        <v>518</v>
      </c>
      <c r="F7" s="5"/>
      <c r="G7" s="5" t="s">
        <v>519</v>
      </c>
      <c r="H7" s="5"/>
      <c r="I7" s="5"/>
    </row>
    <row r="8" spans="1:9" s="1" customFormat="1" ht="30.75" customHeight="1">
      <c r="A8" s="5" t="s">
        <v>520</v>
      </c>
      <c r="B8" s="7">
        <v>10</v>
      </c>
      <c r="C8" s="7"/>
      <c r="D8" s="7"/>
      <c r="E8" s="5" t="s">
        <v>521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522</v>
      </c>
      <c r="F9" s="5"/>
      <c r="G9" s="7">
        <v>10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523</v>
      </c>
      <c r="F10" s="5"/>
      <c r="G10" s="7"/>
      <c r="H10" s="7"/>
      <c r="I10" s="7"/>
    </row>
    <row r="11" spans="1:9" s="1" customFormat="1" ht="48" customHeight="1">
      <c r="A11" s="5" t="s">
        <v>524</v>
      </c>
      <c r="B11" s="6" t="s">
        <v>577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526</v>
      </c>
      <c r="B12" s="6" t="s">
        <v>559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528</v>
      </c>
      <c r="B13" s="6" t="s">
        <v>578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530</v>
      </c>
      <c r="B14" s="8" t="s">
        <v>579</v>
      </c>
      <c r="C14" s="8"/>
      <c r="D14" s="8"/>
      <c r="E14" s="8"/>
      <c r="F14" s="8"/>
      <c r="G14" s="8"/>
      <c r="H14" s="8"/>
      <c r="I14" s="8"/>
    </row>
    <row r="15" spans="1:9" s="1" customFormat="1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s="1" customFormat="1" ht="30.75" customHeight="1">
      <c r="A16" s="5" t="s">
        <v>532</v>
      </c>
      <c r="B16" s="5" t="s">
        <v>485</v>
      </c>
      <c r="C16" s="5" t="s">
        <v>486</v>
      </c>
      <c r="D16" s="5" t="s">
        <v>533</v>
      </c>
      <c r="E16" s="5"/>
      <c r="F16" s="5" t="s">
        <v>534</v>
      </c>
      <c r="G16" s="5" t="s">
        <v>535</v>
      </c>
      <c r="H16" s="5" t="s">
        <v>536</v>
      </c>
      <c r="I16" s="5" t="s">
        <v>491</v>
      </c>
    </row>
    <row r="17" spans="1:9" s="1" customFormat="1" ht="30.75" customHeight="1">
      <c r="A17" s="5"/>
      <c r="B17" s="9" t="s">
        <v>492</v>
      </c>
      <c r="C17" s="9" t="s">
        <v>497</v>
      </c>
      <c r="D17" s="9" t="s">
        <v>580</v>
      </c>
      <c r="E17" s="9"/>
      <c r="F17" s="5" t="s">
        <v>499</v>
      </c>
      <c r="G17" s="5" t="s">
        <v>581</v>
      </c>
      <c r="H17" s="5" t="s">
        <v>500</v>
      </c>
      <c r="I17" s="5" t="s">
        <v>544</v>
      </c>
    </row>
    <row r="18" spans="1:9" s="1" customFormat="1" ht="30.75" customHeight="1">
      <c r="A18" s="5"/>
      <c r="B18" s="9" t="s">
        <v>540</v>
      </c>
      <c r="C18" s="9" t="s">
        <v>540</v>
      </c>
      <c r="D18" s="9" t="s">
        <v>582</v>
      </c>
      <c r="E18" s="9"/>
      <c r="F18" s="10" t="s">
        <v>499</v>
      </c>
      <c r="G18" s="5" t="s">
        <v>583</v>
      </c>
      <c r="H18" s="5" t="s">
        <v>500</v>
      </c>
      <c r="I18" s="5" t="s">
        <v>544</v>
      </c>
    </row>
    <row r="19" spans="1:9" s="1" customFormat="1" ht="30.75" customHeight="1">
      <c r="A19" s="5"/>
      <c r="B19" s="9" t="s">
        <v>492</v>
      </c>
      <c r="C19" s="9" t="s">
        <v>545</v>
      </c>
      <c r="D19" s="9" t="s">
        <v>546</v>
      </c>
      <c r="E19" s="9"/>
      <c r="F19" s="5" t="s">
        <v>547</v>
      </c>
      <c r="G19" s="5" t="s">
        <v>548</v>
      </c>
      <c r="H19" s="11" t="s">
        <v>549</v>
      </c>
      <c r="I19" s="5" t="s">
        <v>539</v>
      </c>
    </row>
    <row r="20" spans="1:9" s="1" customFormat="1" ht="30.75" customHeight="1">
      <c r="A20" s="5"/>
      <c r="B20" s="9" t="s">
        <v>492</v>
      </c>
      <c r="C20" s="9" t="s">
        <v>504</v>
      </c>
      <c r="D20" s="9" t="s">
        <v>584</v>
      </c>
      <c r="E20" s="9"/>
      <c r="F20" s="5" t="s">
        <v>499</v>
      </c>
      <c r="G20" s="5" t="s">
        <v>585</v>
      </c>
      <c r="H20" s="11" t="s">
        <v>586</v>
      </c>
      <c r="I20" s="5" t="s">
        <v>565</v>
      </c>
    </row>
    <row r="21" spans="1:9" s="1" customFormat="1" ht="30.75" customHeight="1">
      <c r="A21" s="5"/>
      <c r="B21" s="9" t="s">
        <v>537</v>
      </c>
      <c r="C21" s="9" t="s">
        <v>574</v>
      </c>
      <c r="D21" s="9" t="s">
        <v>587</v>
      </c>
      <c r="E21" s="9"/>
      <c r="F21" s="5" t="s">
        <v>555</v>
      </c>
      <c r="G21" s="5" t="s">
        <v>556</v>
      </c>
      <c r="H21" s="11"/>
      <c r="I21" s="5" t="s">
        <v>539</v>
      </c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H22" sqref="H22"/>
    </sheetView>
  </sheetViews>
  <sheetFormatPr defaultColWidth="10.00390625" defaultRowHeight="14.25"/>
  <cols>
    <col min="1" max="1" width="0.2421875" style="137" customWidth="1"/>
    <col min="2" max="2" width="23.625" style="137" customWidth="1"/>
    <col min="3" max="3" width="16.375" style="137" customWidth="1"/>
    <col min="4" max="4" width="25.75390625" style="137" customWidth="1"/>
    <col min="5" max="5" width="17.125" style="137" customWidth="1"/>
    <col min="6" max="6" width="16.25390625" style="137" customWidth="1"/>
    <col min="7" max="7" width="20.50390625" style="137" customWidth="1"/>
    <col min="8" max="8" width="21.50390625" style="137" customWidth="1"/>
    <col min="9" max="11" width="9.75390625" style="137" customWidth="1"/>
    <col min="12" max="16384" width="10.00390625" style="137" customWidth="1"/>
  </cols>
  <sheetData>
    <row r="1" spans="1:2" s="137" customFormat="1" ht="15.75" customHeight="1">
      <c r="A1" s="138"/>
      <c r="B1" s="152" t="s">
        <v>311</v>
      </c>
    </row>
    <row r="2" s="137" customFormat="1" ht="15.75" customHeight="1"/>
    <row r="3" spans="2:8" s="137" customFormat="1" ht="40.5" customHeight="1">
      <c r="B3" s="158" t="s">
        <v>312</v>
      </c>
      <c r="C3" s="158"/>
      <c r="D3" s="158"/>
      <c r="E3" s="158"/>
      <c r="F3" s="158"/>
      <c r="G3" s="158"/>
      <c r="H3" s="158"/>
    </row>
    <row r="4" s="137" customFormat="1" ht="23.25" customHeight="1">
      <c r="H4" s="142" t="s">
        <v>313</v>
      </c>
    </row>
    <row r="5" spans="2:8" s="137" customFormat="1" ht="42.75" customHeight="1">
      <c r="B5" s="154" t="s">
        <v>314</v>
      </c>
      <c r="C5" s="154"/>
      <c r="D5" s="154" t="s">
        <v>315</v>
      </c>
      <c r="E5" s="154"/>
      <c r="F5" s="154"/>
      <c r="G5" s="154"/>
      <c r="H5" s="154"/>
    </row>
    <row r="6" spans="2:8" s="137" customFormat="1" ht="42.75" customHeight="1">
      <c r="B6" s="143" t="s">
        <v>316</v>
      </c>
      <c r="C6" s="143" t="s">
        <v>317</v>
      </c>
      <c r="D6" s="143" t="s">
        <v>316</v>
      </c>
      <c r="E6" s="143" t="s">
        <v>318</v>
      </c>
      <c r="F6" s="154" t="s">
        <v>319</v>
      </c>
      <c r="G6" s="154" t="s">
        <v>320</v>
      </c>
      <c r="H6" s="154" t="s">
        <v>321</v>
      </c>
    </row>
    <row r="7" spans="2:8" s="137" customFormat="1" ht="24" customHeight="1">
      <c r="B7" s="144" t="s">
        <v>322</v>
      </c>
      <c r="C7" s="145">
        <v>1063.08</v>
      </c>
      <c r="D7" s="144" t="s">
        <v>323</v>
      </c>
      <c r="E7" s="145">
        <v>5107.08</v>
      </c>
      <c r="F7" s="145">
        <v>5107.08</v>
      </c>
      <c r="G7" s="145"/>
      <c r="H7" s="145"/>
    </row>
    <row r="8" spans="2:8" s="137" customFormat="1" ht="23.25" customHeight="1">
      <c r="B8" s="147" t="s">
        <v>324</v>
      </c>
      <c r="C8" s="148">
        <v>1063.08</v>
      </c>
      <c r="D8" s="147" t="s">
        <v>325</v>
      </c>
      <c r="E8" s="148">
        <v>4117.91</v>
      </c>
      <c r="F8" s="148">
        <v>4117.91</v>
      </c>
      <c r="G8" s="148"/>
      <c r="H8" s="148"/>
    </row>
    <row r="9" spans="2:8" s="137" customFormat="1" ht="23.25" customHeight="1">
      <c r="B9" s="147" t="s">
        <v>326</v>
      </c>
      <c r="C9" s="148"/>
      <c r="D9" s="147" t="s">
        <v>327</v>
      </c>
      <c r="E9" s="148">
        <v>989.17</v>
      </c>
      <c r="F9" s="148">
        <v>989.17</v>
      </c>
      <c r="G9" s="148"/>
      <c r="H9" s="148"/>
    </row>
    <row r="10" spans="2:8" s="137" customFormat="1" ht="23.25" customHeight="1">
      <c r="B10" s="147" t="s">
        <v>328</v>
      </c>
      <c r="C10" s="148"/>
      <c r="D10" s="147"/>
      <c r="E10" s="148"/>
      <c r="F10" s="148"/>
      <c r="G10" s="148"/>
      <c r="H10" s="148"/>
    </row>
    <row r="11" spans="2:8" s="137" customFormat="1" ht="20.25" customHeight="1">
      <c r="B11" s="150"/>
      <c r="C11" s="163"/>
      <c r="D11" s="150"/>
      <c r="E11" s="163"/>
      <c r="F11" s="163"/>
      <c r="G11" s="163"/>
      <c r="H11" s="163"/>
    </row>
    <row r="12" spans="2:8" s="137" customFormat="1" ht="21.75" customHeight="1">
      <c r="B12" s="159" t="s">
        <v>329</v>
      </c>
      <c r="C12" s="145">
        <v>4044</v>
      </c>
      <c r="D12" s="159" t="s">
        <v>330</v>
      </c>
      <c r="E12" s="163"/>
      <c r="F12" s="163"/>
      <c r="G12" s="163"/>
      <c r="H12" s="163"/>
    </row>
    <row r="13" spans="2:8" s="137" customFormat="1" ht="21" customHeight="1">
      <c r="B13" s="150" t="s">
        <v>331</v>
      </c>
      <c r="C13" s="148">
        <v>4044</v>
      </c>
      <c r="D13" s="150"/>
      <c r="E13" s="163"/>
      <c r="F13" s="163"/>
      <c r="G13" s="163"/>
      <c r="H13" s="163"/>
    </row>
    <row r="14" spans="2:8" s="137" customFormat="1" ht="20.25" customHeight="1">
      <c r="B14" s="150" t="s">
        <v>332</v>
      </c>
      <c r="C14" s="148"/>
      <c r="D14" s="150"/>
      <c r="E14" s="163"/>
      <c r="F14" s="163"/>
      <c r="G14" s="163"/>
      <c r="H14" s="163"/>
    </row>
    <row r="15" spans="2:8" s="137" customFormat="1" ht="20.25" customHeight="1">
      <c r="B15" s="150" t="s">
        <v>333</v>
      </c>
      <c r="C15" s="148"/>
      <c r="D15" s="150"/>
      <c r="E15" s="163"/>
      <c r="F15" s="163"/>
      <c r="G15" s="163"/>
      <c r="H15" s="163"/>
    </row>
    <row r="16" spans="2:8" s="137" customFormat="1" ht="20.25" customHeight="1">
      <c r="B16" s="150"/>
      <c r="C16" s="163"/>
      <c r="D16" s="150"/>
      <c r="E16" s="163"/>
      <c r="F16" s="163"/>
      <c r="G16" s="163"/>
      <c r="H16" s="163"/>
    </row>
    <row r="17" spans="2:8" s="137" customFormat="1" ht="24" customHeight="1">
      <c r="B17" s="144" t="s">
        <v>334</v>
      </c>
      <c r="C17" s="145">
        <v>5107.08</v>
      </c>
      <c r="D17" s="144" t="s">
        <v>335</v>
      </c>
      <c r="E17" s="145">
        <v>5107.08</v>
      </c>
      <c r="F17" s="145">
        <v>5107.08</v>
      </c>
      <c r="G17" s="145"/>
      <c r="H17" s="145"/>
    </row>
  </sheetData>
  <sheetProtection/>
  <mergeCells count="3">
    <mergeCell ref="B3:H3"/>
    <mergeCell ref="B5:C5"/>
    <mergeCell ref="D5:H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A1">
      <pane ySplit="6" topLeftCell="A7" activePane="bottomLeft" state="frozen"/>
      <selection pane="bottomLeft" activeCell="B1" sqref="B1"/>
    </sheetView>
  </sheetViews>
  <sheetFormatPr defaultColWidth="10.00390625" defaultRowHeight="14.25"/>
  <cols>
    <col min="1" max="1" width="0.12890625" style="137" customWidth="1"/>
    <col min="2" max="2" width="14.50390625" style="137" customWidth="1"/>
    <col min="3" max="3" width="40.75390625" style="137" customWidth="1"/>
    <col min="4" max="4" width="15.875" style="137" customWidth="1"/>
    <col min="5" max="5" width="17.375" style="137" customWidth="1"/>
    <col min="6" max="6" width="15.375" style="137" customWidth="1"/>
    <col min="7" max="16384" width="10.00390625" style="137" customWidth="1"/>
  </cols>
  <sheetData>
    <row r="1" spans="1:6" s="137" customFormat="1" ht="15.75" customHeight="1">
      <c r="A1" s="138"/>
      <c r="B1" s="152" t="s">
        <v>336</v>
      </c>
      <c r="C1" s="138"/>
      <c r="D1" s="138"/>
      <c r="E1" s="138"/>
      <c r="F1" s="138"/>
    </row>
    <row r="2" spans="2:6" s="137" customFormat="1" ht="15.75" customHeight="1">
      <c r="B2" s="158" t="s">
        <v>337</v>
      </c>
      <c r="C2" s="158"/>
      <c r="D2" s="158"/>
      <c r="E2" s="158"/>
      <c r="F2" s="158"/>
    </row>
    <row r="3" spans="2:6" s="137" customFormat="1" ht="15.75" customHeight="1">
      <c r="B3" s="158"/>
      <c r="C3" s="158"/>
      <c r="D3" s="158"/>
      <c r="E3" s="158"/>
      <c r="F3" s="158"/>
    </row>
    <row r="4" spans="2:6" s="137" customFormat="1" ht="15.75" customHeight="1">
      <c r="B4" s="138"/>
      <c r="C4" s="138"/>
      <c r="D4" s="138"/>
      <c r="E4" s="138"/>
      <c r="F4" s="138"/>
    </row>
    <row r="5" spans="2:6" s="137" customFormat="1" ht="20.25" customHeight="1">
      <c r="B5" s="138"/>
      <c r="C5" s="138"/>
      <c r="D5" s="138"/>
      <c r="E5" s="138"/>
      <c r="F5" s="142" t="s">
        <v>313</v>
      </c>
    </row>
    <row r="6" spans="2:6" s="137" customFormat="1" ht="34.5" customHeight="1">
      <c r="B6" s="154" t="s">
        <v>338</v>
      </c>
      <c r="C6" s="154"/>
      <c r="D6" s="154" t="s">
        <v>339</v>
      </c>
      <c r="E6" s="154"/>
      <c r="F6" s="154"/>
    </row>
    <row r="7" spans="2:6" s="137" customFormat="1" ht="29.25" customHeight="1">
      <c r="B7" s="154" t="s">
        <v>340</v>
      </c>
      <c r="C7" s="154" t="s">
        <v>341</v>
      </c>
      <c r="D7" s="154" t="s">
        <v>342</v>
      </c>
      <c r="E7" s="154" t="s">
        <v>343</v>
      </c>
      <c r="F7" s="154" t="s">
        <v>344</v>
      </c>
    </row>
    <row r="8" spans="2:6" s="137" customFormat="1" ht="21.75" customHeight="1">
      <c r="B8" s="159" t="s">
        <v>318</v>
      </c>
      <c r="C8" s="159"/>
      <c r="D8" s="160">
        <v>5107.08</v>
      </c>
      <c r="E8" s="160">
        <v>1029.08</v>
      </c>
      <c r="F8" s="160">
        <v>4078</v>
      </c>
    </row>
    <row r="9" spans="2:6" s="137" customFormat="1" ht="19.5" customHeight="1">
      <c r="B9" s="146" t="s">
        <v>345</v>
      </c>
      <c r="C9" s="147" t="s">
        <v>325</v>
      </c>
      <c r="D9" s="161">
        <v>4117.91</v>
      </c>
      <c r="E9" s="161">
        <v>133.91</v>
      </c>
      <c r="F9" s="161">
        <v>3984</v>
      </c>
    </row>
    <row r="10" spans="2:6" s="137" customFormat="1" ht="17.25" customHeight="1">
      <c r="B10" s="149" t="s">
        <v>346</v>
      </c>
      <c r="C10" s="150" t="s">
        <v>347</v>
      </c>
      <c r="D10" s="161">
        <v>133.91</v>
      </c>
      <c r="E10" s="161">
        <v>133.91</v>
      </c>
      <c r="F10" s="161"/>
    </row>
    <row r="11" spans="2:6" s="137" customFormat="1" ht="18.75" customHeight="1">
      <c r="B11" s="149" t="s">
        <v>348</v>
      </c>
      <c r="C11" s="150" t="s">
        <v>349</v>
      </c>
      <c r="D11" s="161">
        <v>35</v>
      </c>
      <c r="E11" s="161">
        <v>35</v>
      </c>
      <c r="F11" s="161"/>
    </row>
    <row r="12" spans="2:6" s="137" customFormat="1" ht="18.75" customHeight="1">
      <c r="B12" s="149" t="s">
        <v>350</v>
      </c>
      <c r="C12" s="150" t="s">
        <v>351</v>
      </c>
      <c r="D12" s="161">
        <v>17.5</v>
      </c>
      <c r="E12" s="161">
        <v>17.5</v>
      </c>
      <c r="F12" s="161"/>
    </row>
    <row r="13" spans="2:6" s="137" customFormat="1" ht="18.75" customHeight="1">
      <c r="B13" s="149" t="s">
        <v>352</v>
      </c>
      <c r="C13" s="150" t="s">
        <v>353</v>
      </c>
      <c r="D13" s="161">
        <v>81.4</v>
      </c>
      <c r="E13" s="161">
        <v>81.4</v>
      </c>
      <c r="F13" s="161"/>
    </row>
    <row r="14" spans="2:6" s="137" customFormat="1" ht="17.25" customHeight="1">
      <c r="B14" s="149" t="s">
        <v>354</v>
      </c>
      <c r="C14" s="150" t="s">
        <v>355</v>
      </c>
      <c r="D14" s="161">
        <v>3984</v>
      </c>
      <c r="E14" s="161"/>
      <c r="F14" s="161">
        <v>3984</v>
      </c>
    </row>
    <row r="15" spans="2:6" s="137" customFormat="1" ht="18.75" customHeight="1">
      <c r="B15" s="149" t="s">
        <v>356</v>
      </c>
      <c r="C15" s="150" t="s">
        <v>357</v>
      </c>
      <c r="D15" s="161">
        <v>3984</v>
      </c>
      <c r="E15" s="161"/>
      <c r="F15" s="161">
        <v>3984</v>
      </c>
    </row>
    <row r="16" spans="2:6" s="137" customFormat="1" ht="19.5" customHeight="1">
      <c r="B16" s="146" t="s">
        <v>358</v>
      </c>
      <c r="C16" s="147" t="s">
        <v>327</v>
      </c>
      <c r="D16" s="161">
        <v>989.17</v>
      </c>
      <c r="E16" s="161">
        <v>895.17</v>
      </c>
      <c r="F16" s="161">
        <v>94</v>
      </c>
    </row>
    <row r="17" spans="2:6" s="137" customFormat="1" ht="17.25" customHeight="1">
      <c r="B17" s="149" t="s">
        <v>359</v>
      </c>
      <c r="C17" s="150" t="s">
        <v>360</v>
      </c>
      <c r="D17" s="161">
        <v>851.7</v>
      </c>
      <c r="E17" s="161">
        <v>791.7</v>
      </c>
      <c r="F17" s="161">
        <v>60</v>
      </c>
    </row>
    <row r="18" spans="2:6" s="137" customFormat="1" ht="18.75" customHeight="1">
      <c r="B18" s="149" t="s">
        <v>361</v>
      </c>
      <c r="C18" s="150" t="s">
        <v>362</v>
      </c>
      <c r="D18" s="161">
        <v>791.7</v>
      </c>
      <c r="E18" s="161">
        <v>791.7</v>
      </c>
      <c r="F18" s="161"/>
    </row>
    <row r="19" spans="2:6" s="137" customFormat="1" ht="18.75" customHeight="1">
      <c r="B19" s="149" t="s">
        <v>363</v>
      </c>
      <c r="C19" s="150" t="s">
        <v>364</v>
      </c>
      <c r="D19" s="161">
        <v>60</v>
      </c>
      <c r="E19" s="161"/>
      <c r="F19" s="161">
        <v>60</v>
      </c>
    </row>
    <row r="20" spans="2:6" s="137" customFormat="1" ht="17.25" customHeight="1">
      <c r="B20" s="149" t="s">
        <v>365</v>
      </c>
      <c r="C20" s="150" t="s">
        <v>366</v>
      </c>
      <c r="D20" s="161">
        <v>34</v>
      </c>
      <c r="E20" s="161"/>
      <c r="F20" s="161">
        <v>34</v>
      </c>
    </row>
    <row r="21" spans="2:6" s="137" customFormat="1" ht="18.75" customHeight="1">
      <c r="B21" s="149" t="s">
        <v>367</v>
      </c>
      <c r="C21" s="150" t="s">
        <v>368</v>
      </c>
      <c r="D21" s="161">
        <v>34</v>
      </c>
      <c r="E21" s="161"/>
      <c r="F21" s="161">
        <v>34</v>
      </c>
    </row>
    <row r="22" spans="2:6" s="137" customFormat="1" ht="17.25" customHeight="1">
      <c r="B22" s="149" t="s">
        <v>369</v>
      </c>
      <c r="C22" s="150" t="s">
        <v>370</v>
      </c>
      <c r="D22" s="161">
        <v>103.47</v>
      </c>
      <c r="E22" s="161">
        <v>103.47</v>
      </c>
      <c r="F22" s="161"/>
    </row>
    <row r="23" spans="2:6" s="137" customFormat="1" ht="18.75" customHeight="1">
      <c r="B23" s="149" t="s">
        <v>371</v>
      </c>
      <c r="C23" s="150" t="s">
        <v>372</v>
      </c>
      <c r="D23" s="161">
        <v>86.67</v>
      </c>
      <c r="E23" s="161">
        <v>86.67</v>
      </c>
      <c r="F23" s="161"/>
    </row>
    <row r="24" spans="2:6" s="137" customFormat="1" ht="18.75" customHeight="1">
      <c r="B24" s="149" t="s">
        <v>373</v>
      </c>
      <c r="C24" s="150" t="s">
        <v>374</v>
      </c>
      <c r="D24" s="161">
        <v>16.8</v>
      </c>
      <c r="E24" s="161">
        <v>16.8</v>
      </c>
      <c r="F24" s="161"/>
    </row>
    <row r="25" spans="2:6" s="137" customFormat="1" ht="23.25" customHeight="1">
      <c r="B25" s="162"/>
      <c r="C25" s="162"/>
      <c r="D25" s="162"/>
      <c r="E25" s="162"/>
      <c r="F25" s="162"/>
    </row>
  </sheetData>
  <sheetProtection/>
  <mergeCells count="5">
    <mergeCell ref="B6:C6"/>
    <mergeCell ref="D6:F6"/>
    <mergeCell ref="B8:C8"/>
    <mergeCell ref="B25:F25"/>
    <mergeCell ref="B2:F3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1">
      <pane ySplit="6" topLeftCell="A7" activePane="bottomLeft" state="frozen"/>
      <selection pane="bottomLeft" activeCell="B1" sqref="B1"/>
    </sheetView>
  </sheetViews>
  <sheetFormatPr defaultColWidth="10.00390625" defaultRowHeight="14.25"/>
  <cols>
    <col min="1" max="1" width="0.2421875" style="137" customWidth="1"/>
    <col min="2" max="2" width="12.75390625" style="137" customWidth="1"/>
    <col min="3" max="3" width="36.125" style="137" customWidth="1"/>
    <col min="4" max="4" width="17.125" style="137" customWidth="1"/>
    <col min="5" max="5" width="16.50390625" style="137" customWidth="1"/>
    <col min="6" max="6" width="17.50390625" style="137" customWidth="1"/>
    <col min="7" max="16384" width="10.00390625" style="137" customWidth="1"/>
  </cols>
  <sheetData>
    <row r="1" spans="1:6" s="137" customFormat="1" ht="18" customHeight="1">
      <c r="A1" s="138"/>
      <c r="B1" s="156" t="s">
        <v>375</v>
      </c>
      <c r="C1" s="140"/>
      <c r="D1" s="140"/>
      <c r="E1" s="140"/>
      <c r="F1" s="140"/>
    </row>
    <row r="2" spans="2:6" s="137" customFormat="1" ht="15.75" customHeight="1">
      <c r="B2" s="141" t="s">
        <v>376</v>
      </c>
      <c r="C2" s="141"/>
      <c r="D2" s="141"/>
      <c r="E2" s="141"/>
      <c r="F2" s="141"/>
    </row>
    <row r="3" spans="2:6" s="137" customFormat="1" ht="15.75" customHeight="1">
      <c r="B3" s="141"/>
      <c r="C3" s="141"/>
      <c r="D3" s="141"/>
      <c r="E3" s="141"/>
      <c r="F3" s="141"/>
    </row>
    <row r="4" spans="2:6" s="137" customFormat="1" ht="15.75" customHeight="1">
      <c r="B4" s="140"/>
      <c r="C4" s="140"/>
      <c r="D4" s="140"/>
      <c r="E4" s="140"/>
      <c r="F4" s="140"/>
    </row>
    <row r="5" spans="2:6" s="137" customFormat="1" ht="19.5" customHeight="1">
      <c r="B5" s="157"/>
      <c r="C5" s="157"/>
      <c r="D5" s="157"/>
      <c r="E5" s="157"/>
      <c r="F5" s="142" t="s">
        <v>313</v>
      </c>
    </row>
    <row r="6" spans="2:6" s="137" customFormat="1" ht="36" customHeight="1">
      <c r="B6" s="143" t="s">
        <v>377</v>
      </c>
      <c r="C6" s="143"/>
      <c r="D6" s="143" t="s">
        <v>378</v>
      </c>
      <c r="E6" s="143"/>
      <c r="F6" s="143"/>
    </row>
    <row r="7" spans="2:6" s="137" customFormat="1" ht="27" customHeight="1">
      <c r="B7" s="143" t="s">
        <v>379</v>
      </c>
      <c r="C7" s="143" t="s">
        <v>341</v>
      </c>
      <c r="D7" s="143" t="s">
        <v>342</v>
      </c>
      <c r="E7" s="143" t="s">
        <v>380</v>
      </c>
      <c r="F7" s="143" t="s">
        <v>381</v>
      </c>
    </row>
    <row r="8" spans="2:6" s="137" customFormat="1" ht="19.5" customHeight="1">
      <c r="B8" s="144" t="s">
        <v>318</v>
      </c>
      <c r="C8" s="144"/>
      <c r="D8" s="145">
        <v>1029.08</v>
      </c>
      <c r="E8" s="145">
        <v>1029.08</v>
      </c>
      <c r="F8" s="145"/>
    </row>
    <row r="9" spans="2:6" s="137" customFormat="1" ht="19.5" customHeight="1">
      <c r="B9" s="146" t="s">
        <v>382</v>
      </c>
      <c r="C9" s="147" t="s">
        <v>383</v>
      </c>
      <c r="D9" s="148">
        <v>947.65</v>
      </c>
      <c r="E9" s="148">
        <v>947.65</v>
      </c>
      <c r="F9" s="148"/>
    </row>
    <row r="10" spans="2:6" s="137" customFormat="1" ht="18.75" customHeight="1">
      <c r="B10" s="149" t="s">
        <v>384</v>
      </c>
      <c r="C10" s="150" t="s">
        <v>385</v>
      </c>
      <c r="D10" s="148">
        <v>462.6</v>
      </c>
      <c r="E10" s="148">
        <v>462.6</v>
      </c>
      <c r="F10" s="148"/>
    </row>
    <row r="11" spans="2:6" s="137" customFormat="1" ht="18.75" customHeight="1">
      <c r="B11" s="149" t="s">
        <v>386</v>
      </c>
      <c r="C11" s="150" t="s">
        <v>387</v>
      </c>
      <c r="D11" s="148">
        <v>17.17</v>
      </c>
      <c r="E11" s="148">
        <v>17.17</v>
      </c>
      <c r="F11" s="148"/>
    </row>
    <row r="12" spans="2:6" s="137" customFormat="1" ht="18.75" customHeight="1">
      <c r="B12" s="149" t="s">
        <v>388</v>
      </c>
      <c r="C12" s="150" t="s">
        <v>389</v>
      </c>
      <c r="D12" s="148">
        <v>292.32</v>
      </c>
      <c r="E12" s="148">
        <v>292.32</v>
      </c>
      <c r="F12" s="148"/>
    </row>
    <row r="13" spans="2:6" s="137" customFormat="1" ht="18.75" customHeight="1">
      <c r="B13" s="149" t="s">
        <v>390</v>
      </c>
      <c r="C13" s="150" t="s">
        <v>391</v>
      </c>
      <c r="D13" s="148">
        <v>35</v>
      </c>
      <c r="E13" s="148">
        <v>35</v>
      </c>
      <c r="F13" s="148"/>
    </row>
    <row r="14" spans="2:6" s="137" customFormat="1" ht="18.75" customHeight="1">
      <c r="B14" s="149" t="s">
        <v>392</v>
      </c>
      <c r="C14" s="150" t="s">
        <v>393</v>
      </c>
      <c r="D14" s="148">
        <v>17.5</v>
      </c>
      <c r="E14" s="148">
        <v>17.5</v>
      </c>
      <c r="F14" s="148"/>
    </row>
    <row r="15" spans="2:6" s="137" customFormat="1" ht="18.75" customHeight="1">
      <c r="B15" s="149" t="s">
        <v>394</v>
      </c>
      <c r="C15" s="150" t="s">
        <v>395</v>
      </c>
      <c r="D15" s="148">
        <v>86.67</v>
      </c>
      <c r="E15" s="148">
        <v>86.67</v>
      </c>
      <c r="F15" s="148"/>
    </row>
    <row r="16" spans="2:6" s="137" customFormat="1" ht="18.75" customHeight="1">
      <c r="B16" s="149" t="s">
        <v>396</v>
      </c>
      <c r="C16" s="150" t="s">
        <v>397</v>
      </c>
      <c r="D16" s="148">
        <v>19.59</v>
      </c>
      <c r="E16" s="148">
        <v>19.59</v>
      </c>
      <c r="F16" s="148"/>
    </row>
    <row r="17" spans="2:6" s="137" customFormat="1" ht="18.75" customHeight="1">
      <c r="B17" s="149" t="s">
        <v>398</v>
      </c>
      <c r="C17" s="150" t="s">
        <v>399</v>
      </c>
      <c r="D17" s="148">
        <v>16.8</v>
      </c>
      <c r="E17" s="148">
        <v>16.8</v>
      </c>
      <c r="F17" s="148"/>
    </row>
    <row r="18" spans="2:6" s="137" customFormat="1" ht="19.5" customHeight="1">
      <c r="B18" s="146" t="s">
        <v>400</v>
      </c>
      <c r="C18" s="147" t="s">
        <v>401</v>
      </c>
      <c r="D18" s="148">
        <v>81.43</v>
      </c>
      <c r="E18" s="148">
        <v>81.43</v>
      </c>
      <c r="F18" s="148"/>
    </row>
    <row r="19" spans="2:6" s="137" customFormat="1" ht="18.75" customHeight="1">
      <c r="B19" s="149" t="s">
        <v>402</v>
      </c>
      <c r="C19" s="150" t="s">
        <v>403</v>
      </c>
      <c r="D19" s="148">
        <v>7.4</v>
      </c>
      <c r="E19" s="148">
        <v>7.4</v>
      </c>
      <c r="F19" s="148"/>
    </row>
    <row r="20" spans="2:6" s="137" customFormat="1" ht="18.75" customHeight="1">
      <c r="B20" s="149" t="s">
        <v>404</v>
      </c>
      <c r="C20" s="150" t="s">
        <v>405</v>
      </c>
      <c r="D20" s="148">
        <v>0.03</v>
      </c>
      <c r="E20" s="148">
        <v>0.03</v>
      </c>
      <c r="F20" s="148"/>
    </row>
    <row r="21" spans="2:6" s="137" customFormat="1" ht="18.75" customHeight="1">
      <c r="B21" s="149" t="s">
        <v>406</v>
      </c>
      <c r="C21" s="150" t="s">
        <v>407</v>
      </c>
      <c r="D21" s="148">
        <v>74</v>
      </c>
      <c r="E21" s="148">
        <v>74</v>
      </c>
      <c r="F21" s="148"/>
    </row>
  </sheetData>
  <sheetProtection/>
  <mergeCells count="4">
    <mergeCell ref="B6:C6"/>
    <mergeCell ref="D6:F6"/>
    <mergeCell ref="B8:C8"/>
    <mergeCell ref="B2:F3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G10" sqref="G10"/>
    </sheetView>
  </sheetViews>
  <sheetFormatPr defaultColWidth="10.00390625" defaultRowHeight="14.25"/>
  <cols>
    <col min="1" max="1" width="0.37109375" style="137" customWidth="1"/>
    <col min="2" max="2" width="20.625" style="137" customWidth="1"/>
    <col min="3" max="3" width="19.375" style="137" customWidth="1"/>
    <col min="4" max="4" width="16.50390625" style="137" customWidth="1"/>
    <col min="5" max="5" width="18.875" style="137" customWidth="1"/>
    <col min="6" max="6" width="17.75390625" style="137" customWidth="1"/>
    <col min="7" max="7" width="17.25390625" style="137" customWidth="1"/>
    <col min="8" max="16384" width="10.00390625" style="137" customWidth="1"/>
  </cols>
  <sheetData>
    <row r="1" spans="1:2" s="137" customFormat="1" ht="15.75" customHeight="1">
      <c r="A1" s="138"/>
      <c r="B1" s="152" t="s">
        <v>408</v>
      </c>
    </row>
    <row r="2" spans="2:7" s="137" customFormat="1" ht="15.75" customHeight="1">
      <c r="B2" s="153" t="s">
        <v>409</v>
      </c>
      <c r="C2" s="153"/>
      <c r="D2" s="153"/>
      <c r="E2" s="153"/>
      <c r="F2" s="153"/>
      <c r="G2" s="153"/>
    </row>
    <row r="3" spans="2:7" s="137" customFormat="1" ht="15.75" customHeight="1">
      <c r="B3" s="153"/>
      <c r="C3" s="153"/>
      <c r="D3" s="153"/>
      <c r="E3" s="153"/>
      <c r="F3" s="153"/>
      <c r="G3" s="153"/>
    </row>
    <row r="4" spans="2:7" s="137" customFormat="1" ht="15.75" customHeight="1">
      <c r="B4" s="153"/>
      <c r="C4" s="153"/>
      <c r="D4" s="153"/>
      <c r="E4" s="153"/>
      <c r="F4" s="153"/>
      <c r="G4" s="153"/>
    </row>
    <row r="5" s="137" customFormat="1" ht="20.25" customHeight="1">
      <c r="G5" s="142" t="s">
        <v>313</v>
      </c>
    </row>
    <row r="6" spans="2:7" s="137" customFormat="1" ht="38.25" customHeight="1">
      <c r="B6" s="154" t="s">
        <v>339</v>
      </c>
      <c r="C6" s="154"/>
      <c r="D6" s="154"/>
      <c r="E6" s="154"/>
      <c r="F6" s="154"/>
      <c r="G6" s="154"/>
    </row>
    <row r="7" spans="2:7" s="137" customFormat="1" ht="36" customHeight="1">
      <c r="B7" s="154" t="s">
        <v>318</v>
      </c>
      <c r="C7" s="154" t="s">
        <v>410</v>
      </c>
      <c r="D7" s="154" t="s">
        <v>411</v>
      </c>
      <c r="E7" s="154"/>
      <c r="F7" s="154"/>
      <c r="G7" s="154" t="s">
        <v>412</v>
      </c>
    </row>
    <row r="8" spans="2:7" s="137" customFormat="1" ht="36" customHeight="1">
      <c r="B8" s="154"/>
      <c r="C8" s="154"/>
      <c r="D8" s="154" t="s">
        <v>413</v>
      </c>
      <c r="E8" s="154" t="s">
        <v>414</v>
      </c>
      <c r="F8" s="154" t="s">
        <v>415</v>
      </c>
      <c r="G8" s="154"/>
    </row>
    <row r="9" spans="2:7" s="137" customFormat="1" ht="25.5" customHeight="1">
      <c r="B9" s="155"/>
      <c r="C9" s="155"/>
      <c r="D9" s="155"/>
      <c r="E9" s="155"/>
      <c r="F9" s="155"/>
      <c r="G9" s="155"/>
    </row>
  </sheetData>
  <sheetProtection/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F14" sqref="F14"/>
    </sheetView>
  </sheetViews>
  <sheetFormatPr defaultColWidth="10.00390625" defaultRowHeight="14.25"/>
  <cols>
    <col min="1" max="1" width="0.37109375" style="137" customWidth="1"/>
    <col min="2" max="2" width="11.50390625" style="137" customWidth="1"/>
    <col min="3" max="3" width="36.50390625" style="137" customWidth="1"/>
    <col min="4" max="4" width="15.375" style="137" customWidth="1"/>
    <col min="5" max="5" width="14.75390625" style="137" customWidth="1"/>
    <col min="6" max="6" width="15.375" style="137" customWidth="1"/>
    <col min="7" max="16384" width="10.00390625" style="137" customWidth="1"/>
  </cols>
  <sheetData>
    <row r="1" spans="1:6" s="137" customFormat="1" ht="15.75" customHeight="1">
      <c r="A1" s="138"/>
      <c r="B1" s="139" t="s">
        <v>416</v>
      </c>
      <c r="C1" s="140"/>
      <c r="D1" s="140"/>
      <c r="E1" s="140"/>
      <c r="F1" s="140"/>
    </row>
    <row r="2" spans="2:6" s="137" customFormat="1" ht="24.75" customHeight="1">
      <c r="B2" s="141" t="s">
        <v>417</v>
      </c>
      <c r="C2" s="141"/>
      <c r="D2" s="141"/>
      <c r="E2" s="141"/>
      <c r="F2" s="141"/>
    </row>
    <row r="3" spans="2:6" s="137" customFormat="1" ht="26.25" customHeight="1">
      <c r="B3" s="141"/>
      <c r="C3" s="141"/>
      <c r="D3" s="141"/>
      <c r="E3" s="141"/>
      <c r="F3" s="141"/>
    </row>
    <row r="4" spans="2:6" s="137" customFormat="1" ht="15.75" customHeight="1">
      <c r="B4" s="140"/>
      <c r="C4" s="140"/>
      <c r="D4" s="140"/>
      <c r="E4" s="140"/>
      <c r="F4" s="140"/>
    </row>
    <row r="5" spans="2:6" s="137" customFormat="1" ht="21" customHeight="1">
      <c r="B5" s="140"/>
      <c r="C5" s="140"/>
      <c r="D5" s="140"/>
      <c r="E5" s="140"/>
      <c r="F5" s="142" t="s">
        <v>313</v>
      </c>
    </row>
    <row r="6" spans="2:6" s="137" customFormat="1" ht="33" customHeight="1">
      <c r="B6" s="143" t="s">
        <v>340</v>
      </c>
      <c r="C6" s="143" t="s">
        <v>341</v>
      </c>
      <c r="D6" s="143" t="s">
        <v>418</v>
      </c>
      <c r="E6" s="143"/>
      <c r="F6" s="143"/>
    </row>
    <row r="7" spans="2:6" s="137" customFormat="1" ht="30.75" customHeight="1">
      <c r="B7" s="143"/>
      <c r="C7" s="143"/>
      <c r="D7" s="143" t="s">
        <v>342</v>
      </c>
      <c r="E7" s="143" t="s">
        <v>343</v>
      </c>
      <c r="F7" s="143" t="s">
        <v>344</v>
      </c>
    </row>
    <row r="8" spans="2:6" s="137" customFormat="1" ht="20.25" customHeight="1">
      <c r="B8" s="144" t="s">
        <v>318</v>
      </c>
      <c r="C8" s="144"/>
      <c r="D8" s="145"/>
      <c r="E8" s="145"/>
      <c r="F8" s="145"/>
    </row>
    <row r="9" spans="2:6" s="137" customFormat="1" ht="15.75" customHeight="1">
      <c r="B9" s="146"/>
      <c r="C9" s="147"/>
      <c r="D9" s="148"/>
      <c r="E9" s="148"/>
      <c r="F9" s="148"/>
    </row>
    <row r="10" spans="2:6" s="137" customFormat="1" ht="15.75" customHeight="1">
      <c r="B10" s="149" t="s">
        <v>419</v>
      </c>
      <c r="C10" s="150" t="s">
        <v>419</v>
      </c>
      <c r="D10" s="148"/>
      <c r="E10" s="148"/>
      <c r="F10" s="148"/>
    </row>
    <row r="11" spans="2:6" s="137" customFormat="1" ht="15.75" customHeight="1">
      <c r="B11" s="149" t="s">
        <v>420</v>
      </c>
      <c r="C11" s="150" t="s">
        <v>420</v>
      </c>
      <c r="D11" s="148"/>
      <c r="E11" s="148"/>
      <c r="F11" s="148"/>
    </row>
    <row r="12" spans="2:6" s="137" customFormat="1" ht="15.75" customHeight="1">
      <c r="B12" s="151" t="s">
        <v>421</v>
      </c>
      <c r="C12" s="151"/>
      <c r="D12" s="151"/>
      <c r="E12" s="151"/>
      <c r="F12" s="151"/>
    </row>
  </sheetData>
  <sheetProtection/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17" sqref="C17"/>
    </sheetView>
  </sheetViews>
  <sheetFormatPr defaultColWidth="6.875" defaultRowHeight="19.5" customHeight="1"/>
  <cols>
    <col min="1" max="4" width="34.50390625" style="70" customWidth="1"/>
    <col min="5" max="159" width="6.75390625" style="70" customWidth="1"/>
    <col min="160" max="16384" width="6.875" style="70" customWidth="1"/>
  </cols>
  <sheetData>
    <row r="1" spans="1:251" ht="19.5" customHeight="1">
      <c r="A1" s="71" t="s">
        <v>422</v>
      </c>
      <c r="B1" s="105"/>
      <c r="C1" s="106"/>
      <c r="D1" s="107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</row>
    <row r="2" spans="1:251" ht="38.25" customHeight="1">
      <c r="A2" s="108" t="s">
        <v>423</v>
      </c>
      <c r="B2" s="109"/>
      <c r="C2" s="110"/>
      <c r="D2" s="109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</row>
    <row r="3" spans="1:251" ht="12.75" customHeight="1">
      <c r="A3" s="109"/>
      <c r="B3" s="109"/>
      <c r="C3" s="110"/>
      <c r="D3" s="109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</row>
    <row r="4" spans="1:251" ht="19.5" customHeight="1">
      <c r="A4" s="79"/>
      <c r="B4" s="111"/>
      <c r="C4" s="112"/>
      <c r="D4" s="80" t="s">
        <v>313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</row>
    <row r="5" spans="1:251" ht="23.25" customHeight="1">
      <c r="A5" s="113" t="s">
        <v>314</v>
      </c>
      <c r="B5" s="113"/>
      <c r="C5" s="113" t="s">
        <v>315</v>
      </c>
      <c r="D5" s="113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</row>
    <row r="6" spans="1:251" ht="24" customHeight="1">
      <c r="A6" s="114" t="s">
        <v>316</v>
      </c>
      <c r="B6" s="115" t="s">
        <v>317</v>
      </c>
      <c r="C6" s="114" t="s">
        <v>316</v>
      </c>
      <c r="D6" s="114" t="s">
        <v>317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</row>
    <row r="7" spans="1:251" ht="19.5" customHeight="1">
      <c r="A7" s="116" t="s">
        <v>424</v>
      </c>
      <c r="B7" s="117">
        <v>5107.08</v>
      </c>
      <c r="C7" s="118" t="s">
        <v>325</v>
      </c>
      <c r="D7" s="119">
        <v>4117.91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</row>
    <row r="8" spans="1:251" ht="19.5" customHeight="1">
      <c r="A8" s="120" t="s">
        <v>425</v>
      </c>
      <c r="B8" s="100"/>
      <c r="C8" s="121" t="s">
        <v>327</v>
      </c>
      <c r="D8" s="122">
        <v>989.17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</row>
    <row r="9" spans="1:251" ht="19.5" customHeight="1">
      <c r="A9" s="123" t="s">
        <v>426</v>
      </c>
      <c r="B9" s="117"/>
      <c r="C9" s="121"/>
      <c r="D9" s="122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</row>
    <row r="10" spans="1:251" ht="19.5" customHeight="1">
      <c r="A10" s="124" t="s">
        <v>427</v>
      </c>
      <c r="B10" s="125"/>
      <c r="C10" s="121"/>
      <c r="D10" s="122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</row>
    <row r="11" spans="1:251" ht="19.5" customHeight="1">
      <c r="A11" s="124" t="s">
        <v>428</v>
      </c>
      <c r="B11" s="125"/>
      <c r="C11" s="121"/>
      <c r="D11" s="122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</row>
    <row r="12" spans="1:251" ht="19.5" customHeight="1">
      <c r="A12" s="124" t="s">
        <v>429</v>
      </c>
      <c r="B12" s="100"/>
      <c r="C12" s="126"/>
      <c r="D12" s="122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</row>
    <row r="13" spans="1:251" ht="19.5" customHeight="1">
      <c r="A13" s="124"/>
      <c r="B13" s="127"/>
      <c r="C13" s="126"/>
      <c r="D13" s="122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</row>
    <row r="14" spans="1:251" ht="19.5" customHeight="1">
      <c r="A14" s="124"/>
      <c r="B14" s="128"/>
      <c r="C14" s="121"/>
      <c r="D14" s="122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</row>
    <row r="15" spans="1:251" ht="19.5" customHeight="1">
      <c r="A15" s="124"/>
      <c r="B15" s="128"/>
      <c r="C15" s="121"/>
      <c r="D15" s="122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</row>
    <row r="16" spans="1:251" ht="19.5" customHeight="1">
      <c r="A16" s="124"/>
      <c r="B16" s="128"/>
      <c r="C16" s="121"/>
      <c r="D16" s="122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</row>
    <row r="17" spans="1:251" ht="19.5" customHeight="1">
      <c r="A17" s="124"/>
      <c r="B17" s="128"/>
      <c r="C17" s="121"/>
      <c r="D17" s="122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</row>
    <row r="18" spans="1:251" ht="19.5" customHeight="1">
      <c r="A18" s="129"/>
      <c r="B18" s="128"/>
      <c r="C18" s="121"/>
      <c r="D18" s="12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</row>
    <row r="19" spans="1:251" ht="19.5" customHeight="1">
      <c r="A19" s="129"/>
      <c r="B19" s="128"/>
      <c r="C19" s="126"/>
      <c r="D19" s="12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</row>
    <row r="20" spans="1:251" ht="19.5" customHeight="1">
      <c r="A20" s="129"/>
      <c r="B20" s="128"/>
      <c r="C20" s="121"/>
      <c r="D20" s="122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</row>
    <row r="21" spans="1:251" ht="19.5" customHeight="1">
      <c r="A21" s="129"/>
      <c r="B21" s="128"/>
      <c r="C21" s="121"/>
      <c r="D21" s="122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</row>
    <row r="22" spans="1:251" ht="19.5" customHeight="1">
      <c r="A22" s="130"/>
      <c r="B22" s="128"/>
      <c r="C22" s="121"/>
      <c r="D22" s="122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</row>
    <row r="23" spans="1:251" ht="19.5" customHeight="1">
      <c r="A23" s="130"/>
      <c r="B23" s="128"/>
      <c r="C23" s="121"/>
      <c r="D23" s="12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</row>
    <row r="24" spans="1:251" ht="19.5" customHeight="1">
      <c r="A24" s="130"/>
      <c r="B24" s="128"/>
      <c r="C24" s="131"/>
      <c r="D24" s="132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</row>
    <row r="25" spans="1:251" ht="19.5" customHeight="1">
      <c r="A25" s="87" t="s">
        <v>430</v>
      </c>
      <c r="B25" s="133">
        <f>SUM(B7:B17)</f>
        <v>5107.08</v>
      </c>
      <c r="C25" s="81" t="s">
        <v>431</v>
      </c>
      <c r="D25" s="132">
        <v>5107.08</v>
      </c>
      <c r="F25" s="72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</row>
    <row r="26" spans="1:251" ht="19.5" customHeight="1">
      <c r="A26" s="124" t="s">
        <v>432</v>
      </c>
      <c r="B26" s="133"/>
      <c r="C26" s="121" t="s">
        <v>433</v>
      </c>
      <c r="D26" s="132"/>
      <c r="E26" s="72"/>
      <c r="F26" s="72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</row>
    <row r="27" spans="1:251" ht="19.5" customHeight="1">
      <c r="A27" s="124" t="s">
        <v>434</v>
      </c>
      <c r="B27" s="100"/>
      <c r="C27" s="126"/>
      <c r="D27" s="13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</row>
    <row r="28" spans="1:5" ht="19.5" customHeight="1">
      <c r="A28" s="134" t="s">
        <v>435</v>
      </c>
      <c r="B28" s="135">
        <f>B25</f>
        <v>5107.08</v>
      </c>
      <c r="C28" s="131" t="s">
        <v>436</v>
      </c>
      <c r="D28" s="132">
        <f>D25+D26</f>
        <v>5107.08</v>
      </c>
      <c r="E28" s="72"/>
    </row>
    <row r="35" ht="19.5" customHeight="1">
      <c r="C35" s="72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2">
      <pane ySplit="5" topLeftCell="A7" activePane="bottomLeft" state="frozen"/>
      <selection pane="bottomLeft" activeCell="D14" sqref="D14:D15"/>
    </sheetView>
  </sheetViews>
  <sheetFormatPr defaultColWidth="6.875" defaultRowHeight="12.75" customHeight="1"/>
  <cols>
    <col min="1" max="1" width="11.375" style="91" customWidth="1"/>
    <col min="2" max="2" width="35.375" style="91" customWidth="1"/>
    <col min="3" max="12" width="12.625" style="91" customWidth="1"/>
    <col min="13" max="16384" width="6.875" style="91" customWidth="1"/>
  </cols>
  <sheetData>
    <row r="1" spans="1:12" ht="19.5" customHeight="1">
      <c r="A1" s="92" t="s">
        <v>437</v>
      </c>
      <c r="L1" s="102"/>
    </row>
    <row r="2" spans="1:12" s="90" customFormat="1" ht="43.5" customHeight="1">
      <c r="A2" s="93" t="s">
        <v>438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9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9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103" t="s">
        <v>313</v>
      </c>
    </row>
    <row r="5" spans="1:12" ht="24" customHeight="1">
      <c r="A5" s="87" t="s">
        <v>439</v>
      </c>
      <c r="B5" s="87"/>
      <c r="C5" s="96" t="s">
        <v>318</v>
      </c>
      <c r="D5" s="81" t="s">
        <v>434</v>
      </c>
      <c r="E5" s="81" t="s">
        <v>424</v>
      </c>
      <c r="F5" s="81" t="s">
        <v>425</v>
      </c>
      <c r="G5" s="81" t="s">
        <v>426</v>
      </c>
      <c r="H5" s="97" t="s">
        <v>427</v>
      </c>
      <c r="I5" s="96"/>
      <c r="J5" s="81" t="s">
        <v>428</v>
      </c>
      <c r="K5" s="81" t="s">
        <v>429</v>
      </c>
      <c r="L5" s="104" t="s">
        <v>432</v>
      </c>
    </row>
    <row r="6" spans="1:12" ht="42" customHeight="1">
      <c r="A6" s="98" t="s">
        <v>379</v>
      </c>
      <c r="B6" s="99" t="s">
        <v>341</v>
      </c>
      <c r="C6" s="82"/>
      <c r="D6" s="82"/>
      <c r="E6" s="82"/>
      <c r="F6" s="82"/>
      <c r="G6" s="82"/>
      <c r="H6" s="82" t="s">
        <v>440</v>
      </c>
      <c r="I6" s="82" t="s">
        <v>441</v>
      </c>
      <c r="J6" s="82"/>
      <c r="K6" s="82"/>
      <c r="L6" s="82"/>
    </row>
    <row r="7" spans="1:12" ht="19.5" customHeight="1">
      <c r="A7" s="83"/>
      <c r="B7" s="84" t="s">
        <v>318</v>
      </c>
      <c r="C7" s="85">
        <f>D7+E7</f>
        <v>5107.08</v>
      </c>
      <c r="D7" s="85">
        <v>4044</v>
      </c>
      <c r="E7" s="85">
        <v>1063.08</v>
      </c>
      <c r="F7" s="100"/>
      <c r="G7" s="100"/>
      <c r="H7" s="100"/>
      <c r="I7" s="100"/>
      <c r="J7" s="100"/>
      <c r="K7" s="100"/>
      <c r="L7" s="100"/>
    </row>
    <row r="8" spans="1:12" ht="19.5" customHeight="1">
      <c r="A8" s="101">
        <v>208</v>
      </c>
      <c r="B8" s="87" t="s">
        <v>325</v>
      </c>
      <c r="C8" s="85">
        <f>D8+E8+H8</f>
        <v>4117.91</v>
      </c>
      <c r="D8" s="85">
        <v>3984</v>
      </c>
      <c r="E8" s="85">
        <v>133.91</v>
      </c>
      <c r="F8" s="100"/>
      <c r="G8" s="100"/>
      <c r="H8" s="100"/>
      <c r="I8" s="100"/>
      <c r="J8" s="100"/>
      <c r="K8" s="100"/>
      <c r="L8" s="100"/>
    </row>
    <row r="9" spans="1:12" ht="19.5" customHeight="1">
      <c r="A9" s="101" t="s">
        <v>442</v>
      </c>
      <c r="B9" s="87" t="s">
        <v>347</v>
      </c>
      <c r="C9" s="85">
        <f>D9+E9+H9</f>
        <v>133.91</v>
      </c>
      <c r="D9" s="85"/>
      <c r="E9" s="85">
        <v>133.91</v>
      </c>
      <c r="F9" s="100"/>
      <c r="G9" s="100"/>
      <c r="H9" s="100"/>
      <c r="I9" s="100"/>
      <c r="J9" s="100"/>
      <c r="K9" s="100"/>
      <c r="L9" s="100"/>
    </row>
    <row r="10" spans="1:12" ht="19.5" customHeight="1">
      <c r="A10" s="86" t="s">
        <v>443</v>
      </c>
      <c r="B10" s="87" t="s">
        <v>444</v>
      </c>
      <c r="C10" s="85">
        <f>D10+E10+H10</f>
        <v>35</v>
      </c>
      <c r="D10" s="85"/>
      <c r="E10" s="85">
        <v>35</v>
      </c>
      <c r="F10" s="100"/>
      <c r="G10" s="100"/>
      <c r="H10" s="100"/>
      <c r="I10" s="100"/>
      <c r="J10" s="100"/>
      <c r="K10" s="100"/>
      <c r="L10" s="100"/>
    </row>
    <row r="11" spans="1:12" ht="19.5" customHeight="1">
      <c r="A11" s="86">
        <v>2080506</v>
      </c>
      <c r="B11" s="87" t="s">
        <v>445</v>
      </c>
      <c r="C11" s="85">
        <f>D11+E11+H11</f>
        <v>17.51</v>
      </c>
      <c r="D11" s="85"/>
      <c r="E11" s="85">
        <v>17.51</v>
      </c>
      <c r="F11" s="100"/>
      <c r="G11" s="100"/>
      <c r="H11" s="100"/>
      <c r="I11" s="100"/>
      <c r="J11" s="100"/>
      <c r="K11" s="100"/>
      <c r="L11" s="100"/>
    </row>
    <row r="12" spans="1:12" ht="19.5" customHeight="1">
      <c r="A12" s="86">
        <v>2080599</v>
      </c>
      <c r="B12" s="87" t="s">
        <v>446</v>
      </c>
      <c r="C12" s="85">
        <f>D12+E12+H12</f>
        <v>81.4</v>
      </c>
      <c r="D12" s="85"/>
      <c r="E12" s="85">
        <v>81.4</v>
      </c>
      <c r="F12" s="100"/>
      <c r="G12" s="100"/>
      <c r="H12" s="100"/>
      <c r="I12" s="100"/>
      <c r="J12" s="100"/>
      <c r="K12" s="100"/>
      <c r="L12" s="100"/>
    </row>
    <row r="13" spans="1:12" ht="19.5" customHeight="1">
      <c r="A13" s="101">
        <v>20810</v>
      </c>
      <c r="B13" s="87" t="s">
        <v>447</v>
      </c>
      <c r="C13" s="85">
        <f>D13+E13</f>
        <v>3984</v>
      </c>
      <c r="D13" s="85">
        <v>3984</v>
      </c>
      <c r="E13" s="85"/>
      <c r="F13" s="100"/>
      <c r="G13" s="100"/>
      <c r="H13" s="100"/>
      <c r="I13" s="100"/>
      <c r="J13" s="100"/>
      <c r="K13" s="100"/>
      <c r="L13" s="100"/>
    </row>
    <row r="14" spans="1:12" ht="19.5" customHeight="1">
      <c r="A14" s="86" t="s">
        <v>448</v>
      </c>
      <c r="B14" s="87" t="s">
        <v>449</v>
      </c>
      <c r="C14" s="85">
        <f>D14+E14</f>
        <v>3984</v>
      </c>
      <c r="D14" s="85">
        <v>3984</v>
      </c>
      <c r="E14" s="85"/>
      <c r="F14" s="100"/>
      <c r="G14" s="100"/>
      <c r="H14" s="100"/>
      <c r="I14" s="100"/>
      <c r="J14" s="100"/>
      <c r="K14" s="100"/>
      <c r="L14" s="100"/>
    </row>
    <row r="15" spans="1:12" ht="19.5" customHeight="1">
      <c r="A15" s="101" t="s">
        <v>358</v>
      </c>
      <c r="B15" s="87" t="s">
        <v>327</v>
      </c>
      <c r="C15" s="85">
        <f>D15+E15+H15</f>
        <v>989.17</v>
      </c>
      <c r="D15" s="85">
        <v>60</v>
      </c>
      <c r="E15" s="85">
        <v>929.17</v>
      </c>
      <c r="F15" s="100"/>
      <c r="G15" s="100"/>
      <c r="H15" s="100"/>
      <c r="I15" s="100"/>
      <c r="J15" s="100"/>
      <c r="K15" s="100"/>
      <c r="L15" s="100"/>
    </row>
    <row r="16" spans="1:12" ht="19.5" customHeight="1">
      <c r="A16" s="101">
        <v>21004</v>
      </c>
      <c r="B16" s="87" t="s">
        <v>450</v>
      </c>
      <c r="C16" s="85">
        <f>D16+E16</f>
        <v>851.7</v>
      </c>
      <c r="D16" s="85"/>
      <c r="E16" s="85">
        <v>851.7</v>
      </c>
      <c r="F16" s="100"/>
      <c r="G16" s="100"/>
      <c r="H16" s="100"/>
      <c r="I16" s="100"/>
      <c r="J16" s="100"/>
      <c r="K16" s="100"/>
      <c r="L16" s="100"/>
    </row>
    <row r="17" spans="1:12" ht="19.5" customHeight="1">
      <c r="A17" s="86">
        <v>2100403</v>
      </c>
      <c r="B17" s="87" t="s">
        <v>451</v>
      </c>
      <c r="C17" s="85">
        <f>D17+E17</f>
        <v>791.7</v>
      </c>
      <c r="D17" s="85"/>
      <c r="E17" s="85">
        <v>791.7</v>
      </c>
      <c r="F17" s="100"/>
      <c r="G17" s="100"/>
      <c r="H17" s="100"/>
      <c r="I17" s="100"/>
      <c r="J17" s="100"/>
      <c r="K17" s="100"/>
      <c r="L17" s="100"/>
    </row>
    <row r="18" spans="1:12" ht="19.5" customHeight="1">
      <c r="A18" s="86">
        <v>2100409</v>
      </c>
      <c r="B18" s="87" t="s">
        <v>452</v>
      </c>
      <c r="C18" s="85">
        <f>D18+E18</f>
        <v>60</v>
      </c>
      <c r="D18" s="85">
        <v>60</v>
      </c>
      <c r="E18" s="85"/>
      <c r="F18" s="100"/>
      <c r="G18" s="100"/>
      <c r="H18" s="100"/>
      <c r="I18" s="100"/>
      <c r="J18" s="100"/>
      <c r="K18" s="100"/>
      <c r="L18" s="100"/>
    </row>
    <row r="19" spans="1:12" ht="19.5" customHeight="1">
      <c r="A19" s="101">
        <v>21007</v>
      </c>
      <c r="B19" s="87" t="s">
        <v>453</v>
      </c>
      <c r="C19" s="85">
        <f>D19+E19</f>
        <v>34</v>
      </c>
      <c r="D19" s="85">
        <f>D20</f>
        <v>0</v>
      </c>
      <c r="E19" s="85">
        <f>E20</f>
        <v>34</v>
      </c>
      <c r="F19" s="100"/>
      <c r="G19" s="100"/>
      <c r="H19" s="100"/>
      <c r="I19" s="100"/>
      <c r="J19" s="100"/>
      <c r="K19" s="100"/>
      <c r="L19" s="100"/>
    </row>
    <row r="20" spans="1:12" ht="19.5" customHeight="1">
      <c r="A20" s="86">
        <v>2100717</v>
      </c>
      <c r="B20" s="87" t="s">
        <v>454</v>
      </c>
      <c r="C20" s="85">
        <f>D20+E20</f>
        <v>34</v>
      </c>
      <c r="D20" s="85"/>
      <c r="E20" s="85">
        <v>34</v>
      </c>
      <c r="F20" s="100"/>
      <c r="G20" s="100"/>
      <c r="H20" s="100"/>
      <c r="I20" s="100"/>
      <c r="J20" s="100"/>
      <c r="K20" s="100"/>
      <c r="L20" s="100"/>
    </row>
    <row r="21" spans="1:12" ht="19.5" customHeight="1">
      <c r="A21" s="101">
        <v>21011</v>
      </c>
      <c r="B21" s="87" t="s">
        <v>455</v>
      </c>
      <c r="C21" s="85">
        <v>103.47</v>
      </c>
      <c r="D21" s="85">
        <v>0</v>
      </c>
      <c r="E21" s="85">
        <v>103.47</v>
      </c>
      <c r="F21" s="100"/>
      <c r="G21" s="100"/>
      <c r="H21" s="100"/>
      <c r="I21" s="100"/>
      <c r="J21" s="100"/>
      <c r="K21" s="100"/>
      <c r="L21" s="100"/>
    </row>
    <row r="22" spans="1:12" ht="19.5" customHeight="1">
      <c r="A22" s="86">
        <v>2101102</v>
      </c>
      <c r="B22" s="87" t="s">
        <v>456</v>
      </c>
      <c r="C22" s="85">
        <v>86.67</v>
      </c>
      <c r="D22" s="85"/>
      <c r="E22" s="85">
        <v>86.67</v>
      </c>
      <c r="F22" s="100"/>
      <c r="G22" s="100"/>
      <c r="H22" s="100"/>
      <c r="I22" s="100"/>
      <c r="J22" s="100"/>
      <c r="K22" s="100"/>
      <c r="L22" s="100"/>
    </row>
    <row r="23" spans="1:12" ht="19.5" customHeight="1">
      <c r="A23" s="86">
        <v>2101199</v>
      </c>
      <c r="B23" s="87" t="s">
        <v>457</v>
      </c>
      <c r="C23" s="85">
        <v>16.8</v>
      </c>
      <c r="D23" s="85"/>
      <c r="E23" s="85">
        <v>16.8</v>
      </c>
      <c r="F23" s="100"/>
      <c r="G23" s="100"/>
      <c r="H23" s="100"/>
      <c r="I23" s="100"/>
      <c r="J23" s="100"/>
      <c r="K23" s="100"/>
      <c r="L23" s="10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pane ySplit="5" topLeftCell="A6" activePane="bottomLeft" state="frozen"/>
      <selection pane="bottomLeft" activeCell="E15" sqref="E15"/>
    </sheetView>
  </sheetViews>
  <sheetFormatPr defaultColWidth="6.875" defaultRowHeight="12.75" customHeight="1"/>
  <cols>
    <col min="1" max="1" width="17.125" style="70" customWidth="1"/>
    <col min="2" max="2" width="34.375" style="70" customWidth="1"/>
    <col min="3" max="3" width="17.75390625" style="70" customWidth="1"/>
    <col min="4" max="6" width="18.00390625" style="70" customWidth="1"/>
    <col min="7" max="7" width="19.50390625" style="70" customWidth="1"/>
    <col min="8" max="8" width="21.00390625" style="70" customWidth="1"/>
    <col min="9" max="16384" width="6.875" style="70" customWidth="1"/>
  </cols>
  <sheetData>
    <row r="1" spans="1:2" ht="19.5" customHeight="1">
      <c r="A1" s="71" t="s">
        <v>458</v>
      </c>
      <c r="B1" s="72"/>
    </row>
    <row r="2" spans="1:8" ht="44.25" customHeight="1">
      <c r="A2" s="73" t="s">
        <v>459</v>
      </c>
      <c r="B2" s="73"/>
      <c r="C2" s="73"/>
      <c r="D2" s="73"/>
      <c r="E2" s="73"/>
      <c r="F2" s="73"/>
      <c r="G2" s="73"/>
      <c r="H2" s="73"/>
    </row>
    <row r="3" spans="1:8" ht="19.5" customHeight="1">
      <c r="A3" s="74"/>
      <c r="B3" s="75"/>
      <c r="C3" s="76"/>
      <c r="D3" s="76"/>
      <c r="E3" s="76"/>
      <c r="F3" s="76"/>
      <c r="G3" s="76"/>
      <c r="H3" s="77"/>
    </row>
    <row r="4" spans="1:8" ht="25.5" customHeight="1">
      <c r="A4" s="78"/>
      <c r="B4" s="79"/>
      <c r="C4" s="78"/>
      <c r="D4" s="78"/>
      <c r="E4" s="78"/>
      <c r="F4" s="78"/>
      <c r="G4" s="78"/>
      <c r="H4" s="80" t="s">
        <v>313</v>
      </c>
    </row>
    <row r="5" spans="1:8" ht="29.25" customHeight="1">
      <c r="A5" s="81" t="s">
        <v>379</v>
      </c>
      <c r="B5" s="81" t="s">
        <v>341</v>
      </c>
      <c r="C5" s="81" t="s">
        <v>318</v>
      </c>
      <c r="D5" s="82" t="s">
        <v>460</v>
      </c>
      <c r="E5" s="81" t="s">
        <v>461</v>
      </c>
      <c r="F5" s="81" t="s">
        <v>462</v>
      </c>
      <c r="G5" s="81" t="s">
        <v>463</v>
      </c>
      <c r="H5" s="81" t="s">
        <v>464</v>
      </c>
    </row>
    <row r="6" spans="1:8" ht="19.5" customHeight="1">
      <c r="A6" s="83"/>
      <c r="B6" s="84" t="s">
        <v>318</v>
      </c>
      <c r="C6" s="85">
        <f aca="true" t="shared" si="0" ref="C6:C13">D6+E6</f>
        <v>5107.08</v>
      </c>
      <c r="D6" s="85">
        <f>D7+D14</f>
        <v>1029.08</v>
      </c>
      <c r="E6" s="85">
        <f>E12+E14</f>
        <v>4078</v>
      </c>
      <c r="F6" s="83"/>
      <c r="G6" s="85"/>
      <c r="H6" s="85"/>
    </row>
    <row r="7" spans="1:8" ht="19.5" customHeight="1">
      <c r="A7" s="86">
        <v>208</v>
      </c>
      <c r="B7" s="87" t="s">
        <v>325</v>
      </c>
      <c r="C7" s="85">
        <f t="shared" si="0"/>
        <v>133.91</v>
      </c>
      <c r="D7" s="85">
        <v>133.91</v>
      </c>
      <c r="E7" s="85"/>
      <c r="F7" s="86"/>
      <c r="G7" s="88"/>
      <c r="H7" s="88"/>
    </row>
    <row r="8" spans="1:8" ht="19.5" customHeight="1">
      <c r="A8" s="86" t="s">
        <v>442</v>
      </c>
      <c r="B8" s="87" t="s">
        <v>465</v>
      </c>
      <c r="C8" s="85">
        <f t="shared" si="0"/>
        <v>133.91</v>
      </c>
      <c r="D8" s="85">
        <v>133.91</v>
      </c>
      <c r="E8" s="85"/>
      <c r="F8" s="86"/>
      <c r="G8" s="88"/>
      <c r="H8" s="88"/>
    </row>
    <row r="9" spans="1:8" ht="19.5" customHeight="1">
      <c r="A9" s="86" t="s">
        <v>443</v>
      </c>
      <c r="B9" s="87" t="s">
        <v>444</v>
      </c>
      <c r="C9" s="85">
        <f t="shared" si="0"/>
        <v>35</v>
      </c>
      <c r="D9" s="85">
        <v>35</v>
      </c>
      <c r="E9" s="85"/>
      <c r="F9" s="86"/>
      <c r="G9" s="88"/>
      <c r="H9" s="88"/>
    </row>
    <row r="10" spans="1:9" ht="19.5" customHeight="1">
      <c r="A10" s="86">
        <v>2080506</v>
      </c>
      <c r="B10" s="87" t="s">
        <v>445</v>
      </c>
      <c r="C10" s="85">
        <f t="shared" si="0"/>
        <v>17.51</v>
      </c>
      <c r="D10" s="85">
        <v>17.51</v>
      </c>
      <c r="E10" s="85"/>
      <c r="F10" s="86"/>
      <c r="G10" s="88"/>
      <c r="H10" s="88"/>
      <c r="I10" s="72"/>
    </row>
    <row r="11" spans="1:8" ht="19.5" customHeight="1">
      <c r="A11" s="86">
        <v>2080599</v>
      </c>
      <c r="B11" s="87" t="s">
        <v>446</v>
      </c>
      <c r="C11" s="85">
        <f t="shared" si="0"/>
        <v>81.4</v>
      </c>
      <c r="D11" s="85">
        <v>81.4</v>
      </c>
      <c r="E11" s="85"/>
      <c r="F11" s="86"/>
      <c r="G11" s="88"/>
      <c r="H11" s="88"/>
    </row>
    <row r="12" spans="1:8" ht="19.5" customHeight="1">
      <c r="A12" s="86">
        <v>20810</v>
      </c>
      <c r="B12" s="87" t="s">
        <v>447</v>
      </c>
      <c r="C12" s="85">
        <f t="shared" si="0"/>
        <v>3984</v>
      </c>
      <c r="D12" s="85"/>
      <c r="E12" s="85">
        <v>3984</v>
      </c>
      <c r="F12" s="86"/>
      <c r="G12" s="88"/>
      <c r="H12" s="89"/>
    </row>
    <row r="13" spans="1:8" ht="19.5" customHeight="1">
      <c r="A13" s="86" t="s">
        <v>448</v>
      </c>
      <c r="B13" s="87" t="s">
        <v>449</v>
      </c>
      <c r="C13" s="85">
        <f t="shared" si="0"/>
        <v>3984</v>
      </c>
      <c r="D13" s="85"/>
      <c r="E13" s="85">
        <v>3984</v>
      </c>
      <c r="F13" s="86"/>
      <c r="G13" s="88"/>
      <c r="H13" s="89"/>
    </row>
    <row r="14" spans="1:8" ht="19.5" customHeight="1">
      <c r="A14" s="86" t="s">
        <v>358</v>
      </c>
      <c r="B14" s="87" t="s">
        <v>327</v>
      </c>
      <c r="C14" s="85">
        <v>989.17</v>
      </c>
      <c r="D14" s="85">
        <v>895.17</v>
      </c>
      <c r="E14" s="85">
        <v>94</v>
      </c>
      <c r="F14" s="86"/>
      <c r="G14" s="89"/>
      <c r="H14" s="89"/>
    </row>
    <row r="15" spans="1:8" ht="19.5" customHeight="1">
      <c r="A15" s="86">
        <v>21004</v>
      </c>
      <c r="B15" s="87" t="s">
        <v>450</v>
      </c>
      <c r="C15" s="85">
        <f aca="true" t="shared" si="1" ref="C15:C22">D15+E15</f>
        <v>851.7</v>
      </c>
      <c r="D15" s="85">
        <v>791.7</v>
      </c>
      <c r="E15" s="85">
        <v>60</v>
      </c>
      <c r="F15" s="86"/>
      <c r="G15" s="89"/>
      <c r="H15" s="89"/>
    </row>
    <row r="16" spans="1:8" ht="19.5" customHeight="1">
      <c r="A16" s="86">
        <v>2100403</v>
      </c>
      <c r="B16" s="87" t="s">
        <v>451</v>
      </c>
      <c r="C16" s="85">
        <f t="shared" si="1"/>
        <v>791.7</v>
      </c>
      <c r="D16" s="85">
        <v>791.7</v>
      </c>
      <c r="E16" s="85"/>
      <c r="F16" s="86"/>
      <c r="G16" s="89"/>
      <c r="H16" s="89"/>
    </row>
    <row r="17" spans="1:8" ht="19.5" customHeight="1">
      <c r="A17" s="86">
        <v>2100409</v>
      </c>
      <c r="B17" s="87" t="s">
        <v>452</v>
      </c>
      <c r="C17" s="85">
        <f t="shared" si="1"/>
        <v>60</v>
      </c>
      <c r="D17" s="85"/>
      <c r="E17" s="85">
        <v>60</v>
      </c>
      <c r="F17" s="86"/>
      <c r="G17" s="89"/>
      <c r="H17" s="89"/>
    </row>
    <row r="18" spans="1:8" ht="19.5" customHeight="1">
      <c r="A18" s="86">
        <v>21007</v>
      </c>
      <c r="B18" s="87" t="s">
        <v>453</v>
      </c>
      <c r="C18" s="85">
        <f t="shared" si="1"/>
        <v>34</v>
      </c>
      <c r="D18" s="85"/>
      <c r="E18" s="85">
        <v>34</v>
      </c>
      <c r="F18" s="86"/>
      <c r="G18" s="89"/>
      <c r="H18" s="89"/>
    </row>
    <row r="19" spans="1:8" ht="19.5" customHeight="1">
      <c r="A19" s="86">
        <v>2100717</v>
      </c>
      <c r="B19" s="87" t="s">
        <v>454</v>
      </c>
      <c r="C19" s="85">
        <f t="shared" si="1"/>
        <v>34</v>
      </c>
      <c r="D19" s="85"/>
      <c r="E19" s="85">
        <v>34</v>
      </c>
      <c r="F19" s="86"/>
      <c r="G19" s="89"/>
      <c r="H19" s="89"/>
    </row>
    <row r="20" spans="1:8" ht="19.5" customHeight="1">
      <c r="A20" s="86">
        <v>21011</v>
      </c>
      <c r="B20" s="87" t="s">
        <v>455</v>
      </c>
      <c r="C20" s="85">
        <f t="shared" si="1"/>
        <v>103.47</v>
      </c>
      <c r="D20" s="85">
        <v>103.47</v>
      </c>
      <c r="E20" s="85"/>
      <c r="F20" s="86"/>
      <c r="G20" s="89"/>
      <c r="H20" s="89"/>
    </row>
    <row r="21" spans="1:8" ht="19.5" customHeight="1">
      <c r="A21" s="86">
        <v>2101102</v>
      </c>
      <c r="B21" s="87" t="s">
        <v>456</v>
      </c>
      <c r="C21" s="85">
        <f t="shared" si="1"/>
        <v>86.67</v>
      </c>
      <c r="D21" s="85">
        <v>86.67</v>
      </c>
      <c r="E21" s="85"/>
      <c r="F21" s="86"/>
      <c r="G21" s="89"/>
      <c r="H21" s="89"/>
    </row>
    <row r="22" spans="1:8" ht="19.5" customHeight="1">
      <c r="A22" s="86">
        <v>2101199</v>
      </c>
      <c r="B22" s="87" t="s">
        <v>457</v>
      </c>
      <c r="C22" s="85">
        <f t="shared" si="1"/>
        <v>16.8</v>
      </c>
      <c r="D22" s="85">
        <v>16.8</v>
      </c>
      <c r="E22" s="85"/>
      <c r="F22" s="86"/>
      <c r="G22" s="89"/>
      <c r="H22" s="8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不曾改变</cp:lastModifiedBy>
  <dcterms:created xsi:type="dcterms:W3CDTF">2015-06-05T18:19:34Z</dcterms:created>
  <dcterms:modified xsi:type="dcterms:W3CDTF">2024-03-05T02:25:36Z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1657F20958DE4004BB6B54619DFA20C4</vt:lpwstr>
  </property>
</Properties>
</file>