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tabRatio="913" firstSheet="1" activeTab="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  <sheet name="11 区级项目资金绩效目标表2" sheetId="13" r:id="rId13"/>
    <sheet name="11 区级项目资金绩效目标表3" sheetId="14" r:id="rId14"/>
    <sheet name="11 区级项目资金绩效目标表4" sheetId="15" r:id="rId15"/>
  </sheets>
  <definedNames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<sst xmlns="http://schemas.openxmlformats.org/spreadsheetml/2006/main" count="1706" uniqueCount="645">
  <si>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</si>
  <si>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</si>
  <si>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</si>
  <si>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</si>
  <si>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</si>
  <si>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</si>
  <si>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</si>
  <si>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</si>
  <si>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</si>
  <si>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</si>
  <si>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</si>
  <si>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</si>
  <si>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</si>
  <si>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</si>
  <si>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</si>
  <si>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</si>
  <si>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</si>
  <si>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</si>
  <si>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</si>
  <si>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</si>
  <si>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</si>
  <si>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</si>
  <si>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</si>
  <si>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</si>
  <si>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</si>
  <si>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</si>
  <si>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</si>
  <si>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</si>
  <si>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</si>
  <si>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</si>
  <si>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</si>
  <si>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</si>
  <si>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</si>
  <si>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</si>
  <si>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</si>
  <si>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</si>
  <si>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</si>
  <si>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</si>
  <si>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</si>
  <si>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</si>
  <si>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</si>
  <si>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</si>
  <si>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</si>
  <si>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</si>
  <si>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</si>
  <si>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</si>
  <si>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</si>
  <si>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</si>
  <si>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</si>
  <si>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</si>
  <si>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</si>
  <si>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</si>
  <si>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</si>
  <si>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</si>
  <si>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</si>
  <si>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</si>
  <si>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</si>
  <si>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</si>
  <si>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</si>
  <si>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</si>
  <si>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</si>
  <si>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</si>
  <si>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</si>
  <si>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</si>
  <si>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</si>
  <si>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</si>
  <si>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</si>
  <si>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</si>
  <si>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</si>
  <si>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</si>
  <si>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</si>
  <si>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</si>
  <si>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</si>
  <si>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</si>
  <si>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</si>
  <si>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</si>
  <si>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</si>
  <si>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</si>
  <si>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</si>
  <si>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</si>
  <si>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</si>
  <si>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</si>
  <si>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</si>
  <si>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</si>
  <si>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</si>
  <si>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</si>
  <si>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</si>
  <si>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</si>
  <si>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</si>
  <si>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</si>
  <si>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</si>
  <si>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</si>
  <si>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</si>
  <si>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</si>
  <si>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</si>
  <si>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</si>
  <si>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</si>
  <si>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</si>
  <si>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</si>
  <si>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</si>
  <si>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</si>
  <si>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</si>
  <si>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</si>
  <si>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</si>
  <si>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</si>
  <si>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</si>
  <si>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</si>
  <si>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</si>
  <si>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</si>
  <si>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</si>
  <si>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</si>
  <si>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</si>
  <si>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</si>
  <si>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</si>
  <si>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</si>
  <si>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</si>
  <si>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</si>
  <si>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</si>
  <si>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</si>
  <si>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</si>
  <si>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</si>
  <si>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</si>
  <si>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</si>
  <si>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</si>
  <si>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</si>
  <si>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</si>
  <si>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</si>
  <si>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</si>
  <si>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</si>
  <si>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</si>
  <si>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</si>
  <si>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</si>
  <si>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</si>
  <si>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</si>
  <si>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</si>
  <si>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</si>
  <si>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</si>
  <si>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</si>
  <si>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</si>
  <si>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</si>
  <si>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</si>
  <si>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</si>
  <si>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</si>
  <si>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</si>
  <si>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</si>
  <si>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</si>
  <si>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</si>
  <si>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</si>
  <si>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</si>
  <si>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</si>
  <si>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</si>
  <si>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</si>
  <si>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</si>
  <si>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</si>
  <si>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</si>
  <si>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</si>
  <si>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</si>
  <si>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</si>
  <si>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</si>
  <si>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</si>
  <si>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</si>
  <si>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</si>
  <si>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</si>
  <si>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</si>
  <si>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</si>
  <si>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</si>
  <si>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</si>
  <si>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</si>
  <si>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</si>
  <si>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</si>
  <si>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</si>
  <si>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</si>
  <si>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</si>
  <si>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</si>
  <si>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</si>
  <si>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</si>
  <si>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</si>
  <si>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</si>
  <si>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</si>
  <si>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</si>
  <si>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</si>
  <si>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</si>
  <si>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</si>
  <si>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</si>
  <si>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</si>
  <si>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</si>
  <si>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</si>
  <si>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</si>
  <si>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</si>
  <si>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</si>
  <si>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</si>
  <si>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</si>
  <si>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</si>
  <si>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</si>
  <si>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</si>
  <si>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</si>
  <si>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</si>
  <si>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</si>
  <si>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</si>
  <si>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</si>
  <si>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</si>
  <si>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</si>
  <si>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</si>
  <si>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</si>
  <si>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</si>
  <si>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</si>
  <si>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</si>
  <si>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</si>
  <si>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</si>
  <si>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</si>
  <si>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</si>
  <si>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</si>
  <si>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</si>
  <si>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</si>
  <si>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</si>
  <si>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</si>
  <si>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</si>
  <si>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</si>
  <si>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</si>
  <si>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</si>
  <si>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</si>
  <si>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</si>
  <si>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</si>
  <si>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</si>
  <si>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</si>
  <si>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</si>
  <si>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</si>
  <si>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</si>
  <si>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</si>
  <si>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</si>
  <si>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</si>
  <si>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</si>
  <si>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</si>
  <si>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</si>
  <si>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</si>
  <si>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</si>
  <si>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</si>
  <si>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</si>
  <si>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</si>
  <si>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</si>
  <si>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</si>
  <si>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</si>
  <si>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</si>
  <si>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</si>
  <si>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</si>
  <si>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</si>
  <si>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</si>
  <si>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</si>
  <si>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</si>
  <si>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</si>
  <si>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</si>
  <si>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</si>
  <si>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</si>
  <si>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</si>
  <si>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</si>
  <si>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</si>
  <si>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</si>
  <si>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</si>
  <si>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</si>
  <si>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</si>
  <si>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</si>
  <si>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</si>
  <si>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</si>
  <si>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</si>
  <si>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</si>
  <si>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</si>
  <si>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</si>
  <si>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</si>
  <si>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</si>
  <si>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</si>
  <si>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</si>
  <si>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</si>
  <si>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</si>
  <si>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</si>
  <si>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</si>
  <si>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</si>
  <si>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</si>
  <si>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</si>
  <si>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</si>
  <si>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</si>
  <si>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</si>
  <si>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</si>
  <si>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</si>
  <si>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</si>
  <si>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</si>
  <si>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</si>
  <si>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</si>
  <si>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</si>
  <si>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</si>
  <si>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</si>
  <si>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</si>
  <si>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</si>
  <si>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</si>
  <si>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</si>
  <si>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</si>
  <si>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</si>
  <si>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</si>
  <si>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</si>
  <si>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</si>
  <si>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</si>
  <si>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</si>
  <si>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</si>
  <si>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</si>
  <si>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</si>
  <si>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</si>
  <si>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</si>
  <si>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</si>
  <si>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</si>
  <si>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</si>
  <si>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</si>
  <si>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</si>
  <si>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</si>
  <si>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</si>
  <si>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</si>
  <si>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</si>
  <si>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</si>
  <si>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</si>
  <si>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</si>
  <si>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</si>
  <si>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</si>
  <si>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</si>
  <si>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</si>
  <si>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</si>
  <si>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</si>
  <si>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</si>
  <si>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</si>
  <si>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</si>
  <si>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</si>
  <si>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</si>
  <si>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</si>
  <si>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</si>
  <si>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</si>
  <si>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</si>
  <si>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</si>
  <si>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</si>
  <si>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</si>
  <si>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</si>
  <si>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</si>
  <si>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</si>
  <si>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</si>
  <si>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</si>
  <si>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</si>
  <si>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</si>
  <si>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</si>
  <si>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</si>
  <si>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</si>
  <si>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</si>
  <si>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</si>
  <si>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</si>
  <si>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</si>
  <si>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</si>
  <si>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</si>
  <si>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</si>
  <si>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</si>
  <si>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</si>
  <si>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</si>
  <si>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</si>
  <si>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</si>
  <si>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</si>
  <si>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</si>
  <si>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</si>
  <si>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</si>
  <si>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</si>
  <si>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</si>
  <si>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</si>
  <si>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</si>
  <si>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</si>
  <si>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</si>
  <si>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</si>
  <si>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</si>
  <si>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</si>
  <si>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</si>
  <si>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</si>
  <si>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</si>
  <si>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</si>
  <si>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</si>
  <si>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</si>
  <si>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</si>
  <si>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</si>
  <si>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</si>
  <si>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</si>
  <si>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</si>
  <si>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</si>
  <si>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</si>
  <si>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</si>
  <si>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</si>
  <si>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</si>
  <si>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</si>
  <si>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</si>
  <si>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</si>
  <si>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</si>
  <si>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</si>
  <si>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</si>
  <si>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</si>
  <si>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</si>
  <si>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</si>
  <si>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</si>
  <si>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</si>
  <si>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</si>
  <si>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</si>
  <si>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</si>
  <si>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</si>
  <si>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</si>
  <si>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</si>
  <si>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</si>
  <si>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</si>
  <si>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</si>
  <si>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</si>
  <si>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</si>
  <si>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</si>
  <si>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</si>
  <si>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</si>
  <si>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</si>
  <si>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</si>
  <si>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</si>
  <si>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</si>
  <si>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</si>
  <si>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</si>
  <si>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</si>
  <si>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</si>
  <si>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</si>
  <si>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</si>
  <si>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</si>
  <si>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</si>
  <si>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</si>
  <si>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</si>
  <si>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</si>
  <si>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</si>
  <si>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</si>
  <si>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</si>
  <si>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</si>
  <si>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</si>
  <si>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</si>
  <si>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</si>
  <si>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</si>
  <si>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</si>
  <si>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</si>
  <si>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</si>
  <si>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</si>
  <si>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</si>
  <si>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</si>
  <si>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</si>
  <si>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</si>
  <si>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</si>
  <si>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</si>
  <si>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一般公共预算拔款收入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</si>
  <si>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</si>
  <si>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</si>
  <si>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</si>
  <si>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</si>
  <si>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</si>
  <si>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</si>
  <si>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</si>
  <si>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</si>
  <si>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</si>
  <si>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</si>
  <si>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</si>
  <si>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</si>
  <si>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</si>
  <si>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</si>
  <si>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</si>
  <si>
    <t>工程类</t>
  </si>
  <si>
    <t>服务类</t>
  </si>
  <si>
    <t>货物类</t>
  </si>
  <si>
    <t>项目</t>
  </si>
  <si>
    <t>单位：万元</t>
  </si>
  <si>
    <t>事业收入预算</t>
  </si>
  <si>
    <t>事业单位经营收入预算</t>
  </si>
  <si>
    <t>其他收入预算</t>
  </si>
  <si>
    <t>非教育收费收入预算</t>
  </si>
  <si>
    <t>教育收费收预算入</t>
  </si>
  <si>
    <t>教育收费收入预算</t>
  </si>
  <si>
    <t>2021年预算数</t>
  </si>
  <si>
    <t>2021年基本支出</t>
  </si>
  <si>
    <t>2020年预算数</t>
  </si>
  <si>
    <t>附件3-4</t>
  </si>
  <si>
    <t>XXXXX（单位全称）一般公共预算“三公”经费支出表</t>
  </si>
  <si>
    <t>附件3-1</t>
  </si>
  <si>
    <t>附件3-2</t>
  </si>
  <si>
    <t>附件3-3</t>
  </si>
  <si>
    <t>附件3-4</t>
  </si>
  <si>
    <t>附件3-5</t>
  </si>
  <si>
    <t>附件3-6</t>
  </si>
  <si>
    <t>附件3-7</t>
  </si>
  <si>
    <t>附件3-8</t>
  </si>
  <si>
    <t>附件3-9</t>
  </si>
  <si>
    <t>备注：本表反映2022年当年一般公共预算财政拨款支出情况。</t>
  </si>
  <si>
    <t>2022年预算数</t>
  </si>
  <si>
    <t>2022年财政资金项目支出绩效目标表</t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</si>
  <si>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</si>
  <si>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</si>
  <si>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</si>
  <si>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</si>
  <si>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</si>
  <si>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</si>
  <si>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</si>
  <si>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</si>
  <si>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</si>
  <si>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</si>
  <si>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</si>
  <si>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</si>
  <si>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</si>
  <si>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</si>
  <si>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</si>
  <si>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</si>
  <si>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</si>
  <si>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</si>
  <si>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</si>
  <si>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</si>
  <si>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</si>
  <si>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</si>
  <si>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（    2022  年度）</t>
  </si>
  <si>
    <t>预算部门：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</si>
  <si>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</si>
  <si>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</si>
  <si>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</si>
  <si>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</si>
  <si>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</si>
  <si>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</si>
  <si>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</si>
  <si>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 xml:space="preserve"> 三级指标</t>
  </si>
  <si>
    <t>绩效指标性质</t>
  </si>
  <si>
    <t>绩效指标值</t>
  </si>
  <si>
    <t>绩效度量单位</t>
  </si>
  <si>
    <t>其他说明</t>
  </si>
  <si>
    <t/>
  </si>
  <si>
    <t>取数时点：</t>
  </si>
  <si>
    <t>重庆市綦江区信访办公室财政拨款收支总表</t>
  </si>
  <si>
    <t>重庆市綦江区信访办公室一般公共预算财政拨款支出预算表</t>
  </si>
  <si>
    <t>一般公共服务支出</t>
  </si>
  <si>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宋体"/>
        <family val="0"/>
      </rPr>
      <t>政府办公厅（室）及相关机构事务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</si>
  <si>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行政运行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</si>
  <si>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信访事务</t>
    </r>
  </si>
  <si>
    <t>社会保障和就业支出</t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</si>
  <si>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行政事业单位离退休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</si>
  <si>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机关事业单位养老保险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</si>
  <si>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机关事业单位职业年金</t>
    </r>
  </si>
  <si>
    <t xml:space="preserve">  其他行政事业单位离退休支出</t>
  </si>
  <si>
    <t>医疗卫生与计划生育支出</t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</si>
  <si>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行政事业单位医疗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</si>
  <si>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行政单位医疗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</si>
  <si>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公务员医疗补助</t>
    </r>
  </si>
  <si>
    <t>住房保障支出</t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</si>
  <si>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住房改革支出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</si>
  <si>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住房公积金</t>
    </r>
  </si>
  <si>
    <t>重庆市綦江区信访办公室一般公共预算财政拨款基本支出预算表</t>
  </si>
  <si>
    <t>310</t>
  </si>
  <si>
    <t>资本性支出</t>
  </si>
  <si>
    <t xml:space="preserve">  办公设备购置</t>
  </si>
  <si>
    <t xml:space="preserve">  公务用车购置</t>
  </si>
  <si>
    <t>重庆市綦江区信访办公室一般公共预算“三公”经费支出表</t>
  </si>
  <si>
    <t>重庆市綦江区信访办公室政府性基金预算支出表</t>
  </si>
  <si>
    <t>重庆市綦江区信访办公室部门收支总表</t>
  </si>
  <si>
    <t>卫生与健康支出</t>
  </si>
  <si>
    <t>重庆市綦江区信访办公室部门收入总表</t>
  </si>
  <si>
    <t>重庆市綦江区信访办公室部门支出总表</t>
  </si>
  <si>
    <t>重庆市綦江区信访办公室政府采购预算明细表</t>
  </si>
  <si>
    <t>附件3-10</t>
  </si>
  <si>
    <t>重庆市綦江区信访办公室整体支出绩效目标表</t>
  </si>
  <si>
    <t>重庆市綦江区信访办公室</t>
  </si>
  <si>
    <t>对信访各系统进行维护，接待、受理、转办、回复信访问题；对信访重点人员、重点群体做好思想疏导和教育稳控工作，确保敏感时期不到市进京聚集上访，维护社会稳定。</t>
  </si>
  <si>
    <t>年度绩效指标</t>
  </si>
  <si>
    <t>履职效能</t>
  </si>
  <si>
    <t>数量指标</t>
  </si>
  <si>
    <t>接待、交办、办理信访件数量</t>
  </si>
  <si>
    <t>≥</t>
  </si>
  <si>
    <t>4000</t>
  </si>
  <si>
    <t>件</t>
  </si>
  <si>
    <t>30</t>
  </si>
  <si>
    <t>重点人员人数</t>
  </si>
  <si>
    <t>159</t>
  </si>
  <si>
    <t>人</t>
  </si>
  <si>
    <t>20</t>
  </si>
  <si>
    <t>时效指标</t>
  </si>
  <si>
    <t>年度</t>
  </si>
  <si>
    <t>＝</t>
  </si>
  <si>
    <t>1</t>
  </si>
  <si>
    <t>年</t>
  </si>
  <si>
    <t>10</t>
  </si>
  <si>
    <t>运行成本</t>
  </si>
  <si>
    <t>成本控制在预算范围内</t>
  </si>
  <si>
    <t>≤</t>
  </si>
  <si>
    <t>万元</t>
  </si>
  <si>
    <t>社会效应</t>
  </si>
  <si>
    <t>社会效益</t>
  </si>
  <si>
    <t>到市进京上访人数</t>
  </si>
  <si>
    <t>服务对象满意度</t>
  </si>
  <si>
    <t>服务群众满意度</t>
  </si>
  <si>
    <t>90</t>
  </si>
  <si>
    <t>%</t>
  </si>
  <si>
    <t>附件3-11</t>
  </si>
  <si>
    <t>阳光綦江114政务网络服务</t>
  </si>
  <si>
    <t>刘丹</t>
  </si>
  <si>
    <t>023-85888630</t>
  </si>
  <si>
    <t>114政务热线是中国电信依托114号码百事通平台整合各类政务资源搭建的政务信息公开、查询平台，向社会公众提供相关政策、行政办事流程、政策执行结果等政务信息咨询、查询、记录、反馈社情民意和转接服务。</t>
  </si>
  <si>
    <t>因工作需要，区信访办于2021年2月1日与中国电信綦江分公司签订《“阳光綦江114政务热线”合同》，合同期限为2021年2月1日至2023年1月31日，服务费用为61.5万元/年。</t>
  </si>
  <si>
    <t>分年中和年底两次支付。</t>
  </si>
  <si>
    <t>产出指标</t>
  </si>
  <si>
    <t>成本指标</t>
  </si>
  <si>
    <t>61.5</t>
  </si>
  <si>
    <t>受理群众诉求数量</t>
  </si>
  <si>
    <t>2000</t>
  </si>
  <si>
    <t>每年重难点信访诉求转送数量</t>
  </si>
  <si>
    <t>1600</t>
  </si>
  <si>
    <t>效益指标</t>
  </si>
  <si>
    <t>社会效益指标</t>
  </si>
  <si>
    <t>答复群众诉求数量</t>
  </si>
  <si>
    <t>满意度指标</t>
  </si>
  <si>
    <t>服务对象满意度指标</t>
  </si>
  <si>
    <t>能够得到社会公众认可</t>
  </si>
  <si>
    <t>重庆市綦江区信访办公室</t>
  </si>
  <si>
    <t>租用办公业务用房费用</t>
  </si>
  <si>
    <t>刘丹</t>
  </si>
  <si>
    <t>023-85888630</t>
  </si>
  <si>
    <t>满足标准化建设需要，对接待区进行功能区域完善。</t>
  </si>
  <si>
    <t>根据合同约定支付。</t>
  </si>
  <si>
    <t>年底一次性支付。</t>
  </si>
  <si>
    <t>租用面积</t>
  </si>
  <si>
    <t>259</t>
  </si>
  <si>
    <t>平方米</t>
  </si>
  <si>
    <t>40</t>
  </si>
  <si>
    <t>10.8</t>
  </si>
  <si>
    <t>公开接待群众人次</t>
  </si>
  <si>
    <t>人/次</t>
  </si>
  <si>
    <t>能得到社会公众认可</t>
  </si>
  <si>
    <t>可持续发展指标</t>
  </si>
  <si>
    <t>保障机关正常运行</t>
  </si>
  <si>
    <t>专项工作系统运行费</t>
  </si>
  <si>
    <t>保证全国信访信息系统、延伸到街镇的视频系统等三大系统正常运转。</t>
  </si>
  <si>
    <t>按工作开展进度支付</t>
  </si>
  <si>
    <t>确保工作系统正常运转</t>
  </si>
  <si>
    <t>召开视频会议次数</t>
  </si>
  <si>
    <t>次</t>
  </si>
  <si>
    <t>信访信息系统办理信访量</t>
  </si>
  <si>
    <t>办理群众信访量</t>
  </si>
  <si>
    <t>重庆市綦江区信访办公室</t>
  </si>
  <si>
    <t>区联合调度中心运行经费</t>
  </si>
  <si>
    <t>刘丹</t>
  </si>
  <si>
    <t>023-85888630</t>
  </si>
  <si>
    <t>按照市信访办工作要求，为进一步加强全区信访稳定联合调度工作，实现信息调度、管控劝返、应急处置一体化高效运行，区信联办于2020年10月30日组建綦江区信访稳定联合调度工作指挥部，指挥部办公室设在区信访办，日常费用由区信访办支出。</t>
  </si>
  <si>
    <t>根据工作开展需要制定。</t>
  </si>
  <si>
    <t>按工作开展进度支付</t>
  </si>
  <si>
    <t>进一步加强全区信访稳定联合调度工作，实现信息调度、管控劝返、应急处置一体化高效运行。</t>
  </si>
  <si>
    <t>收集、汇总、研判各类信访稳定信息</t>
  </si>
  <si>
    <t>到市进京非访人数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</si>
</sst>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);[Red]\(0.00\)"/>
    <numFmt numFmtId="178" formatCode="#,##0.00_ "/>
  </numFmts>
  <fonts count="74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sz val="9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6"/>
      <name val="楷体_GB2312"/>
      <family val="3"/>
    </font>
    <font>
      <b/>
      <sz val="14"/>
      <name val="宋体"/>
      <family val="0"/>
    </font>
    <font>
      <b/>
      <sz val="14"/>
      <name val="楷体_GB2312"/>
      <family val="3"/>
    </font>
    <font>
      <sz val="11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0"/>
      <color indexed="10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color indexed="8"/>
      <name val="等线"/>
      <family val="0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微软雅黑"/>
      <family val="2"/>
    </font>
    <font>
      <sz val="10"/>
      <color indexed="8"/>
      <name val="Arial"/>
      <family val="2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D9DEED"/>
      </right>
      <top>
        <color indexed="63"/>
      </top>
      <bottom style="thin">
        <color rgb="FFD9DEED"/>
      </bottom>
    </border>
    <border>
      <left>
        <color indexed="63"/>
      </left>
      <right style="thin">
        <color rgb="FFD9DEED"/>
      </right>
      <top style="thin">
        <color rgb="FFD9DEED"/>
      </top>
      <bottom style="thin">
        <color rgb="FFD9DEED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1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41" applyNumberFormat="1" applyFont="1" applyFill="1" applyAlignment="1" applyProtection="1">
      <alignment wrapText="1"/>
      <protection/>
    </xf>
    <xf numFmtId="0" fontId="8" fillId="0" borderId="0" xfId="41" applyFont="1" applyAlignment="1">
      <alignment wrapText="1"/>
      <protection/>
    </xf>
    <xf numFmtId="0" fontId="8" fillId="0" borderId="0" xfId="41" applyFont="1">
      <alignment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8" fillId="0" borderId="0" xfId="41" applyFont="1" applyAlignment="1">
      <alignment horizontal="centerContinuous"/>
      <protection/>
    </xf>
    <xf numFmtId="0" fontId="8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1" fillId="0" borderId="11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Border="1" applyAlignment="1">
      <alignment horizontal="lef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0" fontId="10" fillId="0" borderId="13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right" vertical="center" wrapText="1"/>
      <protection/>
    </xf>
    <xf numFmtId="4" fontId="10" fillId="0" borderId="15" xfId="41" applyNumberFormat="1" applyFont="1" applyBorder="1" applyAlignment="1">
      <alignment horizontal="left" vertical="center" wrapText="1"/>
      <protection/>
    </xf>
    <xf numFmtId="4" fontId="10" fillId="0" borderId="10" xfId="41" applyNumberFormat="1" applyFont="1" applyBorder="1" applyAlignment="1">
      <alignment horizontal="right" vertical="center" wrapText="1"/>
      <protection/>
    </xf>
    <xf numFmtId="4" fontId="10" fillId="0" borderId="10" xfId="41" applyNumberFormat="1" applyFont="1" applyFill="1" applyBorder="1" applyAlignment="1" applyProtection="1">
      <alignment horizontal="right" vertical="center" wrapText="1"/>
      <protection/>
    </xf>
    <xf numFmtId="0" fontId="10" fillId="0" borderId="13" xfId="41" applyFont="1" applyBorder="1" applyAlignment="1">
      <alignment horizontal="left" vertical="center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4" fontId="10" fillId="0" borderId="15" xfId="41" applyNumberFormat="1" applyFont="1" applyFill="1" applyBorder="1" applyAlignment="1">
      <alignment horizontal="left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>
      <alignment horizontal="left" vertical="center" wrapText="1"/>
      <protection/>
    </xf>
    <xf numFmtId="0" fontId="8" fillId="0" borderId="0" xfId="41" applyFont="1" applyFill="1">
      <alignment/>
      <protection/>
    </xf>
    <xf numFmtId="4" fontId="10" fillId="0" borderId="10" xfId="41" applyNumberFormat="1" applyFont="1" applyFill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>
      <alignment horizontal="right" vertical="center" wrapText="1"/>
      <protection/>
    </xf>
    <xf numFmtId="4" fontId="10" fillId="0" borderId="10" xfId="41" applyNumberFormat="1" applyFont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 applyProtection="1">
      <alignment horizontal="right" vertical="center"/>
      <protection/>
    </xf>
    <xf numFmtId="4" fontId="10" fillId="0" borderId="10" xfId="41" applyNumberFormat="1" applyFont="1" applyBorder="1" applyAlignment="1">
      <alignment horizontal="right" vertical="center"/>
      <protection/>
    </xf>
    <xf numFmtId="4" fontId="10" fillId="0" borderId="10" xfId="41" applyNumberFormat="1" applyFont="1" applyFill="1" applyBorder="1" applyAlignment="1">
      <alignment horizontal="right" vertical="center"/>
      <protection/>
    </xf>
    <xf numFmtId="0" fontId="6" fillId="0" borderId="16" xfId="41" applyBorder="1" applyAlignment="1">
      <alignment wrapText="1"/>
      <protection/>
    </xf>
    <xf numFmtId="0" fontId="6" fillId="0" borderId="0" xfId="41" applyAlignment="1">
      <alignment wrapText="1"/>
      <protection/>
    </xf>
    <xf numFmtId="0" fontId="6" fillId="0" borderId="0" xfId="41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6" fillId="0" borderId="0" xfId="42">
      <alignment/>
      <protection/>
    </xf>
    <xf numFmtId="49" fontId="9" fillId="0" borderId="0" xfId="42" applyNumberFormat="1" applyFont="1" applyFill="1" applyAlignment="1" applyProtection="1">
      <alignment horizontal="centerContinuous"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ont="1" applyFill="1">
      <alignment/>
      <protection/>
    </xf>
    <xf numFmtId="0" fontId="10" fillId="0" borderId="0" xfId="42" applyFont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42" applyFill="1">
      <alignment/>
      <protection/>
    </xf>
    <xf numFmtId="0" fontId="13" fillId="0" borderId="0" xfId="42" applyFont="1" applyAlignment="1">
      <alignment horizontal="right" vertical="center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0" fontId="8" fillId="0" borderId="0" xfId="42" applyFont="1">
      <alignment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49" fontId="10" fillId="0" borderId="10" xfId="42" applyNumberFormat="1" applyFont="1" applyFill="1" applyBorder="1" applyAlignment="1" applyProtection="1">
      <alignment/>
      <protection/>
    </xf>
    <xf numFmtId="176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right" vertical="center" wrapText="1"/>
      <protection/>
    </xf>
    <xf numFmtId="0" fontId="8" fillId="0" borderId="0" xfId="42" applyFont="1" applyFill="1">
      <alignment/>
      <protection/>
    </xf>
    <xf numFmtId="49" fontId="10" fillId="0" borderId="10" xfId="42" applyNumberFormat="1" applyFont="1" applyFill="1" applyBorder="1" applyAlignment="1" applyProtection="1">
      <alignment vertical="center"/>
      <protection/>
    </xf>
    <xf numFmtId="176" fontId="10" fillId="0" borderId="10" xfId="42" applyNumberFormat="1" applyFont="1" applyFill="1" applyBorder="1" applyAlignment="1" applyProtection="1">
      <alignment vertical="center"/>
      <protection/>
    </xf>
    <xf numFmtId="4" fontId="10" fillId="0" borderId="10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vertical="center"/>
      <protection/>
    </xf>
    <xf numFmtId="0" fontId="10" fillId="0" borderId="10" xfId="42" applyFont="1" applyBorder="1" applyAlignment="1">
      <alignment vertical="center"/>
      <protection/>
    </xf>
    <xf numFmtId="0" fontId="13" fillId="0" borderId="0" xfId="42" applyFont="1" applyAlignment="1">
      <alignment horizontal="center" vertical="center"/>
      <protection/>
    </xf>
    <xf numFmtId="0" fontId="9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0" xfId="42" applyNumberFormat="1" applyFont="1" applyFill="1" applyBorder="1" applyAlignment="1" applyProtection="1">
      <alignment/>
      <protection/>
    </xf>
    <xf numFmtId="4" fontId="10" fillId="0" borderId="13" xfId="42" applyNumberFormat="1" applyFont="1" applyFill="1" applyBorder="1" applyAlignment="1" applyProtection="1">
      <alignment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horizontal="right"/>
      <protection/>
    </xf>
    <xf numFmtId="0" fontId="11" fillId="0" borderId="0" xfId="42" applyFont="1" applyFill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49" fontId="10" fillId="0" borderId="13" xfId="42" applyNumberFormat="1" applyFont="1" applyFill="1" applyBorder="1" applyAlignment="1" applyProtection="1">
      <alignment horizontal="left" vertical="center"/>
      <protection/>
    </xf>
    <xf numFmtId="176" fontId="10" fillId="0" borderId="10" xfId="42" applyNumberFormat="1" applyFont="1" applyFill="1" applyBorder="1" applyAlignment="1" applyProtection="1">
      <alignment horizontal="left" vertical="center"/>
      <protection/>
    </xf>
    <xf numFmtId="0" fontId="8" fillId="0" borderId="0" xfId="42" applyFont="1" applyFill="1" applyAlignment="1">
      <alignment horizontal="right" vertical="center"/>
      <protection/>
    </xf>
    <xf numFmtId="0" fontId="8" fillId="0" borderId="0" xfId="42" applyFont="1" applyFill="1" applyAlignment="1">
      <alignment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8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1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8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13" xfId="42" applyFont="1" applyBorder="1" applyAlignment="1">
      <alignment vertical="center"/>
      <protection/>
    </xf>
    <xf numFmtId="0" fontId="10" fillId="0" borderId="15" xfId="42" applyFont="1" applyBorder="1" applyAlignment="1">
      <alignment vertical="center" wrapText="1"/>
      <protection/>
    </xf>
    <xf numFmtId="4" fontId="10" fillId="0" borderId="15" xfId="42" applyNumberFormat="1" applyFont="1" applyBorder="1" applyAlignment="1">
      <alignment vertical="center" wrapText="1"/>
      <protection/>
    </xf>
    <xf numFmtId="0" fontId="10" fillId="0" borderId="13" xfId="42" applyFont="1" applyBorder="1" applyAlignment="1">
      <alignment horizontal="left" vertical="center"/>
      <protection/>
    </xf>
    <xf numFmtId="0" fontId="10" fillId="0" borderId="13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10" fillId="0" borderId="15" xfId="42" applyFont="1" applyFill="1" applyBorder="1" applyAlignment="1">
      <alignment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10" fillId="0" borderId="10" xfId="42" applyFont="1" applyBorder="1">
      <alignment/>
      <protection/>
    </xf>
    <xf numFmtId="0" fontId="10" fillId="0" borderId="10" xfId="42" applyFont="1" applyFill="1" applyBorder="1" applyAlignment="1">
      <alignment vertical="center" wrapText="1"/>
      <protection/>
    </xf>
    <xf numFmtId="4" fontId="10" fillId="0" borderId="10" xfId="42" applyNumberFormat="1" applyFont="1" applyBorder="1" applyAlignment="1">
      <alignment vertical="center" wrapText="1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horizontal="center" vertical="center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3" fillId="0" borderId="0" xfId="42" applyFont="1" applyFill="1" applyAlignment="1">
      <alignment horizontal="right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10" fillId="0" borderId="19" xfId="42" applyNumberFormat="1" applyFont="1" applyFill="1" applyBorder="1" applyAlignment="1" applyProtection="1">
      <alignment horizontal="right"/>
      <protection/>
    </xf>
    <xf numFmtId="0" fontId="6" fillId="0" borderId="0" xfId="42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6" fillId="0" borderId="0" xfId="42" applyFill="1" applyAlignment="1">
      <alignment horizontal="centerContinuous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>
      <alignment/>
      <protection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8" fillId="0" borderId="0" xfId="40">
      <alignment/>
      <protection/>
    </xf>
    <xf numFmtId="0" fontId="18" fillId="0" borderId="0" xfId="40" applyAlignment="1">
      <alignment vertical="center"/>
      <protection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1" applyNumberFormat="1" applyFont="1" applyFill="1" applyAlignment="1" applyProtection="1">
      <alignment vertical="center" wrapText="1"/>
      <protection/>
    </xf>
    <xf numFmtId="0" fontId="10" fillId="0" borderId="10" xfId="41" applyFont="1" applyFill="1" applyBorder="1" applyAlignment="1">
      <alignment horizontal="left" vertical="center"/>
      <protection/>
    </xf>
    <xf numFmtId="0" fontId="10" fillId="0" borderId="10" xfId="41" applyFont="1" applyFill="1" applyBorder="1" applyAlignment="1">
      <alignment horizontal="left" vertical="center" indent="2"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42" applyFont="1" applyAlignment="1">
      <alignment vertical="center"/>
      <protection/>
    </xf>
    <xf numFmtId="0" fontId="25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27" fillId="34" borderId="10" xfId="0" applyFont="1" applyFill="1" applyBorder="1" applyAlignment="1">
      <alignment vertical="center" wrapText="1"/>
    </xf>
    <xf numFmtId="0" fontId="28" fillId="0" borderId="10" xfId="40" applyFont="1" applyBorder="1" applyAlignment="1">
      <alignment horizontal="center" vertical="center" wrapText="1"/>
      <protection/>
    </xf>
    <xf numFmtId="177" fontId="29" fillId="0" borderId="10" xfId="40" applyNumberFormat="1" applyFont="1" applyBorder="1" applyAlignment="1">
      <alignment horizontal="right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11" fillId="0" borderId="20" xfId="4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3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8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1" fillId="0" borderId="20" xfId="42" applyNumberFormat="1" applyFont="1" applyFill="1" applyBorder="1" applyAlignment="1" applyProtection="1">
      <alignment horizontal="center" vertical="center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left" vertical="center" wrapText="1"/>
    </xf>
    <xf numFmtId="0" fontId="28" fillId="0" borderId="10" xfId="40" applyFont="1" applyBorder="1" applyAlignment="1">
      <alignment horizontal="center" vertical="center" wrapText="1"/>
      <protection/>
    </xf>
    <xf numFmtId="0" fontId="28" fillId="34" borderId="10" xfId="40" applyFont="1" applyFill="1" applyBorder="1" applyAlignment="1">
      <alignment horizontal="center" vertical="center" wrapText="1"/>
      <protection/>
    </xf>
    <xf numFmtId="0" fontId="25" fillId="34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center" vertical="center"/>
      <protection/>
    </xf>
    <xf numFmtId="0" fontId="48" fillId="0" borderId="22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10" fillId="0" borderId="10" xfId="42" applyFont="1" applyFill="1" applyBorder="1" applyAlignment="1">
      <alignment horizontal="center"/>
      <protection/>
    </xf>
    <xf numFmtId="0" fontId="6" fillId="0" borderId="10" xfId="42" applyFill="1" applyBorder="1">
      <alignment/>
      <protection/>
    </xf>
    <xf numFmtId="0" fontId="10" fillId="0" borderId="10" xfId="42" applyFont="1" applyBorder="1" applyAlignment="1">
      <alignment horizontal="center"/>
      <protection/>
    </xf>
    <xf numFmtId="0" fontId="6" fillId="0" borderId="10" xfId="42" applyBorder="1">
      <alignment/>
      <protection/>
    </xf>
    <xf numFmtId="0" fontId="10" fillId="0" borderId="0" xfId="42" applyFont="1" applyAlignment="1">
      <alignment horizontal="center"/>
      <protection/>
    </xf>
    <xf numFmtId="0" fontId="10" fillId="0" borderId="10" xfId="42" applyFont="1" applyBorder="1" applyAlignment="1">
      <alignment horizontal="left" vertical="center"/>
      <protection/>
    </xf>
    <xf numFmtId="0" fontId="10" fillId="0" borderId="10" xfId="42" applyFont="1" applyBorder="1" applyAlignment="1">
      <alignment horizontal="right" vertical="center"/>
      <protection/>
    </xf>
    <xf numFmtId="0" fontId="8" fillId="0" borderId="10" xfId="42" applyFont="1" applyBorder="1">
      <alignment/>
      <protection/>
    </xf>
    <xf numFmtId="0" fontId="10" fillId="0" borderId="11" xfId="42" applyNumberFormat="1" applyFont="1" applyFill="1" applyBorder="1" applyAlignment="1" applyProtection="1">
      <alignment horizontal="right" vertical="center"/>
      <protection/>
    </xf>
    <xf numFmtId="0" fontId="10" fillId="0" borderId="10" xfId="42" applyFont="1" applyFill="1" applyBorder="1" applyAlignment="1">
      <alignment horizontal="right"/>
      <protection/>
    </xf>
    <xf numFmtId="0" fontId="10" fillId="0" borderId="10" xfId="42" applyFont="1" applyBorder="1" applyAlignment="1">
      <alignment horizontal="right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vertical="center" wrapText="1"/>
    </xf>
    <xf numFmtId="177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vertical="center" wrapText="1"/>
    </xf>
    <xf numFmtId="0" fontId="72" fillId="0" borderId="10" xfId="0" applyFont="1" applyBorder="1" applyAlignment="1">
      <alignment vertical="center"/>
    </xf>
    <xf numFmtId="0" fontId="72" fillId="0" borderId="10" xfId="0" applyFont="1" applyFill="1" applyBorder="1" applyAlignment="1" applyProtection="1">
      <alignment horizontal="left" vertical="center" wrapText="1"/>
      <protection locked="0"/>
    </xf>
    <xf numFmtId="0" fontId="72" fillId="0" borderId="10" xfId="0" applyFont="1" applyFill="1" applyBorder="1" applyAlignment="1">
      <alignment vertical="center" wrapText="1"/>
    </xf>
    <xf numFmtId="0" fontId="71" fillId="0" borderId="11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73" fillId="35" borderId="10" xfId="0" applyFont="1" applyFill="1" applyBorder="1" applyAlignment="1">
      <alignment horizontal="left"/>
    </xf>
    <xf numFmtId="0" fontId="73" fillId="35" borderId="13" xfId="0" applyFont="1" applyFill="1" applyBorder="1" applyAlignment="1">
      <alignment horizontal="left"/>
    </xf>
    <xf numFmtId="0" fontId="73" fillId="35" borderId="15" xfId="0" applyFont="1" applyFill="1" applyBorder="1" applyAlignment="1">
      <alignment horizontal="left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left" wrapText="1"/>
    </xf>
    <xf numFmtId="0" fontId="73" fillId="35" borderId="13" xfId="0" applyFont="1" applyFill="1" applyBorder="1" applyAlignment="1">
      <alignment horizontal="center" wrapText="1"/>
    </xf>
    <xf numFmtId="0" fontId="73" fillId="35" borderId="15" xfId="0" applyFont="1" applyFill="1" applyBorder="1" applyAlignment="1">
      <alignment horizontal="center" wrapText="1"/>
    </xf>
    <xf numFmtId="0" fontId="73" fillId="35" borderId="0" xfId="0" applyFont="1" applyFill="1" applyAlignment="1">
      <alignment horizontal="left"/>
    </xf>
    <xf numFmtId="0" fontId="73" fillId="35" borderId="13" xfId="0" applyFont="1" applyFill="1" applyBorder="1" applyAlignment="1">
      <alignment horizontal="center"/>
    </xf>
    <xf numFmtId="0" fontId="73" fillId="35" borderId="15" xfId="0" applyFont="1" applyFill="1" applyBorder="1" applyAlignment="1">
      <alignment horizontal="center"/>
    </xf>
    <xf numFmtId="0" fontId="0" fillId="35" borderId="0" xfId="0" applyFill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6" hidden="1" customWidth="1"/>
    <col min="2" max="2" width="15.375" style="6" customWidth="1"/>
    <col min="3" max="3" width="59.75390625" style="0" customWidth="1"/>
    <col min="4" max="4" width="13.00390625" style="6" customWidth="1"/>
    <col min="5" max="5" width="101.50390625" style="0" customWidth="1"/>
    <col min="6" max="6" width="29.25390625" style="0" customWidth="1"/>
    <col min="7" max="7" width="30.75390625" style="6" customWidth="1"/>
    <col min="8" max="8" width="28.50390625" style="6" customWidth="1"/>
    <col min="9" max="9" width="72.875" style="0" customWidth="1"/>
  </cols>
  <sheetData>
    <row r="2" spans="1:9" ht="24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</row>
    <row r="4" spans="1:9" ht="23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3.2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3.2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3.2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3.2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3.2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3.2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3.2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3.2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3.2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3.2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3.2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3.2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3.2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3.2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3.2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3.2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3.2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3.2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3.2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3.2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3.2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3.2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3.2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3.2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3.2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3.2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3.2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3.2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3.2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3.2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3.2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3.2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3.2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3.2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3.2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3.2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3.2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3.2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3.2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3.2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3.2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3.2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3.2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3.2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3.2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3.2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3.2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3.2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3.2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3.2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3.2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3.2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3.2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3.2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3.2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3.2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3.2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3.2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3.2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3.2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3.2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3.2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3.2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3.2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3.2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3.2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3.2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3.2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3.2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3.2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3.2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3.2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3.2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3.2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3.2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3.2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3.2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3.2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3.2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3.2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3.2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3.2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3.2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3.2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3.2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3.2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3.2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3.2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3.2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3.2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3.2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3.2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3.2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3.2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3.2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3.2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3.2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3.2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3.2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3.2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3.2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3.2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3.2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3.2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3.2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3.2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3.2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3.2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3.2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3.2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3.2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3.2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3.2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3.2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3.2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3.2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3.2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3.2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3.2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3.2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3.2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3.2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3.2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3.2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3.2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3.2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3.2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3.2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3.2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3.2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3.2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3.2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3.2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3.2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3.2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3.2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3.2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3.2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3.2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3.2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3.2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3.2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3.2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3.2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3.2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3.2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3.2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3.2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3.2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3.2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3.2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3.2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3.2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3.2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3.2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3.2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3.2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3.2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3.2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3.2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3.2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3.2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3.2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3.2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3.2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3.2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3.2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3.2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3.2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3.2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3.2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3.2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3.2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3.2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3.2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3.2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3.2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3.2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3.2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3.2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3.2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3.2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3.2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3.2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3.2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3.2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3.2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3.2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3.2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3.2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3.2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3.2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3.2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3.2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3.2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3.2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3.2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3.2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3.2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3.2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3.2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3.2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3.2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3.2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3.2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3.2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3.2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3.2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3.2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3.2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3.2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3.2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3.2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3.2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3.2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3.2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3.2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3.2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3.2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3.2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3.2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3.2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3.2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3.2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3.2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3.2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3.2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3.2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3.2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3.2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3.2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3.2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3.2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3.2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3.2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3.2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3.2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3.2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3.2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3.2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3.2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3.2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3.2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3.2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3.2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3.2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3.2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3.2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3.2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3.2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3.2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3.2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3.2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3.2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9" sqref="E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255" width="9.00390625" style="0" customWidth="1"/>
  </cols>
  <sheetData>
    <row r="1" spans="1:6" ht="18" customHeight="1">
      <c r="A1" s="7" t="s">
        <v>485</v>
      </c>
      <c r="B1" s="118"/>
      <c r="C1" s="118"/>
      <c r="D1" s="118"/>
      <c r="E1" s="118"/>
      <c r="F1" s="118"/>
    </row>
    <row r="2" spans="1:11" ht="40.5" customHeight="1">
      <c r="A2" s="154" t="s">
        <v>556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1.75" customHeight="1">
      <c r="A3" s="118"/>
      <c r="B3" s="118"/>
      <c r="C3" s="118"/>
      <c r="D3" s="118"/>
      <c r="E3" s="118"/>
      <c r="F3" s="118"/>
      <c r="K3" t="s">
        <v>465</v>
      </c>
    </row>
    <row r="4" spans="1:11" ht="22.5" customHeight="1">
      <c r="A4" s="153" t="s">
        <v>464</v>
      </c>
      <c r="B4" s="151" t="s">
        <v>316</v>
      </c>
      <c r="C4" s="151" t="s">
        <v>452</v>
      </c>
      <c r="D4" s="151" t="s">
        <v>456</v>
      </c>
      <c r="E4" s="151" t="s">
        <v>446</v>
      </c>
      <c r="F4" s="151" t="s">
        <v>447</v>
      </c>
      <c r="G4" s="151" t="s">
        <v>466</v>
      </c>
      <c r="H4" s="151"/>
      <c r="I4" s="151" t="s">
        <v>467</v>
      </c>
      <c r="J4" s="151" t="s">
        <v>468</v>
      </c>
      <c r="K4" s="151" t="s">
        <v>450</v>
      </c>
    </row>
    <row r="5" spans="1:11" s="119" customFormat="1" ht="57" customHeight="1">
      <c r="A5" s="153"/>
      <c r="B5" s="151"/>
      <c r="C5" s="151"/>
      <c r="D5" s="151"/>
      <c r="E5" s="151"/>
      <c r="F5" s="151"/>
      <c r="G5" s="115" t="s">
        <v>469</v>
      </c>
      <c r="H5" s="115" t="s">
        <v>471</v>
      </c>
      <c r="I5" s="151"/>
      <c r="J5" s="151"/>
      <c r="K5" s="151"/>
    </row>
    <row r="6" spans="1:11" ht="30" customHeight="1">
      <c r="A6" s="125" t="s">
        <v>316</v>
      </c>
      <c r="B6" s="120">
        <v>19.55</v>
      </c>
      <c r="C6" s="120">
        <v>18</v>
      </c>
      <c r="D6" s="120">
        <v>1.55</v>
      </c>
      <c r="E6" s="120"/>
      <c r="F6" s="120"/>
      <c r="G6" s="120"/>
      <c r="H6" s="120"/>
      <c r="I6" s="120"/>
      <c r="J6" s="120"/>
      <c r="K6" s="120"/>
    </row>
    <row r="7" spans="1:11" ht="48" customHeight="1">
      <c r="A7" s="126" t="s">
        <v>463</v>
      </c>
      <c r="B7" s="120">
        <v>19.55</v>
      </c>
      <c r="C7" s="120">
        <v>18</v>
      </c>
      <c r="D7" s="120">
        <v>1.55</v>
      </c>
      <c r="E7" s="120"/>
      <c r="F7" s="120"/>
      <c r="G7" s="120"/>
      <c r="H7" s="120"/>
      <c r="I7" s="120"/>
      <c r="J7" s="120"/>
      <c r="K7" s="120"/>
    </row>
    <row r="8" spans="1:11" ht="48" customHeight="1">
      <c r="A8" s="126" t="s">
        <v>462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49.5" customHeight="1">
      <c r="A9" s="126" t="s">
        <v>461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1" ht="14.25" customHeight="1"/>
  </sheetData>
  <sheetProtection/>
  <mergeCells count="11">
    <mergeCell ref="K4:K5"/>
    <mergeCell ref="B4:B5"/>
    <mergeCell ref="C4:C5"/>
    <mergeCell ref="D4:D5"/>
    <mergeCell ref="E4:E5"/>
    <mergeCell ref="A4:A5"/>
    <mergeCell ref="A2:K2"/>
    <mergeCell ref="F4:F5"/>
    <mergeCell ref="G4:H4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B18" sqref="B18:K18"/>
    </sheetView>
  </sheetViews>
  <sheetFormatPr defaultColWidth="1.12109375" defaultRowHeight="14.25"/>
  <cols>
    <col min="1" max="1" width="19.00390625" style="121" customWidth="1"/>
    <col min="2" max="2" width="24.25390625" style="121" customWidth="1"/>
    <col min="3" max="6" width="19.50390625" style="121" customWidth="1"/>
    <col min="7" max="31" width="9.00390625" style="121" customWidth="1"/>
    <col min="32" max="223" width="1.12109375" style="121" customWidth="1"/>
    <col min="224" max="254" width="9.00390625" style="121" customWidth="1"/>
    <col min="255" max="16384" width="1.12109375" style="121" customWidth="1"/>
  </cols>
  <sheetData>
    <row r="1" ht="21" customHeight="1">
      <c r="A1" s="124" t="s">
        <v>557</v>
      </c>
    </row>
    <row r="2" spans="1:11" s="128" customFormat="1" ht="16.5">
      <c r="A2" s="156" t="s">
        <v>526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1" s="128" customFormat="1" ht="21">
      <c r="A3" s="164" t="s">
        <v>558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2" s="128" customFormat="1" ht="25.5" customHeight="1">
      <c r="A4" s="138" t="s">
        <v>511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40"/>
    </row>
    <row r="5" spans="1:12" s="128" customFormat="1" ht="30" customHeight="1">
      <c r="A5" s="130" t="s">
        <v>512</v>
      </c>
      <c r="B5" s="159" t="s">
        <v>559</v>
      </c>
      <c r="C5" s="159"/>
      <c r="D5" s="131"/>
      <c r="E5" s="131"/>
      <c r="F5" s="131"/>
      <c r="G5" s="131"/>
      <c r="H5" s="131"/>
      <c r="I5" s="131"/>
      <c r="J5" s="131"/>
      <c r="K5" s="132"/>
      <c r="L5" s="140"/>
    </row>
    <row r="6" spans="1:12" s="128" customFormat="1" ht="30" customHeight="1">
      <c r="A6" s="160" t="s">
        <v>513</v>
      </c>
      <c r="B6" s="160"/>
      <c r="C6" s="161" t="s">
        <v>514</v>
      </c>
      <c r="D6" s="162" t="s">
        <v>333</v>
      </c>
      <c r="E6" s="162"/>
      <c r="F6" s="162"/>
      <c r="G6" s="162"/>
      <c r="H6" s="160" t="s">
        <v>334</v>
      </c>
      <c r="I6" s="160"/>
      <c r="J6" s="160"/>
      <c r="K6" s="160"/>
      <c r="L6" s="140"/>
    </row>
    <row r="7" spans="1:11" s="128" customFormat="1" ht="30" customHeight="1">
      <c r="A7" s="160"/>
      <c r="B7" s="160"/>
      <c r="C7" s="161"/>
      <c r="D7" s="133" t="s">
        <v>316</v>
      </c>
      <c r="E7" s="133" t="s">
        <v>515</v>
      </c>
      <c r="F7" s="133" t="s">
        <v>516</v>
      </c>
      <c r="G7" s="133" t="s">
        <v>517</v>
      </c>
      <c r="H7" s="133" t="s">
        <v>316</v>
      </c>
      <c r="I7" s="133" t="s">
        <v>515</v>
      </c>
      <c r="J7" s="133" t="s">
        <v>516</v>
      </c>
      <c r="K7" s="133" t="s">
        <v>517</v>
      </c>
    </row>
    <row r="8" spans="1:11" s="128" customFormat="1" ht="30" customHeight="1">
      <c r="A8" s="160"/>
      <c r="B8" s="160"/>
      <c r="C8" s="193">
        <v>519.67</v>
      </c>
      <c r="D8" s="193">
        <v>261.46</v>
      </c>
      <c r="E8" s="193">
        <v>261.46</v>
      </c>
      <c r="F8" s="134"/>
      <c r="G8" s="134"/>
      <c r="H8" s="194">
        <v>258.21</v>
      </c>
      <c r="I8" s="194">
        <v>258.21</v>
      </c>
      <c r="J8" s="134"/>
      <c r="K8" s="134"/>
    </row>
    <row r="9" spans="1:11" s="128" customFormat="1" ht="84" customHeight="1">
      <c r="A9" s="195" t="s">
        <v>518</v>
      </c>
      <c r="B9" s="135" t="s">
        <v>519</v>
      </c>
      <c r="C9" s="155" t="s">
        <v>560</v>
      </c>
      <c r="D9" s="155"/>
      <c r="E9" s="155"/>
      <c r="F9" s="155"/>
      <c r="G9" s="155"/>
      <c r="H9" s="155"/>
      <c r="I9" s="155"/>
      <c r="J9" s="155"/>
      <c r="K9" s="155"/>
    </row>
    <row r="10" spans="1:11" s="128" customFormat="1" ht="30" customHeight="1">
      <c r="A10" s="196"/>
      <c r="B10" s="162" t="s">
        <v>561</v>
      </c>
      <c r="C10" s="162"/>
      <c r="D10" s="162"/>
      <c r="E10" s="162"/>
      <c r="F10" s="162"/>
      <c r="G10" s="162"/>
      <c r="H10" s="162"/>
      <c r="I10" s="162"/>
      <c r="J10" s="162"/>
      <c r="K10" s="162"/>
    </row>
    <row r="11" spans="1:11" s="128" customFormat="1" ht="30" customHeight="1">
      <c r="A11" s="196"/>
      <c r="B11" s="141" t="s">
        <v>504</v>
      </c>
      <c r="C11" s="141" t="s">
        <v>505</v>
      </c>
      <c r="D11" s="163" t="s">
        <v>520</v>
      </c>
      <c r="E11" s="163"/>
      <c r="F11" s="163" t="s">
        <v>521</v>
      </c>
      <c r="G11" s="163"/>
      <c r="H11" s="141" t="s">
        <v>522</v>
      </c>
      <c r="I11" s="141" t="s">
        <v>523</v>
      </c>
      <c r="J11" s="163" t="s">
        <v>510</v>
      </c>
      <c r="K11" s="163"/>
    </row>
    <row r="12" spans="1:11" s="128" customFormat="1" ht="30" customHeight="1">
      <c r="A12" s="196"/>
      <c r="B12" s="197" t="s">
        <v>562</v>
      </c>
      <c r="C12" s="198" t="s">
        <v>563</v>
      </c>
      <c r="D12" s="199" t="s">
        <v>525</v>
      </c>
      <c r="E12" s="200" t="s">
        <v>564</v>
      </c>
      <c r="F12" s="200" t="s">
        <v>525</v>
      </c>
      <c r="G12" s="200" t="s">
        <v>525</v>
      </c>
      <c r="H12" s="197" t="s">
        <v>565</v>
      </c>
      <c r="I12" s="197" t="s">
        <v>566</v>
      </c>
      <c r="J12" s="201" t="s">
        <v>567</v>
      </c>
      <c r="K12" s="202" t="s">
        <v>568</v>
      </c>
    </row>
    <row r="13" spans="1:11" s="128" customFormat="1" ht="30" customHeight="1">
      <c r="A13" s="196"/>
      <c r="B13" s="197" t="s">
        <v>562</v>
      </c>
      <c r="C13" s="198" t="s">
        <v>563</v>
      </c>
      <c r="D13" s="199"/>
      <c r="E13" s="200" t="s">
        <v>569</v>
      </c>
      <c r="F13" s="200"/>
      <c r="G13" s="200"/>
      <c r="H13" s="197" t="s">
        <v>565</v>
      </c>
      <c r="I13" s="197" t="s">
        <v>570</v>
      </c>
      <c r="J13" s="201" t="s">
        <v>571</v>
      </c>
      <c r="K13" s="202" t="s">
        <v>572</v>
      </c>
    </row>
    <row r="14" spans="1:11" s="128" customFormat="1" ht="30" customHeight="1">
      <c r="A14" s="196"/>
      <c r="B14" s="197" t="s">
        <v>562</v>
      </c>
      <c r="C14" s="198" t="s">
        <v>573</v>
      </c>
      <c r="D14" s="199"/>
      <c r="E14" s="200" t="s">
        <v>574</v>
      </c>
      <c r="F14" s="200"/>
      <c r="G14" s="200"/>
      <c r="H14" s="197" t="s">
        <v>575</v>
      </c>
      <c r="I14" s="197" t="s">
        <v>576</v>
      </c>
      <c r="J14" s="201" t="s">
        <v>577</v>
      </c>
      <c r="K14" s="202" t="s">
        <v>578</v>
      </c>
    </row>
    <row r="15" spans="1:11" s="128" customFormat="1" ht="30" customHeight="1">
      <c r="A15" s="196"/>
      <c r="B15" s="197" t="s">
        <v>579</v>
      </c>
      <c r="C15" s="198" t="s">
        <v>579</v>
      </c>
      <c r="D15" s="199"/>
      <c r="E15" s="200" t="s">
        <v>580</v>
      </c>
      <c r="F15" s="200"/>
      <c r="G15" s="200"/>
      <c r="H15" s="197" t="s">
        <v>581</v>
      </c>
      <c r="I15" s="197">
        <v>519.67</v>
      </c>
      <c r="J15" s="201" t="s">
        <v>582</v>
      </c>
      <c r="K15" s="202" t="s">
        <v>578</v>
      </c>
    </row>
    <row r="16" spans="1:11" s="128" customFormat="1" ht="30" customHeight="1">
      <c r="A16" s="196"/>
      <c r="B16" s="197" t="s">
        <v>583</v>
      </c>
      <c r="C16" s="198" t="s">
        <v>584</v>
      </c>
      <c r="D16" s="199"/>
      <c r="E16" s="200" t="s">
        <v>585</v>
      </c>
      <c r="F16" s="200"/>
      <c r="G16" s="200"/>
      <c r="H16" s="197" t="s">
        <v>581</v>
      </c>
      <c r="I16" s="197" t="s">
        <v>572</v>
      </c>
      <c r="J16" s="201" t="s">
        <v>571</v>
      </c>
      <c r="K16" s="202" t="s">
        <v>572</v>
      </c>
    </row>
    <row r="17" spans="1:11" s="128" customFormat="1" ht="14.25">
      <c r="A17" s="203"/>
      <c r="B17" s="197" t="s">
        <v>586</v>
      </c>
      <c r="C17" s="198" t="s">
        <v>586</v>
      </c>
      <c r="D17" s="199"/>
      <c r="E17" s="200" t="s">
        <v>587</v>
      </c>
      <c r="F17" s="200"/>
      <c r="G17" s="200"/>
      <c r="H17" s="197" t="s">
        <v>565</v>
      </c>
      <c r="I17" s="197" t="s">
        <v>588</v>
      </c>
      <c r="J17" s="201" t="s">
        <v>589</v>
      </c>
      <c r="K17" s="202" t="s">
        <v>578</v>
      </c>
    </row>
    <row r="18" spans="1:11" ht="42.75" customHeight="1">
      <c r="A18" s="135" t="s">
        <v>524</v>
      </c>
      <c r="B18" s="204" t="s">
        <v>525</v>
      </c>
      <c r="C18" s="205"/>
      <c r="D18" s="205"/>
      <c r="E18" s="205"/>
      <c r="F18" s="205"/>
      <c r="G18" s="205"/>
      <c r="H18" s="205"/>
      <c r="I18" s="205"/>
      <c r="J18" s="205"/>
      <c r="K18" s="206"/>
    </row>
    <row r="19" spans="2:6" ht="12.75" customHeight="1">
      <c r="B19" s="122"/>
      <c r="C19" s="122"/>
      <c r="D19" s="122"/>
      <c r="E19" s="122"/>
      <c r="F19" s="122"/>
    </row>
    <row r="20" spans="2:6" ht="12.75" customHeight="1">
      <c r="B20" s="122"/>
      <c r="C20" s="122"/>
      <c r="D20" s="122"/>
      <c r="E20" s="122"/>
      <c r="F20" s="122"/>
    </row>
    <row r="21" spans="2:6" ht="12.75" customHeight="1">
      <c r="B21" s="122"/>
      <c r="C21" s="122"/>
      <c r="D21" s="122"/>
      <c r="E21" s="122"/>
      <c r="F21" s="122"/>
    </row>
  </sheetData>
  <sheetProtection/>
  <mergeCells count="26">
    <mergeCell ref="E16:G16"/>
    <mergeCell ref="C17:D17"/>
    <mergeCell ref="E17:G17"/>
    <mergeCell ref="B18:K18"/>
    <mergeCell ref="A9:A17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F11:G11"/>
    <mergeCell ref="B10:K10"/>
    <mergeCell ref="J11:K11"/>
    <mergeCell ref="A3:K3"/>
    <mergeCell ref="D11:E11"/>
    <mergeCell ref="A2:K2"/>
    <mergeCell ref="B5:C5"/>
    <mergeCell ref="A6:B8"/>
    <mergeCell ref="C6:C7"/>
    <mergeCell ref="D6:G6"/>
    <mergeCell ref="H6:K6"/>
    <mergeCell ref="C9:K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3.625" style="128" customWidth="1"/>
    <col min="2" max="2" width="9.75390625" style="128" customWidth="1"/>
    <col min="3" max="3" width="11.00390625" style="128" customWidth="1"/>
    <col min="4" max="5" width="10.25390625" style="128" customWidth="1"/>
    <col min="6" max="6" width="7.75390625" style="128" customWidth="1"/>
    <col min="7" max="7" width="7.375" style="128" customWidth="1"/>
    <col min="8" max="8" width="7.50390625" style="128" customWidth="1"/>
    <col min="9" max="9" width="6.125" style="128" customWidth="1"/>
    <col min="10" max="16384" width="9.00390625" style="128" customWidth="1"/>
  </cols>
  <sheetData>
    <row r="1" ht="24.75" customHeight="1">
      <c r="A1" s="127" t="s">
        <v>590</v>
      </c>
    </row>
    <row r="2" spans="1:9" ht="19.5" customHeight="1">
      <c r="A2" s="167" t="s">
        <v>488</v>
      </c>
      <c r="B2" s="167"/>
      <c r="C2" s="167"/>
      <c r="D2" s="167"/>
      <c r="E2" s="167"/>
      <c r="F2" s="167"/>
      <c r="G2" s="167"/>
      <c r="H2" s="167"/>
      <c r="I2" s="167"/>
    </row>
    <row r="3" spans="1:9" ht="14.25">
      <c r="A3" s="168" t="s">
        <v>311</v>
      </c>
      <c r="B3" s="168"/>
      <c r="C3" s="168"/>
      <c r="D3" s="168"/>
      <c r="E3" s="168"/>
      <c r="F3" s="168"/>
      <c r="G3" s="168"/>
      <c r="H3" s="168"/>
      <c r="I3" s="168"/>
    </row>
    <row r="4" spans="1:9" ht="14.25">
      <c r="A4" s="166" t="s">
        <v>489</v>
      </c>
      <c r="B4" s="165" t="s">
        <v>559</v>
      </c>
      <c r="C4" s="165"/>
      <c r="D4" s="165"/>
      <c r="E4" s="165"/>
      <c r="F4" s="166" t="s">
        <v>490</v>
      </c>
      <c r="G4" s="166"/>
      <c r="H4" s="166"/>
      <c r="I4" s="166"/>
    </row>
    <row r="5" spans="1:9" ht="14.25">
      <c r="A5" s="166"/>
      <c r="B5" s="165"/>
      <c r="C5" s="165"/>
      <c r="D5" s="165"/>
      <c r="E5" s="165"/>
      <c r="F5" s="166"/>
      <c r="G5" s="166"/>
      <c r="H5" s="166"/>
      <c r="I5" s="166"/>
    </row>
    <row r="6" spans="1:9" ht="21.75" customHeight="1">
      <c r="A6" s="139" t="s">
        <v>491</v>
      </c>
      <c r="B6" s="165" t="s">
        <v>591</v>
      </c>
      <c r="C6" s="165"/>
      <c r="D6" s="165"/>
      <c r="E6" s="165"/>
      <c r="F6" s="165"/>
      <c r="G6" s="165"/>
      <c r="H6" s="165"/>
      <c r="I6" s="165"/>
    </row>
    <row r="7" spans="1:9" ht="19.5" customHeight="1">
      <c r="A7" s="139" t="s">
        <v>492</v>
      </c>
      <c r="B7" s="166"/>
      <c r="C7" s="166"/>
      <c r="D7" s="166"/>
      <c r="E7" s="139" t="s">
        <v>493</v>
      </c>
      <c r="F7" s="139" t="s">
        <v>592</v>
      </c>
      <c r="G7" s="139" t="s">
        <v>494</v>
      </c>
      <c r="H7" s="166" t="s">
        <v>593</v>
      </c>
      <c r="I7" s="166"/>
    </row>
    <row r="8" spans="1:9" ht="30.75" customHeight="1">
      <c r="A8" s="166" t="s">
        <v>495</v>
      </c>
      <c r="B8" s="169">
        <v>61.5</v>
      </c>
      <c r="C8" s="169"/>
      <c r="D8" s="169"/>
      <c r="E8" s="166" t="s">
        <v>496</v>
      </c>
      <c r="F8" s="166"/>
      <c r="G8" s="169">
        <v>61.5</v>
      </c>
      <c r="H8" s="169"/>
      <c r="I8" s="169"/>
    </row>
    <row r="9" spans="1:9" ht="30.75" customHeight="1">
      <c r="A9" s="166"/>
      <c r="B9" s="169"/>
      <c r="C9" s="169"/>
      <c r="D9" s="169"/>
      <c r="E9" s="166" t="s">
        <v>497</v>
      </c>
      <c r="F9" s="166"/>
      <c r="G9" s="169"/>
      <c r="H9" s="169"/>
      <c r="I9" s="169"/>
    </row>
    <row r="10" spans="1:9" ht="30.75" customHeight="1">
      <c r="A10" s="166"/>
      <c r="B10" s="169"/>
      <c r="C10" s="169"/>
      <c r="D10" s="169"/>
      <c r="E10" s="166" t="s">
        <v>498</v>
      </c>
      <c r="F10" s="166"/>
      <c r="G10" s="169"/>
      <c r="H10" s="169"/>
      <c r="I10" s="169"/>
    </row>
    <row r="11" spans="1:9" ht="30.75" customHeight="1">
      <c r="A11" s="139" t="s">
        <v>499</v>
      </c>
      <c r="B11" s="165" t="s">
        <v>594</v>
      </c>
      <c r="C11" s="165"/>
      <c r="D11" s="165"/>
      <c r="E11" s="165"/>
      <c r="F11" s="165"/>
      <c r="G11" s="165"/>
      <c r="H11" s="165"/>
      <c r="I11" s="165"/>
    </row>
    <row r="12" spans="1:9" ht="30.75" customHeight="1">
      <c r="A12" s="139" t="s">
        <v>500</v>
      </c>
      <c r="B12" s="165" t="s">
        <v>595</v>
      </c>
      <c r="C12" s="165"/>
      <c r="D12" s="165"/>
      <c r="E12" s="165"/>
      <c r="F12" s="165"/>
      <c r="G12" s="165"/>
      <c r="H12" s="165"/>
      <c r="I12" s="165"/>
    </row>
    <row r="13" spans="1:9" ht="30.75" customHeight="1">
      <c r="A13" s="139" t="s">
        <v>501</v>
      </c>
      <c r="B13" s="165" t="s">
        <v>596</v>
      </c>
      <c r="C13" s="165"/>
      <c r="D13" s="165"/>
      <c r="E13" s="165"/>
      <c r="F13" s="165"/>
      <c r="G13" s="165"/>
      <c r="H13" s="165"/>
      <c r="I13" s="165"/>
    </row>
    <row r="14" spans="1:9" ht="30.75" customHeight="1">
      <c r="A14" s="166" t="s">
        <v>502</v>
      </c>
      <c r="B14" s="170" t="s">
        <v>594</v>
      </c>
      <c r="C14" s="170"/>
      <c r="D14" s="170"/>
      <c r="E14" s="170"/>
      <c r="F14" s="170"/>
      <c r="G14" s="170"/>
      <c r="H14" s="170"/>
      <c r="I14" s="170"/>
    </row>
    <row r="15" spans="1:9" ht="30.75" customHeight="1">
      <c r="A15" s="207"/>
      <c r="B15" s="208"/>
      <c r="C15" s="208"/>
      <c r="D15" s="208"/>
      <c r="E15" s="208"/>
      <c r="F15" s="208"/>
      <c r="G15" s="208"/>
      <c r="H15" s="208"/>
      <c r="I15" s="208"/>
    </row>
    <row r="16" spans="1:9" ht="30.75" customHeight="1">
      <c r="A16" s="209" t="s">
        <v>503</v>
      </c>
      <c r="B16" s="210" t="s">
        <v>504</v>
      </c>
      <c r="C16" s="210" t="s">
        <v>505</v>
      </c>
      <c r="D16" s="209" t="s">
        <v>506</v>
      </c>
      <c r="E16" s="209"/>
      <c r="F16" s="210" t="s">
        <v>507</v>
      </c>
      <c r="G16" s="210" t="s">
        <v>508</v>
      </c>
      <c r="H16" s="210" t="s">
        <v>509</v>
      </c>
      <c r="I16" s="210" t="s">
        <v>510</v>
      </c>
    </row>
    <row r="17" spans="1:9" ht="30.75" customHeight="1">
      <c r="A17" s="209"/>
      <c r="B17" s="137" t="s">
        <v>597</v>
      </c>
      <c r="C17" s="137" t="s">
        <v>598</v>
      </c>
      <c r="D17" s="211" t="s">
        <v>580</v>
      </c>
      <c r="E17" s="212"/>
      <c r="F17" s="137" t="s">
        <v>581</v>
      </c>
      <c r="G17" s="137" t="s">
        <v>599</v>
      </c>
      <c r="H17" s="137" t="s">
        <v>582</v>
      </c>
      <c r="I17" s="137" t="s">
        <v>578</v>
      </c>
    </row>
    <row r="18" spans="1:9" ht="30.75" customHeight="1">
      <c r="A18" s="209"/>
      <c r="B18" s="137" t="s">
        <v>597</v>
      </c>
      <c r="C18" s="137" t="s">
        <v>563</v>
      </c>
      <c r="D18" s="211" t="s">
        <v>600</v>
      </c>
      <c r="E18" s="212"/>
      <c r="F18" s="137" t="s">
        <v>565</v>
      </c>
      <c r="G18" s="137" t="s">
        <v>601</v>
      </c>
      <c r="H18" s="137" t="s">
        <v>567</v>
      </c>
      <c r="I18" s="137" t="s">
        <v>568</v>
      </c>
    </row>
    <row r="19" spans="1:9" ht="30.75" customHeight="1">
      <c r="A19" s="209"/>
      <c r="B19" s="137" t="s">
        <v>597</v>
      </c>
      <c r="C19" s="137" t="s">
        <v>563</v>
      </c>
      <c r="D19" s="211" t="s">
        <v>602</v>
      </c>
      <c r="E19" s="212"/>
      <c r="F19" s="137" t="s">
        <v>565</v>
      </c>
      <c r="G19" s="137" t="s">
        <v>603</v>
      </c>
      <c r="H19" s="137" t="s">
        <v>567</v>
      </c>
      <c r="I19" s="137" t="s">
        <v>572</v>
      </c>
    </row>
    <row r="20" spans="1:9" ht="30.75" customHeight="1">
      <c r="A20" s="209"/>
      <c r="B20" s="137" t="s">
        <v>597</v>
      </c>
      <c r="C20" s="137" t="s">
        <v>573</v>
      </c>
      <c r="D20" s="211" t="s">
        <v>574</v>
      </c>
      <c r="E20" s="212"/>
      <c r="F20" s="137" t="s">
        <v>575</v>
      </c>
      <c r="G20" s="137" t="s">
        <v>576</v>
      </c>
      <c r="H20" s="137" t="s">
        <v>577</v>
      </c>
      <c r="I20" s="137" t="s">
        <v>578</v>
      </c>
    </row>
    <row r="21" spans="1:9" ht="30.75" customHeight="1">
      <c r="A21" s="209"/>
      <c r="B21" s="137" t="s">
        <v>604</v>
      </c>
      <c r="C21" s="137" t="s">
        <v>605</v>
      </c>
      <c r="D21" s="211" t="s">
        <v>606</v>
      </c>
      <c r="E21" s="212"/>
      <c r="F21" s="137" t="s">
        <v>565</v>
      </c>
      <c r="G21" s="137" t="s">
        <v>601</v>
      </c>
      <c r="H21" s="137" t="s">
        <v>567</v>
      </c>
      <c r="I21" s="137" t="s">
        <v>578</v>
      </c>
    </row>
    <row r="22" spans="1:9" ht="30.75" customHeight="1">
      <c r="A22" s="209"/>
      <c r="B22" s="137" t="s">
        <v>607</v>
      </c>
      <c r="C22" s="137" t="s">
        <v>608</v>
      </c>
      <c r="D22" s="211" t="s">
        <v>609</v>
      </c>
      <c r="E22" s="212"/>
      <c r="F22" s="137" t="s">
        <v>565</v>
      </c>
      <c r="G22" s="137" t="s">
        <v>588</v>
      </c>
      <c r="H22" s="137" t="s">
        <v>589</v>
      </c>
      <c r="I22" s="137" t="s">
        <v>578</v>
      </c>
    </row>
  </sheetData>
  <sheetProtection/>
  <mergeCells count="30">
    <mergeCell ref="B11:I11"/>
    <mergeCell ref="B12:I12"/>
    <mergeCell ref="B13:I13"/>
    <mergeCell ref="A14:A15"/>
    <mergeCell ref="B14:I15"/>
    <mergeCell ref="A16:A22"/>
    <mergeCell ref="D16:E16"/>
    <mergeCell ref="D17:E17"/>
    <mergeCell ref="D18:E18"/>
    <mergeCell ref="D19:E19"/>
    <mergeCell ref="D20:E20"/>
    <mergeCell ref="D21:E21"/>
    <mergeCell ref="D22:E22"/>
    <mergeCell ref="A8:A10"/>
    <mergeCell ref="B8:D10"/>
    <mergeCell ref="E8:F8"/>
    <mergeCell ref="G8:I8"/>
    <mergeCell ref="E9:F9"/>
    <mergeCell ref="G9:I9"/>
    <mergeCell ref="E10:F10"/>
    <mergeCell ref="G10:I10"/>
    <mergeCell ref="B6:I6"/>
    <mergeCell ref="B7:D7"/>
    <mergeCell ref="A2:I2"/>
    <mergeCell ref="A3:I3"/>
    <mergeCell ref="A4:A5"/>
    <mergeCell ref="B4:E5"/>
    <mergeCell ref="F4:F5"/>
    <mergeCell ref="G4:I5"/>
    <mergeCell ref="H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3.625" style="128" customWidth="1"/>
    <col min="2" max="2" width="9.75390625" style="128" customWidth="1"/>
    <col min="3" max="3" width="11.00390625" style="128" customWidth="1"/>
    <col min="4" max="5" width="10.25390625" style="128" customWidth="1"/>
    <col min="6" max="6" width="7.75390625" style="128" customWidth="1"/>
    <col min="7" max="7" width="7.375" style="128" customWidth="1"/>
    <col min="8" max="8" width="7.50390625" style="128" customWidth="1"/>
    <col min="9" max="9" width="6.125" style="128" customWidth="1"/>
    <col min="10" max="16384" width="9.00390625" style="128" customWidth="1"/>
  </cols>
  <sheetData>
    <row r="1" ht="24.75" customHeight="1">
      <c r="A1" s="127" t="s">
        <v>590</v>
      </c>
    </row>
    <row r="2" spans="1:9" ht="19.5" customHeight="1">
      <c r="A2" s="167" t="s">
        <v>488</v>
      </c>
      <c r="B2" s="167"/>
      <c r="C2" s="167"/>
      <c r="D2" s="167"/>
      <c r="E2" s="167"/>
      <c r="F2" s="167"/>
      <c r="G2" s="167"/>
      <c r="H2" s="167"/>
      <c r="I2" s="167"/>
    </row>
    <row r="3" spans="1:9" ht="14.25">
      <c r="A3" s="168" t="s">
        <v>311</v>
      </c>
      <c r="B3" s="168"/>
      <c r="C3" s="168"/>
      <c r="D3" s="168"/>
      <c r="E3" s="168"/>
      <c r="F3" s="168"/>
      <c r="G3" s="168"/>
      <c r="H3" s="168"/>
      <c r="I3" s="168"/>
    </row>
    <row r="4" spans="1:9" ht="14.25">
      <c r="A4" s="166" t="s">
        <v>489</v>
      </c>
      <c r="B4" s="165" t="s">
        <v>610</v>
      </c>
      <c r="C4" s="165"/>
      <c r="D4" s="165"/>
      <c r="E4" s="165"/>
      <c r="F4" s="166" t="s">
        <v>490</v>
      </c>
      <c r="G4" s="166"/>
      <c r="H4" s="166"/>
      <c r="I4" s="166"/>
    </row>
    <row r="5" spans="1:9" ht="14.25">
      <c r="A5" s="166"/>
      <c r="B5" s="165"/>
      <c r="C5" s="165"/>
      <c r="D5" s="165"/>
      <c r="E5" s="165"/>
      <c r="F5" s="166"/>
      <c r="G5" s="166"/>
      <c r="H5" s="166"/>
      <c r="I5" s="166"/>
    </row>
    <row r="6" spans="1:9" ht="21.75" customHeight="1">
      <c r="A6" s="139" t="s">
        <v>491</v>
      </c>
      <c r="B6" s="165" t="s">
        <v>611</v>
      </c>
      <c r="C6" s="165"/>
      <c r="D6" s="165"/>
      <c r="E6" s="165"/>
      <c r="F6" s="165"/>
      <c r="G6" s="165"/>
      <c r="H6" s="165"/>
      <c r="I6" s="165"/>
    </row>
    <row r="7" spans="1:9" ht="19.5" customHeight="1">
      <c r="A7" s="139" t="s">
        <v>492</v>
      </c>
      <c r="B7" s="166"/>
      <c r="C7" s="166"/>
      <c r="D7" s="166"/>
      <c r="E7" s="139" t="s">
        <v>493</v>
      </c>
      <c r="F7" s="139" t="s">
        <v>612</v>
      </c>
      <c r="G7" s="139" t="s">
        <v>494</v>
      </c>
      <c r="H7" s="166" t="s">
        <v>613</v>
      </c>
      <c r="I7" s="166"/>
    </row>
    <row r="8" spans="1:9" ht="30.75" customHeight="1">
      <c r="A8" s="166" t="s">
        <v>495</v>
      </c>
      <c r="B8" s="169">
        <v>10.8</v>
      </c>
      <c r="C8" s="169"/>
      <c r="D8" s="169"/>
      <c r="E8" s="166" t="s">
        <v>496</v>
      </c>
      <c r="F8" s="166"/>
      <c r="G8" s="169">
        <v>10.8</v>
      </c>
      <c r="H8" s="169"/>
      <c r="I8" s="169"/>
    </row>
    <row r="9" spans="1:9" ht="30.75" customHeight="1">
      <c r="A9" s="166"/>
      <c r="B9" s="169"/>
      <c r="C9" s="169"/>
      <c r="D9" s="169"/>
      <c r="E9" s="166" t="s">
        <v>497</v>
      </c>
      <c r="F9" s="166"/>
      <c r="G9" s="169"/>
      <c r="H9" s="169"/>
      <c r="I9" s="169"/>
    </row>
    <row r="10" spans="1:9" ht="30.75" customHeight="1">
      <c r="A10" s="166"/>
      <c r="B10" s="169"/>
      <c r="C10" s="169"/>
      <c r="D10" s="169"/>
      <c r="E10" s="166" t="s">
        <v>498</v>
      </c>
      <c r="F10" s="166"/>
      <c r="G10" s="169"/>
      <c r="H10" s="169"/>
      <c r="I10" s="169"/>
    </row>
    <row r="11" spans="1:9" ht="30.75" customHeight="1">
      <c r="A11" s="139" t="s">
        <v>499</v>
      </c>
      <c r="B11" s="165" t="s">
        <v>614</v>
      </c>
      <c r="C11" s="165"/>
      <c r="D11" s="165"/>
      <c r="E11" s="165"/>
      <c r="F11" s="165"/>
      <c r="G11" s="165"/>
      <c r="H11" s="165"/>
      <c r="I11" s="165"/>
    </row>
    <row r="12" spans="1:9" ht="30.75" customHeight="1">
      <c r="A12" s="139" t="s">
        <v>500</v>
      </c>
      <c r="B12" s="165" t="s">
        <v>615</v>
      </c>
      <c r="C12" s="165"/>
      <c r="D12" s="165"/>
      <c r="E12" s="165"/>
      <c r="F12" s="165"/>
      <c r="G12" s="165"/>
      <c r="H12" s="165"/>
      <c r="I12" s="165"/>
    </row>
    <row r="13" spans="1:9" ht="30.75" customHeight="1">
      <c r="A13" s="139" t="s">
        <v>501</v>
      </c>
      <c r="B13" s="165" t="s">
        <v>616</v>
      </c>
      <c r="C13" s="165"/>
      <c r="D13" s="165"/>
      <c r="E13" s="165"/>
      <c r="F13" s="165"/>
      <c r="G13" s="165"/>
      <c r="H13" s="165"/>
      <c r="I13" s="165"/>
    </row>
    <row r="14" spans="1:9" ht="30.75" customHeight="1">
      <c r="A14" s="166" t="s">
        <v>502</v>
      </c>
      <c r="B14" s="170" t="s">
        <v>614</v>
      </c>
      <c r="C14" s="170"/>
      <c r="D14" s="170"/>
      <c r="E14" s="170"/>
      <c r="F14" s="170"/>
      <c r="G14" s="170"/>
      <c r="H14" s="170"/>
      <c r="I14" s="170"/>
    </row>
    <row r="15" spans="1:9" ht="30.75" customHeight="1">
      <c r="A15" s="207"/>
      <c r="B15" s="208"/>
      <c r="C15" s="208"/>
      <c r="D15" s="208"/>
      <c r="E15" s="208"/>
      <c r="F15" s="208"/>
      <c r="G15" s="208"/>
      <c r="H15" s="208"/>
      <c r="I15" s="208"/>
    </row>
    <row r="16" spans="1:9" ht="30.75" customHeight="1">
      <c r="A16" s="209" t="s">
        <v>503</v>
      </c>
      <c r="B16" s="210" t="s">
        <v>504</v>
      </c>
      <c r="C16" s="210" t="s">
        <v>505</v>
      </c>
      <c r="D16" s="209" t="s">
        <v>506</v>
      </c>
      <c r="E16" s="209"/>
      <c r="F16" s="210" t="s">
        <v>507</v>
      </c>
      <c r="G16" s="210" t="s">
        <v>508</v>
      </c>
      <c r="H16" s="210" t="s">
        <v>509</v>
      </c>
      <c r="I16" s="210" t="s">
        <v>510</v>
      </c>
    </row>
    <row r="17" spans="1:10" ht="30.75" customHeight="1">
      <c r="A17" s="209"/>
      <c r="B17" s="213" t="s">
        <v>597</v>
      </c>
      <c r="C17" s="213" t="s">
        <v>563</v>
      </c>
      <c r="D17" s="214" t="s">
        <v>617</v>
      </c>
      <c r="E17" s="214"/>
      <c r="F17" s="213" t="s">
        <v>575</v>
      </c>
      <c r="G17" s="213" t="s">
        <v>618</v>
      </c>
      <c r="H17" s="213" t="s">
        <v>619</v>
      </c>
      <c r="I17" s="213" t="s">
        <v>620</v>
      </c>
      <c r="J17" s="215"/>
    </row>
    <row r="18" spans="1:10" ht="30.75" customHeight="1">
      <c r="A18" s="209"/>
      <c r="B18" s="213" t="s">
        <v>597</v>
      </c>
      <c r="C18" s="213" t="s">
        <v>573</v>
      </c>
      <c r="D18" s="214" t="s">
        <v>574</v>
      </c>
      <c r="E18" s="214"/>
      <c r="F18" s="213" t="s">
        <v>575</v>
      </c>
      <c r="G18" s="213">
        <v>1</v>
      </c>
      <c r="H18" s="213" t="s">
        <v>577</v>
      </c>
      <c r="I18" s="213" t="s">
        <v>572</v>
      </c>
      <c r="J18" s="216"/>
    </row>
    <row r="19" spans="1:10" ht="30.75" customHeight="1">
      <c r="A19" s="209"/>
      <c r="B19" s="213" t="s">
        <v>597</v>
      </c>
      <c r="C19" s="213" t="s">
        <v>598</v>
      </c>
      <c r="D19" s="214" t="s">
        <v>580</v>
      </c>
      <c r="E19" s="214"/>
      <c r="F19" s="213" t="s">
        <v>581</v>
      </c>
      <c r="G19" s="213" t="s">
        <v>621</v>
      </c>
      <c r="H19" s="213" t="s">
        <v>582</v>
      </c>
      <c r="I19" s="213" t="s">
        <v>578</v>
      </c>
      <c r="J19" s="216"/>
    </row>
    <row r="20" spans="1:10" ht="30.75" customHeight="1">
      <c r="A20" s="209"/>
      <c r="B20" s="213" t="s">
        <v>604</v>
      </c>
      <c r="C20" s="213" t="s">
        <v>605</v>
      </c>
      <c r="D20" s="214" t="s">
        <v>622</v>
      </c>
      <c r="E20" s="214"/>
      <c r="F20" s="213" t="s">
        <v>565</v>
      </c>
      <c r="G20" s="213" t="s">
        <v>601</v>
      </c>
      <c r="H20" s="213" t="s">
        <v>623</v>
      </c>
      <c r="I20" s="213" t="s">
        <v>578</v>
      </c>
      <c r="J20" s="216"/>
    </row>
    <row r="21" spans="1:10" ht="30.75" customHeight="1">
      <c r="A21" s="209"/>
      <c r="B21" s="213" t="s">
        <v>607</v>
      </c>
      <c r="C21" s="213" t="s">
        <v>608</v>
      </c>
      <c r="D21" s="214" t="s">
        <v>624</v>
      </c>
      <c r="E21" s="214"/>
      <c r="F21" s="213" t="s">
        <v>565</v>
      </c>
      <c r="G21" s="213" t="s">
        <v>588</v>
      </c>
      <c r="H21" s="213" t="s">
        <v>589</v>
      </c>
      <c r="I21" s="213" t="s">
        <v>578</v>
      </c>
      <c r="J21" s="216"/>
    </row>
    <row r="22" spans="1:10" ht="30.75" customHeight="1">
      <c r="A22" s="209"/>
      <c r="B22" s="213" t="s">
        <v>604</v>
      </c>
      <c r="C22" s="213" t="s">
        <v>625</v>
      </c>
      <c r="D22" s="214" t="s">
        <v>626</v>
      </c>
      <c r="E22" s="214"/>
      <c r="F22" s="213" t="s">
        <v>565</v>
      </c>
      <c r="G22" s="213" t="s">
        <v>588</v>
      </c>
      <c r="H22" s="213" t="s">
        <v>589</v>
      </c>
      <c r="I22" s="213">
        <v>10</v>
      </c>
      <c r="J22" s="216"/>
    </row>
  </sheetData>
  <sheetProtection/>
  <mergeCells count="30">
    <mergeCell ref="A16:A22"/>
    <mergeCell ref="D16:E16"/>
    <mergeCell ref="D17:E17"/>
    <mergeCell ref="D18:E18"/>
    <mergeCell ref="D19:E19"/>
    <mergeCell ref="D20:E20"/>
    <mergeCell ref="D21:E21"/>
    <mergeCell ref="D22:E22"/>
    <mergeCell ref="G10:I10"/>
    <mergeCell ref="B11:I11"/>
    <mergeCell ref="B12:I12"/>
    <mergeCell ref="B13:I13"/>
    <mergeCell ref="A14:A15"/>
    <mergeCell ref="B14:I15"/>
    <mergeCell ref="B6:I6"/>
    <mergeCell ref="B7:D7"/>
    <mergeCell ref="H7:I7"/>
    <mergeCell ref="A8:A10"/>
    <mergeCell ref="B8:D10"/>
    <mergeCell ref="E8:F8"/>
    <mergeCell ref="G8:I8"/>
    <mergeCell ref="E9:F9"/>
    <mergeCell ref="G9:I9"/>
    <mergeCell ref="E10:F10"/>
    <mergeCell ref="A2:I2"/>
    <mergeCell ref="A3:I3"/>
    <mergeCell ref="A4:A5"/>
    <mergeCell ref="B4:E5"/>
    <mergeCell ref="F4:F5"/>
    <mergeCell ref="G4:I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3.625" style="128" customWidth="1"/>
    <col min="2" max="2" width="9.75390625" style="128" customWidth="1"/>
    <col min="3" max="3" width="11.00390625" style="128" customWidth="1"/>
    <col min="4" max="5" width="10.25390625" style="128" customWidth="1"/>
    <col min="6" max="6" width="7.75390625" style="128" customWidth="1"/>
    <col min="7" max="7" width="7.375" style="128" customWidth="1"/>
    <col min="8" max="8" width="7.50390625" style="128" customWidth="1"/>
    <col min="9" max="9" width="6.125" style="128" customWidth="1"/>
    <col min="10" max="16384" width="9.00390625" style="128" customWidth="1"/>
  </cols>
  <sheetData>
    <row r="1" ht="24.75" customHeight="1">
      <c r="A1" s="127" t="s">
        <v>590</v>
      </c>
    </row>
    <row r="2" spans="1:9" ht="19.5" customHeight="1">
      <c r="A2" s="167" t="s">
        <v>488</v>
      </c>
      <c r="B2" s="167"/>
      <c r="C2" s="167"/>
      <c r="D2" s="167"/>
      <c r="E2" s="167"/>
      <c r="F2" s="167"/>
      <c r="G2" s="167"/>
      <c r="H2" s="167"/>
      <c r="I2" s="167"/>
    </row>
    <row r="3" spans="1:9" ht="14.25">
      <c r="A3" s="168" t="s">
        <v>311</v>
      </c>
      <c r="B3" s="168"/>
      <c r="C3" s="168"/>
      <c r="D3" s="168"/>
      <c r="E3" s="168"/>
      <c r="F3" s="168"/>
      <c r="G3" s="168"/>
      <c r="H3" s="168"/>
      <c r="I3" s="168"/>
    </row>
    <row r="4" spans="1:9" ht="14.25">
      <c r="A4" s="166" t="s">
        <v>489</v>
      </c>
      <c r="B4" s="165" t="s">
        <v>610</v>
      </c>
      <c r="C4" s="165"/>
      <c r="D4" s="165"/>
      <c r="E4" s="165"/>
      <c r="F4" s="166" t="s">
        <v>490</v>
      </c>
      <c r="G4" s="166"/>
      <c r="H4" s="166"/>
      <c r="I4" s="166"/>
    </row>
    <row r="5" spans="1:9" ht="14.25">
      <c r="A5" s="166"/>
      <c r="B5" s="165"/>
      <c r="C5" s="165"/>
      <c r="D5" s="165"/>
      <c r="E5" s="165"/>
      <c r="F5" s="166"/>
      <c r="G5" s="166"/>
      <c r="H5" s="166"/>
      <c r="I5" s="166"/>
    </row>
    <row r="6" spans="1:9" ht="21.75" customHeight="1">
      <c r="A6" s="139" t="s">
        <v>491</v>
      </c>
      <c r="B6" s="165" t="s">
        <v>627</v>
      </c>
      <c r="C6" s="165"/>
      <c r="D6" s="165"/>
      <c r="E6" s="165"/>
      <c r="F6" s="165"/>
      <c r="G6" s="165"/>
      <c r="H6" s="165"/>
      <c r="I6" s="165"/>
    </row>
    <row r="7" spans="1:9" ht="19.5" customHeight="1">
      <c r="A7" s="139" t="s">
        <v>492</v>
      </c>
      <c r="B7" s="166"/>
      <c r="C7" s="166"/>
      <c r="D7" s="166"/>
      <c r="E7" s="139" t="s">
        <v>493</v>
      </c>
      <c r="F7" s="139" t="s">
        <v>612</v>
      </c>
      <c r="G7" s="139" t="s">
        <v>494</v>
      </c>
      <c r="H7" s="166" t="s">
        <v>613</v>
      </c>
      <c r="I7" s="166"/>
    </row>
    <row r="8" spans="1:9" ht="30.75" customHeight="1">
      <c r="A8" s="166" t="s">
        <v>495</v>
      </c>
      <c r="B8" s="169">
        <v>33</v>
      </c>
      <c r="C8" s="169"/>
      <c r="D8" s="169"/>
      <c r="E8" s="166" t="s">
        <v>496</v>
      </c>
      <c r="F8" s="166"/>
      <c r="G8" s="169">
        <v>33</v>
      </c>
      <c r="H8" s="169"/>
      <c r="I8" s="169"/>
    </row>
    <row r="9" spans="1:9" ht="30.75" customHeight="1">
      <c r="A9" s="166"/>
      <c r="B9" s="169"/>
      <c r="C9" s="169"/>
      <c r="D9" s="169"/>
      <c r="E9" s="166" t="s">
        <v>497</v>
      </c>
      <c r="F9" s="166"/>
      <c r="G9" s="169"/>
      <c r="H9" s="169"/>
      <c r="I9" s="169"/>
    </row>
    <row r="10" spans="1:9" ht="30.75" customHeight="1">
      <c r="A10" s="166"/>
      <c r="B10" s="169"/>
      <c r="C10" s="169"/>
      <c r="D10" s="169"/>
      <c r="E10" s="166" t="s">
        <v>498</v>
      </c>
      <c r="F10" s="166"/>
      <c r="G10" s="169"/>
      <c r="H10" s="169"/>
      <c r="I10" s="169"/>
    </row>
    <row r="11" spans="1:9" ht="30.75" customHeight="1">
      <c r="A11" s="139" t="s">
        <v>499</v>
      </c>
      <c r="B11" s="165" t="s">
        <v>628</v>
      </c>
      <c r="C11" s="165"/>
      <c r="D11" s="165"/>
      <c r="E11" s="165"/>
      <c r="F11" s="165"/>
      <c r="G11" s="165"/>
      <c r="H11" s="165"/>
      <c r="I11" s="165"/>
    </row>
    <row r="12" spans="1:9" ht="30.75" customHeight="1">
      <c r="A12" s="139" t="s">
        <v>500</v>
      </c>
      <c r="B12" s="165" t="s">
        <v>615</v>
      </c>
      <c r="C12" s="165"/>
      <c r="D12" s="165"/>
      <c r="E12" s="165"/>
      <c r="F12" s="165"/>
      <c r="G12" s="165"/>
      <c r="H12" s="165"/>
      <c r="I12" s="165"/>
    </row>
    <row r="13" spans="1:9" ht="30.75" customHeight="1">
      <c r="A13" s="139" t="s">
        <v>501</v>
      </c>
      <c r="B13" s="165" t="s">
        <v>629</v>
      </c>
      <c r="C13" s="165"/>
      <c r="D13" s="165"/>
      <c r="E13" s="165"/>
      <c r="F13" s="165"/>
      <c r="G13" s="165"/>
      <c r="H13" s="165"/>
      <c r="I13" s="165"/>
    </row>
    <row r="14" spans="1:9" ht="30.75" customHeight="1">
      <c r="A14" s="166" t="s">
        <v>502</v>
      </c>
      <c r="B14" s="170" t="s">
        <v>630</v>
      </c>
      <c r="C14" s="170"/>
      <c r="D14" s="170"/>
      <c r="E14" s="170"/>
      <c r="F14" s="170"/>
      <c r="G14" s="170"/>
      <c r="H14" s="170"/>
      <c r="I14" s="170"/>
    </row>
    <row r="15" spans="1:9" ht="30.75" customHeight="1">
      <c r="A15" s="207"/>
      <c r="B15" s="208"/>
      <c r="C15" s="208"/>
      <c r="D15" s="208"/>
      <c r="E15" s="208"/>
      <c r="F15" s="208"/>
      <c r="G15" s="208"/>
      <c r="H15" s="208"/>
      <c r="I15" s="208"/>
    </row>
    <row r="16" spans="1:9" ht="30.75" customHeight="1">
      <c r="A16" s="209" t="s">
        <v>503</v>
      </c>
      <c r="B16" s="210" t="s">
        <v>504</v>
      </c>
      <c r="C16" s="210" t="s">
        <v>505</v>
      </c>
      <c r="D16" s="209" t="s">
        <v>506</v>
      </c>
      <c r="E16" s="209"/>
      <c r="F16" s="210" t="s">
        <v>507</v>
      </c>
      <c r="G16" s="210" t="s">
        <v>508</v>
      </c>
      <c r="H16" s="210" t="s">
        <v>509</v>
      </c>
      <c r="I16" s="210" t="s">
        <v>510</v>
      </c>
    </row>
    <row r="17" spans="1:10" ht="30.75" customHeight="1">
      <c r="A17" s="209"/>
      <c r="B17" s="217" t="s">
        <v>597</v>
      </c>
      <c r="C17" s="217" t="s">
        <v>563</v>
      </c>
      <c r="D17" s="217" t="s">
        <v>631</v>
      </c>
      <c r="E17" s="137"/>
      <c r="F17" s="217" t="s">
        <v>565</v>
      </c>
      <c r="G17" s="217">
        <v>12</v>
      </c>
      <c r="H17" s="217" t="s">
        <v>632</v>
      </c>
      <c r="I17" s="217">
        <v>20</v>
      </c>
      <c r="J17" s="215"/>
    </row>
    <row r="18" spans="1:10" ht="30.75" customHeight="1">
      <c r="A18" s="209"/>
      <c r="B18" s="217" t="s">
        <v>597</v>
      </c>
      <c r="C18" s="217" t="s">
        <v>598</v>
      </c>
      <c r="D18" s="217" t="s">
        <v>580</v>
      </c>
      <c r="E18" s="137"/>
      <c r="F18" s="217" t="s">
        <v>581</v>
      </c>
      <c r="G18" s="217">
        <v>33</v>
      </c>
      <c r="H18" s="217" t="s">
        <v>582</v>
      </c>
      <c r="I18" s="217">
        <v>10</v>
      </c>
      <c r="J18" s="216"/>
    </row>
    <row r="19" spans="1:10" ht="30.75" customHeight="1">
      <c r="A19" s="209"/>
      <c r="B19" s="217" t="s">
        <v>597</v>
      </c>
      <c r="C19" s="217" t="s">
        <v>563</v>
      </c>
      <c r="D19" s="217" t="s">
        <v>633</v>
      </c>
      <c r="E19" s="137"/>
      <c r="F19" s="217" t="s">
        <v>565</v>
      </c>
      <c r="G19" s="217">
        <v>1000</v>
      </c>
      <c r="H19" s="217" t="s">
        <v>567</v>
      </c>
      <c r="I19" s="217">
        <v>30</v>
      </c>
      <c r="J19" s="216"/>
    </row>
    <row r="20" spans="1:10" ht="30.75" customHeight="1">
      <c r="A20" s="209"/>
      <c r="B20" s="217" t="s">
        <v>597</v>
      </c>
      <c r="C20" s="217" t="s">
        <v>573</v>
      </c>
      <c r="D20" s="218" t="s">
        <v>574</v>
      </c>
      <c r="E20" s="219"/>
      <c r="F20" s="217" t="s">
        <v>575</v>
      </c>
      <c r="G20" s="217">
        <v>1</v>
      </c>
      <c r="H20" s="217" t="s">
        <v>577</v>
      </c>
      <c r="I20" s="217">
        <v>10</v>
      </c>
      <c r="J20" s="216"/>
    </row>
    <row r="21" spans="1:10" ht="30.75" customHeight="1">
      <c r="A21" s="209"/>
      <c r="B21" s="217" t="s">
        <v>604</v>
      </c>
      <c r="C21" s="217" t="s">
        <v>605</v>
      </c>
      <c r="D21" s="217" t="s">
        <v>634</v>
      </c>
      <c r="E21" s="137"/>
      <c r="F21" s="217" t="s">
        <v>565</v>
      </c>
      <c r="G21" s="217">
        <v>1000</v>
      </c>
      <c r="H21" s="217" t="s">
        <v>567</v>
      </c>
      <c r="I21" s="217">
        <v>10</v>
      </c>
      <c r="J21" s="216"/>
    </row>
    <row r="22" spans="1:10" ht="30.75" customHeight="1">
      <c r="A22" s="209"/>
      <c r="B22" s="217" t="s">
        <v>607</v>
      </c>
      <c r="C22" s="217" t="s">
        <v>608</v>
      </c>
      <c r="D22" s="217" t="s">
        <v>586</v>
      </c>
      <c r="E22" s="137"/>
      <c r="F22" s="217" t="s">
        <v>565</v>
      </c>
      <c r="G22" s="217">
        <v>90</v>
      </c>
      <c r="H22" s="217" t="s">
        <v>589</v>
      </c>
      <c r="I22" s="217">
        <v>10</v>
      </c>
      <c r="J22" s="216"/>
    </row>
  </sheetData>
  <sheetProtection/>
  <mergeCells count="25">
    <mergeCell ref="A16:A22"/>
    <mergeCell ref="D16:E16"/>
    <mergeCell ref="D20:E20"/>
    <mergeCell ref="G10:I10"/>
    <mergeCell ref="B11:I11"/>
    <mergeCell ref="B12:I12"/>
    <mergeCell ref="B13:I13"/>
    <mergeCell ref="A14:A15"/>
    <mergeCell ref="B14:I15"/>
    <mergeCell ref="B6:I6"/>
    <mergeCell ref="B7:D7"/>
    <mergeCell ref="H7:I7"/>
    <mergeCell ref="A8:A10"/>
    <mergeCell ref="B8:D10"/>
    <mergeCell ref="E8:F8"/>
    <mergeCell ref="G8:I8"/>
    <mergeCell ref="E9:F9"/>
    <mergeCell ref="G9:I9"/>
    <mergeCell ref="E10:F10"/>
    <mergeCell ref="A2:I2"/>
    <mergeCell ref="A3:I3"/>
    <mergeCell ref="A4:A5"/>
    <mergeCell ref="B4:E5"/>
    <mergeCell ref="F4:F5"/>
    <mergeCell ref="G4:I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T20" sqref="T20"/>
    </sheetView>
  </sheetViews>
  <sheetFormatPr defaultColWidth="9.00390625" defaultRowHeight="14.25"/>
  <cols>
    <col min="1" max="1" width="13.625" style="128" customWidth="1"/>
    <col min="2" max="2" width="9.75390625" style="128" customWidth="1"/>
    <col min="3" max="3" width="11.00390625" style="128" customWidth="1"/>
    <col min="4" max="5" width="10.25390625" style="128" customWidth="1"/>
    <col min="6" max="6" width="7.75390625" style="128" customWidth="1"/>
    <col min="7" max="7" width="7.375" style="128" customWidth="1"/>
    <col min="8" max="8" width="7.50390625" style="128" customWidth="1"/>
    <col min="9" max="9" width="6.125" style="128" customWidth="1"/>
    <col min="10" max="16384" width="9.00390625" style="128" customWidth="1"/>
  </cols>
  <sheetData>
    <row r="1" ht="24.75" customHeight="1">
      <c r="A1" s="127" t="s">
        <v>590</v>
      </c>
    </row>
    <row r="2" spans="1:9" ht="19.5" customHeight="1">
      <c r="A2" s="167" t="s">
        <v>488</v>
      </c>
      <c r="B2" s="167"/>
      <c r="C2" s="167"/>
      <c r="D2" s="167"/>
      <c r="E2" s="167"/>
      <c r="F2" s="167"/>
      <c r="G2" s="167"/>
      <c r="H2" s="167"/>
      <c r="I2" s="167"/>
    </row>
    <row r="3" spans="1:9" ht="14.25">
      <c r="A3" s="168" t="s">
        <v>311</v>
      </c>
      <c r="B3" s="168"/>
      <c r="C3" s="168"/>
      <c r="D3" s="168"/>
      <c r="E3" s="168"/>
      <c r="F3" s="168"/>
      <c r="G3" s="168"/>
      <c r="H3" s="168"/>
      <c r="I3" s="168"/>
    </row>
    <row r="4" spans="1:9" ht="14.25">
      <c r="A4" s="166" t="s">
        <v>489</v>
      </c>
      <c r="B4" s="165" t="s">
        <v>635</v>
      </c>
      <c r="C4" s="165"/>
      <c r="D4" s="165"/>
      <c r="E4" s="165"/>
      <c r="F4" s="166" t="s">
        <v>490</v>
      </c>
      <c r="G4" s="166"/>
      <c r="H4" s="166"/>
      <c r="I4" s="166"/>
    </row>
    <row r="5" spans="1:9" ht="14.25">
      <c r="A5" s="166"/>
      <c r="B5" s="165"/>
      <c r="C5" s="165"/>
      <c r="D5" s="165"/>
      <c r="E5" s="165"/>
      <c r="F5" s="166"/>
      <c r="G5" s="166"/>
      <c r="H5" s="166"/>
      <c r="I5" s="166"/>
    </row>
    <row r="6" spans="1:9" ht="21.75" customHeight="1">
      <c r="A6" s="139" t="s">
        <v>491</v>
      </c>
      <c r="B6" s="165" t="s">
        <v>636</v>
      </c>
      <c r="C6" s="165"/>
      <c r="D6" s="165"/>
      <c r="E6" s="165"/>
      <c r="F6" s="165"/>
      <c r="G6" s="165"/>
      <c r="H6" s="165"/>
      <c r="I6" s="165"/>
    </row>
    <row r="7" spans="1:9" ht="19.5" customHeight="1">
      <c r="A7" s="139" t="s">
        <v>492</v>
      </c>
      <c r="B7" s="166"/>
      <c r="C7" s="166"/>
      <c r="D7" s="166"/>
      <c r="E7" s="139" t="s">
        <v>493</v>
      </c>
      <c r="F7" s="139" t="s">
        <v>637</v>
      </c>
      <c r="G7" s="139" t="s">
        <v>494</v>
      </c>
      <c r="H7" s="166" t="s">
        <v>638</v>
      </c>
      <c r="I7" s="166"/>
    </row>
    <row r="8" spans="1:9" ht="30.75" customHeight="1">
      <c r="A8" s="166" t="s">
        <v>495</v>
      </c>
      <c r="B8" s="169">
        <v>6</v>
      </c>
      <c r="C8" s="169"/>
      <c r="D8" s="169"/>
      <c r="E8" s="166" t="s">
        <v>496</v>
      </c>
      <c r="F8" s="166"/>
      <c r="G8" s="169">
        <v>6</v>
      </c>
      <c r="H8" s="169"/>
      <c r="I8" s="169"/>
    </row>
    <row r="9" spans="1:9" ht="30.75" customHeight="1">
      <c r="A9" s="166"/>
      <c r="B9" s="169"/>
      <c r="C9" s="169"/>
      <c r="D9" s="169"/>
      <c r="E9" s="166" t="s">
        <v>497</v>
      </c>
      <c r="F9" s="166"/>
      <c r="G9" s="169"/>
      <c r="H9" s="169"/>
      <c r="I9" s="169"/>
    </row>
    <row r="10" spans="1:9" ht="30.75" customHeight="1">
      <c r="A10" s="166"/>
      <c r="B10" s="169"/>
      <c r="C10" s="169"/>
      <c r="D10" s="169"/>
      <c r="E10" s="166" t="s">
        <v>498</v>
      </c>
      <c r="F10" s="166"/>
      <c r="G10" s="169"/>
      <c r="H10" s="169"/>
      <c r="I10" s="169"/>
    </row>
    <row r="11" spans="1:9" ht="48.75" customHeight="1">
      <c r="A11" s="139" t="s">
        <v>499</v>
      </c>
      <c r="B11" s="220" t="s">
        <v>639</v>
      </c>
      <c r="C11" s="221"/>
      <c r="D11" s="221"/>
      <c r="E11" s="221"/>
      <c r="F11" s="221"/>
      <c r="G11" s="221"/>
      <c r="H11" s="221"/>
      <c r="I11" s="222"/>
    </row>
    <row r="12" spans="1:9" ht="30.75" customHeight="1">
      <c r="A12" s="139" t="s">
        <v>500</v>
      </c>
      <c r="B12" s="165" t="s">
        <v>640</v>
      </c>
      <c r="C12" s="165"/>
      <c r="D12" s="165"/>
      <c r="E12" s="165"/>
      <c r="F12" s="165"/>
      <c r="G12" s="165"/>
      <c r="H12" s="165"/>
      <c r="I12" s="165"/>
    </row>
    <row r="13" spans="1:9" ht="30.75" customHeight="1">
      <c r="A13" s="139" t="s">
        <v>501</v>
      </c>
      <c r="B13" s="165" t="s">
        <v>641</v>
      </c>
      <c r="C13" s="165"/>
      <c r="D13" s="165"/>
      <c r="E13" s="165"/>
      <c r="F13" s="165"/>
      <c r="G13" s="165"/>
      <c r="H13" s="165"/>
      <c r="I13" s="165"/>
    </row>
    <row r="14" spans="1:9" ht="30.75" customHeight="1">
      <c r="A14" s="166" t="s">
        <v>502</v>
      </c>
      <c r="B14" s="170" t="s">
        <v>642</v>
      </c>
      <c r="C14" s="170"/>
      <c r="D14" s="170"/>
      <c r="E14" s="170"/>
      <c r="F14" s="170"/>
      <c r="G14" s="170"/>
      <c r="H14" s="170"/>
      <c r="I14" s="170"/>
    </row>
    <row r="15" spans="1:9" ht="30.75" customHeight="1">
      <c r="A15" s="207"/>
      <c r="B15" s="208"/>
      <c r="C15" s="208"/>
      <c r="D15" s="208"/>
      <c r="E15" s="208"/>
      <c r="F15" s="208"/>
      <c r="G15" s="208"/>
      <c r="H15" s="208"/>
      <c r="I15" s="208"/>
    </row>
    <row r="16" spans="1:9" ht="30.75" customHeight="1">
      <c r="A16" s="209" t="s">
        <v>503</v>
      </c>
      <c r="B16" s="210" t="s">
        <v>504</v>
      </c>
      <c r="C16" s="210" t="s">
        <v>505</v>
      </c>
      <c r="D16" s="209" t="s">
        <v>506</v>
      </c>
      <c r="E16" s="209"/>
      <c r="F16" s="210" t="s">
        <v>507</v>
      </c>
      <c r="G16" s="210" t="s">
        <v>508</v>
      </c>
      <c r="H16" s="210" t="s">
        <v>509</v>
      </c>
      <c r="I16" s="210" t="s">
        <v>510</v>
      </c>
    </row>
    <row r="17" spans="1:11" ht="30.75" customHeight="1">
      <c r="A17" s="209"/>
      <c r="B17" s="217" t="s">
        <v>597</v>
      </c>
      <c r="C17" s="223" t="s">
        <v>563</v>
      </c>
      <c r="D17" s="224" t="s">
        <v>643</v>
      </c>
      <c r="E17" s="225"/>
      <c r="F17" s="217" t="s">
        <v>565</v>
      </c>
      <c r="G17" s="217">
        <v>200</v>
      </c>
      <c r="H17" s="217" t="s">
        <v>567</v>
      </c>
      <c r="I17" s="217">
        <v>50</v>
      </c>
      <c r="J17" s="226"/>
      <c r="K17" s="226"/>
    </row>
    <row r="18" spans="1:11" ht="30.75" customHeight="1">
      <c r="A18" s="209"/>
      <c r="B18" s="217" t="s">
        <v>597</v>
      </c>
      <c r="C18" s="223" t="s">
        <v>573</v>
      </c>
      <c r="D18" s="227" t="s">
        <v>574</v>
      </c>
      <c r="E18" s="228"/>
      <c r="F18" s="217" t="s">
        <v>575</v>
      </c>
      <c r="G18" s="217">
        <v>1</v>
      </c>
      <c r="H18" s="217" t="s">
        <v>577</v>
      </c>
      <c r="I18" s="217">
        <v>10</v>
      </c>
      <c r="J18" s="226"/>
      <c r="K18" s="226"/>
    </row>
    <row r="19" spans="1:11" ht="30.75" customHeight="1">
      <c r="A19" s="209"/>
      <c r="B19" s="217" t="s">
        <v>597</v>
      </c>
      <c r="C19" s="223" t="s">
        <v>598</v>
      </c>
      <c r="D19" s="227" t="s">
        <v>580</v>
      </c>
      <c r="E19" s="228"/>
      <c r="F19" s="217" t="s">
        <v>581</v>
      </c>
      <c r="G19" s="217">
        <v>6</v>
      </c>
      <c r="H19" s="217" t="s">
        <v>582</v>
      </c>
      <c r="I19" s="217">
        <v>10</v>
      </c>
      <c r="J19" s="226"/>
      <c r="K19" s="226"/>
    </row>
    <row r="20" spans="1:11" ht="30.75" customHeight="1">
      <c r="A20" s="209"/>
      <c r="B20" s="217" t="s">
        <v>604</v>
      </c>
      <c r="C20" s="223" t="s">
        <v>605</v>
      </c>
      <c r="D20" s="227" t="s">
        <v>644</v>
      </c>
      <c r="E20" s="228"/>
      <c r="F20" s="217" t="s">
        <v>581</v>
      </c>
      <c r="G20" s="217">
        <v>20</v>
      </c>
      <c r="H20" s="217" t="s">
        <v>571</v>
      </c>
      <c r="I20" s="217">
        <v>10</v>
      </c>
      <c r="J20" s="226"/>
      <c r="K20" s="226"/>
    </row>
    <row r="21" spans="1:11" ht="30.75" customHeight="1">
      <c r="A21" s="209"/>
      <c r="B21" s="217" t="s">
        <v>607</v>
      </c>
      <c r="C21" s="223" t="s">
        <v>608</v>
      </c>
      <c r="D21" s="227" t="s">
        <v>586</v>
      </c>
      <c r="E21" s="228"/>
      <c r="F21" s="217" t="s">
        <v>565</v>
      </c>
      <c r="G21" s="217">
        <v>90</v>
      </c>
      <c r="H21" s="217" t="s">
        <v>589</v>
      </c>
      <c r="I21" s="217">
        <v>10</v>
      </c>
      <c r="J21" s="226"/>
      <c r="K21" s="229"/>
    </row>
  </sheetData>
  <sheetProtection/>
  <mergeCells count="29">
    <mergeCell ref="A16:A21"/>
    <mergeCell ref="D16:E16"/>
    <mergeCell ref="D17:E17"/>
    <mergeCell ref="D18:E18"/>
    <mergeCell ref="D19:E19"/>
    <mergeCell ref="D20:E20"/>
    <mergeCell ref="D21:E21"/>
    <mergeCell ref="G10:I10"/>
    <mergeCell ref="B11:I11"/>
    <mergeCell ref="B12:I12"/>
    <mergeCell ref="B13:I13"/>
    <mergeCell ref="A14:A15"/>
    <mergeCell ref="B14:I15"/>
    <mergeCell ref="B6:I6"/>
    <mergeCell ref="B7:D7"/>
    <mergeCell ref="H7:I7"/>
    <mergeCell ref="A8:A10"/>
    <mergeCell ref="B8:D10"/>
    <mergeCell ref="E8:F8"/>
    <mergeCell ref="G8:I8"/>
    <mergeCell ref="E9:F9"/>
    <mergeCell ref="G9:I9"/>
    <mergeCell ref="E10:F10"/>
    <mergeCell ref="A2:I2"/>
    <mergeCell ref="A3:I3"/>
    <mergeCell ref="A4:A5"/>
    <mergeCell ref="B4:E5"/>
    <mergeCell ref="F4:F5"/>
    <mergeCell ref="G4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C22" sqref="C22"/>
    </sheetView>
  </sheetViews>
  <sheetFormatPr defaultColWidth="6.875" defaultRowHeight="19.5" customHeight="1"/>
  <cols>
    <col min="1" max="1" width="22.875" style="39" customWidth="1"/>
    <col min="2" max="2" width="19.00390625" style="39" customWidth="1"/>
    <col min="3" max="3" width="20.50390625" style="39" customWidth="1"/>
    <col min="4" max="7" width="19.00390625" style="39" customWidth="1"/>
    <col min="8" max="16384" width="6.875" style="40" customWidth="1"/>
  </cols>
  <sheetData>
    <row r="1" spans="1:7" s="9" customFormat="1" ht="19.5" customHeight="1">
      <c r="A1" s="7" t="s">
        <v>477</v>
      </c>
      <c r="B1" s="8"/>
      <c r="C1" s="8"/>
      <c r="D1" s="8"/>
      <c r="E1" s="8"/>
      <c r="F1" s="8"/>
      <c r="G1" s="8"/>
    </row>
    <row r="2" spans="1:7" s="9" customFormat="1" ht="38.25" customHeight="1">
      <c r="A2" s="10" t="s">
        <v>527</v>
      </c>
      <c r="B2" s="11"/>
      <c r="C2" s="11"/>
      <c r="D2" s="11"/>
      <c r="E2" s="11"/>
      <c r="F2" s="11"/>
      <c r="G2" s="11"/>
    </row>
    <row r="3" spans="1:7" s="9" customFormat="1" ht="19.5" customHeight="1">
      <c r="A3" s="12"/>
      <c r="B3" s="8"/>
      <c r="C3" s="8"/>
      <c r="D3" s="8"/>
      <c r="E3" s="8"/>
      <c r="F3" s="8"/>
      <c r="G3" s="8"/>
    </row>
    <row r="4" spans="1:7" s="9" customFormat="1" ht="19.5" customHeight="1">
      <c r="A4" s="13"/>
      <c r="B4" s="14"/>
      <c r="C4" s="14"/>
      <c r="D4" s="14"/>
      <c r="E4" s="14"/>
      <c r="F4" s="14"/>
      <c r="G4" s="15" t="s">
        <v>311</v>
      </c>
    </row>
    <row r="5" spans="1:7" s="9" customFormat="1" ht="19.5" customHeight="1">
      <c r="A5" s="143" t="s">
        <v>312</v>
      </c>
      <c r="B5" s="143"/>
      <c r="C5" s="143" t="s">
        <v>313</v>
      </c>
      <c r="D5" s="143"/>
      <c r="E5" s="143"/>
      <c r="F5" s="143"/>
      <c r="G5" s="143"/>
    </row>
    <row r="6" spans="1:7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7" s="9" customFormat="1" ht="19.5" customHeight="1">
      <c r="A7" s="17" t="s">
        <v>320</v>
      </c>
      <c r="B7" s="18">
        <v>486.67</v>
      </c>
      <c r="C7" s="19" t="s">
        <v>321</v>
      </c>
      <c r="D7" s="20">
        <v>519.67</v>
      </c>
      <c r="E7" s="20">
        <v>519.67</v>
      </c>
      <c r="F7" s="20"/>
      <c r="G7" s="20"/>
    </row>
    <row r="8" spans="1:7" s="9" customFormat="1" ht="19.5" customHeight="1">
      <c r="A8" s="21" t="s">
        <v>322</v>
      </c>
      <c r="B8" s="18">
        <v>486.67</v>
      </c>
      <c r="C8" s="23"/>
      <c r="D8" s="24"/>
      <c r="E8" s="24"/>
      <c r="F8" s="24"/>
      <c r="G8" s="24"/>
    </row>
    <row r="9" spans="1:7" s="9" customFormat="1" ht="19.5" customHeight="1">
      <c r="A9" s="21" t="s">
        <v>323</v>
      </c>
      <c r="B9" s="25"/>
      <c r="C9" s="23"/>
      <c r="D9" s="24"/>
      <c r="E9" s="24"/>
      <c r="F9" s="24"/>
      <c r="G9" s="24"/>
    </row>
    <row r="10" spans="1:7" s="9" customFormat="1" ht="19.5" customHeight="1">
      <c r="A10" s="26" t="s">
        <v>324</v>
      </c>
      <c r="B10" s="27"/>
      <c r="C10" s="28"/>
      <c r="D10" s="24"/>
      <c r="E10" s="24"/>
      <c r="F10" s="24"/>
      <c r="G10" s="24"/>
    </row>
    <row r="11" spans="1:7" s="9" customFormat="1" ht="19.5" customHeight="1">
      <c r="A11" s="29" t="s">
        <v>325</v>
      </c>
      <c r="B11" s="22">
        <v>33</v>
      </c>
      <c r="C11" s="30"/>
      <c r="D11" s="24"/>
      <c r="E11" s="24"/>
      <c r="F11" s="24"/>
      <c r="G11" s="24"/>
    </row>
    <row r="12" spans="1:7" s="9" customFormat="1" ht="19.5" customHeight="1">
      <c r="A12" s="26" t="s">
        <v>322</v>
      </c>
      <c r="B12" s="22">
        <v>33</v>
      </c>
      <c r="C12" s="28"/>
      <c r="D12" s="24"/>
      <c r="E12" s="24"/>
      <c r="F12" s="24"/>
      <c r="G12" s="24"/>
    </row>
    <row r="13" spans="1:7" s="9" customFormat="1" ht="19.5" customHeight="1">
      <c r="A13" s="26" t="s">
        <v>323</v>
      </c>
      <c r="B13" s="25"/>
      <c r="C13" s="28"/>
      <c r="D13" s="24"/>
      <c r="E13" s="24"/>
      <c r="F13" s="24"/>
      <c r="G13" s="24"/>
    </row>
    <row r="14" spans="1:13" s="9" customFormat="1" ht="19.5" customHeight="1">
      <c r="A14" s="21" t="s">
        <v>324</v>
      </c>
      <c r="B14" s="27"/>
      <c r="C14" s="28"/>
      <c r="D14" s="24"/>
      <c r="E14" s="24"/>
      <c r="F14" s="24"/>
      <c r="G14" s="24"/>
      <c r="M14" s="31"/>
    </row>
    <row r="15" spans="1:7" s="9" customFormat="1" ht="19.5" customHeight="1">
      <c r="A15" s="29"/>
      <c r="B15" s="34"/>
      <c r="C15" s="30"/>
      <c r="D15" s="33"/>
      <c r="E15" s="33"/>
      <c r="F15" s="33"/>
      <c r="G15" s="33"/>
    </row>
    <row r="16" spans="1:7" s="9" customFormat="1" ht="19.5" customHeight="1">
      <c r="A16" s="29"/>
      <c r="B16" s="34"/>
      <c r="C16" s="34" t="s">
        <v>326</v>
      </c>
      <c r="D16" s="35"/>
      <c r="E16" s="36"/>
      <c r="F16" s="36">
        <f>B9+B13-F7</f>
        <v>0</v>
      </c>
      <c r="G16" s="36">
        <f>B10+B14-G7</f>
        <v>0</v>
      </c>
    </row>
    <row r="17" spans="1:7" s="9" customFormat="1" ht="19.5" customHeight="1">
      <c r="A17" s="29"/>
      <c r="B17" s="34"/>
      <c r="C17" s="34"/>
      <c r="D17" s="36"/>
      <c r="E17" s="36"/>
      <c r="F17" s="36"/>
      <c r="G17" s="37"/>
    </row>
    <row r="18" spans="1:7" s="9" customFormat="1" ht="19.5" customHeight="1">
      <c r="A18" s="29" t="s">
        <v>327</v>
      </c>
      <c r="B18" s="32">
        <f>B7+B11</f>
        <v>519.6700000000001</v>
      </c>
      <c r="C18" s="32" t="s">
        <v>328</v>
      </c>
      <c r="D18" s="36">
        <f>SUM(D7+D16)</f>
        <v>519.67</v>
      </c>
      <c r="E18" s="36">
        <f>SUM(E7+E16)</f>
        <v>519.67</v>
      </c>
      <c r="F18" s="36">
        <f>SUM(F7+F16)</f>
        <v>0</v>
      </c>
      <c r="G18" s="36">
        <f>SUM(G7+G16)</f>
        <v>0</v>
      </c>
    </row>
    <row r="19" spans="1:6" ht="19.5" customHeight="1">
      <c r="A19" s="38"/>
      <c r="B19" s="38"/>
      <c r="C19" s="38"/>
      <c r="D19" s="38"/>
      <c r="E19" s="38"/>
      <c r="F19" s="38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C11" sqref="C11"/>
    </sheetView>
  </sheetViews>
  <sheetFormatPr defaultColWidth="23.625" defaultRowHeight="12.75" customHeight="1"/>
  <cols>
    <col min="1" max="1" width="23.625" style="42" customWidth="1"/>
    <col min="2" max="2" width="44.625" style="42" customWidth="1"/>
    <col min="3" max="5" width="15.375" style="42" customWidth="1"/>
    <col min="6" max="255" width="6.875" style="42" customWidth="1"/>
    <col min="256" max="16384" width="23.625" style="42" customWidth="1"/>
  </cols>
  <sheetData>
    <row r="1" ht="19.5" customHeight="1">
      <c r="A1" s="41" t="s">
        <v>478</v>
      </c>
    </row>
    <row r="2" spans="1:5" ht="36" customHeight="1">
      <c r="A2" s="43" t="s">
        <v>528</v>
      </c>
      <c r="B2" s="44"/>
      <c r="C2" s="44"/>
      <c r="D2" s="44"/>
      <c r="E2" s="44"/>
    </row>
    <row r="3" spans="1:5" ht="19.5" customHeight="1">
      <c r="A3" s="45"/>
      <c r="B3" s="44"/>
      <c r="C3" s="44"/>
      <c r="D3" s="44"/>
      <c r="E3" s="44"/>
    </row>
    <row r="4" spans="1:5" ht="19.5" customHeight="1">
      <c r="A4" s="46"/>
      <c r="B4" s="47"/>
      <c r="C4" s="47"/>
      <c r="D4" s="47"/>
      <c r="E4" s="48" t="s">
        <v>311</v>
      </c>
    </row>
    <row r="5" spans="1:5" ht="19.5" customHeight="1">
      <c r="A5" s="144" t="s">
        <v>329</v>
      </c>
      <c r="B5" s="144"/>
      <c r="C5" s="144" t="s">
        <v>487</v>
      </c>
      <c r="D5" s="144"/>
      <c r="E5" s="144"/>
    </row>
    <row r="6" spans="1:5" ht="19.5" customHeight="1">
      <c r="A6" s="49" t="s">
        <v>330</v>
      </c>
      <c r="B6" s="49" t="s">
        <v>331</v>
      </c>
      <c r="C6" s="49" t="s">
        <v>332</v>
      </c>
      <c r="D6" s="49" t="s">
        <v>333</v>
      </c>
      <c r="E6" s="49" t="s">
        <v>334</v>
      </c>
    </row>
    <row r="7" spans="1:5" ht="19.5" customHeight="1">
      <c r="A7" s="171">
        <v>201</v>
      </c>
      <c r="B7" s="172" t="s">
        <v>529</v>
      </c>
      <c r="C7" s="173">
        <v>432.06</v>
      </c>
      <c r="D7" s="173">
        <v>191.85</v>
      </c>
      <c r="E7" s="174">
        <v>240.21</v>
      </c>
    </row>
    <row r="8" spans="1:5" ht="19.5" customHeight="1">
      <c r="A8" s="175">
        <v>20103</v>
      </c>
      <c r="B8" s="176" t="s">
        <v>530</v>
      </c>
      <c r="C8" s="173">
        <v>432.06</v>
      </c>
      <c r="D8" s="173">
        <v>191.85</v>
      </c>
      <c r="E8" s="174">
        <v>240.21</v>
      </c>
    </row>
    <row r="9" spans="1:5" ht="19.5" customHeight="1">
      <c r="A9" s="175">
        <v>2010301</v>
      </c>
      <c r="B9" s="176" t="s">
        <v>531</v>
      </c>
      <c r="C9" s="173">
        <v>191.85</v>
      </c>
      <c r="D9" s="173">
        <v>191.85</v>
      </c>
      <c r="E9" s="136"/>
    </row>
    <row r="10" spans="1:5" ht="19.5" customHeight="1">
      <c r="A10" s="175">
        <v>2010308</v>
      </c>
      <c r="B10" s="176" t="s">
        <v>532</v>
      </c>
      <c r="C10" s="174">
        <v>240.21</v>
      </c>
      <c r="E10" s="174">
        <v>240.21</v>
      </c>
    </row>
    <row r="11" spans="1:5" ht="19.5" customHeight="1">
      <c r="A11" s="171">
        <v>208</v>
      </c>
      <c r="B11" s="172" t="s">
        <v>533</v>
      </c>
      <c r="C11" s="177">
        <v>31.59</v>
      </c>
      <c r="D11" s="177">
        <v>31.59</v>
      </c>
      <c r="E11" s="178"/>
    </row>
    <row r="12" spans="1:5" ht="19.5" customHeight="1">
      <c r="A12" s="171">
        <v>20805</v>
      </c>
      <c r="B12" s="172" t="s">
        <v>534</v>
      </c>
      <c r="C12" s="177">
        <v>31.59</v>
      </c>
      <c r="D12" s="177">
        <v>31.59</v>
      </c>
      <c r="E12" s="178"/>
    </row>
    <row r="13" spans="1:5" ht="19.5" customHeight="1">
      <c r="A13" s="175">
        <v>2080505</v>
      </c>
      <c r="B13" s="176" t="s">
        <v>535</v>
      </c>
      <c r="C13" s="177">
        <v>15.43</v>
      </c>
      <c r="D13" s="177">
        <v>15.43</v>
      </c>
      <c r="E13" s="178"/>
    </row>
    <row r="14" spans="1:5" ht="19.5" customHeight="1">
      <c r="A14" s="175">
        <v>2080506</v>
      </c>
      <c r="B14" s="176" t="s">
        <v>536</v>
      </c>
      <c r="C14" s="177">
        <v>7.72</v>
      </c>
      <c r="D14" s="177">
        <v>7.72</v>
      </c>
      <c r="E14" s="178"/>
    </row>
    <row r="15" spans="1:5" ht="19.5" customHeight="1">
      <c r="A15" s="175">
        <v>2080599</v>
      </c>
      <c r="B15" s="176" t="s">
        <v>537</v>
      </c>
      <c r="C15" s="179">
        <v>8.44</v>
      </c>
      <c r="D15" s="179">
        <v>8.44</v>
      </c>
      <c r="E15" s="178"/>
    </row>
    <row r="16" spans="1:5" ht="19.5" customHeight="1">
      <c r="A16" s="171">
        <v>210</v>
      </c>
      <c r="B16" s="172" t="s">
        <v>538</v>
      </c>
      <c r="C16" s="179">
        <v>11.44</v>
      </c>
      <c r="D16" s="179">
        <v>11.44</v>
      </c>
      <c r="E16" s="178"/>
    </row>
    <row r="17" spans="1:5" ht="19.5" customHeight="1">
      <c r="A17" s="171">
        <v>21011</v>
      </c>
      <c r="B17" s="172" t="s">
        <v>539</v>
      </c>
      <c r="C17" s="179">
        <v>11.44</v>
      </c>
      <c r="D17" s="179">
        <v>11.44</v>
      </c>
      <c r="E17" s="180"/>
    </row>
    <row r="18" spans="1:5" ht="19.5" customHeight="1">
      <c r="A18" s="175">
        <v>2101101</v>
      </c>
      <c r="B18" s="176" t="s">
        <v>540</v>
      </c>
      <c r="C18" s="179">
        <v>9.4</v>
      </c>
      <c r="D18" s="179">
        <v>9.4</v>
      </c>
      <c r="E18" s="180"/>
    </row>
    <row r="19" spans="1:5" ht="19.5" customHeight="1">
      <c r="A19" s="175">
        <v>2101103</v>
      </c>
      <c r="B19" s="176" t="s">
        <v>541</v>
      </c>
      <c r="C19" s="181">
        <v>2.04</v>
      </c>
      <c r="D19" s="181">
        <v>2.04</v>
      </c>
      <c r="E19" s="180"/>
    </row>
    <row r="20" spans="1:5" ht="19.5" customHeight="1">
      <c r="A20" s="171">
        <v>221</v>
      </c>
      <c r="B20" s="172" t="s">
        <v>542</v>
      </c>
      <c r="C20" s="179">
        <v>11.57</v>
      </c>
      <c r="D20" s="179">
        <v>11.57</v>
      </c>
      <c r="E20" s="180"/>
    </row>
    <row r="21" spans="1:5" ht="19.5" customHeight="1">
      <c r="A21" s="171">
        <v>22102</v>
      </c>
      <c r="B21" s="172" t="s">
        <v>543</v>
      </c>
      <c r="C21" s="179">
        <v>11.57</v>
      </c>
      <c r="D21" s="179">
        <v>11.57</v>
      </c>
      <c r="E21" s="180"/>
    </row>
    <row r="22" spans="1:5" ht="19.5" customHeight="1">
      <c r="A22" s="175">
        <v>2210201</v>
      </c>
      <c r="B22" s="176" t="s">
        <v>544</v>
      </c>
      <c r="C22" s="179">
        <v>11.57</v>
      </c>
      <c r="D22" s="179">
        <v>11.57</v>
      </c>
      <c r="E22" s="180"/>
    </row>
    <row r="23" spans="1:5" ht="19.5" customHeight="1">
      <c r="A23" s="117" t="s">
        <v>486</v>
      </c>
      <c r="B23" s="50"/>
      <c r="C23" s="50"/>
      <c r="D23" s="50"/>
      <c r="E23" s="50"/>
    </row>
    <row r="24" spans="1:5" ht="12.75" customHeight="1">
      <c r="A24" s="50"/>
      <c r="B24" s="50"/>
      <c r="C24" s="50"/>
      <c r="D24" s="50"/>
      <c r="E24" s="50"/>
    </row>
    <row r="25" spans="1:5" ht="12.75" customHeight="1">
      <c r="A25" s="50"/>
      <c r="B25" s="50"/>
      <c r="C25" s="50"/>
      <c r="D25" s="50"/>
      <c r="E25" s="50"/>
    </row>
    <row r="26" spans="1:5" ht="12.75" customHeight="1">
      <c r="A26" s="50"/>
      <c r="B26" s="50"/>
      <c r="C26" s="50"/>
      <c r="D26" s="50"/>
      <c r="E26" s="50"/>
    </row>
    <row r="27" spans="1:5" ht="12.75" customHeight="1">
      <c r="A27" s="50"/>
      <c r="B27" s="50"/>
      <c r="D27" s="50"/>
      <c r="E27" s="50"/>
    </row>
    <row r="28" spans="1:5" ht="12.75" customHeight="1">
      <c r="A28" s="50"/>
      <c r="B28" s="50"/>
      <c r="D28" s="50"/>
      <c r="E28" s="50"/>
    </row>
    <row r="29" s="50" customFormat="1" ht="12.75" customHeight="1"/>
    <row r="30" spans="1:2" ht="12.75" customHeight="1">
      <c r="A30" s="50"/>
      <c r="B30" s="50"/>
    </row>
    <row r="31" spans="1:4" ht="12.75" customHeight="1">
      <c r="A31" s="50"/>
      <c r="B31" s="50"/>
      <c r="D31" s="50"/>
    </row>
    <row r="32" spans="1:2" ht="12.75" customHeight="1">
      <c r="A32" s="50"/>
      <c r="B32" s="50"/>
    </row>
    <row r="33" spans="1:2" ht="12.75" customHeight="1">
      <c r="A33" s="50"/>
      <c r="B33" s="50"/>
    </row>
    <row r="34" spans="2:3" ht="12.75" customHeight="1">
      <c r="B34" s="50"/>
      <c r="C34" s="50"/>
    </row>
    <row r="36" ht="12.75" customHeight="1">
      <c r="A36" s="50"/>
    </row>
    <row r="38" ht="12.75" customHeight="1">
      <c r="B38" s="50"/>
    </row>
    <row r="39" ht="12.75" customHeight="1">
      <c r="B39" s="50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showGridLines="0" showZeros="0" zoomScalePageLayoutView="0" workbookViewId="0" topLeftCell="A4">
      <selection activeCell="C46" sqref="C46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41" t="s">
        <v>479</v>
      </c>
      <c r="E1" s="51"/>
    </row>
    <row r="2" spans="1:5" ht="44.25" customHeight="1">
      <c r="A2" s="43" t="s">
        <v>545</v>
      </c>
      <c r="B2" s="52"/>
      <c r="C2" s="52"/>
      <c r="D2" s="52"/>
      <c r="E2" s="52"/>
    </row>
    <row r="3" spans="1:5" ht="19.5" customHeight="1">
      <c r="A3" s="52"/>
      <c r="B3" s="52"/>
      <c r="C3" s="52"/>
      <c r="D3" s="52"/>
      <c r="E3" s="52"/>
    </row>
    <row r="4" spans="1:5" s="54" customFormat="1" ht="19.5" customHeight="1">
      <c r="A4" s="46"/>
      <c r="B4" s="47"/>
      <c r="C4" s="47"/>
      <c r="D4" s="47"/>
      <c r="E4" s="53" t="s">
        <v>311</v>
      </c>
    </row>
    <row r="5" spans="1:5" s="54" customFormat="1" ht="19.5" customHeight="1">
      <c r="A5" s="144" t="s">
        <v>335</v>
      </c>
      <c r="B5" s="144"/>
      <c r="C5" s="144" t="s">
        <v>473</v>
      </c>
      <c r="D5" s="144"/>
      <c r="E5" s="144"/>
    </row>
    <row r="6" spans="1:5" s="54" customFormat="1" ht="19.5" customHeight="1">
      <c r="A6" s="55" t="s">
        <v>330</v>
      </c>
      <c r="B6" s="55" t="s">
        <v>331</v>
      </c>
      <c r="C6" s="55" t="s">
        <v>316</v>
      </c>
      <c r="D6" s="55" t="s">
        <v>336</v>
      </c>
      <c r="E6" s="55" t="s">
        <v>337</v>
      </c>
    </row>
    <row r="7" spans="1:6" s="54" customFormat="1" ht="19.5" customHeight="1">
      <c r="A7" s="56" t="s">
        <v>338</v>
      </c>
      <c r="B7" s="57" t="s">
        <v>339</v>
      </c>
      <c r="C7" s="58">
        <f>SUM(C8,C21,C50,C58)</f>
        <v>519.6700000000001</v>
      </c>
      <c r="D7" s="58">
        <f>SUM(D8,D21,D50)</f>
        <v>192.83</v>
      </c>
      <c r="E7" s="58">
        <f>SUM(E8,E21,E50,E58)</f>
        <v>326.84000000000003</v>
      </c>
      <c r="F7" s="59"/>
    </row>
    <row r="8" spans="1:5" s="54" customFormat="1" ht="19.5" customHeight="1">
      <c r="A8" s="60" t="s">
        <v>340</v>
      </c>
      <c r="B8" s="61" t="s">
        <v>341</v>
      </c>
      <c r="C8" s="62">
        <v>192.83</v>
      </c>
      <c r="D8" s="62">
        <v>192.83</v>
      </c>
      <c r="E8" s="58"/>
    </row>
    <row r="9" spans="1:7" s="54" customFormat="1" ht="19.5" customHeight="1">
      <c r="A9" s="60" t="s">
        <v>342</v>
      </c>
      <c r="B9" s="61" t="s">
        <v>343</v>
      </c>
      <c r="C9" s="58">
        <v>44.45</v>
      </c>
      <c r="D9" s="58">
        <v>44.45</v>
      </c>
      <c r="E9" s="58"/>
      <c r="G9" s="59"/>
    </row>
    <row r="10" spans="1:5" s="54" customFormat="1" ht="19.5" customHeight="1">
      <c r="A10" s="60" t="s">
        <v>344</v>
      </c>
      <c r="B10" s="61" t="s">
        <v>345</v>
      </c>
      <c r="C10" s="58">
        <v>45.68</v>
      </c>
      <c r="D10" s="58">
        <v>45.68</v>
      </c>
      <c r="E10" s="58"/>
    </row>
    <row r="11" spans="1:5" s="54" customFormat="1" ht="19.5" customHeight="1">
      <c r="A11" s="60" t="s">
        <v>346</v>
      </c>
      <c r="B11" s="61" t="s">
        <v>347</v>
      </c>
      <c r="C11" s="58">
        <v>38.59</v>
      </c>
      <c r="D11" s="58">
        <v>38.59</v>
      </c>
      <c r="E11" s="58"/>
    </row>
    <row r="12" spans="1:5" s="54" customFormat="1" ht="19.5" customHeight="1">
      <c r="A12" s="60" t="s">
        <v>348</v>
      </c>
      <c r="B12" s="61" t="s">
        <v>349</v>
      </c>
      <c r="C12" s="58"/>
      <c r="D12" s="58"/>
      <c r="E12" s="58"/>
    </row>
    <row r="13" spans="1:6" s="54" customFormat="1" ht="19.5" customHeight="1">
      <c r="A13" s="60" t="s">
        <v>350</v>
      </c>
      <c r="B13" s="61" t="s">
        <v>351</v>
      </c>
      <c r="C13" s="58">
        <v>15.43</v>
      </c>
      <c r="D13" s="58">
        <v>15.43</v>
      </c>
      <c r="E13" s="58"/>
      <c r="F13" s="59"/>
    </row>
    <row r="14" spans="1:7" s="54" customFormat="1" ht="19.5" customHeight="1">
      <c r="A14" s="60" t="s">
        <v>352</v>
      </c>
      <c r="B14" s="61" t="s">
        <v>353</v>
      </c>
      <c r="C14" s="58">
        <v>7.72</v>
      </c>
      <c r="D14" s="58">
        <v>7.72</v>
      </c>
      <c r="E14" s="58"/>
      <c r="G14" s="59"/>
    </row>
    <row r="15" spans="1:7" s="54" customFormat="1" ht="19.5" customHeight="1">
      <c r="A15" s="60" t="s">
        <v>354</v>
      </c>
      <c r="B15" s="61" t="s">
        <v>355</v>
      </c>
      <c r="C15" s="58">
        <v>9.4</v>
      </c>
      <c r="D15" s="58">
        <v>9.4</v>
      </c>
      <c r="E15" s="58"/>
      <c r="G15" s="59"/>
    </row>
    <row r="16" spans="1:7" s="54" customFormat="1" ht="19.5" customHeight="1">
      <c r="A16" s="60" t="s">
        <v>356</v>
      </c>
      <c r="B16" s="61" t="s">
        <v>357</v>
      </c>
      <c r="C16" s="58"/>
      <c r="D16" s="58"/>
      <c r="E16" s="58"/>
      <c r="G16" s="59"/>
    </row>
    <row r="17" spans="1:7" s="54" customFormat="1" ht="19.5" customHeight="1">
      <c r="A17" s="60" t="s">
        <v>358</v>
      </c>
      <c r="B17" s="61" t="s">
        <v>359</v>
      </c>
      <c r="C17" s="58">
        <v>2.12</v>
      </c>
      <c r="D17" s="58">
        <v>2.12</v>
      </c>
      <c r="E17" s="58"/>
      <c r="G17" s="59"/>
    </row>
    <row r="18" spans="1:7" s="54" customFormat="1" ht="19.5" customHeight="1">
      <c r="A18" s="60" t="s">
        <v>360</v>
      </c>
      <c r="B18" s="61" t="s">
        <v>361</v>
      </c>
      <c r="C18" s="58">
        <v>11.57</v>
      </c>
      <c r="D18" s="58">
        <v>11.57</v>
      </c>
      <c r="E18" s="58"/>
      <c r="G18" s="59"/>
    </row>
    <row r="19" spans="1:7" s="54" customFormat="1" ht="19.5" customHeight="1">
      <c r="A19" s="60" t="s">
        <v>362</v>
      </c>
      <c r="B19" s="61" t="s">
        <v>363</v>
      </c>
      <c r="C19" s="58">
        <v>1.44</v>
      </c>
      <c r="D19" s="58">
        <v>1.44</v>
      </c>
      <c r="E19" s="58"/>
      <c r="G19" s="59"/>
    </row>
    <row r="20" spans="1:7" s="54" customFormat="1" ht="19.5" customHeight="1">
      <c r="A20" s="60" t="s">
        <v>364</v>
      </c>
      <c r="B20" s="61" t="s">
        <v>365</v>
      </c>
      <c r="C20" s="58">
        <v>16.42</v>
      </c>
      <c r="D20" s="58">
        <v>16.42</v>
      </c>
      <c r="E20" s="58"/>
      <c r="G20" s="59"/>
    </row>
    <row r="21" spans="1:5" s="54" customFormat="1" ht="19.5" customHeight="1">
      <c r="A21" s="60" t="s">
        <v>366</v>
      </c>
      <c r="B21" s="61" t="s">
        <v>367</v>
      </c>
      <c r="C21" s="62">
        <v>217.62</v>
      </c>
      <c r="D21" s="62"/>
      <c r="E21" s="62">
        <v>217.62</v>
      </c>
    </row>
    <row r="22" spans="1:10" s="54" customFormat="1" ht="19.5" customHeight="1">
      <c r="A22" s="60" t="s">
        <v>368</v>
      </c>
      <c r="B22" s="63" t="s">
        <v>369</v>
      </c>
      <c r="C22" s="58">
        <v>71.9</v>
      </c>
      <c r="D22" s="58"/>
      <c r="E22" s="58">
        <v>71.9</v>
      </c>
      <c r="J22" s="59"/>
    </row>
    <row r="23" spans="1:5" s="54" customFormat="1" ht="19.5" customHeight="1">
      <c r="A23" s="60" t="s">
        <v>370</v>
      </c>
      <c r="B23" s="64" t="s">
        <v>371</v>
      </c>
      <c r="C23" s="58">
        <v>0.5</v>
      </c>
      <c r="D23" s="58"/>
      <c r="E23" s="58">
        <v>0.5</v>
      </c>
    </row>
    <row r="24" spans="1:6" s="54" customFormat="1" ht="19.5" customHeight="1">
      <c r="A24" s="60" t="s">
        <v>372</v>
      </c>
      <c r="B24" s="64" t="s">
        <v>373</v>
      </c>
      <c r="C24" s="58"/>
      <c r="D24" s="58"/>
      <c r="E24" s="58"/>
      <c r="F24" s="59"/>
    </row>
    <row r="25" spans="1:5" s="54" customFormat="1" ht="19.5" customHeight="1">
      <c r="A25" s="60" t="s">
        <v>374</v>
      </c>
      <c r="B25" s="64" t="s">
        <v>375</v>
      </c>
      <c r="C25" s="58"/>
      <c r="D25" s="58"/>
      <c r="E25" s="58"/>
    </row>
    <row r="26" spans="1:5" s="54" customFormat="1" ht="19.5" customHeight="1">
      <c r="A26" s="60" t="s">
        <v>376</v>
      </c>
      <c r="B26" s="64" t="s">
        <v>377</v>
      </c>
      <c r="C26" s="58">
        <v>0.6</v>
      </c>
      <c r="D26" s="58"/>
      <c r="E26" s="58">
        <v>0.6</v>
      </c>
    </row>
    <row r="27" spans="1:8" s="54" customFormat="1" ht="19.5" customHeight="1">
      <c r="A27" s="60" t="s">
        <v>378</v>
      </c>
      <c r="B27" s="64" t="s">
        <v>379</v>
      </c>
      <c r="C27" s="58">
        <v>2.5</v>
      </c>
      <c r="D27" s="58"/>
      <c r="E27" s="58">
        <v>2.5</v>
      </c>
      <c r="H27" s="59"/>
    </row>
    <row r="28" spans="1:5" s="54" customFormat="1" ht="19.5" customHeight="1">
      <c r="A28" s="60" t="s">
        <v>380</v>
      </c>
      <c r="B28" s="64" t="s">
        <v>381</v>
      </c>
      <c r="C28" s="58">
        <v>5.31</v>
      </c>
      <c r="D28" s="58"/>
      <c r="E28" s="58">
        <v>5.31</v>
      </c>
    </row>
    <row r="29" spans="1:5" s="54" customFormat="1" ht="19.5" customHeight="1">
      <c r="A29" s="60" t="s">
        <v>382</v>
      </c>
      <c r="B29" s="64" t="s">
        <v>383</v>
      </c>
      <c r="C29" s="58"/>
      <c r="D29" s="58"/>
      <c r="E29" s="58"/>
    </row>
    <row r="30" spans="1:5" s="54" customFormat="1" ht="19.5" customHeight="1">
      <c r="A30" s="60" t="s">
        <v>384</v>
      </c>
      <c r="B30" s="64" t="s">
        <v>385</v>
      </c>
      <c r="C30" s="58"/>
      <c r="D30" s="58"/>
      <c r="E30" s="58"/>
    </row>
    <row r="31" spans="1:5" s="54" customFormat="1" ht="19.5" customHeight="1">
      <c r="A31" s="60" t="s">
        <v>386</v>
      </c>
      <c r="B31" s="63" t="s">
        <v>387</v>
      </c>
      <c r="C31" s="58">
        <v>21.15</v>
      </c>
      <c r="D31" s="58"/>
      <c r="E31" s="58">
        <v>21.15</v>
      </c>
    </row>
    <row r="32" spans="1:12" s="54" customFormat="1" ht="19.5" customHeight="1">
      <c r="A32" s="60" t="s">
        <v>388</v>
      </c>
      <c r="B32" s="63" t="s">
        <v>389</v>
      </c>
      <c r="C32" s="58"/>
      <c r="D32" s="58"/>
      <c r="E32" s="58"/>
      <c r="L32" s="59"/>
    </row>
    <row r="33" spans="1:7" s="54" customFormat="1" ht="19.5" customHeight="1">
      <c r="A33" s="60" t="s">
        <v>390</v>
      </c>
      <c r="B33" s="64" t="s">
        <v>391</v>
      </c>
      <c r="C33" s="58">
        <v>75.5</v>
      </c>
      <c r="D33" s="58"/>
      <c r="E33" s="58">
        <v>75.5</v>
      </c>
      <c r="G33" s="59"/>
    </row>
    <row r="34" spans="1:5" s="54" customFormat="1" ht="19.5" customHeight="1">
      <c r="A34" s="60" t="s">
        <v>392</v>
      </c>
      <c r="B34" s="64" t="s">
        <v>393</v>
      </c>
      <c r="C34" s="58">
        <v>10.8</v>
      </c>
      <c r="D34" s="58"/>
      <c r="E34" s="58">
        <v>10.8</v>
      </c>
    </row>
    <row r="35" spans="1:6" s="54" customFormat="1" ht="19.5" customHeight="1">
      <c r="A35" s="60" t="s">
        <v>394</v>
      </c>
      <c r="B35" s="64" t="s">
        <v>395</v>
      </c>
      <c r="C35" s="58">
        <v>1.5</v>
      </c>
      <c r="D35" s="58"/>
      <c r="E35" s="58">
        <v>1.5</v>
      </c>
      <c r="F35" s="59"/>
    </row>
    <row r="36" spans="1:5" s="54" customFormat="1" ht="19.5" customHeight="1">
      <c r="A36" s="60" t="s">
        <v>396</v>
      </c>
      <c r="B36" s="64" t="s">
        <v>397</v>
      </c>
      <c r="C36" s="58">
        <v>1.35</v>
      </c>
      <c r="D36" s="58"/>
      <c r="E36" s="58">
        <v>1.35</v>
      </c>
    </row>
    <row r="37" spans="1:5" s="54" customFormat="1" ht="19.5" customHeight="1">
      <c r="A37" s="60" t="s">
        <v>398</v>
      </c>
      <c r="B37" s="64" t="s">
        <v>399</v>
      </c>
      <c r="C37" s="58">
        <v>0.5</v>
      </c>
      <c r="D37" s="58"/>
      <c r="E37" s="58">
        <v>0.5</v>
      </c>
    </row>
    <row r="38" spans="1:5" s="54" customFormat="1" ht="19.5" customHeight="1">
      <c r="A38" s="60" t="s">
        <v>400</v>
      </c>
      <c r="B38" s="64" t="s">
        <v>401</v>
      </c>
      <c r="C38" s="58"/>
      <c r="D38" s="58"/>
      <c r="E38" s="58"/>
    </row>
    <row r="39" spans="1:5" s="54" customFormat="1" ht="19.5" customHeight="1">
      <c r="A39" s="60" t="s">
        <v>402</v>
      </c>
      <c r="B39" s="64" t="s">
        <v>403</v>
      </c>
      <c r="C39" s="58"/>
      <c r="D39" s="58"/>
      <c r="E39" s="58"/>
    </row>
    <row r="40" spans="1:5" s="54" customFormat="1" ht="19.5" customHeight="1">
      <c r="A40" s="60" t="s">
        <v>404</v>
      </c>
      <c r="B40" s="64" t="s">
        <v>405</v>
      </c>
      <c r="C40" s="58"/>
      <c r="D40" s="58"/>
      <c r="E40" s="58"/>
    </row>
    <row r="41" spans="1:5" s="54" customFormat="1" ht="19.5" customHeight="1">
      <c r="A41" s="60" t="s">
        <v>406</v>
      </c>
      <c r="B41" s="64" t="s">
        <v>407</v>
      </c>
      <c r="C41" s="58"/>
      <c r="D41" s="58"/>
      <c r="E41" s="58"/>
    </row>
    <row r="42" spans="1:15" s="54" customFormat="1" ht="19.5" customHeight="1">
      <c r="A42" s="60" t="s">
        <v>408</v>
      </c>
      <c r="B42" s="64" t="s">
        <v>409</v>
      </c>
      <c r="C42" s="58">
        <v>5.75</v>
      </c>
      <c r="D42" s="58"/>
      <c r="E42" s="58">
        <v>5.75</v>
      </c>
      <c r="F42" s="59"/>
      <c r="O42" s="59"/>
    </row>
    <row r="43" spans="1:5" s="54" customFormat="1" ht="19.5" customHeight="1">
      <c r="A43" s="60" t="s">
        <v>410</v>
      </c>
      <c r="B43" s="64" t="s">
        <v>411</v>
      </c>
      <c r="C43" s="58"/>
      <c r="D43" s="58"/>
      <c r="E43" s="58"/>
    </row>
    <row r="44" spans="1:5" s="54" customFormat="1" ht="19.5" customHeight="1">
      <c r="A44" s="60" t="s">
        <v>412</v>
      </c>
      <c r="B44" s="63" t="s">
        <v>413</v>
      </c>
      <c r="C44" s="58">
        <v>4.8</v>
      </c>
      <c r="D44" s="58"/>
      <c r="E44" s="58">
        <v>4.8</v>
      </c>
    </row>
    <row r="45" spans="1:5" s="54" customFormat="1" ht="19.5" customHeight="1">
      <c r="A45" s="60" t="s">
        <v>414</v>
      </c>
      <c r="B45" s="64" t="s">
        <v>415</v>
      </c>
      <c r="C45" s="58">
        <v>1.33</v>
      </c>
      <c r="D45" s="58"/>
      <c r="E45" s="58">
        <v>1.33</v>
      </c>
    </row>
    <row r="46" spans="1:12" s="54" customFormat="1" ht="19.5" customHeight="1">
      <c r="A46" s="60" t="s">
        <v>416</v>
      </c>
      <c r="B46" s="64" t="s">
        <v>417</v>
      </c>
      <c r="C46" s="58">
        <v>3.5</v>
      </c>
      <c r="D46" s="58"/>
      <c r="E46" s="58">
        <v>3.5</v>
      </c>
      <c r="L46" s="59"/>
    </row>
    <row r="47" spans="1:12" s="54" customFormat="1" ht="19.5" customHeight="1">
      <c r="A47" s="60" t="s">
        <v>418</v>
      </c>
      <c r="B47" s="64" t="s">
        <v>419</v>
      </c>
      <c r="C47" s="58">
        <v>10.33</v>
      </c>
      <c r="D47" s="58"/>
      <c r="E47" s="58">
        <v>10.33</v>
      </c>
      <c r="L47" s="59"/>
    </row>
    <row r="48" spans="1:6" s="54" customFormat="1" ht="19.5" customHeight="1">
      <c r="A48" s="60" t="s">
        <v>420</v>
      </c>
      <c r="B48" s="64" t="s">
        <v>421</v>
      </c>
      <c r="C48" s="58"/>
      <c r="D48" s="58"/>
      <c r="E48" s="58"/>
      <c r="F48" s="59"/>
    </row>
    <row r="49" spans="1:5" s="54" customFormat="1" ht="19.5" customHeight="1">
      <c r="A49" s="60" t="s">
        <v>422</v>
      </c>
      <c r="B49" s="64" t="s">
        <v>423</v>
      </c>
      <c r="C49" s="58">
        <v>0.29</v>
      </c>
      <c r="D49" s="58"/>
      <c r="E49" s="58">
        <v>0.29</v>
      </c>
    </row>
    <row r="50" spans="1:5" s="54" customFormat="1" ht="19.5" customHeight="1">
      <c r="A50" s="60" t="s">
        <v>424</v>
      </c>
      <c r="B50" s="61" t="s">
        <v>425</v>
      </c>
      <c r="C50" s="62">
        <v>89.67</v>
      </c>
      <c r="D50" s="62"/>
      <c r="E50" s="62">
        <v>89.67</v>
      </c>
    </row>
    <row r="51" spans="1:5" s="54" customFormat="1" ht="19.5" customHeight="1">
      <c r="A51" s="60" t="s">
        <v>426</v>
      </c>
      <c r="B51" s="64" t="s">
        <v>427</v>
      </c>
      <c r="C51" s="58">
        <v>2.16</v>
      </c>
      <c r="D51" s="184"/>
      <c r="E51" s="58">
        <v>2.16</v>
      </c>
    </row>
    <row r="52" spans="1:6" s="54" customFormat="1" ht="19.5" customHeight="1">
      <c r="A52" s="60" t="s">
        <v>428</v>
      </c>
      <c r="B52" s="64" t="s">
        <v>429</v>
      </c>
      <c r="C52" s="58"/>
      <c r="D52" s="184"/>
      <c r="E52" s="58"/>
      <c r="F52" s="59"/>
    </row>
    <row r="53" spans="1:5" s="54" customFormat="1" ht="19.5" customHeight="1">
      <c r="A53" s="60" t="s">
        <v>430</v>
      </c>
      <c r="B53" s="64" t="s">
        <v>363</v>
      </c>
      <c r="C53" s="58">
        <v>0.6</v>
      </c>
      <c r="D53" s="184"/>
      <c r="E53" s="58">
        <v>0.6</v>
      </c>
    </row>
    <row r="54" spans="1:5" s="54" customFormat="1" ht="19.5" customHeight="1">
      <c r="A54" s="60" t="s">
        <v>431</v>
      </c>
      <c r="B54" s="64" t="s">
        <v>432</v>
      </c>
      <c r="C54" s="58"/>
      <c r="D54" s="184"/>
      <c r="E54" s="58"/>
    </row>
    <row r="55" spans="1:5" s="54" customFormat="1" ht="19.5" customHeight="1">
      <c r="A55" s="60" t="s">
        <v>433</v>
      </c>
      <c r="B55" s="64" t="s">
        <v>434</v>
      </c>
      <c r="C55" s="58">
        <v>0.01</v>
      </c>
      <c r="D55" s="184"/>
      <c r="E55" s="58">
        <v>0.01</v>
      </c>
    </row>
    <row r="56" spans="1:5" s="54" customFormat="1" ht="19.5" customHeight="1">
      <c r="A56" s="60" t="s">
        <v>435</v>
      </c>
      <c r="B56" s="64" t="s">
        <v>436</v>
      </c>
      <c r="C56" s="58"/>
      <c r="D56" s="58"/>
      <c r="E56" s="58"/>
    </row>
    <row r="57" spans="1:5" s="54" customFormat="1" ht="19.5" customHeight="1">
      <c r="A57" s="60" t="s">
        <v>437</v>
      </c>
      <c r="B57" s="64" t="s">
        <v>438</v>
      </c>
      <c r="C57" s="58">
        <v>86.9</v>
      </c>
      <c r="D57" s="58"/>
      <c r="E57" s="58">
        <v>86.9</v>
      </c>
    </row>
    <row r="58" spans="1:5" ht="19.5" customHeight="1">
      <c r="A58" s="60" t="s">
        <v>546</v>
      </c>
      <c r="B58" s="64" t="s">
        <v>547</v>
      </c>
      <c r="C58" s="58">
        <v>19.55</v>
      </c>
      <c r="D58" s="58"/>
      <c r="E58" s="58">
        <v>19.55</v>
      </c>
    </row>
    <row r="59" spans="1:10" ht="19.5" customHeight="1">
      <c r="A59" s="182">
        <v>31002</v>
      </c>
      <c r="B59" s="182" t="s">
        <v>548</v>
      </c>
      <c r="C59" s="183">
        <v>1.55</v>
      </c>
      <c r="D59" s="178"/>
      <c r="E59" s="183">
        <v>1.55</v>
      </c>
      <c r="J59" s="50"/>
    </row>
    <row r="60" spans="1:5" ht="19.5" customHeight="1">
      <c r="A60" s="182">
        <v>31013</v>
      </c>
      <c r="B60" s="182" t="s">
        <v>549</v>
      </c>
      <c r="C60" s="183">
        <v>18</v>
      </c>
      <c r="D60" s="182"/>
      <c r="E60" s="183">
        <v>18</v>
      </c>
    </row>
  </sheetData>
  <sheetProtection/>
  <mergeCells count="2">
    <mergeCell ref="A5:B5"/>
    <mergeCell ref="C5:E5"/>
  </mergeCells>
  <printOptions horizontalCentered="1"/>
  <pageMargins left="0" right="0" top="0" bottom="0.7874015748031495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 customWidth="1"/>
  </cols>
  <sheetData>
    <row r="1" spans="1:12" ht="19.5" customHeight="1">
      <c r="A1" s="41" t="s">
        <v>475</v>
      </c>
      <c r="G1" s="129" t="s">
        <v>480</v>
      </c>
      <c r="L1" s="65"/>
    </row>
    <row r="2" spans="1:12" ht="42" customHeight="1">
      <c r="A2" s="66" t="s">
        <v>476</v>
      </c>
      <c r="B2" s="44"/>
      <c r="C2" s="44"/>
      <c r="D2" s="44"/>
      <c r="E2" s="44"/>
      <c r="F2" s="44"/>
      <c r="G2" s="66" t="s">
        <v>550</v>
      </c>
      <c r="H2" s="44"/>
      <c r="I2" s="44"/>
      <c r="J2" s="44"/>
      <c r="K2" s="44"/>
      <c r="L2" s="44"/>
    </row>
    <row r="3" spans="1:12" ht="19.5" customHeight="1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7" t="s">
        <v>311</v>
      </c>
    </row>
    <row r="5" spans="1:12" ht="28.5" customHeight="1">
      <c r="A5" s="144" t="s">
        <v>474</v>
      </c>
      <c r="B5" s="144"/>
      <c r="C5" s="144"/>
      <c r="D5" s="144"/>
      <c r="E5" s="144"/>
      <c r="F5" s="145"/>
      <c r="G5" s="144" t="s">
        <v>472</v>
      </c>
      <c r="H5" s="144"/>
      <c r="I5" s="144"/>
      <c r="J5" s="144"/>
      <c r="K5" s="144"/>
      <c r="L5" s="144"/>
    </row>
    <row r="6" spans="1:12" ht="28.5" customHeight="1">
      <c r="A6" s="146" t="s">
        <v>316</v>
      </c>
      <c r="B6" s="148" t="s">
        <v>439</v>
      </c>
      <c r="C6" s="146" t="s">
        <v>440</v>
      </c>
      <c r="D6" s="146"/>
      <c r="E6" s="146"/>
      <c r="F6" s="150" t="s">
        <v>441</v>
      </c>
      <c r="G6" s="144" t="s">
        <v>316</v>
      </c>
      <c r="H6" s="151" t="s">
        <v>439</v>
      </c>
      <c r="I6" s="144" t="s">
        <v>440</v>
      </c>
      <c r="J6" s="144"/>
      <c r="K6" s="144"/>
      <c r="L6" s="144" t="s">
        <v>441</v>
      </c>
    </row>
    <row r="7" spans="1:12" ht="28.5" customHeight="1">
      <c r="A7" s="147"/>
      <c r="B7" s="149"/>
      <c r="C7" s="68" t="s">
        <v>332</v>
      </c>
      <c r="D7" s="69" t="s">
        <v>442</v>
      </c>
      <c r="E7" s="69" t="s">
        <v>443</v>
      </c>
      <c r="F7" s="147"/>
      <c r="G7" s="144"/>
      <c r="H7" s="151"/>
      <c r="I7" s="55" t="s">
        <v>332</v>
      </c>
      <c r="J7" s="115" t="s">
        <v>442</v>
      </c>
      <c r="K7" s="115" t="s">
        <v>443</v>
      </c>
      <c r="L7" s="144"/>
    </row>
    <row r="8" spans="1:12" ht="28.5" customHeight="1">
      <c r="A8" s="70"/>
      <c r="B8" s="70"/>
      <c r="C8" s="70"/>
      <c r="D8" s="70"/>
      <c r="E8" s="70"/>
      <c r="F8" s="71"/>
      <c r="G8" s="72">
        <v>4</v>
      </c>
      <c r="H8" s="58">
        <v>0</v>
      </c>
      <c r="I8" s="73">
        <v>3.5</v>
      </c>
      <c r="J8" s="74">
        <v>0</v>
      </c>
      <c r="K8" s="72">
        <v>3.5</v>
      </c>
      <c r="L8" s="58">
        <v>0.5</v>
      </c>
    </row>
    <row r="9" spans="2:12" ht="22.5" customHeight="1">
      <c r="B9" s="50"/>
      <c r="G9" s="50"/>
      <c r="H9" s="50"/>
      <c r="I9" s="50"/>
      <c r="J9" s="50"/>
      <c r="K9" s="50"/>
      <c r="L9" s="50"/>
    </row>
    <row r="10" spans="7:12" ht="12.75" customHeight="1">
      <c r="G10" s="50"/>
      <c r="H10" s="50"/>
      <c r="I10" s="50"/>
      <c r="J10" s="50"/>
      <c r="K10" s="50"/>
      <c r="L10" s="50"/>
    </row>
    <row r="11" spans="7:12" ht="12.75" customHeight="1">
      <c r="G11" s="50"/>
      <c r="H11" s="50"/>
      <c r="I11" s="50"/>
      <c r="J11" s="50"/>
      <c r="K11" s="50"/>
      <c r="L11" s="50"/>
    </row>
    <row r="12" spans="7:12" ht="12.75" customHeight="1">
      <c r="G12" s="50"/>
      <c r="H12" s="50"/>
      <c r="I12" s="50"/>
      <c r="L12" s="50"/>
    </row>
    <row r="13" spans="6:11" ht="12.75" customHeight="1">
      <c r="F13" s="50"/>
      <c r="G13" s="50"/>
      <c r="H13" s="50"/>
      <c r="I13" s="50"/>
      <c r="J13" s="50"/>
      <c r="K13" s="50"/>
    </row>
    <row r="14" spans="4:9" ht="12.75" customHeight="1">
      <c r="D14" s="50"/>
      <c r="G14" s="50"/>
      <c r="H14" s="50"/>
      <c r="I14" s="50"/>
    </row>
    <row r="15" ht="12.75" customHeight="1">
      <c r="J15" s="50"/>
    </row>
    <row r="16" spans="11:12" ht="12.75" customHeight="1">
      <c r="K16" s="50"/>
      <c r="L16" s="50"/>
    </row>
    <row r="20" ht="12.75" customHeight="1">
      <c r="H20" s="50"/>
    </row>
  </sheetData>
  <sheetProtection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6" sqref="B16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41" t="s">
        <v>481</v>
      </c>
      <c r="E1" s="75"/>
    </row>
    <row r="2" spans="1:5" ht="42.75" customHeight="1">
      <c r="A2" s="66" t="s">
        <v>551</v>
      </c>
      <c r="B2" s="44"/>
      <c r="C2" s="44"/>
      <c r="D2" s="44"/>
      <c r="E2" s="44"/>
    </row>
    <row r="3" spans="1:5" ht="19.5" customHeight="1">
      <c r="A3" s="44"/>
      <c r="B3" s="44"/>
      <c r="C3" s="44"/>
      <c r="D3" s="44"/>
      <c r="E3" s="44"/>
    </row>
    <row r="4" spans="1:5" ht="19.5" customHeight="1">
      <c r="A4" s="76"/>
      <c r="B4" s="77"/>
      <c r="C4" s="77"/>
      <c r="D4" s="77"/>
      <c r="E4" s="78" t="s">
        <v>311</v>
      </c>
    </row>
    <row r="5" spans="1:5" ht="19.5" customHeight="1">
      <c r="A5" s="144" t="s">
        <v>330</v>
      </c>
      <c r="B5" s="145" t="s">
        <v>331</v>
      </c>
      <c r="C5" s="144" t="s">
        <v>444</v>
      </c>
      <c r="D5" s="144"/>
      <c r="E5" s="144"/>
    </row>
    <row r="6" spans="1:5" ht="19.5" customHeight="1">
      <c r="A6" s="147"/>
      <c r="B6" s="147"/>
      <c r="C6" s="68" t="s">
        <v>316</v>
      </c>
      <c r="D6" s="68" t="s">
        <v>333</v>
      </c>
      <c r="E6" s="68" t="s">
        <v>334</v>
      </c>
    </row>
    <row r="7" spans="1:5" ht="19.5" customHeight="1">
      <c r="A7" s="79"/>
      <c r="B7" s="80"/>
      <c r="C7" s="74"/>
      <c r="D7" s="72"/>
      <c r="E7" s="58"/>
    </row>
    <row r="8" spans="1:5" ht="20.25" customHeight="1">
      <c r="A8" s="117" t="s">
        <v>460</v>
      </c>
      <c r="B8" s="50"/>
      <c r="C8" s="50"/>
      <c r="D8" s="50"/>
      <c r="E8" s="50"/>
    </row>
    <row r="9" spans="1:5" ht="20.25" customHeight="1">
      <c r="A9" s="50"/>
      <c r="B9" s="50"/>
      <c r="C9" s="50"/>
      <c r="D9" s="50"/>
      <c r="E9" s="50"/>
    </row>
    <row r="10" spans="1:5" ht="12.75" customHeight="1">
      <c r="A10" s="50"/>
      <c r="B10" s="50"/>
      <c r="C10" s="50"/>
      <c r="E10" s="50"/>
    </row>
    <row r="11" spans="1:5" ht="12.75" customHeight="1">
      <c r="A11" s="50"/>
      <c r="B11" s="50"/>
      <c r="C11" s="50"/>
      <c r="D11" s="50"/>
      <c r="E11" s="50"/>
    </row>
    <row r="12" spans="1:5" ht="12.75" customHeight="1">
      <c r="A12" s="50"/>
      <c r="B12" s="50"/>
      <c r="C12" s="50"/>
      <c r="E12" s="50"/>
    </row>
    <row r="13" spans="1:5" ht="12.75" customHeight="1">
      <c r="A13" s="50"/>
      <c r="B13" s="50"/>
      <c r="D13" s="50"/>
      <c r="E13" s="50"/>
    </row>
    <row r="14" spans="1:5" ht="12.75" customHeight="1">
      <c r="A14" s="50"/>
      <c r="E14" s="50"/>
    </row>
    <row r="15" ht="12.75" customHeight="1">
      <c r="B15" s="50"/>
    </row>
    <row r="16" ht="12.75" customHeight="1">
      <c r="B16" s="50"/>
    </row>
    <row r="17" ht="12.75" customHeight="1">
      <c r="B17" s="50"/>
    </row>
    <row r="18" ht="12.75" customHeight="1">
      <c r="B18" s="50"/>
    </row>
    <row r="19" ht="12.75" customHeight="1">
      <c r="B19" s="50"/>
    </row>
    <row r="20" ht="12.75" customHeight="1">
      <c r="B20" s="50"/>
    </row>
    <row r="22" ht="12.75" customHeight="1">
      <c r="B22" s="50"/>
    </row>
    <row r="23" ht="12.75" customHeight="1">
      <c r="B23" s="50"/>
    </row>
    <row r="25" ht="12.75" customHeight="1">
      <c r="B25" s="50"/>
    </row>
    <row r="26" ht="12.75" customHeight="1">
      <c r="B26" s="50"/>
    </row>
    <row r="27" ht="12.75" customHeight="1">
      <c r="D27" s="50"/>
    </row>
  </sheetData>
  <sheetProtection/>
  <mergeCells count="3">
    <mergeCell ref="A5:A6"/>
    <mergeCell ref="B5:B6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5"/>
  <sheetViews>
    <sheetView showGridLines="0" showZeros="0" zoomScalePageLayoutView="0" workbookViewId="0" topLeftCell="A1">
      <selection activeCell="A2" sqref="A2"/>
    </sheetView>
  </sheetViews>
  <sheetFormatPr defaultColWidth="6.875" defaultRowHeight="19.5" customHeight="1"/>
  <cols>
    <col min="1" max="4" width="34.50390625" style="42" customWidth="1"/>
    <col min="5" max="155" width="6.75390625" style="42" customWidth="1"/>
    <col min="156" max="16384" width="6.875" style="42" customWidth="1"/>
  </cols>
  <sheetData>
    <row r="1" spans="1:247" ht="19.5" customHeight="1">
      <c r="A1" s="41" t="s">
        <v>482</v>
      </c>
      <c r="B1" s="81"/>
      <c r="C1" s="82"/>
      <c r="D1" s="75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</row>
    <row r="2" spans="1:247" ht="38.25" customHeight="1">
      <c r="A2" s="83" t="s">
        <v>552</v>
      </c>
      <c r="B2" s="84"/>
      <c r="C2" s="85"/>
      <c r="D2" s="84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</row>
    <row r="3" spans="1:247" ht="12.75" customHeight="1">
      <c r="A3" s="84"/>
      <c r="B3" s="84"/>
      <c r="C3" s="85"/>
      <c r="D3" s="84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</row>
    <row r="4" spans="1:247" ht="19.5" customHeight="1">
      <c r="A4" s="46"/>
      <c r="B4" s="86"/>
      <c r="C4" s="87"/>
      <c r="D4" s="67" t="s">
        <v>311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</row>
    <row r="5" spans="1:247" ht="23.25" customHeight="1">
      <c r="A5" s="144" t="s">
        <v>312</v>
      </c>
      <c r="B5" s="144"/>
      <c r="C5" s="144" t="s">
        <v>313</v>
      </c>
      <c r="D5" s="144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</row>
    <row r="6" spans="1:247" ht="24" customHeight="1">
      <c r="A6" s="49" t="s">
        <v>314</v>
      </c>
      <c r="B6" s="88" t="s">
        <v>315</v>
      </c>
      <c r="C6" s="49" t="s">
        <v>314</v>
      </c>
      <c r="D6" s="49" t="s">
        <v>315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</row>
    <row r="7" spans="1:247" ht="19.5" customHeight="1">
      <c r="A7" s="89" t="s">
        <v>445</v>
      </c>
      <c r="B7" s="18">
        <v>486.67</v>
      </c>
      <c r="C7" s="28" t="s">
        <v>529</v>
      </c>
      <c r="D7" s="185">
        <v>465.07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</row>
    <row r="8" spans="1:247" ht="19.5" customHeight="1">
      <c r="A8" s="91" t="s">
        <v>446</v>
      </c>
      <c r="B8" s="58"/>
      <c r="C8" s="28" t="s">
        <v>533</v>
      </c>
      <c r="D8" s="186">
        <v>31.59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</row>
    <row r="9" spans="1:247" ht="19.5" customHeight="1">
      <c r="A9" s="94" t="s">
        <v>447</v>
      </c>
      <c r="B9" s="90"/>
      <c r="C9" s="28" t="s">
        <v>553</v>
      </c>
      <c r="D9" s="186">
        <v>11.44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</row>
    <row r="10" spans="1:247" ht="19.5" customHeight="1">
      <c r="A10" s="95" t="s">
        <v>466</v>
      </c>
      <c r="B10" s="96"/>
      <c r="C10" s="30" t="s">
        <v>542</v>
      </c>
      <c r="D10" s="187">
        <v>11.57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</row>
    <row r="11" spans="1:247" ht="19.5" customHeight="1">
      <c r="A11" s="95" t="s">
        <v>467</v>
      </c>
      <c r="B11" s="96"/>
      <c r="C11" s="92"/>
      <c r="D11" s="93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</row>
    <row r="12" spans="1:247" ht="19.5" customHeight="1">
      <c r="A12" s="95" t="s">
        <v>468</v>
      </c>
      <c r="B12" s="58"/>
      <c r="C12" s="97"/>
      <c r="D12" s="93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</row>
    <row r="13" spans="1:247" ht="19.5" customHeight="1">
      <c r="A13" s="95"/>
      <c r="B13" s="98"/>
      <c r="C13" s="97"/>
      <c r="D13" s="9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</row>
    <row r="14" spans="1:247" ht="19.5" customHeight="1">
      <c r="A14" s="95"/>
      <c r="B14" s="62"/>
      <c r="C14" s="92"/>
      <c r="D14" s="93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</row>
    <row r="15" spans="1:247" ht="19.5" customHeight="1">
      <c r="A15" s="95"/>
      <c r="B15" s="62"/>
      <c r="C15" s="92"/>
      <c r="D15" s="93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</row>
    <row r="16" spans="1:247" ht="19.5" customHeight="1">
      <c r="A16" s="95"/>
      <c r="B16" s="62"/>
      <c r="C16" s="92"/>
      <c r="D16" s="9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</row>
    <row r="17" spans="1:247" ht="19.5" customHeight="1">
      <c r="A17" s="95"/>
      <c r="B17" s="62"/>
      <c r="C17" s="92"/>
      <c r="D17" s="93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</row>
    <row r="18" spans="1:247" ht="19.5" customHeight="1">
      <c r="A18" s="63"/>
      <c r="B18" s="62"/>
      <c r="C18" s="92"/>
      <c r="D18" s="93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</row>
    <row r="19" spans="1:247" ht="19.5" customHeight="1">
      <c r="A19" s="63"/>
      <c r="B19" s="62"/>
      <c r="C19" s="97"/>
      <c r="D19" s="9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</row>
    <row r="20" spans="1:247" ht="19.5" customHeight="1">
      <c r="A20" s="63"/>
      <c r="B20" s="62"/>
      <c r="C20" s="92"/>
      <c r="D20" s="93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</row>
    <row r="21" spans="1:247" ht="19.5" customHeight="1">
      <c r="A21" s="63"/>
      <c r="B21" s="62"/>
      <c r="C21" s="92"/>
      <c r="D21" s="93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</row>
    <row r="22" spans="1:247" ht="19.5" customHeight="1">
      <c r="A22" s="99"/>
      <c r="B22" s="62"/>
      <c r="C22" s="92"/>
      <c r="D22" s="93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</row>
    <row r="23" spans="1:247" ht="19.5" customHeight="1">
      <c r="A23" s="99"/>
      <c r="B23" s="62"/>
      <c r="C23" s="92"/>
      <c r="D23" s="93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</row>
    <row r="24" spans="1:247" ht="19.5" customHeight="1">
      <c r="A24" s="99"/>
      <c r="B24" s="62"/>
      <c r="C24" s="100"/>
      <c r="D24" s="10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</row>
    <row r="25" spans="1:247" ht="19.5" customHeight="1">
      <c r="A25" s="102" t="s">
        <v>448</v>
      </c>
      <c r="B25" s="103">
        <f>SUM(B7:B17)</f>
        <v>486.67</v>
      </c>
      <c r="C25" s="123" t="s">
        <v>449</v>
      </c>
      <c r="D25" s="101">
        <v>519.67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</row>
    <row r="26" spans="1:247" ht="19.5" customHeight="1">
      <c r="A26" s="95" t="s">
        <v>450</v>
      </c>
      <c r="B26" s="103"/>
      <c r="C26" s="92" t="s">
        <v>451</v>
      </c>
      <c r="D26" s="101"/>
      <c r="E26" s="50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</row>
    <row r="27" spans="1:247" ht="19.5" customHeight="1">
      <c r="A27" s="95" t="s">
        <v>452</v>
      </c>
      <c r="B27" s="22">
        <v>33</v>
      </c>
      <c r="C27" s="97"/>
      <c r="D27" s="10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</row>
    <row r="28" spans="1:5" ht="19.5" customHeight="1">
      <c r="A28" s="104" t="s">
        <v>453</v>
      </c>
      <c r="B28" s="105">
        <v>519.67</v>
      </c>
      <c r="C28" s="100" t="s">
        <v>454</v>
      </c>
      <c r="D28" s="101">
        <f>D25+D26</f>
        <v>519.67</v>
      </c>
      <c r="E28" s="50"/>
    </row>
    <row r="35" ht="19.5" customHeight="1">
      <c r="C35" s="50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PageLayoutView="0" workbookViewId="0" topLeftCell="A1">
      <selection activeCell="E7" sqref="E7:E22"/>
    </sheetView>
  </sheetViews>
  <sheetFormatPr defaultColWidth="6.875" defaultRowHeight="12.75" customHeight="1"/>
  <cols>
    <col min="1" max="1" width="9.25390625" style="42" customWidth="1"/>
    <col min="2" max="2" width="38.25390625" style="42" customWidth="1"/>
    <col min="3" max="12" width="12.625" style="42" customWidth="1"/>
    <col min="13" max="16384" width="6.875" style="42" customWidth="1"/>
  </cols>
  <sheetData>
    <row r="1" spans="1:12" ht="19.5" customHeight="1">
      <c r="A1" s="41" t="s">
        <v>483</v>
      </c>
      <c r="L1" s="106"/>
    </row>
    <row r="2" spans="1:12" ht="43.5" customHeight="1">
      <c r="A2" s="107" t="s">
        <v>554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9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9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 t="s">
        <v>311</v>
      </c>
    </row>
    <row r="5" spans="1:12" ht="24" customHeight="1">
      <c r="A5" s="144" t="s">
        <v>455</v>
      </c>
      <c r="B5" s="144"/>
      <c r="C5" s="151" t="s">
        <v>316</v>
      </c>
      <c r="D5" s="151" t="s">
        <v>452</v>
      </c>
      <c r="E5" s="151" t="s">
        <v>456</v>
      </c>
      <c r="F5" s="151" t="s">
        <v>446</v>
      </c>
      <c r="G5" s="151" t="s">
        <v>447</v>
      </c>
      <c r="H5" s="151" t="s">
        <v>466</v>
      </c>
      <c r="I5" s="151"/>
      <c r="J5" s="151" t="s">
        <v>467</v>
      </c>
      <c r="K5" s="151" t="s">
        <v>468</v>
      </c>
      <c r="L5" s="151" t="s">
        <v>450</v>
      </c>
    </row>
    <row r="6" spans="1:12" ht="42" customHeight="1">
      <c r="A6" s="188" t="s">
        <v>330</v>
      </c>
      <c r="B6" s="189" t="s">
        <v>331</v>
      </c>
      <c r="C6" s="151"/>
      <c r="D6" s="151"/>
      <c r="E6" s="151"/>
      <c r="F6" s="151"/>
      <c r="G6" s="151"/>
      <c r="H6" s="115" t="s">
        <v>469</v>
      </c>
      <c r="I6" s="115" t="s">
        <v>470</v>
      </c>
      <c r="J6" s="151"/>
      <c r="K6" s="151"/>
      <c r="L6" s="151"/>
    </row>
    <row r="7" spans="1:12" ht="19.5" customHeight="1">
      <c r="A7" s="190">
        <v>201</v>
      </c>
      <c r="B7" s="190" t="s">
        <v>529</v>
      </c>
      <c r="C7" s="191">
        <f>D7+E7</f>
        <v>465.07</v>
      </c>
      <c r="D7" s="191">
        <v>33</v>
      </c>
      <c r="E7" s="191">
        <v>432.07</v>
      </c>
      <c r="F7" s="58"/>
      <c r="G7" s="58"/>
      <c r="H7" s="58"/>
      <c r="I7" s="58"/>
      <c r="J7" s="58"/>
      <c r="K7" s="58"/>
      <c r="L7" s="58"/>
    </row>
    <row r="8" spans="1:12" ht="21" customHeight="1">
      <c r="A8" s="190">
        <v>20103</v>
      </c>
      <c r="B8" s="190" t="s">
        <v>530</v>
      </c>
      <c r="C8" s="191">
        <f aca="true" t="shared" si="0" ref="C8:C22">D8+E8</f>
        <v>432.07</v>
      </c>
      <c r="D8" s="191"/>
      <c r="E8" s="191">
        <v>432.07</v>
      </c>
      <c r="F8" s="178"/>
      <c r="G8" s="178"/>
      <c r="H8" s="178"/>
      <c r="I8" s="178"/>
      <c r="J8" s="178"/>
      <c r="K8" s="178"/>
      <c r="L8" s="178"/>
    </row>
    <row r="9" spans="1:12" ht="21" customHeight="1">
      <c r="A9" s="190">
        <v>2010301</v>
      </c>
      <c r="B9" s="190" t="s">
        <v>531</v>
      </c>
      <c r="C9" s="191">
        <f t="shared" si="0"/>
        <v>206.86</v>
      </c>
      <c r="D9" s="191">
        <v>15</v>
      </c>
      <c r="E9" s="191">
        <v>191.86</v>
      </c>
      <c r="F9" s="178"/>
      <c r="G9" s="178"/>
      <c r="H9" s="178"/>
      <c r="I9" s="178"/>
      <c r="J9" s="178"/>
      <c r="K9" s="178"/>
      <c r="L9" s="178"/>
    </row>
    <row r="10" spans="1:12" ht="12.75" customHeight="1">
      <c r="A10" s="190">
        <v>2010308</v>
      </c>
      <c r="B10" s="190" t="s">
        <v>532</v>
      </c>
      <c r="C10" s="191">
        <f t="shared" si="0"/>
        <v>258.21000000000004</v>
      </c>
      <c r="D10" s="191">
        <v>18</v>
      </c>
      <c r="E10" s="191">
        <v>240.21</v>
      </c>
      <c r="F10" s="178"/>
      <c r="G10" s="178"/>
      <c r="H10" s="178"/>
      <c r="I10" s="178"/>
      <c r="J10" s="178"/>
      <c r="K10" s="178"/>
      <c r="L10" s="178"/>
    </row>
    <row r="11" spans="1:12" ht="12.75" customHeight="1">
      <c r="A11" s="190">
        <v>208</v>
      </c>
      <c r="B11" s="190" t="s">
        <v>533</v>
      </c>
      <c r="C11" s="191">
        <f t="shared" si="0"/>
        <v>31.59</v>
      </c>
      <c r="D11" s="191"/>
      <c r="E11" s="191">
        <v>31.59</v>
      </c>
      <c r="F11" s="178"/>
      <c r="G11" s="178"/>
      <c r="H11" s="178"/>
      <c r="I11" s="178"/>
      <c r="J11" s="178"/>
      <c r="K11" s="178"/>
      <c r="L11" s="178"/>
    </row>
    <row r="12" spans="1:12" ht="12.75" customHeight="1">
      <c r="A12" s="190">
        <v>20805</v>
      </c>
      <c r="B12" s="190" t="s">
        <v>534</v>
      </c>
      <c r="C12" s="191">
        <f t="shared" si="0"/>
        <v>31.59</v>
      </c>
      <c r="D12" s="191"/>
      <c r="E12" s="191">
        <v>31.59</v>
      </c>
      <c r="F12" s="180"/>
      <c r="G12" s="180"/>
      <c r="H12" s="180"/>
      <c r="I12" s="178"/>
      <c r="J12" s="178"/>
      <c r="K12" s="178"/>
      <c r="L12" s="178"/>
    </row>
    <row r="13" spans="1:12" ht="12.75" customHeight="1">
      <c r="A13" s="190">
        <v>2080505</v>
      </c>
      <c r="B13" s="190" t="s">
        <v>535</v>
      </c>
      <c r="C13" s="191">
        <f t="shared" si="0"/>
        <v>15.43</v>
      </c>
      <c r="D13" s="191"/>
      <c r="E13" s="191">
        <v>15.43</v>
      </c>
      <c r="F13" s="180"/>
      <c r="G13" s="180"/>
      <c r="H13" s="180"/>
      <c r="I13" s="180"/>
      <c r="J13" s="178"/>
      <c r="K13" s="178"/>
      <c r="L13" s="180"/>
    </row>
    <row r="14" spans="1:12" ht="12.75" customHeight="1">
      <c r="A14" s="190">
        <v>2080506</v>
      </c>
      <c r="B14" s="190" t="s">
        <v>536</v>
      </c>
      <c r="C14" s="191">
        <f t="shared" si="0"/>
        <v>7.72</v>
      </c>
      <c r="D14" s="191"/>
      <c r="E14" s="191">
        <v>7.72</v>
      </c>
      <c r="F14" s="180"/>
      <c r="G14" s="180"/>
      <c r="H14" s="180"/>
      <c r="I14" s="180"/>
      <c r="J14" s="178"/>
      <c r="K14" s="178"/>
      <c r="L14" s="178"/>
    </row>
    <row r="15" spans="1:12" ht="12.75" customHeight="1">
      <c r="A15" s="190">
        <v>2080599</v>
      </c>
      <c r="B15" s="190" t="s">
        <v>537</v>
      </c>
      <c r="C15" s="191">
        <f t="shared" si="0"/>
        <v>8.44</v>
      </c>
      <c r="D15" s="191"/>
      <c r="E15" s="191">
        <v>8.44</v>
      </c>
      <c r="F15" s="180"/>
      <c r="G15" s="180"/>
      <c r="H15" s="180"/>
      <c r="I15" s="180"/>
      <c r="J15" s="178"/>
      <c r="K15" s="180"/>
      <c r="L15" s="180"/>
    </row>
    <row r="16" spans="1:12" ht="12.75" customHeight="1">
      <c r="A16" s="190">
        <v>210</v>
      </c>
      <c r="B16" s="190" t="s">
        <v>538</v>
      </c>
      <c r="C16" s="191">
        <f t="shared" si="0"/>
        <v>11.44</v>
      </c>
      <c r="D16" s="191"/>
      <c r="E16" s="191">
        <v>11.44</v>
      </c>
      <c r="F16" s="180"/>
      <c r="G16" s="180"/>
      <c r="H16" s="180"/>
      <c r="I16" s="178"/>
      <c r="J16" s="178"/>
      <c r="K16" s="180"/>
      <c r="L16" s="180"/>
    </row>
    <row r="17" spans="1:12" ht="12.75" customHeight="1">
      <c r="A17" s="190">
        <v>21011</v>
      </c>
      <c r="B17" s="190" t="s">
        <v>539</v>
      </c>
      <c r="C17" s="191">
        <f t="shared" si="0"/>
        <v>11.44</v>
      </c>
      <c r="D17" s="191"/>
      <c r="E17" s="191">
        <v>11.44</v>
      </c>
      <c r="F17" s="180"/>
      <c r="G17" s="180"/>
      <c r="H17" s="180"/>
      <c r="I17" s="178"/>
      <c r="J17" s="180"/>
      <c r="K17" s="180"/>
      <c r="L17" s="180"/>
    </row>
    <row r="18" spans="1:12" ht="12.75" customHeight="1">
      <c r="A18" s="190">
        <v>2101101</v>
      </c>
      <c r="B18" s="190" t="s">
        <v>540</v>
      </c>
      <c r="C18" s="191">
        <f t="shared" si="0"/>
        <v>9.4</v>
      </c>
      <c r="D18" s="191"/>
      <c r="E18" s="191">
        <v>9.4</v>
      </c>
      <c r="F18" s="180"/>
      <c r="G18" s="180"/>
      <c r="H18" s="180"/>
      <c r="I18" s="178"/>
      <c r="J18" s="180"/>
      <c r="K18" s="178"/>
      <c r="L18" s="180"/>
    </row>
    <row r="19" spans="1:12" ht="12.75" customHeight="1">
      <c r="A19" s="190">
        <v>2101103</v>
      </c>
      <c r="B19" s="190" t="s">
        <v>541</v>
      </c>
      <c r="C19" s="191">
        <f t="shared" si="0"/>
        <v>2.04</v>
      </c>
      <c r="D19" s="191"/>
      <c r="E19" s="191">
        <v>2.04</v>
      </c>
      <c r="F19" s="178"/>
      <c r="G19" s="180"/>
      <c r="H19" s="180"/>
      <c r="I19" s="180"/>
      <c r="J19" s="180"/>
      <c r="K19" s="180"/>
      <c r="L19" s="180"/>
    </row>
    <row r="20" spans="1:12" ht="12.75" customHeight="1">
      <c r="A20" s="190">
        <v>221</v>
      </c>
      <c r="B20" s="190" t="s">
        <v>542</v>
      </c>
      <c r="C20" s="191">
        <f t="shared" si="0"/>
        <v>11.57</v>
      </c>
      <c r="D20" s="191"/>
      <c r="E20" s="191">
        <v>11.57</v>
      </c>
      <c r="F20" s="180"/>
      <c r="G20" s="180"/>
      <c r="H20" s="180"/>
      <c r="I20" s="180"/>
      <c r="J20" s="180"/>
      <c r="K20" s="180"/>
      <c r="L20" s="180"/>
    </row>
    <row r="21" spans="1:12" ht="12.75" customHeight="1">
      <c r="A21" s="190">
        <v>22102</v>
      </c>
      <c r="B21" s="190" t="s">
        <v>543</v>
      </c>
      <c r="C21" s="191">
        <f t="shared" si="0"/>
        <v>11.57</v>
      </c>
      <c r="D21" s="191"/>
      <c r="E21" s="191">
        <v>11.57</v>
      </c>
      <c r="F21" s="180"/>
      <c r="G21" s="180"/>
      <c r="H21" s="180"/>
      <c r="I21" s="180"/>
      <c r="J21" s="180"/>
      <c r="K21" s="178"/>
      <c r="L21" s="180"/>
    </row>
    <row r="22" spans="1:12" ht="12.75" customHeight="1">
      <c r="A22" s="190">
        <v>2210201</v>
      </c>
      <c r="B22" s="190" t="s">
        <v>544</v>
      </c>
      <c r="C22" s="191">
        <f t="shared" si="0"/>
        <v>11.57</v>
      </c>
      <c r="D22" s="191"/>
      <c r="E22" s="191">
        <v>11.57</v>
      </c>
      <c r="F22" s="180"/>
      <c r="G22" s="180"/>
      <c r="H22" s="180"/>
      <c r="I22" s="180"/>
      <c r="J22" s="180"/>
      <c r="K22" s="180"/>
      <c r="L22" s="180"/>
    </row>
  </sheetData>
  <sheetProtection/>
  <mergeCells count="10">
    <mergeCell ref="K5:K6"/>
    <mergeCell ref="L5:L6"/>
    <mergeCell ref="F5:F6"/>
    <mergeCell ref="G5:G6"/>
    <mergeCell ref="A5:B5"/>
    <mergeCell ref="C5:C6"/>
    <mergeCell ref="D5:D6"/>
    <mergeCell ref="E5:E6"/>
    <mergeCell ref="H5:I5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D20" activeCellId="3" sqref="D6 D10 D15 D20"/>
    </sheetView>
  </sheetViews>
  <sheetFormatPr defaultColWidth="6.875" defaultRowHeight="12.75" customHeight="1"/>
  <cols>
    <col min="1" max="1" width="17.125" style="42" customWidth="1"/>
    <col min="2" max="2" width="29.00390625" style="42" customWidth="1"/>
    <col min="3" max="6" width="18.00390625" style="42" customWidth="1"/>
    <col min="7" max="7" width="19.50390625" style="42" customWidth="1"/>
    <col min="8" max="8" width="21.00390625" style="42" customWidth="1"/>
    <col min="9" max="16384" width="6.875" style="42" customWidth="1"/>
  </cols>
  <sheetData>
    <row r="1" spans="1:2" ht="19.5" customHeight="1">
      <c r="A1" s="41" t="s">
        <v>484</v>
      </c>
      <c r="B1" s="50"/>
    </row>
    <row r="2" spans="1:8" ht="44.25" customHeight="1">
      <c r="A2" s="152" t="s">
        <v>555</v>
      </c>
      <c r="B2" s="152"/>
      <c r="C2" s="152"/>
      <c r="D2" s="152"/>
      <c r="E2" s="152"/>
      <c r="F2" s="152"/>
      <c r="G2" s="152"/>
      <c r="H2" s="152"/>
    </row>
    <row r="3" spans="1:8" ht="19.5" customHeight="1">
      <c r="A3" s="113"/>
      <c r="B3" s="114"/>
      <c r="C3" s="112"/>
      <c r="D3" s="112"/>
      <c r="E3" s="112"/>
      <c r="F3" s="112"/>
      <c r="G3" s="112"/>
      <c r="H3" s="108"/>
    </row>
    <row r="4" spans="1:8" ht="25.5" customHeight="1">
      <c r="A4" s="47"/>
      <c r="B4" s="46"/>
      <c r="C4" s="47"/>
      <c r="D4" s="47"/>
      <c r="E4" s="47"/>
      <c r="F4" s="47"/>
      <c r="G4" s="47"/>
      <c r="H4" s="67" t="s">
        <v>311</v>
      </c>
    </row>
    <row r="5" spans="1:8" ht="29.25" customHeight="1">
      <c r="A5" s="115" t="s">
        <v>330</v>
      </c>
      <c r="B5" s="115" t="s">
        <v>331</v>
      </c>
      <c r="C5" s="115" t="s">
        <v>316</v>
      </c>
      <c r="D5" s="116" t="s">
        <v>333</v>
      </c>
      <c r="E5" s="115" t="s">
        <v>334</v>
      </c>
      <c r="F5" s="115" t="s">
        <v>457</v>
      </c>
      <c r="G5" s="115" t="s">
        <v>458</v>
      </c>
      <c r="H5" s="115" t="s">
        <v>459</v>
      </c>
    </row>
    <row r="6" spans="1:8" ht="27" customHeight="1">
      <c r="A6" s="190">
        <v>201</v>
      </c>
      <c r="B6" s="190" t="s">
        <v>529</v>
      </c>
      <c r="C6" s="192">
        <v>465.07</v>
      </c>
      <c r="D6" s="192">
        <v>206.86</v>
      </c>
      <c r="E6" s="192">
        <v>258.21</v>
      </c>
      <c r="F6" s="58"/>
      <c r="G6" s="58"/>
      <c r="H6" s="58"/>
    </row>
    <row r="7" spans="1:8" ht="18.75" customHeight="1">
      <c r="A7" s="190">
        <v>20103</v>
      </c>
      <c r="B7" s="190" t="s">
        <v>530</v>
      </c>
      <c r="C7" s="192">
        <v>465.07</v>
      </c>
      <c r="D7" s="192">
        <v>206.86</v>
      </c>
      <c r="E7" s="192">
        <v>258.21</v>
      </c>
      <c r="F7" s="178"/>
      <c r="G7" s="178"/>
      <c r="H7" s="178"/>
    </row>
    <row r="8" spans="1:8" ht="18.75" customHeight="1">
      <c r="A8" s="190">
        <v>2010301</v>
      </c>
      <c r="B8" s="190" t="s">
        <v>531</v>
      </c>
      <c r="C8" s="192">
        <v>206.86</v>
      </c>
      <c r="D8" s="192">
        <v>206.86</v>
      </c>
      <c r="E8" s="192"/>
      <c r="F8" s="178"/>
      <c r="G8" s="178"/>
      <c r="H8" s="178"/>
    </row>
    <row r="9" spans="1:8" ht="12.75" customHeight="1">
      <c r="A9" s="190">
        <v>2010308</v>
      </c>
      <c r="B9" s="190" t="s">
        <v>532</v>
      </c>
      <c r="C9" s="192">
        <v>258.21</v>
      </c>
      <c r="D9" s="192"/>
      <c r="E9" s="192">
        <v>258.21</v>
      </c>
      <c r="F9" s="178"/>
      <c r="G9" s="178"/>
      <c r="H9" s="178"/>
    </row>
    <row r="10" spans="1:9" ht="12.75" customHeight="1">
      <c r="A10" s="190">
        <v>208</v>
      </c>
      <c r="B10" s="190" t="s">
        <v>533</v>
      </c>
      <c r="C10" s="192">
        <v>31.59</v>
      </c>
      <c r="D10" s="192">
        <v>31.59</v>
      </c>
      <c r="E10" s="192"/>
      <c r="F10" s="178"/>
      <c r="G10" s="178"/>
      <c r="H10" s="178"/>
      <c r="I10" s="50"/>
    </row>
    <row r="11" spans="1:8" ht="12.75" customHeight="1">
      <c r="A11" s="190">
        <v>20805</v>
      </c>
      <c r="B11" s="190" t="s">
        <v>534</v>
      </c>
      <c r="C11" s="192">
        <v>31.59</v>
      </c>
      <c r="D11" s="192">
        <v>31.59</v>
      </c>
      <c r="E11" s="192"/>
      <c r="F11" s="178"/>
      <c r="G11" s="178"/>
      <c r="H11" s="178"/>
    </row>
    <row r="12" spans="1:8" ht="12.75" customHeight="1">
      <c r="A12" s="190">
        <v>2080505</v>
      </c>
      <c r="B12" s="190" t="s">
        <v>535</v>
      </c>
      <c r="C12" s="192">
        <v>15.43</v>
      </c>
      <c r="D12" s="192">
        <v>15.43</v>
      </c>
      <c r="E12" s="192"/>
      <c r="F12" s="178"/>
      <c r="G12" s="178"/>
      <c r="H12" s="180"/>
    </row>
    <row r="13" spans="1:9" ht="12.75" customHeight="1">
      <c r="A13" s="190">
        <v>2080506</v>
      </c>
      <c r="B13" s="190" t="s">
        <v>536</v>
      </c>
      <c r="C13" s="192">
        <v>7.72</v>
      </c>
      <c r="D13" s="192">
        <v>7.72</v>
      </c>
      <c r="E13" s="192"/>
      <c r="F13" s="178"/>
      <c r="G13" s="178"/>
      <c r="H13" s="180"/>
      <c r="I13" s="50"/>
    </row>
    <row r="14" spans="1:8" ht="12.75" customHeight="1">
      <c r="A14" s="190">
        <v>2080599</v>
      </c>
      <c r="B14" s="190" t="s">
        <v>537</v>
      </c>
      <c r="C14" s="192">
        <v>8.44</v>
      </c>
      <c r="D14" s="192">
        <v>8.44</v>
      </c>
      <c r="E14" s="192"/>
      <c r="F14" s="178"/>
      <c r="G14" s="178"/>
      <c r="H14" s="178"/>
    </row>
    <row r="15" spans="1:8" ht="12.75" customHeight="1">
      <c r="A15" s="190">
        <v>210</v>
      </c>
      <c r="B15" s="190" t="s">
        <v>538</v>
      </c>
      <c r="C15" s="192">
        <v>11.44</v>
      </c>
      <c r="D15" s="192">
        <v>11.44</v>
      </c>
      <c r="E15" s="192"/>
      <c r="F15" s="178"/>
      <c r="G15" s="178"/>
      <c r="H15" s="180"/>
    </row>
    <row r="16" spans="1:8" ht="12.75" customHeight="1">
      <c r="A16" s="190">
        <v>21011</v>
      </c>
      <c r="B16" s="190" t="s">
        <v>539</v>
      </c>
      <c r="C16" s="192">
        <v>11.44</v>
      </c>
      <c r="D16" s="192">
        <v>11.44</v>
      </c>
      <c r="E16" s="192"/>
      <c r="F16" s="178"/>
      <c r="G16" s="180"/>
      <c r="H16" s="180"/>
    </row>
    <row r="17" spans="1:8" ht="12.75" customHeight="1">
      <c r="A17" s="190">
        <v>2101101</v>
      </c>
      <c r="B17" s="190" t="s">
        <v>540</v>
      </c>
      <c r="C17" s="192">
        <v>9.4</v>
      </c>
      <c r="D17" s="192">
        <v>9.4</v>
      </c>
      <c r="E17" s="192"/>
      <c r="F17" s="180"/>
      <c r="G17" s="180"/>
      <c r="H17" s="178"/>
    </row>
    <row r="18" spans="1:8" ht="12.75" customHeight="1">
      <c r="A18" s="190">
        <v>2101103</v>
      </c>
      <c r="B18" s="190" t="s">
        <v>541</v>
      </c>
      <c r="C18" s="192">
        <v>2.04</v>
      </c>
      <c r="D18" s="192">
        <v>2.04</v>
      </c>
      <c r="E18" s="192"/>
      <c r="F18" s="180"/>
      <c r="G18" s="180"/>
      <c r="H18" s="180"/>
    </row>
    <row r="19" spans="1:8" ht="12.75" customHeight="1">
      <c r="A19" s="190">
        <v>221</v>
      </c>
      <c r="B19" s="190" t="s">
        <v>542</v>
      </c>
      <c r="C19" s="192">
        <v>11.57</v>
      </c>
      <c r="D19" s="192">
        <v>11.57</v>
      </c>
      <c r="E19" s="192"/>
      <c r="F19" s="178"/>
      <c r="G19" s="180"/>
      <c r="H19" s="180"/>
    </row>
    <row r="20" spans="1:8" ht="12.75" customHeight="1">
      <c r="A20" s="190">
        <v>22102</v>
      </c>
      <c r="B20" s="190" t="s">
        <v>543</v>
      </c>
      <c r="C20" s="192">
        <v>11.57</v>
      </c>
      <c r="D20" s="192">
        <v>11.57</v>
      </c>
      <c r="E20" s="192"/>
      <c r="F20" s="180"/>
      <c r="G20" s="180"/>
      <c r="H20" s="180"/>
    </row>
    <row r="21" spans="1:8" ht="12.75" customHeight="1">
      <c r="A21" s="190">
        <v>2210201</v>
      </c>
      <c r="B21" s="190" t="s">
        <v>544</v>
      </c>
      <c r="C21" s="192">
        <v>11.57</v>
      </c>
      <c r="D21" s="192">
        <v>11.57</v>
      </c>
      <c r="E21" s="192"/>
      <c r="F21" s="180"/>
      <c r="G21" s="180"/>
      <c r="H21" s="180"/>
    </row>
    <row r="22" ht="12.75" customHeight="1">
      <c r="G22" s="50"/>
    </row>
    <row r="23" ht="12.75" customHeight="1">
      <c r="B23" s="50"/>
    </row>
    <row r="24" spans="3:7" ht="12.75" customHeight="1">
      <c r="C24" s="50"/>
      <c r="G24" s="50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3C9S</dc:creator>
  <cp:keywords/>
  <dc:description/>
  <cp:lastModifiedBy>区信访办</cp:lastModifiedBy>
  <dcterms:created xsi:type="dcterms:W3CDTF">2015-06-05T18:19:34Z</dcterms:created>
  <dcterms:modified xsi:type="dcterms:W3CDTF">2023-09-20T08:28:05Z</dcterms:modified>
  <cp:category/>
  <cp:version/>
  <cp:contentType/>
  <cp:contentStatus/>
</cp:coreProperties>
</file>