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一般公共预算支出'!$A$1:$E$31</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<sst xmlns="http://schemas.openxmlformats.org/spreadsheetml/2006/main" count="2331" uniqueCount="704">
  <si>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</si>
  <si>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</si>
  <si>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</si>
  <si>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</si>
  <si>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</si>
  <si>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</si>
  <si>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</si>
  <si>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</si>
  <si>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</si>
  <si>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</si>
  <si>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</si>
  <si>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</si>
  <si>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</si>
  <si>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</si>
  <si>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</si>
  <si>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</si>
  <si>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</si>
  <si>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</si>
  <si>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</si>
  <si>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</si>
  <si>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</si>
  <si>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</si>
  <si>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</si>
  <si>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</si>
  <si>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</si>
  <si>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</si>
  <si>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</si>
  <si>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</si>
  <si>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</si>
  <si>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</si>
  <si>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</si>
  <si>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</si>
  <si>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</si>
  <si>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</si>
  <si>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</si>
  <si>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</si>
  <si>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</si>
  <si>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</si>
  <si>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</si>
  <si>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</si>
  <si>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</si>
  <si>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</si>
  <si>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</si>
  <si>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</si>
  <si>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</si>
  <si>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</si>
  <si>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</si>
  <si>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</si>
  <si>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</si>
  <si>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</si>
  <si>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</si>
  <si>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</si>
  <si>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</si>
  <si>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</si>
  <si>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</si>
  <si>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</si>
  <si>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</si>
  <si>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</si>
  <si>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</si>
  <si>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</si>
  <si>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</si>
  <si>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</si>
  <si>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</si>
  <si>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</si>
  <si>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</si>
  <si>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</si>
  <si>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</si>
  <si>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</si>
  <si>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</si>
  <si>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</si>
  <si>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</si>
  <si>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</si>
  <si>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</si>
  <si>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</si>
  <si>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</si>
  <si>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</si>
  <si>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</si>
  <si>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</si>
  <si>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</si>
  <si>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</si>
  <si>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</si>
  <si>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</si>
  <si>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</si>
  <si>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</si>
  <si>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</si>
  <si>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</si>
  <si>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</si>
  <si>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</si>
  <si>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</si>
  <si>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</si>
  <si>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</si>
  <si>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</si>
  <si>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</si>
  <si>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</si>
  <si>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</si>
  <si>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</si>
  <si>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</si>
  <si>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</si>
  <si>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</si>
  <si>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</si>
  <si>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</si>
  <si>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</si>
  <si>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</si>
  <si>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</si>
  <si>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</si>
  <si>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</si>
  <si>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</si>
  <si>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</si>
  <si>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</si>
  <si>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</si>
  <si>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</si>
  <si>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</si>
  <si>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</si>
  <si>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</si>
  <si>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</si>
  <si>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</si>
  <si>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</si>
  <si>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</si>
  <si>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</si>
  <si>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</si>
  <si>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</si>
  <si>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</si>
  <si>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</si>
  <si>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</si>
  <si>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</si>
  <si>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</si>
  <si>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</si>
  <si>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</si>
  <si>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</si>
  <si>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</si>
  <si>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</si>
  <si>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</si>
  <si>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</si>
  <si>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</si>
  <si>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</si>
  <si>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</si>
  <si>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</si>
  <si>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</si>
  <si>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</si>
  <si>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</si>
  <si>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</si>
  <si>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</si>
  <si>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</si>
  <si>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</si>
  <si>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</si>
  <si>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</si>
  <si>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</si>
  <si>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</si>
  <si>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</si>
  <si>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</si>
  <si>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</si>
  <si>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</si>
  <si>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</si>
  <si>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</si>
  <si>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</si>
  <si>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</si>
  <si>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</si>
  <si>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</si>
  <si>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</si>
  <si>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</si>
  <si>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</si>
  <si>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</si>
  <si>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</si>
  <si>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</si>
  <si>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</si>
  <si>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</si>
  <si>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</si>
  <si>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</si>
  <si>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</si>
  <si>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</si>
  <si>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</si>
  <si>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</si>
  <si>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</si>
  <si>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</si>
  <si>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</si>
  <si>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</si>
  <si>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</si>
  <si>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</si>
  <si>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</si>
  <si>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</si>
  <si>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</si>
  <si>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</si>
  <si>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</si>
  <si>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</si>
  <si>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</si>
  <si>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</si>
  <si>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</si>
  <si>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</si>
  <si>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</si>
  <si>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</si>
  <si>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</si>
  <si>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</si>
  <si>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</si>
  <si>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</si>
  <si>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</si>
  <si>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</si>
  <si>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</si>
  <si>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</si>
  <si>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</si>
  <si>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</si>
  <si>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</si>
  <si>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</si>
  <si>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</si>
  <si>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</si>
  <si>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</si>
  <si>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</si>
  <si>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</si>
  <si>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</si>
  <si>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</si>
  <si>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</si>
  <si>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</si>
  <si>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</si>
  <si>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</si>
  <si>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</si>
  <si>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</si>
  <si>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</si>
  <si>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</si>
  <si>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</si>
  <si>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</si>
  <si>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</si>
  <si>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</si>
  <si>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</si>
  <si>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</si>
  <si>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</si>
  <si>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</si>
  <si>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</si>
  <si>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</si>
  <si>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</si>
  <si>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</si>
  <si>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</si>
  <si>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</si>
  <si>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</si>
  <si>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</si>
  <si>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</si>
  <si>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</si>
  <si>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</si>
  <si>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</si>
  <si>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</si>
  <si>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</si>
  <si>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</si>
  <si>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</si>
  <si>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</si>
  <si>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</si>
  <si>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</si>
  <si>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</si>
  <si>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</si>
  <si>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</si>
  <si>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</si>
  <si>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</si>
  <si>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</si>
  <si>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</si>
  <si>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</si>
  <si>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</si>
  <si>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</si>
  <si>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</si>
  <si>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</si>
  <si>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</si>
  <si>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</si>
  <si>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</si>
  <si>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</si>
  <si>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</si>
  <si>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</si>
  <si>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</si>
  <si>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</si>
  <si>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</si>
  <si>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</si>
  <si>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</si>
  <si>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</si>
  <si>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</si>
  <si>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</si>
  <si>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</si>
  <si>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</si>
  <si>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</si>
  <si>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</si>
  <si>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</si>
  <si>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</si>
  <si>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</si>
  <si>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</si>
  <si>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</si>
  <si>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</si>
  <si>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</si>
  <si>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</si>
  <si>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</si>
  <si>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</si>
  <si>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</si>
  <si>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</si>
  <si>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</si>
  <si>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</si>
  <si>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</si>
  <si>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</si>
  <si>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</si>
  <si>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</si>
  <si>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</si>
  <si>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</si>
  <si>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</si>
  <si>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</si>
  <si>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</si>
  <si>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</si>
  <si>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</si>
  <si>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</si>
  <si>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</si>
  <si>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</si>
  <si>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</si>
  <si>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</si>
  <si>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</si>
  <si>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</si>
  <si>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</si>
  <si>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</si>
  <si>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</si>
  <si>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</si>
  <si>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</si>
  <si>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</si>
  <si>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重庆市綦江区供销合作社联合社财政拨款收支总表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</si>
  <si>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</si>
  <si>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</si>
  <si>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</si>
  <si>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</si>
  <si>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</si>
  <si>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</si>
  <si>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</si>
  <si>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</si>
  <si>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</si>
  <si>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</si>
  <si>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</si>
  <si>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</si>
  <si>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</si>
  <si>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</si>
  <si>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</si>
  <si>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</si>
  <si>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</si>
  <si>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</si>
  <si>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农林水支出</t>
  </si>
  <si>
    <t>商业服务业等支出</t>
  </si>
  <si>
    <t>住房保障支出</t>
  </si>
  <si>
    <t>二、结转下年</t>
  </si>
  <si>
    <t>收入总数</t>
  </si>
  <si>
    <t>支出总数</t>
  </si>
  <si>
    <t>附件4-2</t>
  </si>
  <si>
    <t>重庆市綦江区供销合作社联合社一般公共预算财政拨款支出预算表</t>
  </si>
  <si>
    <t>功能分类科目</t>
  </si>
  <si>
    <t>2024年预算数</t>
  </si>
  <si>
    <t>科目编码</t>
  </si>
  <si>
    <t>科目名称</t>
  </si>
  <si>
    <t>小计</t>
  </si>
  <si>
    <t>基本支出</t>
  </si>
  <si>
    <t>项目支出</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</si>
  <si>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</si>
  <si>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</si>
  <si>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</si>
  <si>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</si>
  <si>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</si>
  <si>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</si>
  <si>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</si>
  <si>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</si>
  <si>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</si>
  <si>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</si>
  <si>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</si>
  <si>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</si>
  <si>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</si>
  <si>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2101103</t>
  </si>
  <si>
    <t>  公务员医疗补助</t>
  </si>
  <si>
    <t>211</t>
  </si>
  <si>
    <t> 21104</t>
  </si>
  <si>
    <t> 自然生态保护</t>
  </si>
  <si>
    <t>  2110402</t>
  </si>
  <si>
    <t>  农村环境保护</t>
  </si>
  <si>
    <t>213</t>
  </si>
  <si>
    <t> 21301</t>
  </si>
  <si>
    <t> 农业农村</t>
  </si>
  <si>
    <t>  2130122</t>
  </si>
  <si>
    <t>  农业生产发展</t>
  </si>
  <si>
    <t>  2130124</t>
  </si>
  <si>
    <t>  农村合作经济</t>
  </si>
  <si>
    <t>216</t>
  </si>
  <si>
    <t> 21602</t>
  </si>
  <si>
    <t> 商业流通事务</t>
  </si>
  <si>
    <t>  2160201</t>
  </si>
  <si>
    <t>  行政运行</t>
  </si>
  <si>
    <t>  2160202</t>
  </si>
  <si>
    <t>  一般行政管理事务</t>
  </si>
  <si>
    <t>221</t>
  </si>
  <si>
    <t> 22102</t>
  </si>
  <si>
    <t> 住房改革支出</t>
  </si>
  <si>
    <t>  2210201</t>
  </si>
  <si>
    <t>  住房公积金</t>
  </si>
  <si>
    <t>备注：本表反映2024年当年一般公共预算财政拨款支出情况。</t>
  </si>
  <si>
    <t>附件4-3</t>
  </si>
  <si>
    <t>重庆市綦江区供销合作社联合社一般公共预算财政拨款基本支出预算表</t>
  </si>
  <si>
    <t>经济分类科目</t>
  </si>
  <si>
    <t>2024年基本支出</t>
  </si>
  <si>
    <t>人员经费</t>
  </si>
  <si>
    <t>公用经费</t>
  </si>
  <si>
    <t xml:space="preserve">  
 合  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</si>
  <si>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</si>
  <si>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</si>
  <si>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</si>
  <si>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</si>
  <si>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</si>
  <si>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</si>
  <si>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</si>
  <si>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</si>
  <si>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</si>
  <si>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</si>
  <si>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</si>
  <si>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</si>
  <si>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</si>
  <si>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</si>
  <si>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</si>
  <si>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</si>
  <si>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</si>
  <si>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</si>
  <si>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</si>
  <si>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</si>
  <si>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</si>
  <si>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</si>
  <si>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</si>
  <si>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</si>
  <si>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</si>
  <si>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</si>
  <si>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</si>
  <si>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</si>
  <si>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</si>
  <si>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</si>
  <si>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</si>
  <si>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</si>
  <si>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</si>
  <si>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</si>
  <si>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</si>
  <si>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</si>
  <si>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</si>
  <si>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</si>
  <si>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</si>
  <si>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</si>
  <si>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</si>
  <si>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</si>
  <si>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</si>
  <si>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</si>
  <si>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</si>
  <si>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</si>
  <si>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</si>
  <si>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</si>
  <si>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</si>
  <si>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</si>
  <si>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</si>
  <si>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</si>
  <si>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</si>
  <si>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</si>
  <si>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</si>
  <si>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</si>
  <si>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</si>
  <si>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</si>
  <si>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</si>
  <si>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</si>
  <si>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</si>
  <si>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</si>
  <si>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</si>
  <si>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</si>
  <si>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</si>
  <si>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</si>
  <si>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</si>
  <si>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</si>
  <si>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</si>
  <si>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</si>
  <si>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</si>
  <si>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</si>
  <si>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</si>
  <si>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</si>
  <si>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</si>
  <si>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</si>
  <si>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</si>
  <si>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</si>
  <si>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</si>
  <si>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</si>
  <si>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</si>
  <si>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</si>
  <si>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</si>
  <si>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</si>
  <si>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</si>
  <si>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</si>
  <si>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</si>
  <si>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</si>
  <si>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</si>
  <si>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</si>
  <si>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</si>
  <si>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</si>
  <si>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</si>
  <si>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</si>
  <si>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</si>
  <si>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</si>
  <si>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</si>
  <si>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</si>
  <si>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</si>
  <si>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</si>
  <si>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</si>
  <si>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</si>
  <si>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重庆市綦江区供销合作社联合社一般公共预算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</si>
  <si>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</si>
  <si>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</si>
  <si>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</si>
  <si>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</si>
  <si>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</si>
  <si>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</si>
  <si>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</si>
  <si>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重庆市綦江区供销合作社联合社政府性基金预算支出表</t>
  </si>
  <si>
    <t>本年政府性基金预算财政拨款支出</t>
  </si>
  <si>
    <t>（备注：本单位无政府性基金收支，故此表无数据。）</t>
  </si>
  <si>
    <t>附件4-6</t>
  </si>
  <si>
    <t>重庆市綦江区供销合作社联合社部门收支总表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</si>
  <si>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</si>
  <si>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</si>
  <si>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</si>
  <si>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</si>
  <si>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</si>
  <si>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</si>
  <si>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</si>
  <si>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</si>
  <si>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</si>
  <si>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</si>
  <si>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</si>
  <si>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</si>
  <si>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</si>
  <si>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</si>
  <si>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重庆市綦江区供销合作社联合社部门收入总表</t>
  </si>
  <si>
    <t>科目</t>
  </si>
  <si>
    <t>非教育收费收入预算</t>
  </si>
  <si>
    <t>教育收费收入预算</t>
  </si>
  <si>
    <t>附件4-8</t>
  </si>
  <si>
    <t>重庆市綦江区供销合作社联合社部门支出总表</t>
  </si>
  <si>
    <t>上缴上级支出</t>
  </si>
  <si>
    <t>事业单位经营支出</t>
  </si>
  <si>
    <t>对下级单位补助支出</t>
  </si>
  <si>
    <t>208</t>
  </si>
  <si>
    <t>附件4-9</t>
  </si>
  <si>
    <t>重庆市綦江区供销合作社联合社政府采购预算明细表</t>
  </si>
  <si>
    <t>货物类</t>
  </si>
  <si>
    <t>服务类</t>
  </si>
  <si>
    <t>工程类</t>
  </si>
  <si>
    <t>附件4-10</t>
  </si>
  <si>
    <t>部门（单位）整体支出绩效目标申报表</t>
  </si>
  <si>
    <t>预算年度:2024</t>
  </si>
  <si>
    <t>预算（单位）名称：</t>
  </si>
  <si>
    <t>234-重庆市綦江区供销合作社联合社</t>
  </si>
  <si>
    <t>总体资金情况（万元）</t>
  </si>
  <si>
    <t>预算支出总额</t>
  </si>
  <si>
    <t>财政拨款</t>
  </si>
  <si>
    <t>专户资金</t>
  </si>
  <si>
    <t>单位资金</t>
  </si>
  <si>
    <t/>
  </si>
  <si>
    <t>部
门
整
体
绩
效
情
况</t>
  </si>
  <si>
    <t>整体绩效目标</t>
  </si>
  <si>
    <t>1.2024年废弃农膜预计回收任务233吨、肥料等包装物55吨，农膜回收率达91%以上。
2.进一步加大宣传力度，提高农户自觉回收的积极性
3.建设2个区域性为农服务中心综合体主体及4个农村综合服务社，持续深化供销合作社综合改革，推进“三社”融合发展，不断提升供销合作社为农服务能力，搭建农民生产生活的综合平台。
4.与各类新型农业经营主体开展产销对接，实现生产、流通融合发展，促进农业产业结构调整、拓宽农产品销售渠道，增加农民收入发挥积极作用。
5.健全农村市场体系，发展适应现代农业要求的流通产业，大力发展农业生产资料现代经营服务网络、农副产品市场购销网络、日用消费品现代经营网络和再生资源回收利用网络。</t>
  </si>
  <si>
    <t>年度绩效指标</t>
  </si>
  <si>
    <t>一级指标</t>
  </si>
  <si>
    <t>二级指标</t>
  </si>
  <si>
    <t xml:space="preserve"> 三级指标</t>
  </si>
  <si>
    <t>绩效指标性质</t>
  </si>
  <si>
    <t>绩效指标值</t>
  </si>
  <si>
    <t>绩效度量单位</t>
  </si>
  <si>
    <t>权重</t>
  </si>
  <si>
    <t>产出指标</t>
  </si>
  <si>
    <t>数量指标</t>
  </si>
  <si>
    <t>肥料等包装物回收</t>
  </si>
  <si>
    <t>≥</t>
  </si>
  <si>
    <t>55</t>
  </si>
  <si>
    <t>吨</t>
  </si>
  <si>
    <t>10</t>
  </si>
  <si>
    <t>废弃农膜回收</t>
  </si>
  <si>
    <t>233</t>
  </si>
  <si>
    <t>回收加工废弃农膜和肥料包装物</t>
  </si>
  <si>
    <t>288</t>
  </si>
  <si>
    <t>建设区域性为农服务中心综合主体</t>
  </si>
  <si>
    <t>2</t>
  </si>
  <si>
    <t>个</t>
  </si>
  <si>
    <t>租赁、购买经营场所</t>
  </si>
  <si>
    <t>1</t>
  </si>
  <si>
    <t>质量指标</t>
  </si>
  <si>
    <t>保证废弃农膜回收率</t>
  </si>
  <si>
    <t>91</t>
  </si>
  <si>
    <t>%</t>
  </si>
  <si>
    <t>效益指标</t>
  </si>
  <si>
    <t>社会效益</t>
  </si>
  <si>
    <t>保证农服务中心正常运转</t>
  </si>
  <si>
    <t>95</t>
  </si>
  <si>
    <t>提高农民（种植业主）废弃农膜回收的积极性</t>
  </si>
  <si>
    <t>有效降低农村面源污染</t>
  </si>
  <si>
    <t>定性</t>
  </si>
  <si>
    <t>有效改善</t>
  </si>
  <si>
    <t>满意度指标</t>
  </si>
  <si>
    <t>提高农户满意度</t>
  </si>
  <si>
    <t>90</t>
  </si>
  <si>
    <t>其他说明</t>
  </si>
  <si>
    <t>附件4-11</t>
  </si>
  <si>
    <t>2024年项目支出绩效目标表</t>
  </si>
  <si>
    <t>编制单位：</t>
  </si>
  <si>
    <t>234001-重庆市綦江区供销合作社联合社（本级）</t>
  </si>
  <si>
    <t>项目名称</t>
  </si>
  <si>
    <t>50011023T000003393284-“三类人员”生活补助</t>
  </si>
  <si>
    <t>业务主管部门</t>
  </si>
  <si>
    <t>重庆市綦江区供销合作社联合社</t>
  </si>
  <si>
    <t>预算执行率权重</t>
  </si>
  <si>
    <t>项目分类</t>
  </si>
  <si>
    <t>一般性项目</t>
  </si>
  <si>
    <t>当年预算（万元)</t>
  </si>
  <si>
    <t>本级安排（万元)</t>
  </si>
  <si>
    <t>上级补助（万元)</t>
  </si>
  <si>
    <t>项目概述</t>
  </si>
  <si>
    <t>本社共有参战参核人员12人，根据关于转发《重庆市綦江区退役军人事务局重庆市綦江区财政局重庆市綦江区经济和信息化委员会重庆市綦江区国有资产监督管理委员会〈关于调整企业“三类人员”2022年生活医疗困难补助标准〉的通知》的通知（綦退役军人发[2023]4号）文件，调整生活补助为520元/月，全年74880元。</t>
  </si>
  <si>
    <t>立项依据</t>
  </si>
  <si>
    <t>本社共有参战参核人员12人，根据关于转发《重庆市退役军人事务局重庆市财政局重庆市经济信息委重庆市国资委〈关于调整企业“三类人员”2019年生活医疗困难补助标准〉的通知》的通知（綦退役军人发[2019]31号）文件，调整生活补助为504元/月，全年72576元；本社共有遗属1人，根据（綦江人社[2019]137号）文件精神，从2019年1月起，调整遗属生活困难补助为1050元/月，但必须扣除已领取的固定收入；根据渝南投司租[2021]10号，2021年上半年每月租金为27525元，下半年每月租金为28880元，全年租金338,310.00元；全年物管费年40,000.00元。</t>
  </si>
  <si>
    <t>当年绩效目标</t>
  </si>
  <si>
    <t>绩效指标</t>
  </si>
  <si>
    <t xml:space="preserve">三级指标 </t>
  </si>
  <si>
    <t>指标权重</t>
  </si>
  <si>
    <t>计量单位</t>
  </si>
  <si>
    <t>指标性质</t>
  </si>
  <si>
    <t>指标值</t>
  </si>
  <si>
    <t>是否核心指标</t>
  </si>
  <si>
    <t>社会效益指标</t>
  </si>
  <si>
    <t>服务对象满意度</t>
  </si>
  <si>
    <t>20</t>
  </si>
  <si>
    <t>是</t>
  </si>
  <si>
    <t>足额发放生活费</t>
  </si>
  <si>
    <t>元/月</t>
  </si>
  <si>
    <t>＝</t>
  </si>
  <si>
    <t>504</t>
  </si>
  <si>
    <t>否</t>
  </si>
  <si>
    <t>成本指标</t>
  </si>
  <si>
    <t>加强支出成本控制</t>
  </si>
  <si>
    <t>元</t>
  </si>
  <si>
    <t>74880</t>
  </si>
  <si>
    <t>发放参战参核人员生活补助</t>
  </si>
  <si>
    <t>人</t>
  </si>
  <si>
    <t>12</t>
  </si>
  <si>
    <t>人员补助保障率</t>
  </si>
  <si>
    <t>98</t>
  </si>
  <si>
    <t>时效指标</t>
  </si>
  <si>
    <t>补助发放及时率</t>
  </si>
  <si>
    <t>50011023T000003393296-“遗属、长赡人员”生活补助</t>
  </si>
  <si>
    <t>本社共有遗属1人，根据（綦江人社[2019]137号）文件精神，从2019年1月起，调整遗属生活困难补助为1050元/月，但必须扣除已领取的固定收入。为10968元</t>
  </si>
  <si>
    <t>按时足额支付遗属、长赡人员生活补助</t>
  </si>
  <si>
    <t>补助人数</t>
  </si>
  <si>
    <t>≤</t>
  </si>
  <si>
    <t>10968</t>
  </si>
  <si>
    <t>服务对象满意度指标</t>
  </si>
  <si>
    <t>保证机关正常运转</t>
  </si>
  <si>
    <t>50011023T000003393323-支南州投资有限责任公司房屋租金及物管费</t>
  </si>
  <si>
    <t>根据渝南投司租[2021]10号，2024年上半年每月租金为28880元，下半年每月租金为30324元，全年租金355224元；全年物管费年40,000.00元。共计395224。</t>
  </si>
  <si>
    <t>支南州投资有限责任公司房屋租金及物管费</t>
  </si>
  <si>
    <t>395224</t>
  </si>
  <si>
    <t>资金保障率</t>
  </si>
  <si>
    <t>资金发放及时率</t>
  </si>
  <si>
    <t>50011023T000003393434-“三社融合”发展</t>
  </si>
  <si>
    <t>一、强化基层组织体系建设1.按照市、区关于加强基层供销社规范化建设要求，对基层供销社以“四有”标准进行规范化建设，着力解决硬件设施问题。结合区域性为农服务中心建设，在城区或周边街镇购置经营性资产约200平方米。2.按照市、区关于100%的行政村建设农村综合服务社的要求，2023年拟建农村综合服务社普通社10个（星级社纳入市级财政补助）。二、实施区域性为农服务中心建设按照市供销社关于实施区域性为农服务中心的要求，到2025年规划建设区域性为农服务中心5个。2022年至2023年在通惠街道、永新镇供销社率先试点，辐射古南、文龙、三角、中峰等周边街镇。一是提升农资供应服务能力。建设镇级测土配肥站、中心庄稼医院，添置相关设施、设备。二是提升农业社会化服务能力。购置、租赁农业机械设备，重点围绕代耕代种、机播机收、统防统治、大田托管等农业生产性社会化服务提升服务能力。组织开展技术、劳务队伍的培训、指导。三是提升农产品流通服务能力。把区域性为农服务中心打造成区域性农副产品收购、仓储（冷链）、包装、转运集散地。三、宣传运营</t>
  </si>
  <si>
    <t>1.重庆市供销合作总社《关于开展基层社示范社建设的实施意见》（渝供发〔2016〕59号）精神，要求基层供销社示范社持有产权的经营性资产面积不低于200平方米。
    2.重庆市供销合作总社关于印发《2021年四季度重大政策措施贯彻落实情况跟踪审计报告和审计专报反馈问题整改方案》的通知（渝供发〔2022〕11号），綦江区供销社存在基层社建设质量未完全达到规范化标准需要整改。
   3.重庆市供销合作总社《关于实施区域性为农服务中心建设的指导意见》（渝供发〔2022〕5号），要求到2025年，在全市建400个区域性为农服务中心，以基层供销社示范社为主体，搭建服务平台，整合涉农资源；围绕主责主业，提升服务能力；强化企业引领，推动联合合作。
  《重庆市人民政府办公厅关于印发重庆市废弃农膜回收利用管理办法（试行）的通知》（渝府办发〔2019〕57号）、《重庆市綦江区人民政府办公室关于印发〈重庆市綦江区废弃农膜回收利用管理办法（试行）〉的通知》（綦江府办发〔2019〕36号），2020年9月，《重庆市农业农村委员会等5部门〈关于贯彻落实农用薄膜管理办法〉的通知》（渝农发〔2020〕93号）文件精神，明确工作职责，健全农膜管理机制，供销部门负责农用薄膜回收利用工作，指导农用薄膜回收利用体系建设，推进加厚地膜和全生物降解农膜地膜推广示范。结合我区实际，推进我区废弃农膜回收利用工作。《重庆市深化生活垃圾分类工作三年行动计划（2020—2022）》（渝分类组〔2020〕1号）预计市总社下达2023年全市低值可回收物任务，綦江区1200吨。
2015年全区农业农村工作会上，区政府副区长蒲德洪指示将全区木瓜生产管护及销售职能划归区供销社。</t>
  </si>
  <si>
    <t>1.加强基层供销社规范化建设，通过购置或划拨资产，做实和巩固“三社”融合发展的组织基础，并完成审计整改问题。    2.持续深化供销合作社综合改革，推进“三社”融合发展，不断提升供销合作社为农服务能力，搭建农民生产生活的综合平台。</t>
  </si>
  <si>
    <t>强化基层示范社建设</t>
  </si>
  <si>
    <t>建设为农服务中心</t>
  </si>
  <si>
    <t>5</t>
  </si>
  <si>
    <t>完成全年目标任务</t>
  </si>
  <si>
    <t>100</t>
  </si>
  <si>
    <t>提高农户收益</t>
  </si>
  <si>
    <t>元/户</t>
  </si>
  <si>
    <t>500</t>
  </si>
  <si>
    <t>50011023T000003393440-“废弃农膜”回收加工</t>
  </si>
  <si>
    <t>2023年废弃农膜预计回收任务250吨、肥料等包装物100吨，完成村级网点建设覆盖全区90%以上（以实际重庆市供销总社下达任务为准）。</t>
  </si>
  <si>
    <t>2023年废弃农膜预计回收任务223吨、肥料等包装物55吨，制作废弃农膜回收利用宣传环保口袋10000个、废弃农膜回收利用宣传手册5000册。</t>
  </si>
  <si>
    <t>生态效益指标</t>
  </si>
  <si>
    <t>50</t>
  </si>
  <si>
    <t>保证完成全年目标任务</t>
  </si>
  <si>
    <t>223</t>
  </si>
  <si>
    <t>80</t>
  </si>
  <si>
    <t>可持续影响指标</t>
  </si>
  <si>
    <t>改善土壤的结构</t>
  </si>
  <si>
    <t>85</t>
  </si>
  <si>
    <t>50011024T000004129159-互联网+第四方物流体系建设</t>
  </si>
  <si>
    <t>建设镇域集采集配站点，链接县域集采集配中心业务，进一步推进农产品上行，提升镇村物流服务。</t>
  </si>
  <si>
    <t>按时全年目标任务</t>
  </si>
  <si>
    <t>好</t>
  </si>
  <si>
    <t>服务街镇数量</t>
  </si>
  <si>
    <t>3</t>
  </si>
  <si>
    <t>集采集配站点建设数量</t>
  </si>
  <si>
    <t>经济效益指标</t>
  </si>
  <si>
    <t>集采集配站点销售额</t>
  </si>
  <si>
    <t>万元</t>
  </si>
  <si>
    <t>300</t>
  </si>
  <si>
    <t>50011024T000004295733-农村“三社”融合发展资金-培育农村综合服务社星级社</t>
  </si>
  <si>
    <t>按照市、区关于100%的行政村建设农村综合服务社的要求，建立农村综合服务社。</t>
  </si>
  <si>
    <t>建设农村综合服务社</t>
  </si>
  <si>
    <t>50011024T000004295756-农村“三社”融合发展资金-改造建设基层供销社</t>
  </si>
  <si>
    <t>按照市、区关于加强基层供销社规范化建设要求，对基层供销社以“四有”标准进行规范化建设，着力解决硬件设施问题。</t>
  </si>
  <si>
    <t>50011024T000004295768-农村“三社”融合发展资金-农民合作社服务中心</t>
  </si>
  <si>
    <t>按照市供销社关于实施区域性为农服务中心的要求，规划建设区域性为农服务中心。</t>
  </si>
  <si>
    <t>按照市供销社关于实施区域性为农服务中心的要求，规划建设区域性为农服务中心2个。</t>
  </si>
  <si>
    <t>为农服务中心正常运转</t>
  </si>
  <si>
    <t>50011024T000004295778-供销行业综合服务资金-新农村现代流通服务网络工程</t>
  </si>
  <si>
    <t>《重庆市财政局关于提前下达2024年供销行业综合服务资金预算的通知》（渝财农〔2023〕120号）文件精神，为健全农村市场体系，发展适应现代农业要求的流通产业，大力发展农业生产资料现代经营服务网络、农副产品市场购销网络、日用消费品现代经营网络和再生资源回收利用网络。</t>
  </si>
  <si>
    <t>服务贫困户</t>
  </si>
  <si>
    <t>户</t>
  </si>
  <si>
    <t>新增农产品（冷链物流）、农资、再生资源、日用品和电子商务流通网点</t>
  </si>
  <si>
    <t>农产品（冷链物流）、农资、再生资源、日用品和电子商务流通网点销售额</t>
  </si>
  <si>
    <t>200</t>
  </si>
  <si>
    <t>提高服务对象满意度</t>
  </si>
  <si>
    <t>50011024T000004295800-供销行业综合服务资金-废弃农膜回收利用项目</t>
  </si>
  <si>
    <t>测算依据：根据《重庆市供销合作总社关于提前下达2024年度废弃农膜和肥料包装物回收利用目标任务的通知》（工作通知〔2023〕159号）文件明确綦江区废弃农膜回收233吨，肥料包等装物回收55吨。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</si>
</sst>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9">
    <font>
      <sz val="11"/>
      <color theme="1"/>
      <name val="等线"/>
      <family val="0"/>
    </font>
    <font>
      <sz val="11"/>
      <name val="宋体"/>
      <family val="0"/>
    </font>
    <font>
      <sz val="11"/>
      <color indexed="8"/>
      <name val="等线"/>
      <family val="0"/>
    </font>
    <font>
      <sz val="14"/>
      <name val="方正黑体_GBK"/>
      <family val="4"/>
    </font>
    <font>
      <b/>
      <sz val="15"/>
      <color indexed="8"/>
      <name val="SimSun"/>
      <family val="0"/>
    </font>
    <font>
      <sz val="9"/>
      <color indexed="8"/>
      <name val="SimSun"/>
      <family val="0"/>
    </font>
    <font>
      <sz val="10"/>
      <name val="Arial"/>
      <family val="2"/>
    </font>
    <font>
      <sz val="11"/>
      <color indexed="8"/>
      <name val="宋体"/>
      <family val="0"/>
    </font>
    <font>
      <b/>
      <sz val="16"/>
      <color indexed="23"/>
      <name val="微软雅黑"/>
      <family val="2"/>
    </font>
    <font>
      <b/>
      <sz val="11"/>
      <color indexed="8"/>
      <name val="宋体"/>
      <family val="0"/>
    </font>
    <font>
      <b/>
      <sz val="12"/>
      <color indexed="8"/>
      <name val="宋体"/>
      <family val="0"/>
    </font>
    <font>
      <b/>
      <sz val="14"/>
      <color indexed="23"/>
      <name val="微软雅黑"/>
      <family val="2"/>
    </font>
    <font>
      <sz val="22"/>
      <color indexed="8"/>
      <name val="方正小标宋_GBK"/>
      <family val="4"/>
    </font>
    <font>
      <sz val="22"/>
      <color indexed="8"/>
      <name val="Times New Roman"/>
      <family val="1"/>
    </font>
    <font>
      <b/>
      <sz val="12"/>
      <name val="宋体"/>
      <family val="0"/>
    </font>
    <font>
      <sz val="12"/>
      <name val="宋体"/>
      <family val="0"/>
    </font>
    <font>
      <sz val="12"/>
      <color indexed="8"/>
      <name val="宋体"/>
      <family val="0"/>
    </font>
    <font>
      <sz val="9"/>
      <name val="宋体"/>
      <family val="0"/>
    </font>
    <font>
      <sz val="22"/>
      <name val="方正小标宋_GBK"/>
      <family val="4"/>
    </font>
    <font>
      <sz val="22"/>
      <name val="Times New Roman"/>
      <family val="1"/>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10"/>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63"/>
      <name val="等线"/>
      <family val="0"/>
    </font>
    <font>
      <b/>
      <sz val="11"/>
      <color indexed="53"/>
      <name val="等线"/>
      <family val="0"/>
    </font>
    <font>
      <b/>
      <sz val="11"/>
      <color indexed="9"/>
      <name val="等线"/>
      <family val="0"/>
    </font>
    <font>
      <b/>
      <sz val="11"/>
      <color indexed="8"/>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15"/>
      <color rgb="FF000000"/>
      <name val="SimSun"/>
      <family val="0"/>
    </font>
    <font>
      <sz val="9"/>
      <color rgb="FF000000"/>
      <name val="SimSun"/>
      <family val="0"/>
    </font>
    <font>
      <sz val="11"/>
      <color theme="1"/>
      <name val="宋体"/>
      <family val="0"/>
    </font>
    <font>
      <b/>
      <sz val="16"/>
      <color theme="0" tint="-0.4999699890613556"/>
      <name val="微软雅黑"/>
      <family val="2"/>
    </font>
    <font>
      <b/>
      <sz val="12"/>
      <color theme="1"/>
      <name val="宋体"/>
      <family val="0"/>
    </font>
    <font>
      <b/>
      <sz val="14"/>
      <color theme="0" tint="-0.4999699890613556"/>
      <name val="微软雅黑"/>
      <family val="2"/>
    </font>
    <font>
      <b/>
      <sz val="11"/>
      <color theme="1"/>
      <name val="宋体"/>
      <family val="0"/>
    </font>
    <font>
      <sz val="22"/>
      <color rgb="FF000000"/>
      <name val="方正小标宋_GBK"/>
      <family val="4"/>
    </font>
    <font>
      <sz val="12"/>
      <color theme="1"/>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right/>
      <top/>
      <bottom style="thin"/>
    </border>
    <border>
      <left/>
      <right style="thin"/>
      <top/>
      <bottom style="thin"/>
    </border>
    <border>
      <left style="thin"/>
      <right style="thin"/>
      <top/>
      <bottom style="thin"/>
    </border>
    <border>
      <left/>
      <right style="thin"/>
      <top style="thin"/>
      <bottom style="thin"/>
    </border>
    <border>
      <left style="thin"/>
      <right/>
      <top style="thin"/>
      <bottom style="thin"/>
    </border>
    <border>
      <left style="thin"/>
      <right style="thin"/>
      <top/>
      <bottom/>
    </border>
    <border>
      <left style="thin"/>
      <right>
        <color indexed="63"/>
      </right>
      <top style="thin"/>
      <bottom style="thin"/>
    </border>
    <border>
      <left>
        <color indexed="63"/>
      </left>
      <right style="thin"/>
      <top style="thin"/>
      <bottom style="thin"/>
    </border>
    <border>
      <left/>
      <right/>
      <top style="thin"/>
      <bottom style="thin"/>
    </border>
    <border>
      <left style="thin"/>
      <right/>
      <top/>
      <bottom style="thin"/>
    </border>
    <border>
      <left>
        <color indexed="63"/>
      </left>
      <right>
        <color indexed="63"/>
      </right>
      <top>
        <color indexed="63"/>
      </top>
      <bottom style="thin"/>
    </border>
    <border>
      <left style="thin"/>
      <right style="thin"/>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2"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2"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6" fillId="0" borderId="0">
      <alignment/>
      <protection/>
    </xf>
    <xf numFmtId="0" fontId="17" fillId="0" borderId="0">
      <alignment/>
      <protection/>
    </xf>
    <xf numFmtId="0" fontId="17" fillId="0" borderId="0">
      <alignment/>
      <protection/>
    </xf>
  </cellStyleXfs>
  <cellXfs count="203">
    <xf numFmtId="0" fontId="0" fillId="0" borderId="0" xfId="0" applyAlignment="1">
      <alignment/>
    </xf>
    <xf numFmtId="0" fontId="68" fillId="0" borderId="0" xfId="0" applyFont="1" applyFill="1" applyBorder="1" applyAlignment="1">
      <alignment vertical="center"/>
    </xf>
    <xf numFmtId="0" fontId="0" fillId="0" borderId="0" xfId="0" applyAlignment="1">
      <alignment vertical="center"/>
    </xf>
    <xf numFmtId="0" fontId="3" fillId="0" borderId="0" xfId="64" applyNumberFormat="1" applyFont="1" applyFill="1" applyAlignment="1" applyProtection="1">
      <alignment wrapText="1"/>
      <protection/>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3">
      <alignment/>
      <protection/>
    </xf>
    <xf numFmtId="0" fontId="71" fillId="0" borderId="0" xfId="0" applyFont="1" applyFill="1" applyBorder="1" applyAlignment="1">
      <alignment vertical="center"/>
    </xf>
    <xf numFmtId="0" fontId="72" fillId="33"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7" fillId="33" borderId="0" xfId="0" applyFont="1" applyFill="1" applyBorder="1" applyAlignment="1">
      <alignment horizontal="right" vertical="center" wrapText="1"/>
    </xf>
    <xf numFmtId="0" fontId="7" fillId="33" borderId="0" xfId="0" applyFont="1" applyFill="1" applyBorder="1" applyAlignment="1">
      <alignment horizontal="left" vertical="center" wrapText="1"/>
    </xf>
    <xf numFmtId="0" fontId="7" fillId="0" borderId="11" xfId="63" applyFont="1" applyFill="1" applyBorder="1" applyAlignment="1">
      <alignment horizontal="center" vertical="center" wrapText="1"/>
      <protection/>
    </xf>
    <xf numFmtId="0" fontId="9" fillId="33" borderId="11" xfId="63" applyFont="1" applyFill="1" applyBorder="1" applyAlignment="1">
      <alignment horizontal="center" vertical="center" wrapText="1"/>
      <protection/>
    </xf>
    <xf numFmtId="0" fontId="9" fillId="33" borderId="11" xfId="0" applyFont="1" applyFill="1" applyBorder="1" applyAlignment="1">
      <alignment horizontal="center" vertical="center" wrapText="1"/>
    </xf>
    <xf numFmtId="0" fontId="9" fillId="0" borderId="11" xfId="63" applyFont="1" applyFill="1" applyBorder="1" applyAlignment="1">
      <alignment horizontal="center" vertical="center" wrapText="1"/>
      <protection/>
    </xf>
    <xf numFmtId="176" fontId="7" fillId="33" borderId="11" xfId="63" applyNumberFormat="1" applyFont="1" applyFill="1" applyBorder="1" applyAlignment="1">
      <alignment horizontal="right" vertical="center" wrapText="1"/>
      <protection/>
    </xf>
    <xf numFmtId="176" fontId="7" fillId="0" borderId="11" xfId="63" applyNumberFormat="1" applyFont="1" applyFill="1" applyBorder="1" applyAlignment="1">
      <alignment horizontal="right" vertical="center" wrapText="1"/>
      <protection/>
    </xf>
    <xf numFmtId="0" fontId="73"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top" wrapText="1"/>
    </xf>
    <xf numFmtId="0" fontId="74" fillId="33" borderId="11"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1" fillId="0" borderId="11" xfId="0" applyFont="1" applyFill="1" applyBorder="1" applyAlignment="1">
      <alignment horizontal="left" vertical="center" wrapText="1"/>
    </xf>
    <xf numFmtId="0" fontId="71" fillId="0" borderId="11" xfId="0" applyFont="1" applyFill="1" applyBorder="1" applyAlignment="1">
      <alignment vertical="center" wrapText="1"/>
    </xf>
    <xf numFmtId="0" fontId="71" fillId="0" borderId="11" xfId="0" applyFont="1" applyFill="1" applyBorder="1" applyAlignment="1">
      <alignment vertical="center"/>
    </xf>
    <xf numFmtId="0" fontId="6" fillId="0" borderId="0" xfId="63" applyAlignment="1">
      <alignment vertical="center"/>
      <protection/>
    </xf>
    <xf numFmtId="0" fontId="71" fillId="0" borderId="0" xfId="0" applyFont="1" applyFill="1" applyBorder="1" applyAlignment="1">
      <alignment vertical="center"/>
    </xf>
    <xf numFmtId="0" fontId="75" fillId="33" borderId="0" xfId="0" applyFont="1" applyFill="1" applyBorder="1" applyAlignment="1">
      <alignment horizontal="right" vertical="center" wrapText="1"/>
    </xf>
    <xf numFmtId="176" fontId="7" fillId="0" borderId="11" xfId="63" applyNumberFormat="1" applyFont="1" applyFill="1" applyBorder="1" applyAlignment="1">
      <alignment horizontal="right" vertical="center"/>
      <protection/>
    </xf>
    <xf numFmtId="0" fontId="71" fillId="0" borderId="11" xfId="0" applyFont="1" applyFill="1" applyBorder="1" applyAlignment="1" applyProtection="1">
      <alignment horizontal="left"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7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11" xfId="0" applyFont="1" applyFill="1" applyBorder="1" applyAlignment="1">
      <alignment horizontal="center" vertical="center" wrapText="1"/>
    </xf>
    <xf numFmtId="0" fontId="14" fillId="0" borderId="11" xfId="65" applyNumberFormat="1" applyFont="1" applyFill="1" applyBorder="1" applyAlignment="1" applyProtection="1">
      <alignment horizontal="center" vertical="center" wrapText="1"/>
      <protection/>
    </xf>
    <xf numFmtId="0" fontId="15" fillId="0" borderId="11" xfId="64" applyFont="1" applyFill="1" applyBorder="1" applyAlignment="1">
      <alignment horizontal="left" vertical="center"/>
      <protection/>
    </xf>
    <xf numFmtId="0" fontId="0" fillId="0" borderId="11" xfId="0" applyBorder="1" applyAlignment="1">
      <alignment/>
    </xf>
    <xf numFmtId="0" fontId="15" fillId="0" borderId="11" xfId="64" applyFont="1" applyFill="1" applyBorder="1" applyAlignment="1">
      <alignment horizontal="left" vertical="center" indent="2"/>
      <protection/>
    </xf>
    <xf numFmtId="0" fontId="77" fillId="0" borderId="0" xfId="0" applyFont="1" applyAlignment="1">
      <alignment/>
    </xf>
    <xf numFmtId="0" fontId="15" fillId="0" borderId="0" xfId="65" applyFont="1">
      <alignment/>
      <protection/>
    </xf>
    <xf numFmtId="0" fontId="17" fillId="0" borderId="0" xfId="65">
      <alignment/>
      <protection/>
    </xf>
    <xf numFmtId="0" fontId="17" fillId="0" borderId="0" xfId="65" applyFill="1">
      <alignment/>
      <protection/>
    </xf>
    <xf numFmtId="0" fontId="18"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5" fillId="0" borderId="0" xfId="65" applyFont="1">
      <alignment/>
      <protection/>
    </xf>
    <xf numFmtId="0" fontId="15" fillId="0" borderId="0" xfId="65" applyFont="1" applyFill="1">
      <alignment/>
      <protection/>
    </xf>
    <xf numFmtId="0" fontId="15"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49" fontId="15" fillId="0" borderId="13" xfId="65" applyNumberFormat="1" applyFont="1" applyFill="1" applyBorder="1" applyAlignment="1" applyProtection="1">
      <alignment horizontal="center" vertical="center"/>
      <protection/>
    </xf>
    <xf numFmtId="49" fontId="15" fillId="0" borderId="14" xfId="65" applyNumberFormat="1" applyFont="1" applyFill="1" applyBorder="1" applyAlignment="1" applyProtection="1">
      <alignment horizontal="center" vertical="center"/>
      <protection/>
    </xf>
    <xf numFmtId="4" fontId="15" fillId="0" borderId="15" xfId="65" applyNumberFormat="1" applyFont="1" applyFill="1" applyBorder="1" applyAlignment="1" applyProtection="1">
      <alignment horizontal="right" vertical="center" wrapText="1"/>
      <protection/>
    </xf>
    <xf numFmtId="4" fontId="15" fillId="0" borderId="11" xfId="65" applyNumberFormat="1" applyFont="1" applyFill="1" applyBorder="1" applyAlignment="1" applyProtection="1">
      <alignment horizontal="right" vertical="center" wrapText="1"/>
      <protection/>
    </xf>
    <xf numFmtId="4" fontId="15" fillId="0" borderId="16" xfId="65" applyNumberFormat="1" applyFont="1" applyFill="1" applyBorder="1" applyAlignment="1" applyProtection="1">
      <alignment horizontal="right" vertical="center" wrapText="1"/>
      <protection/>
    </xf>
    <xf numFmtId="4" fontId="15" fillId="0" borderId="17" xfId="65" applyNumberFormat="1" applyFont="1" applyFill="1" applyBorder="1" applyAlignment="1" applyProtection="1">
      <alignment horizontal="right" vertical="center" wrapText="1"/>
      <protection/>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49" fontId="15" fillId="0" borderId="17" xfId="65" applyNumberFormat="1" applyFont="1" applyFill="1" applyBorder="1" applyAlignment="1" applyProtection="1">
      <alignment vertical="center"/>
      <protection/>
    </xf>
    <xf numFmtId="177" fontId="15" fillId="0" borderId="16" xfId="65" applyNumberFormat="1" applyFont="1" applyFill="1" applyBorder="1" applyAlignment="1" applyProtection="1">
      <alignment vertical="center"/>
      <protection/>
    </xf>
    <xf numFmtId="0" fontId="3" fillId="0" borderId="0" xfId="65" applyNumberFormat="1" applyFont="1" applyFill="1" applyAlignment="1" applyProtection="1">
      <alignment horizontal="left" vertical="center"/>
      <protection/>
    </xf>
    <xf numFmtId="0" fontId="21"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1"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wrapText="1"/>
      <protection/>
    </xf>
    <xf numFmtId="0" fontId="14" fillId="0" borderId="19" xfId="65" applyNumberFormat="1" applyFont="1" applyFill="1" applyBorder="1" applyAlignment="1" applyProtection="1">
      <alignment horizontal="center" vertical="center" wrapText="1"/>
      <protection/>
    </xf>
    <xf numFmtId="0" fontId="14" fillId="0" borderId="20" xfId="65" applyFont="1" applyBorder="1" applyAlignment="1">
      <alignment horizontal="center" vertical="center" wrapText="1"/>
      <protection/>
    </xf>
    <xf numFmtId="0" fontId="14" fillId="0" borderId="20" xfId="65" applyFont="1" applyFill="1" applyBorder="1" applyAlignment="1">
      <alignment horizontal="center" vertical="center" wrapText="1"/>
      <protection/>
    </xf>
    <xf numFmtId="49" fontId="15" fillId="0" borderId="21" xfId="65" applyNumberFormat="1" applyFont="1" applyFill="1" applyBorder="1" applyAlignment="1" applyProtection="1">
      <alignment horizontal="center" vertical="center"/>
      <protection/>
    </xf>
    <xf numFmtId="49" fontId="15" fillId="0" borderId="22" xfId="65" applyNumberFormat="1" applyFont="1" applyFill="1" applyBorder="1" applyAlignment="1" applyProtection="1">
      <alignment horizontal="center" vertical="center"/>
      <protection/>
    </xf>
    <xf numFmtId="4" fontId="15" fillId="0" borderId="18" xfId="65" applyNumberFormat="1" applyFont="1" applyFill="1" applyBorder="1" applyAlignment="1" applyProtection="1">
      <alignment horizontal="right" vertical="center" wrapText="1"/>
      <protection/>
    </xf>
    <xf numFmtId="4" fontId="15" fillId="0" borderId="23" xfId="65" applyNumberFormat="1" applyFont="1" applyFill="1" applyBorder="1" applyAlignment="1" applyProtection="1">
      <alignment horizontal="right" vertical="center" wrapText="1"/>
      <protection/>
    </xf>
    <xf numFmtId="4" fontId="15" fillId="0" borderId="19" xfId="65" applyNumberFormat="1" applyFont="1" applyFill="1" applyBorder="1" applyAlignment="1" applyProtection="1">
      <alignment horizontal="right" vertical="center" wrapText="1"/>
      <protection/>
    </xf>
    <xf numFmtId="0" fontId="78" fillId="0" borderId="10" xfId="0" applyNumberFormat="1" applyFont="1" applyFill="1" applyBorder="1" applyAlignment="1">
      <alignment horizontal="left" vertical="center"/>
    </xf>
    <xf numFmtId="4" fontId="78" fillId="0" borderId="10" xfId="0" applyNumberFormat="1" applyFont="1" applyFill="1" applyBorder="1" applyAlignment="1">
      <alignment horizontal="right" vertical="center"/>
    </xf>
    <xf numFmtId="49" fontId="15" fillId="0" borderId="19" xfId="65" applyNumberFormat="1" applyFont="1" applyFill="1" applyBorder="1" applyAlignment="1" applyProtection="1">
      <alignment vertical="center"/>
      <protection/>
    </xf>
    <xf numFmtId="177" fontId="15" fillId="0" borderId="11" xfId="65" applyNumberFormat="1" applyFont="1" applyFill="1" applyBorder="1" applyAlignment="1" applyProtection="1">
      <alignment vertical="center"/>
      <protection/>
    </xf>
    <xf numFmtId="0" fontId="22" fillId="0" borderId="0" xfId="65" applyFont="1" applyFill="1" applyAlignment="1">
      <alignment horizontal="right"/>
      <protection/>
    </xf>
    <xf numFmtId="0" fontId="15" fillId="0" borderId="15" xfId="65" applyNumberFormat="1" applyFont="1" applyFill="1" applyBorder="1" applyAlignment="1" applyProtection="1">
      <alignment horizontal="right"/>
      <protection/>
    </xf>
    <xf numFmtId="0" fontId="14" fillId="0" borderId="17" xfId="65" applyNumberFormat="1" applyFont="1" applyFill="1" applyBorder="1" applyAlignment="1" applyProtection="1">
      <alignment horizontal="center" vertical="center" wrapText="1"/>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18" fillId="0" borderId="0" xfId="65" applyFont="1" applyFill="1" applyAlignment="1">
      <alignment horizontal="center" vertical="center"/>
      <protection/>
    </xf>
    <xf numFmtId="0" fontId="19"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5" fillId="0" borderId="0" xfId="65" applyFont="1" applyFill="1" applyAlignment="1">
      <alignment horizontal="center" vertical="center"/>
      <protection/>
    </xf>
    <xf numFmtId="0" fontId="15" fillId="0" borderId="0" xfId="65" applyFont="1" applyFill="1" applyAlignment="1">
      <alignment vertical="center"/>
      <protection/>
    </xf>
    <xf numFmtId="0" fontId="14" fillId="0" borderId="17"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Continuous" vertical="center" wrapText="1"/>
      <protection/>
    </xf>
    <xf numFmtId="0" fontId="15" fillId="0" borderId="24" xfId="65" applyFont="1" applyFill="1" applyBorder="1" applyAlignment="1">
      <alignment vertical="center"/>
      <protection/>
    </xf>
    <xf numFmtId="4" fontId="15" fillId="0" borderId="20" xfId="65" applyNumberFormat="1" applyFont="1" applyFill="1" applyBorder="1" applyAlignment="1" applyProtection="1">
      <alignment horizontal="right" vertical="center" wrapText="1"/>
      <protection/>
    </xf>
    <xf numFmtId="0" fontId="15" fillId="0" borderId="16" xfId="65" applyFont="1" applyBorder="1" applyAlignment="1">
      <alignment vertical="center" wrapText="1"/>
      <protection/>
    </xf>
    <xf numFmtId="0" fontId="15" fillId="0" borderId="19" xfId="65" applyFont="1" applyBorder="1" applyAlignment="1">
      <alignment vertical="center"/>
      <protection/>
    </xf>
    <xf numFmtId="0" fontId="15" fillId="0" borderId="19" xfId="65" applyFont="1" applyBorder="1" applyAlignment="1">
      <alignment horizontal="left" vertical="center"/>
      <protection/>
    </xf>
    <xf numFmtId="0" fontId="15" fillId="0" borderId="19" xfId="65" applyFont="1" applyFill="1" applyBorder="1" applyAlignment="1">
      <alignment vertical="center"/>
      <protection/>
    </xf>
    <xf numFmtId="4" fontId="15" fillId="0" borderId="12" xfId="65" applyNumberFormat="1" applyFont="1" applyFill="1" applyBorder="1" applyAlignment="1" applyProtection="1">
      <alignment horizontal="right" vertical="center" wrapText="1"/>
      <protection/>
    </xf>
    <xf numFmtId="0" fontId="15" fillId="0" borderId="18" xfId="65" applyFont="1" applyFill="1" applyBorder="1" applyAlignment="1">
      <alignment vertical="center" wrapText="1"/>
      <protection/>
    </xf>
    <xf numFmtId="4" fontId="15" fillId="0" borderId="18" xfId="65" applyNumberFormat="1" applyFont="1" applyBorder="1" applyAlignment="1">
      <alignment vertical="center" wrapText="1"/>
      <protection/>
    </xf>
    <xf numFmtId="4" fontId="15" fillId="0" borderId="11" xfId="65" applyNumberFormat="1" applyFont="1" applyFill="1" applyBorder="1" applyAlignment="1">
      <alignment horizontal="right" vertical="center" wrapText="1"/>
      <protection/>
    </xf>
    <xf numFmtId="0" fontId="15" fillId="0" borderId="18" xfId="65" applyFont="1" applyBorder="1" applyAlignment="1">
      <alignment vertical="center" wrapText="1"/>
      <protection/>
    </xf>
    <xf numFmtId="0" fontId="15" fillId="0" borderId="11" xfId="65" applyFont="1" applyFill="1" applyBorder="1" applyAlignment="1">
      <alignment vertical="center"/>
      <protection/>
    </xf>
    <xf numFmtId="0" fontId="15" fillId="0" borderId="11" xfId="65" applyFont="1" applyBorder="1">
      <alignment/>
      <protection/>
    </xf>
    <xf numFmtId="0" fontId="15" fillId="0" borderId="11" xfId="65" applyFont="1" applyFill="1" applyBorder="1" applyAlignment="1">
      <alignment vertical="center" wrapText="1"/>
      <protection/>
    </xf>
    <xf numFmtId="4" fontId="15" fillId="0" borderId="11" xfId="65" applyNumberFormat="1" applyFont="1" applyBorder="1" applyAlignment="1">
      <alignment vertical="center" wrapText="1"/>
      <protection/>
    </xf>
    <xf numFmtId="0" fontId="15" fillId="0" borderId="11" xfId="65" applyNumberFormat="1" applyFont="1" applyFill="1" applyBorder="1" applyAlignment="1" applyProtection="1">
      <alignment horizontal="center" vertical="center"/>
      <protection/>
    </xf>
    <xf numFmtId="4" fontId="15" fillId="0" borderId="12" xfId="65" applyNumberFormat="1" applyFont="1" applyFill="1" applyBorder="1" applyAlignment="1">
      <alignment horizontal="right" vertical="center" wrapText="1"/>
      <protection/>
    </xf>
    <xf numFmtId="0" fontId="15" fillId="0" borderId="11" xfId="65" applyNumberFormat="1" applyFont="1" applyFill="1" applyBorder="1" applyAlignment="1" applyProtection="1">
      <alignment horizontal="center" vertical="center" wrapText="1"/>
      <protection/>
    </xf>
    <xf numFmtId="0" fontId="15" fillId="0" borderId="11" xfId="65" applyFont="1" applyFill="1" applyBorder="1" applyAlignment="1">
      <alignment horizontal="center" vertical="center"/>
      <protection/>
    </xf>
    <xf numFmtId="4" fontId="15" fillId="0" borderId="17" xfId="65" applyNumberFormat="1" applyFont="1" applyFill="1" applyBorder="1" applyAlignment="1">
      <alignment horizontal="right" vertical="center" wrapText="1"/>
      <protection/>
    </xf>
    <xf numFmtId="0" fontId="23" fillId="0" borderId="0" xfId="65" applyFont="1" applyFill="1">
      <alignment/>
      <protection/>
    </xf>
    <xf numFmtId="0" fontId="18" fillId="0" borderId="0" xfId="65" applyFont="1" applyFill="1" applyAlignment="1">
      <alignment horizontal="center"/>
      <protection/>
    </xf>
    <xf numFmtId="0" fontId="19" fillId="0" borderId="0" xfId="65" applyFont="1" applyFill="1" applyAlignment="1">
      <alignment horizontal="center"/>
      <protection/>
    </xf>
    <xf numFmtId="0" fontId="25"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9"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20" xfId="65" applyNumberFormat="1" applyFont="1" applyFill="1" applyBorder="1" applyAlignment="1" applyProtection="1">
      <alignment horizontal="center" vertical="center"/>
      <protection/>
    </xf>
    <xf numFmtId="49" fontId="15" fillId="0" borderId="19" xfId="65" applyNumberFormat="1" applyFont="1" applyFill="1" applyBorder="1" applyAlignment="1" applyProtection="1">
      <alignment horizontal="left" vertical="center"/>
      <protection/>
    </xf>
    <xf numFmtId="177" fontId="15"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1" fillId="0" borderId="0" xfId="65" applyNumberFormat="1" applyFont="1" applyFill="1" applyAlignment="1" applyProtection="1">
      <alignment horizontal="left" vertical="center"/>
      <protection/>
    </xf>
    <xf numFmtId="0" fontId="26" fillId="0" borderId="0" xfId="65" applyFont="1" applyFill="1" applyAlignment="1">
      <alignment horizontal="centerContinuous"/>
      <protection/>
    </xf>
    <xf numFmtId="0" fontId="25" fillId="0" borderId="0" xfId="65" applyFont="1" applyFill="1" applyAlignment="1">
      <alignment horizontal="centerContinuous"/>
      <protection/>
    </xf>
    <xf numFmtId="0" fontId="23" fillId="0" borderId="0" xfId="65" applyFont="1">
      <alignment/>
      <protection/>
    </xf>
    <xf numFmtId="0" fontId="14" fillId="0" borderId="24" xfId="65" applyNumberFormat="1" applyFont="1" applyFill="1" applyBorder="1" applyAlignment="1" applyProtection="1">
      <alignment horizontal="center" vertical="center" wrapText="1"/>
      <protection/>
    </xf>
    <xf numFmtId="0" fontId="14" fillId="0" borderId="16" xfId="65" applyNumberFormat="1" applyFont="1" applyFill="1" applyBorder="1" applyAlignment="1" applyProtection="1">
      <alignment horizontal="center" vertical="center"/>
      <protection/>
    </xf>
    <xf numFmtId="0" fontId="14" fillId="0" borderId="20" xfId="65" applyNumberFormat="1" applyFont="1" applyFill="1" applyBorder="1" applyAlignment="1" applyProtection="1">
      <alignment horizontal="center" vertical="center" wrapText="1"/>
      <protection/>
    </xf>
    <xf numFmtId="4" fontId="15" fillId="0" borderId="11" xfId="65" applyNumberFormat="1" applyFont="1" applyFill="1" applyBorder="1" applyAlignment="1" applyProtection="1">
      <alignment/>
      <protection/>
    </xf>
    <xf numFmtId="4" fontId="15" fillId="0" borderId="19" xfId="65" applyNumberFormat="1" applyFont="1" applyFill="1" applyBorder="1" applyAlignment="1" applyProtection="1">
      <alignment/>
      <protection/>
    </xf>
    <xf numFmtId="0" fontId="22" fillId="0" borderId="0" xfId="65" applyFont="1" applyAlignment="1">
      <alignment horizontal="center" vertical="center"/>
      <protection/>
    </xf>
    <xf numFmtId="0" fontId="22" fillId="0" borderId="0" xfId="65" applyFont="1" applyAlignment="1">
      <alignment horizontal="right" vertical="center"/>
      <protection/>
    </xf>
    <xf numFmtId="49" fontId="18" fillId="0" borderId="0" xfId="65" applyNumberFormat="1" applyFont="1" applyFill="1" applyAlignment="1" applyProtection="1">
      <alignment horizontal="center"/>
      <protection/>
    </xf>
    <xf numFmtId="49" fontId="27" fillId="0" borderId="0" xfId="65" applyNumberFormat="1" applyFont="1" applyFill="1" applyAlignment="1" applyProtection="1">
      <alignment horizontal="center"/>
      <protection/>
    </xf>
    <xf numFmtId="0" fontId="25" fillId="0" borderId="0" xfId="65" applyNumberFormat="1" applyFont="1" applyFill="1" applyAlignment="1" applyProtection="1">
      <alignment horizontal="centerContinuous"/>
      <protection/>
    </xf>
    <xf numFmtId="0" fontId="15" fillId="0" borderId="0" xfId="65" applyFont="1" applyAlignment="1">
      <alignment horizontal="right" vertical="center"/>
      <protection/>
    </xf>
    <xf numFmtId="49" fontId="15" fillId="0" borderId="21" xfId="65" applyNumberFormat="1" applyFont="1" applyFill="1" applyBorder="1" applyAlignment="1" applyProtection="1">
      <alignment horizontal="center" wrapText="1"/>
      <protection/>
    </xf>
    <xf numFmtId="49" fontId="15" fillId="0" borderId="22" xfId="65" applyNumberFormat="1" applyFont="1" applyFill="1" applyBorder="1" applyAlignment="1" applyProtection="1">
      <alignment horizontal="center"/>
      <protection/>
    </xf>
    <xf numFmtId="49" fontId="15" fillId="0" borderId="11" xfId="65" applyNumberFormat="1" applyFont="1" applyFill="1" applyBorder="1" applyAlignment="1" applyProtection="1">
      <alignment vertical="center"/>
      <protection/>
    </xf>
    <xf numFmtId="0" fontId="15" fillId="0" borderId="11" xfId="65" applyFont="1" applyBorder="1" applyAlignment="1">
      <alignment vertical="center"/>
      <protection/>
    </xf>
    <xf numFmtId="49" fontId="28" fillId="0" borderId="0" xfId="65" applyNumberFormat="1" applyFont="1" applyFill="1" applyAlignment="1" applyProtection="1">
      <alignment horizontal="center"/>
      <protection/>
    </xf>
    <xf numFmtId="0" fontId="15" fillId="0" borderId="0" xfId="65" applyNumberFormat="1" applyFont="1" applyFill="1" applyAlignment="1" applyProtection="1">
      <alignment horizontal="right"/>
      <protection/>
    </xf>
    <xf numFmtId="0" fontId="14" fillId="0" borderId="13" xfId="65" applyNumberFormat="1" applyFont="1" applyFill="1" applyBorder="1" applyAlignment="1" applyProtection="1">
      <alignment horizontal="center" vertical="center"/>
      <protection/>
    </xf>
    <xf numFmtId="0" fontId="14" fillId="0" borderId="25" xfId="65" applyNumberFormat="1" applyFont="1" applyFill="1" applyBorder="1" applyAlignment="1" applyProtection="1">
      <alignment horizontal="center" vertical="center"/>
      <protection/>
    </xf>
    <xf numFmtId="0" fontId="14" fillId="0" borderId="26" xfId="65" applyNumberFormat="1" applyFont="1" applyFill="1" applyBorder="1" applyAlignment="1" applyProtection="1">
      <alignment horizontal="center" vertical="center"/>
      <protection/>
    </xf>
    <xf numFmtId="4" fontId="78" fillId="0" borderId="10" xfId="0" applyNumberFormat="1" applyFont="1" applyFill="1" applyBorder="1" applyAlignment="1">
      <alignment horizontal="right" vertical="center" wrapText="1"/>
    </xf>
    <xf numFmtId="0" fontId="23" fillId="0" borderId="0" xfId="64" applyFont="1">
      <alignment/>
      <protection/>
    </xf>
    <xf numFmtId="0" fontId="17" fillId="0" borderId="0" xfId="64" applyAlignment="1">
      <alignment wrapText="1"/>
      <protection/>
    </xf>
    <xf numFmtId="0" fontId="17" fillId="0" borderId="0" xfId="64">
      <alignment/>
      <protection/>
    </xf>
    <xf numFmtId="0" fontId="23" fillId="0" borderId="0" xfId="64" applyFont="1" applyAlignment="1">
      <alignment wrapText="1"/>
      <protection/>
    </xf>
    <xf numFmtId="0" fontId="18" fillId="0" borderId="0" xfId="64" applyNumberFormat="1" applyFont="1" applyFill="1" applyAlignment="1" applyProtection="1">
      <alignment horizontal="center"/>
      <protection/>
    </xf>
    <xf numFmtId="0" fontId="19" fillId="0" borderId="0" xfId="64" applyNumberFormat="1" applyFont="1" applyFill="1" applyAlignment="1" applyProtection="1">
      <alignment horizontal="center"/>
      <protection/>
    </xf>
    <xf numFmtId="0" fontId="23" fillId="0" borderId="0" xfId="64" applyFont="1" applyFill="1" applyAlignment="1">
      <alignment wrapText="1"/>
      <protection/>
    </xf>
    <xf numFmtId="0" fontId="15" fillId="0" borderId="0" xfId="64" applyFont="1" applyFill="1" applyAlignment="1">
      <alignment wrapText="1"/>
      <protection/>
    </xf>
    <xf numFmtId="0" fontId="15" fillId="0" borderId="0" xfId="64" applyFont="1" applyAlignment="1">
      <alignment wrapText="1"/>
      <protection/>
    </xf>
    <xf numFmtId="0" fontId="15" fillId="0" borderId="0" xfId="64" applyNumberFormat="1" applyFont="1" applyFill="1" applyAlignment="1" applyProtection="1">
      <alignment horizontal="right"/>
      <protection/>
    </xf>
    <xf numFmtId="0" fontId="14" fillId="0" borderId="11" xfId="64" applyNumberFormat="1" applyFont="1" applyFill="1" applyBorder="1" applyAlignment="1" applyProtection="1">
      <alignment horizontal="center" vertical="center" wrapText="1"/>
      <protection/>
    </xf>
    <xf numFmtId="0" fontId="14" fillId="0" borderId="17" xfId="64" applyNumberFormat="1" applyFont="1" applyFill="1" applyBorder="1" applyAlignment="1" applyProtection="1">
      <alignment horizontal="center" vertical="center" wrapText="1"/>
      <protection/>
    </xf>
    <xf numFmtId="0" fontId="15" fillId="0" borderId="17" xfId="64" applyFont="1" applyBorder="1" applyAlignment="1">
      <alignment horizontal="center" vertical="center"/>
      <protection/>
    </xf>
    <xf numFmtId="4" fontId="15" fillId="0" borderId="20" xfId="64" applyNumberFormat="1" applyFont="1" applyFill="1" applyBorder="1" applyAlignment="1">
      <alignment horizontal="right" vertical="center" wrapText="1"/>
      <protection/>
    </xf>
    <xf numFmtId="4" fontId="15" fillId="0" borderId="17" xfId="64" applyNumberFormat="1" applyFont="1" applyBorder="1" applyAlignment="1">
      <alignment horizontal="left" vertical="center"/>
      <protection/>
    </xf>
    <xf numFmtId="4" fontId="15" fillId="0" borderId="17" xfId="64" applyNumberFormat="1" applyFont="1" applyBorder="1" applyAlignment="1">
      <alignment horizontal="right" vertical="center"/>
      <protection/>
    </xf>
    <xf numFmtId="0" fontId="15" fillId="0" borderId="19" xfId="64" applyFont="1" applyFill="1" applyBorder="1" applyAlignment="1">
      <alignment horizontal="left" vertical="center"/>
      <protection/>
    </xf>
    <xf numFmtId="4" fontId="15" fillId="0" borderId="12" xfId="64" applyNumberFormat="1" applyFont="1" applyFill="1" applyBorder="1" applyAlignment="1" applyProtection="1">
      <alignment horizontal="right" vertical="center" wrapText="1"/>
      <protection/>
    </xf>
    <xf numFmtId="4" fontId="15" fillId="0" borderId="18" xfId="64" applyNumberFormat="1" applyFont="1" applyBorder="1" applyAlignment="1">
      <alignment horizontal="left" vertical="center" wrapText="1"/>
      <protection/>
    </xf>
    <xf numFmtId="4" fontId="15" fillId="0" borderId="11" xfId="64" applyNumberFormat="1" applyFont="1" applyBorder="1" applyAlignment="1">
      <alignment horizontal="right" vertical="center" wrapText="1"/>
      <protection/>
    </xf>
    <xf numFmtId="4" fontId="15" fillId="0" borderId="11" xfId="64" applyNumberFormat="1" applyFont="1" applyFill="1" applyBorder="1" applyAlignment="1" applyProtection="1">
      <alignment horizontal="right" vertical="center" wrapText="1"/>
      <protection/>
    </xf>
    <xf numFmtId="0" fontId="15" fillId="0" borderId="19" xfId="64" applyFont="1" applyBorder="1" applyAlignment="1">
      <alignment horizontal="left" vertical="center"/>
      <protection/>
    </xf>
    <xf numFmtId="4" fontId="15" fillId="0" borderId="17" xfId="64" applyNumberFormat="1" applyFont="1" applyFill="1" applyBorder="1" applyAlignment="1" applyProtection="1">
      <alignment horizontal="right" vertical="center" wrapText="1"/>
      <protection/>
    </xf>
    <xf numFmtId="0" fontId="15" fillId="0" borderId="11" xfId="64" applyFont="1" applyBorder="1" applyAlignment="1">
      <alignment horizontal="center" vertical="center"/>
      <protection/>
    </xf>
    <xf numFmtId="4" fontId="15" fillId="0" borderId="18" xfId="64" applyNumberFormat="1" applyFont="1" applyFill="1" applyBorder="1" applyAlignment="1">
      <alignment horizontal="left" vertical="center" wrapText="1"/>
      <protection/>
    </xf>
    <xf numFmtId="4" fontId="15" fillId="0" borderId="11" xfId="64" applyNumberFormat="1" applyFont="1" applyBorder="1" applyAlignment="1">
      <alignment horizontal="center" vertical="center"/>
      <protection/>
    </xf>
    <xf numFmtId="4" fontId="15" fillId="0" borderId="11" xfId="64" applyNumberFormat="1" applyFont="1" applyFill="1" applyBorder="1" applyAlignment="1">
      <alignment horizontal="left" vertical="center" wrapText="1"/>
      <protection/>
    </xf>
    <xf numFmtId="4" fontId="15" fillId="0" borderId="11" xfId="64" applyNumberFormat="1" applyFont="1" applyFill="1" applyBorder="1" applyAlignment="1">
      <alignment horizontal="right" vertical="center" wrapText="1"/>
      <protection/>
    </xf>
    <xf numFmtId="4" fontId="15" fillId="0" borderId="11" xfId="64" applyNumberFormat="1" applyFont="1" applyFill="1" applyBorder="1" applyAlignment="1" applyProtection="1">
      <alignment horizontal="right" vertical="center"/>
      <protection/>
    </xf>
    <xf numFmtId="4" fontId="15" fillId="0" borderId="11" xfId="64" applyNumberFormat="1" applyFont="1" applyBorder="1" applyAlignment="1">
      <alignment horizontal="right" vertical="center"/>
      <protection/>
    </xf>
    <xf numFmtId="4" fontId="15" fillId="0" borderId="11" xfId="64" applyNumberFormat="1" applyFont="1" applyFill="1" applyBorder="1" applyAlignment="1">
      <alignment horizontal="right" vertical="center"/>
      <protection/>
    </xf>
    <xf numFmtId="4" fontId="15" fillId="0" borderId="11" xfId="64" applyNumberFormat="1" applyFont="1" applyFill="1" applyBorder="1" applyAlignment="1">
      <alignment horizontal="center" vertical="center"/>
      <protection/>
    </xf>
    <xf numFmtId="0" fontId="17" fillId="0" borderId="27" xfId="64" applyBorder="1" applyAlignment="1">
      <alignment wrapText="1"/>
      <protection/>
    </xf>
    <xf numFmtId="0" fontId="23"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1" xfId="0" applyFont="1" applyBorder="1" applyAlignment="1">
      <alignment horizontal="center" vertical="center"/>
    </xf>
    <xf numFmtId="0" fontId="31" fillId="0" borderId="11" xfId="0" applyFont="1" applyBorder="1" applyAlignment="1">
      <alignment horizontal="center"/>
    </xf>
    <xf numFmtId="0" fontId="31" fillId="0" borderId="11" xfId="0" applyFont="1" applyBorder="1" applyAlignment="1">
      <alignment/>
    </xf>
    <xf numFmtId="0" fontId="31" fillId="34" borderId="11" xfId="0" applyFont="1" applyFill="1" applyBorder="1" applyAlignment="1">
      <alignment horizontal="center"/>
    </xf>
    <xf numFmtId="0" fontId="31"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20" sqref="F2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532</v>
      </c>
      <c r="B1" s="39"/>
      <c r="C1" s="39"/>
      <c r="D1" s="39"/>
      <c r="E1" s="39"/>
      <c r="F1" s="39"/>
    </row>
    <row r="2" spans="1:11" ht="40.5" customHeight="1">
      <c r="A2" s="40" t="s">
        <v>533</v>
      </c>
      <c r="B2" s="41"/>
      <c r="C2" s="41"/>
      <c r="D2" s="41"/>
      <c r="E2" s="41"/>
      <c r="F2" s="41"/>
      <c r="G2" s="41"/>
      <c r="H2" s="41"/>
      <c r="I2" s="41"/>
      <c r="J2" s="41"/>
      <c r="K2" s="41"/>
    </row>
    <row r="3" spans="1:11" ht="21.75" customHeight="1">
      <c r="A3" s="39"/>
      <c r="B3" s="39"/>
      <c r="C3" s="39"/>
      <c r="D3" s="39"/>
      <c r="E3" s="39"/>
      <c r="F3" s="39"/>
      <c r="K3" t="s">
        <v>313</v>
      </c>
    </row>
    <row r="4" spans="1:11" ht="22.5" customHeight="1">
      <c r="A4" s="42" t="s">
        <v>316</v>
      </c>
      <c r="B4" s="43" t="s">
        <v>318</v>
      </c>
      <c r="C4" s="43" t="s">
        <v>518</v>
      </c>
      <c r="D4" s="43" t="s">
        <v>508</v>
      </c>
      <c r="E4" s="43" t="s">
        <v>509</v>
      </c>
      <c r="F4" s="43" t="s">
        <v>510</v>
      </c>
      <c r="G4" s="43" t="s">
        <v>511</v>
      </c>
      <c r="H4" s="43"/>
      <c r="I4" s="43" t="s">
        <v>512</v>
      </c>
      <c r="J4" s="43" t="s">
        <v>513</v>
      </c>
      <c r="K4" s="43" t="s">
        <v>516</v>
      </c>
    </row>
    <row r="5" spans="1:11" s="38" customFormat="1" ht="57" customHeight="1">
      <c r="A5" s="42"/>
      <c r="B5" s="43"/>
      <c r="C5" s="43"/>
      <c r="D5" s="43"/>
      <c r="E5" s="43"/>
      <c r="F5" s="43"/>
      <c r="G5" s="43" t="s">
        <v>524</v>
      </c>
      <c r="H5" s="43" t="s">
        <v>525</v>
      </c>
      <c r="I5" s="43"/>
      <c r="J5" s="43"/>
      <c r="K5" s="43"/>
    </row>
    <row r="6" spans="1:11" ht="30" customHeight="1">
      <c r="A6" s="44" t="s">
        <v>318</v>
      </c>
      <c r="B6" s="45">
        <v>0</v>
      </c>
      <c r="C6" s="45"/>
      <c r="D6" s="45"/>
      <c r="E6" s="45"/>
      <c r="F6" s="45"/>
      <c r="G6" s="45"/>
      <c r="H6" s="45"/>
      <c r="I6" s="45"/>
      <c r="J6" s="45"/>
      <c r="K6" s="45"/>
    </row>
    <row r="7" spans="1:11" ht="48" customHeight="1">
      <c r="A7" s="46" t="s">
        <v>534</v>
      </c>
      <c r="B7" s="45"/>
      <c r="C7" s="45"/>
      <c r="D7" s="45"/>
      <c r="E7" s="45"/>
      <c r="F7" s="45"/>
      <c r="G7" s="45"/>
      <c r="H7" s="45"/>
      <c r="I7" s="45"/>
      <c r="J7" s="45"/>
      <c r="K7" s="45"/>
    </row>
    <row r="8" spans="1:11" ht="48" customHeight="1">
      <c r="A8" s="46" t="s">
        <v>535</v>
      </c>
      <c r="B8" s="45"/>
      <c r="C8" s="45"/>
      <c r="D8" s="45"/>
      <c r="E8" s="45"/>
      <c r="F8" s="45"/>
      <c r="G8" s="45"/>
      <c r="H8" s="45"/>
      <c r="I8" s="45"/>
      <c r="J8" s="45"/>
      <c r="K8" s="45"/>
    </row>
    <row r="9" spans="1:11" ht="49.5" customHeight="1">
      <c r="A9" s="46" t="s">
        <v>536</v>
      </c>
      <c r="B9" s="45"/>
      <c r="C9" s="45"/>
      <c r="D9" s="45"/>
      <c r="E9" s="45"/>
      <c r="F9" s="45"/>
      <c r="G9" s="45"/>
      <c r="H9" s="45"/>
      <c r="I9" s="45"/>
      <c r="J9" s="45"/>
      <c r="K9" s="4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tabSelected="1" workbookViewId="0" topLeftCell="A1">
      <selection activeCell="M14" sqref="M14"/>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3" t="s">
        <v>537</v>
      </c>
    </row>
    <row r="2" spans="1:11" s="13" customFormat="1" ht="22.5">
      <c r="A2" s="14" t="s">
        <v>538</v>
      </c>
      <c r="B2" s="14"/>
      <c r="C2" s="14"/>
      <c r="D2" s="14"/>
      <c r="E2" s="14"/>
      <c r="F2" s="14"/>
      <c r="G2" s="14"/>
      <c r="H2" s="14"/>
      <c r="I2" s="14"/>
      <c r="J2" s="14"/>
      <c r="K2" s="14"/>
    </row>
    <row r="3" spans="1:12" s="13" customFormat="1" ht="13.5">
      <c r="A3" s="15" t="s">
        <v>539</v>
      </c>
      <c r="B3" s="15"/>
      <c r="C3" s="15"/>
      <c r="D3" s="15"/>
      <c r="E3" s="15"/>
      <c r="F3" s="15"/>
      <c r="G3" s="15"/>
      <c r="H3" s="15"/>
      <c r="I3" s="15"/>
      <c r="J3" s="15"/>
      <c r="K3" s="15"/>
      <c r="L3" s="34"/>
    </row>
    <row r="4" spans="1:12" s="13" customFormat="1" ht="15" customHeight="1">
      <c r="A4" s="16" t="s">
        <v>540</v>
      </c>
      <c r="B4" s="16"/>
      <c r="C4" s="17" t="s">
        <v>541</v>
      </c>
      <c r="D4" s="17"/>
      <c r="E4" s="17"/>
      <c r="F4" s="17"/>
      <c r="G4" s="17"/>
      <c r="H4" s="17"/>
      <c r="I4" s="17"/>
      <c r="J4" s="35" t="s">
        <v>313</v>
      </c>
      <c r="K4" s="35"/>
      <c r="L4" s="34"/>
    </row>
    <row r="5" spans="1:12" s="13" customFormat="1" ht="21.75" customHeight="1">
      <c r="A5" s="18" t="s">
        <v>542</v>
      </c>
      <c r="B5" s="18"/>
      <c r="C5" s="19" t="s">
        <v>543</v>
      </c>
      <c r="D5" s="20" t="s">
        <v>344</v>
      </c>
      <c r="E5" s="20"/>
      <c r="F5" s="20"/>
      <c r="G5" s="20"/>
      <c r="H5" s="21" t="s">
        <v>345</v>
      </c>
      <c r="I5" s="21"/>
      <c r="J5" s="21"/>
      <c r="K5" s="21"/>
      <c r="L5" s="34"/>
    </row>
    <row r="6" spans="1:11" s="13" customFormat="1" ht="21.75" customHeight="1">
      <c r="A6" s="18"/>
      <c r="B6" s="18"/>
      <c r="C6" s="19"/>
      <c r="D6" s="18" t="s">
        <v>318</v>
      </c>
      <c r="E6" s="18" t="s">
        <v>544</v>
      </c>
      <c r="F6" s="18" t="s">
        <v>545</v>
      </c>
      <c r="G6" s="18" t="s">
        <v>546</v>
      </c>
      <c r="H6" s="18" t="s">
        <v>318</v>
      </c>
      <c r="I6" s="18" t="s">
        <v>544</v>
      </c>
      <c r="J6" s="18" t="s">
        <v>545</v>
      </c>
      <c r="K6" s="18" t="s">
        <v>546</v>
      </c>
    </row>
    <row r="7" spans="1:11" s="13" customFormat="1" ht="30" customHeight="1">
      <c r="A7" s="18"/>
      <c r="B7" s="18"/>
      <c r="C7" s="22">
        <v>1084.84</v>
      </c>
      <c r="D7" s="23">
        <v>412.27</v>
      </c>
      <c r="E7" s="23">
        <v>412.27</v>
      </c>
      <c r="F7" s="23" t="s">
        <v>547</v>
      </c>
      <c r="G7" s="23" t="s">
        <v>547</v>
      </c>
      <c r="H7" s="23">
        <v>672.57</v>
      </c>
      <c r="I7" s="36">
        <v>672.57</v>
      </c>
      <c r="J7" s="23" t="s">
        <v>547</v>
      </c>
      <c r="K7" s="23" t="s">
        <v>547</v>
      </c>
    </row>
    <row r="8" spans="1:11" s="13" customFormat="1" ht="84" customHeight="1">
      <c r="A8" s="24" t="s">
        <v>548</v>
      </c>
      <c r="B8" s="25" t="s">
        <v>549</v>
      </c>
      <c r="C8" s="26" t="s">
        <v>550</v>
      </c>
      <c r="D8" s="26"/>
      <c r="E8" s="26"/>
      <c r="F8" s="26"/>
      <c r="G8" s="26"/>
      <c r="H8" s="26"/>
      <c r="I8" s="26"/>
      <c r="J8" s="26"/>
      <c r="K8" s="26"/>
    </row>
    <row r="9" spans="1:11" s="13" customFormat="1" ht="30" customHeight="1">
      <c r="A9" s="24"/>
      <c r="B9" s="27" t="s">
        <v>551</v>
      </c>
      <c r="C9" s="27"/>
      <c r="D9" s="27"/>
      <c r="E9" s="27"/>
      <c r="F9" s="27"/>
      <c r="G9" s="27"/>
      <c r="H9" s="27"/>
      <c r="I9" s="27"/>
      <c r="J9" s="27"/>
      <c r="K9" s="27"/>
    </row>
    <row r="10" spans="1:11" s="13" customFormat="1" ht="21" customHeight="1">
      <c r="A10" s="24"/>
      <c r="B10" s="28" t="s">
        <v>552</v>
      </c>
      <c r="C10" s="28" t="s">
        <v>553</v>
      </c>
      <c r="D10" s="28"/>
      <c r="E10" s="28" t="s">
        <v>554</v>
      </c>
      <c r="F10" s="28"/>
      <c r="G10" s="28"/>
      <c r="H10" s="28" t="s">
        <v>555</v>
      </c>
      <c r="I10" s="28" t="s">
        <v>556</v>
      </c>
      <c r="J10" s="28" t="s">
        <v>557</v>
      </c>
      <c r="K10" s="28" t="s">
        <v>558</v>
      </c>
    </row>
    <row r="11" spans="1:11" s="13" customFormat="1" ht="30" customHeight="1">
      <c r="A11" s="29"/>
      <c r="B11" s="30" t="s">
        <v>559</v>
      </c>
      <c r="C11" s="31" t="s">
        <v>560</v>
      </c>
      <c r="D11" s="31"/>
      <c r="E11" s="32" t="s">
        <v>561</v>
      </c>
      <c r="F11" s="32"/>
      <c r="G11" s="32"/>
      <c r="H11" s="30" t="s">
        <v>562</v>
      </c>
      <c r="I11" s="30" t="s">
        <v>563</v>
      </c>
      <c r="J11" s="37" t="s">
        <v>564</v>
      </c>
      <c r="K11" s="31" t="s">
        <v>565</v>
      </c>
    </row>
    <row r="12" spans="1:11" s="13" customFormat="1" ht="30" customHeight="1">
      <c r="A12" s="29"/>
      <c r="B12" s="30"/>
      <c r="C12" s="31"/>
      <c r="D12" s="31"/>
      <c r="E12" s="32" t="s">
        <v>566</v>
      </c>
      <c r="F12" s="32"/>
      <c r="G12" s="32"/>
      <c r="H12" s="30" t="s">
        <v>562</v>
      </c>
      <c r="I12" s="30" t="s">
        <v>567</v>
      </c>
      <c r="J12" s="37" t="s">
        <v>564</v>
      </c>
      <c r="K12" s="31" t="s">
        <v>565</v>
      </c>
    </row>
    <row r="13" spans="1:11" s="13" customFormat="1" ht="30" customHeight="1">
      <c r="A13" s="29"/>
      <c r="B13" s="30"/>
      <c r="C13" s="31"/>
      <c r="D13" s="31"/>
      <c r="E13" s="32" t="s">
        <v>568</v>
      </c>
      <c r="F13" s="32"/>
      <c r="G13" s="32"/>
      <c r="H13" s="30" t="s">
        <v>562</v>
      </c>
      <c r="I13" s="30" t="s">
        <v>569</v>
      </c>
      <c r="J13" s="37" t="s">
        <v>564</v>
      </c>
      <c r="K13" s="31" t="s">
        <v>565</v>
      </c>
    </row>
    <row r="14" spans="1:11" s="13" customFormat="1" ht="30" customHeight="1">
      <c r="A14" s="29"/>
      <c r="B14" s="30"/>
      <c r="C14" s="31"/>
      <c r="D14" s="31"/>
      <c r="E14" s="32" t="s">
        <v>570</v>
      </c>
      <c r="F14" s="32"/>
      <c r="G14" s="32"/>
      <c r="H14" s="30" t="s">
        <v>562</v>
      </c>
      <c r="I14" s="30" t="s">
        <v>571</v>
      </c>
      <c r="J14" s="37" t="s">
        <v>572</v>
      </c>
      <c r="K14" s="31" t="s">
        <v>565</v>
      </c>
    </row>
    <row r="15" spans="1:11" s="13" customFormat="1" ht="30" customHeight="1">
      <c r="A15" s="29"/>
      <c r="B15" s="30"/>
      <c r="C15" s="31"/>
      <c r="D15" s="31"/>
      <c r="E15" s="32" t="s">
        <v>573</v>
      </c>
      <c r="F15" s="32"/>
      <c r="G15" s="32"/>
      <c r="H15" s="30" t="s">
        <v>562</v>
      </c>
      <c r="I15" s="30" t="s">
        <v>574</v>
      </c>
      <c r="J15" s="37" t="s">
        <v>572</v>
      </c>
      <c r="K15" s="31" t="s">
        <v>565</v>
      </c>
    </row>
    <row r="16" spans="1:11" s="13" customFormat="1" ht="30" customHeight="1">
      <c r="A16" s="29"/>
      <c r="B16" s="30"/>
      <c r="C16" s="31" t="s">
        <v>575</v>
      </c>
      <c r="D16" s="31"/>
      <c r="E16" s="32" t="s">
        <v>576</v>
      </c>
      <c r="F16" s="32"/>
      <c r="G16" s="32"/>
      <c r="H16" s="30" t="s">
        <v>562</v>
      </c>
      <c r="I16" s="30" t="s">
        <v>577</v>
      </c>
      <c r="J16" s="37" t="s">
        <v>578</v>
      </c>
      <c r="K16" s="31" t="s">
        <v>565</v>
      </c>
    </row>
    <row r="17" spans="1:11" s="13" customFormat="1" ht="30" customHeight="1">
      <c r="A17" s="29"/>
      <c r="B17" s="30" t="s">
        <v>579</v>
      </c>
      <c r="C17" s="31" t="s">
        <v>580</v>
      </c>
      <c r="D17" s="31"/>
      <c r="E17" s="32" t="s">
        <v>581</v>
      </c>
      <c r="F17" s="32"/>
      <c r="G17" s="32"/>
      <c r="H17" s="30" t="s">
        <v>562</v>
      </c>
      <c r="I17" s="30" t="s">
        <v>582</v>
      </c>
      <c r="J17" s="37" t="s">
        <v>578</v>
      </c>
      <c r="K17" s="31" t="s">
        <v>565</v>
      </c>
    </row>
    <row r="18" spans="1:11" s="13" customFormat="1" ht="30" customHeight="1">
      <c r="A18" s="29"/>
      <c r="B18" s="30"/>
      <c r="C18" s="31"/>
      <c r="D18" s="31"/>
      <c r="E18" s="32" t="s">
        <v>583</v>
      </c>
      <c r="F18" s="32"/>
      <c r="G18" s="32"/>
      <c r="H18" s="30" t="s">
        <v>562</v>
      </c>
      <c r="I18" s="30" t="s">
        <v>582</v>
      </c>
      <c r="J18" s="37" t="s">
        <v>578</v>
      </c>
      <c r="K18" s="31" t="s">
        <v>565</v>
      </c>
    </row>
    <row r="19" spans="1:11" s="13" customFormat="1" ht="30" customHeight="1">
      <c r="A19" s="29"/>
      <c r="B19" s="30"/>
      <c r="C19" s="31"/>
      <c r="D19" s="31"/>
      <c r="E19" s="32" t="s">
        <v>584</v>
      </c>
      <c r="F19" s="32"/>
      <c r="G19" s="32"/>
      <c r="H19" s="30" t="s">
        <v>585</v>
      </c>
      <c r="I19" s="30" t="s">
        <v>586</v>
      </c>
      <c r="J19" s="37" t="s">
        <v>547</v>
      </c>
      <c r="K19" s="31" t="s">
        <v>565</v>
      </c>
    </row>
    <row r="20" spans="1:11" s="13" customFormat="1" ht="30" customHeight="1">
      <c r="A20" s="29"/>
      <c r="B20" s="30" t="s">
        <v>587</v>
      </c>
      <c r="C20" s="31" t="s">
        <v>587</v>
      </c>
      <c r="D20" s="31"/>
      <c r="E20" s="32" t="s">
        <v>588</v>
      </c>
      <c r="F20" s="32"/>
      <c r="G20" s="32"/>
      <c r="H20" s="30" t="s">
        <v>562</v>
      </c>
      <c r="I20" s="30" t="s">
        <v>589</v>
      </c>
      <c r="J20" s="37" t="s">
        <v>578</v>
      </c>
      <c r="K20" s="31" t="s">
        <v>565</v>
      </c>
    </row>
    <row r="21" spans="1:11" s="13" customFormat="1" ht="84" customHeight="1">
      <c r="A21" s="25" t="s">
        <v>590</v>
      </c>
      <c r="B21" s="26" t="s">
        <v>547</v>
      </c>
      <c r="C21" s="26"/>
      <c r="D21" s="26"/>
      <c r="E21" s="26"/>
      <c r="F21" s="26"/>
      <c r="G21" s="26"/>
      <c r="H21" s="26"/>
      <c r="I21" s="26"/>
      <c r="J21" s="26"/>
      <c r="K21" s="26"/>
    </row>
    <row r="22" spans="2:6" s="12" customFormat="1" ht="12.75" customHeight="1">
      <c r="B22" s="33"/>
      <c r="C22" s="33"/>
      <c r="D22" s="33"/>
      <c r="E22" s="33"/>
      <c r="F22" s="33"/>
    </row>
    <row r="23" spans="2:6" s="12" customFormat="1" ht="12.75" customHeight="1">
      <c r="B23" s="33"/>
      <c r="C23" s="33"/>
      <c r="D23" s="33"/>
      <c r="E23" s="33"/>
      <c r="F23" s="33"/>
    </row>
    <row r="24" spans="2:6" s="12" customFormat="1" ht="12.75" customHeight="1">
      <c r="B24" s="33"/>
      <c r="C24" s="33"/>
      <c r="D24" s="33"/>
      <c r="E24" s="33"/>
      <c r="F24" s="33"/>
    </row>
    <row r="25" spans="2:6" s="12" customFormat="1" ht="12.75" customHeight="1">
      <c r="B25" s="33"/>
      <c r="C25" s="33"/>
      <c r="D25" s="33"/>
      <c r="E25" s="33"/>
      <c r="F25" s="33"/>
    </row>
  </sheetData>
  <sheetProtection/>
  <mergeCells count="29">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E19:G19"/>
    <mergeCell ref="E20:G20"/>
    <mergeCell ref="B21:K21"/>
    <mergeCell ref="A8:A20"/>
    <mergeCell ref="B11:B16"/>
    <mergeCell ref="B17:B19"/>
    <mergeCell ref="C5:C6"/>
    <mergeCell ref="A5:B7"/>
    <mergeCell ref="C11:D15"/>
    <mergeCell ref="C17:D19"/>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70"/>
  <sheetViews>
    <sheetView workbookViewId="0" topLeftCell="A1">
      <selection activeCell="Q9" sqref="Q9"/>
    </sheetView>
  </sheetViews>
  <sheetFormatPr defaultColWidth="9.00390625" defaultRowHeight="14.25"/>
  <cols>
    <col min="1" max="1" width="13.625" style="2" customWidth="1"/>
    <col min="2" max="2" width="9.75390625" style="2" customWidth="1"/>
    <col min="3" max="3" width="11.00390625" style="2" customWidth="1"/>
    <col min="4" max="5" width="10.25390625" style="2" customWidth="1"/>
    <col min="6" max="6" width="7.75390625" style="2" customWidth="1"/>
    <col min="7" max="7" width="7.375" style="2" customWidth="1"/>
    <col min="8" max="8" width="7.50390625" style="2" customWidth="1"/>
    <col min="9" max="9" width="6.125" style="2" customWidth="1"/>
    <col min="10" max="16384" width="9.00390625" style="2" customWidth="1"/>
  </cols>
  <sheetData>
    <row r="1" ht="24.75" customHeight="1">
      <c r="A1" s="3" t="s">
        <v>591</v>
      </c>
    </row>
    <row r="2" spans="1:13" ht="33.75" customHeight="1">
      <c r="A2" s="4" t="s">
        <v>592</v>
      </c>
      <c r="B2" s="4"/>
      <c r="C2" s="4"/>
      <c r="D2" s="4"/>
      <c r="E2" s="4"/>
      <c r="F2" s="4"/>
      <c r="G2" s="4"/>
      <c r="H2" s="4"/>
      <c r="I2" s="4"/>
      <c r="J2" s="4"/>
      <c r="K2" s="4"/>
      <c r="L2" s="4"/>
      <c r="M2" s="4"/>
    </row>
    <row r="3" spans="1:13" s="1" customFormat="1" ht="25.5" customHeight="1">
      <c r="A3" s="5" t="s">
        <v>593</v>
      </c>
      <c r="B3" s="6" t="s">
        <v>594</v>
      </c>
      <c r="C3" s="6"/>
      <c r="D3" s="6"/>
      <c r="E3" s="6"/>
      <c r="F3" s="6"/>
      <c r="G3" s="6"/>
      <c r="H3" s="6"/>
      <c r="I3" s="6"/>
      <c r="J3" s="6"/>
      <c r="K3" s="11" t="s">
        <v>313</v>
      </c>
      <c r="L3" s="11"/>
      <c r="M3" s="11"/>
    </row>
    <row r="4" spans="1:13" s="1" customFormat="1" ht="25.5" customHeight="1">
      <c r="A4" s="7" t="s">
        <v>595</v>
      </c>
      <c r="B4" s="8" t="s">
        <v>596</v>
      </c>
      <c r="C4" s="8"/>
      <c r="D4" s="8"/>
      <c r="E4" s="8"/>
      <c r="F4" s="8"/>
      <c r="G4" s="7" t="s">
        <v>597</v>
      </c>
      <c r="H4" s="7"/>
      <c r="I4" s="7" t="s">
        <v>598</v>
      </c>
      <c r="J4" s="7"/>
      <c r="K4" s="7"/>
      <c r="L4" s="7"/>
      <c r="M4" s="7"/>
    </row>
    <row r="5" spans="1:13" s="1" customFormat="1" ht="25.5" customHeight="1">
      <c r="A5" s="7" t="s">
        <v>599</v>
      </c>
      <c r="B5" s="7">
        <v>10</v>
      </c>
      <c r="C5" s="7"/>
      <c r="D5" s="7"/>
      <c r="E5" s="7"/>
      <c r="F5" s="7"/>
      <c r="G5" s="7" t="s">
        <v>600</v>
      </c>
      <c r="H5" s="7"/>
      <c r="I5" s="7" t="s">
        <v>601</v>
      </c>
      <c r="J5" s="7"/>
      <c r="K5" s="7"/>
      <c r="L5" s="7"/>
      <c r="M5" s="7"/>
    </row>
    <row r="6" spans="1:13" s="1" customFormat="1" ht="25.5" customHeight="1">
      <c r="A6" s="7" t="s">
        <v>602</v>
      </c>
      <c r="B6" s="9">
        <v>7.49</v>
      </c>
      <c r="C6" s="9"/>
      <c r="D6" s="9"/>
      <c r="E6" s="9"/>
      <c r="F6" s="9"/>
      <c r="G6" s="7" t="s">
        <v>603</v>
      </c>
      <c r="H6" s="7"/>
      <c r="I6" s="9">
        <v>7.49</v>
      </c>
      <c r="J6" s="9"/>
      <c r="K6" s="9"/>
      <c r="L6" s="9"/>
      <c r="M6" s="9"/>
    </row>
    <row r="7" spans="1:13" s="1" customFormat="1" ht="25.5" customHeight="1">
      <c r="A7" s="7"/>
      <c r="B7" s="9"/>
      <c r="C7" s="9"/>
      <c r="D7" s="9"/>
      <c r="E7" s="9"/>
      <c r="F7" s="9"/>
      <c r="G7" s="7" t="s">
        <v>604</v>
      </c>
      <c r="H7" s="7"/>
      <c r="I7" s="9"/>
      <c r="J7" s="9"/>
      <c r="K7" s="9"/>
      <c r="L7" s="9"/>
      <c r="M7" s="9"/>
    </row>
    <row r="8" spans="1:13" s="1" customFormat="1" ht="81" customHeight="1">
      <c r="A8" s="7" t="s">
        <v>605</v>
      </c>
      <c r="B8" s="10" t="s">
        <v>606</v>
      </c>
      <c r="C8" s="10"/>
      <c r="D8" s="10"/>
      <c r="E8" s="10"/>
      <c r="F8" s="10"/>
      <c r="G8" s="10"/>
      <c r="H8" s="10"/>
      <c r="I8" s="10"/>
      <c r="J8" s="10"/>
      <c r="K8" s="10"/>
      <c r="L8" s="10"/>
      <c r="M8" s="10"/>
    </row>
    <row r="9" spans="1:13" s="1" customFormat="1" ht="81" customHeight="1">
      <c r="A9" s="7" t="s">
        <v>607</v>
      </c>
      <c r="B9" s="10" t="s">
        <v>608</v>
      </c>
      <c r="C9" s="10"/>
      <c r="D9" s="10"/>
      <c r="E9" s="10"/>
      <c r="F9" s="10"/>
      <c r="G9" s="10"/>
      <c r="H9" s="10"/>
      <c r="I9" s="10"/>
      <c r="J9" s="10"/>
      <c r="K9" s="10"/>
      <c r="L9" s="10"/>
      <c r="M9" s="10"/>
    </row>
    <row r="10" spans="1:13" s="1" customFormat="1" ht="81" customHeight="1">
      <c r="A10" s="7" t="s">
        <v>609</v>
      </c>
      <c r="B10" s="10" t="s">
        <v>606</v>
      </c>
      <c r="C10" s="10"/>
      <c r="D10" s="10"/>
      <c r="E10" s="10"/>
      <c r="F10" s="10"/>
      <c r="G10" s="10"/>
      <c r="H10" s="10"/>
      <c r="I10" s="10"/>
      <c r="J10" s="10"/>
      <c r="K10" s="10"/>
      <c r="L10" s="10"/>
      <c r="M10" s="10"/>
    </row>
    <row r="11" spans="1:13" s="1" customFormat="1" ht="25.5" customHeight="1">
      <c r="A11" s="7" t="s">
        <v>610</v>
      </c>
      <c r="B11" s="7" t="s">
        <v>552</v>
      </c>
      <c r="C11" s="7" t="s">
        <v>553</v>
      </c>
      <c r="D11" s="7" t="s">
        <v>611</v>
      </c>
      <c r="E11" s="7"/>
      <c r="F11" s="7" t="s">
        <v>612</v>
      </c>
      <c r="G11" s="7"/>
      <c r="H11" s="7" t="s">
        <v>613</v>
      </c>
      <c r="I11" s="7"/>
      <c r="J11" s="7" t="s">
        <v>614</v>
      </c>
      <c r="K11" s="7"/>
      <c r="L11" s="7" t="s">
        <v>615</v>
      </c>
      <c r="M11" s="7" t="s">
        <v>616</v>
      </c>
    </row>
    <row r="12" spans="1:13" s="1" customFormat="1" ht="19.5" customHeight="1">
      <c r="A12" s="7"/>
      <c r="B12" s="10" t="s">
        <v>579</v>
      </c>
      <c r="C12" s="10" t="s">
        <v>617</v>
      </c>
      <c r="D12" s="10" t="s">
        <v>618</v>
      </c>
      <c r="E12" s="10"/>
      <c r="F12" s="7" t="s">
        <v>619</v>
      </c>
      <c r="G12" s="7"/>
      <c r="H12" s="7" t="s">
        <v>578</v>
      </c>
      <c r="I12" s="7"/>
      <c r="J12" s="7" t="s">
        <v>562</v>
      </c>
      <c r="K12" s="7"/>
      <c r="L12" s="7" t="s">
        <v>582</v>
      </c>
      <c r="M12" s="7" t="s">
        <v>620</v>
      </c>
    </row>
    <row r="13" spans="1:13" s="1" customFormat="1" ht="19.5" customHeight="1">
      <c r="A13" s="7"/>
      <c r="B13" s="10" t="s">
        <v>559</v>
      </c>
      <c r="C13" s="10" t="s">
        <v>575</v>
      </c>
      <c r="D13" s="10" t="s">
        <v>621</v>
      </c>
      <c r="E13" s="10"/>
      <c r="F13" s="7" t="s">
        <v>565</v>
      </c>
      <c r="G13" s="7"/>
      <c r="H13" s="7" t="s">
        <v>622</v>
      </c>
      <c r="I13" s="7"/>
      <c r="J13" s="7" t="s">
        <v>623</v>
      </c>
      <c r="K13" s="7"/>
      <c r="L13" s="7" t="s">
        <v>624</v>
      </c>
      <c r="M13" s="7" t="s">
        <v>625</v>
      </c>
    </row>
    <row r="14" spans="1:13" s="1" customFormat="1" ht="19.5" customHeight="1">
      <c r="A14" s="7"/>
      <c r="B14" s="10" t="s">
        <v>559</v>
      </c>
      <c r="C14" s="10" t="s">
        <v>626</v>
      </c>
      <c r="D14" s="10" t="s">
        <v>627</v>
      </c>
      <c r="E14" s="10"/>
      <c r="F14" s="7" t="s">
        <v>565</v>
      </c>
      <c r="G14" s="7"/>
      <c r="H14" s="7" t="s">
        <v>628</v>
      </c>
      <c r="I14" s="7"/>
      <c r="J14" s="7" t="s">
        <v>623</v>
      </c>
      <c r="K14" s="7"/>
      <c r="L14" s="7" t="s">
        <v>629</v>
      </c>
      <c r="M14" s="7" t="s">
        <v>625</v>
      </c>
    </row>
    <row r="15" spans="1:13" s="1" customFormat="1" ht="19.5" customHeight="1">
      <c r="A15" s="7"/>
      <c r="B15" s="10" t="s">
        <v>559</v>
      </c>
      <c r="C15" s="10" t="s">
        <v>560</v>
      </c>
      <c r="D15" s="10" t="s">
        <v>630</v>
      </c>
      <c r="E15" s="10"/>
      <c r="F15" s="7" t="s">
        <v>619</v>
      </c>
      <c r="G15" s="7"/>
      <c r="H15" s="7" t="s">
        <v>631</v>
      </c>
      <c r="I15" s="7"/>
      <c r="J15" s="7" t="s">
        <v>623</v>
      </c>
      <c r="K15" s="7"/>
      <c r="L15" s="7" t="s">
        <v>632</v>
      </c>
      <c r="M15" s="7" t="s">
        <v>620</v>
      </c>
    </row>
    <row r="16" spans="1:13" s="1" customFormat="1" ht="19.5" customHeight="1">
      <c r="A16" s="7"/>
      <c r="B16" s="10" t="s">
        <v>579</v>
      </c>
      <c r="C16" s="10" t="s">
        <v>617</v>
      </c>
      <c r="D16" s="10" t="s">
        <v>633</v>
      </c>
      <c r="E16" s="10"/>
      <c r="F16" s="7" t="s">
        <v>565</v>
      </c>
      <c r="G16" s="7"/>
      <c r="H16" s="7" t="s">
        <v>578</v>
      </c>
      <c r="I16" s="7"/>
      <c r="J16" s="7" t="s">
        <v>562</v>
      </c>
      <c r="K16" s="7"/>
      <c r="L16" s="7" t="s">
        <v>634</v>
      </c>
      <c r="M16" s="7" t="s">
        <v>625</v>
      </c>
    </row>
    <row r="17" spans="1:13" s="1" customFormat="1" ht="19.5" customHeight="1">
      <c r="A17" s="7"/>
      <c r="B17" s="10" t="s">
        <v>559</v>
      </c>
      <c r="C17" s="10" t="s">
        <v>635</v>
      </c>
      <c r="D17" s="10" t="s">
        <v>636</v>
      </c>
      <c r="E17" s="10"/>
      <c r="F17" s="7" t="s">
        <v>619</v>
      </c>
      <c r="G17" s="7"/>
      <c r="H17" s="7" t="s">
        <v>578</v>
      </c>
      <c r="I17" s="7"/>
      <c r="J17" s="7" t="s">
        <v>562</v>
      </c>
      <c r="K17" s="7"/>
      <c r="L17" s="7" t="s">
        <v>589</v>
      </c>
      <c r="M17" s="7" t="s">
        <v>620</v>
      </c>
    </row>
    <row r="18" spans="1:13" s="1" customFormat="1" ht="48" customHeight="1">
      <c r="A18" s="4" t="s">
        <v>592</v>
      </c>
      <c r="B18" s="4"/>
      <c r="C18" s="4"/>
      <c r="D18" s="4"/>
      <c r="E18" s="4"/>
      <c r="F18" s="4"/>
      <c r="G18" s="4"/>
      <c r="H18" s="4"/>
      <c r="I18" s="4"/>
      <c r="J18" s="4"/>
      <c r="K18" s="4"/>
      <c r="L18" s="4"/>
      <c r="M18" s="4"/>
    </row>
    <row r="19" spans="1:13" s="1" customFormat="1" ht="25.5" customHeight="1">
      <c r="A19" s="5" t="s">
        <v>593</v>
      </c>
      <c r="B19" s="6" t="s">
        <v>594</v>
      </c>
      <c r="C19" s="6"/>
      <c r="D19" s="6"/>
      <c r="E19" s="6"/>
      <c r="F19" s="6"/>
      <c r="G19" s="6"/>
      <c r="H19" s="6"/>
      <c r="I19" s="6"/>
      <c r="J19" s="6"/>
      <c r="K19" s="11" t="s">
        <v>313</v>
      </c>
      <c r="L19" s="11"/>
      <c r="M19" s="11"/>
    </row>
    <row r="20" spans="1:13" s="1" customFormat="1" ht="25.5" customHeight="1">
      <c r="A20" s="7" t="s">
        <v>595</v>
      </c>
      <c r="B20" s="8" t="s">
        <v>637</v>
      </c>
      <c r="C20" s="8"/>
      <c r="D20" s="8"/>
      <c r="E20" s="8"/>
      <c r="F20" s="8"/>
      <c r="G20" s="7" t="s">
        <v>597</v>
      </c>
      <c r="H20" s="7"/>
      <c r="I20" s="7" t="s">
        <v>598</v>
      </c>
      <c r="J20" s="7"/>
      <c r="K20" s="7"/>
      <c r="L20" s="7"/>
      <c r="M20" s="7"/>
    </row>
    <row r="21" spans="1:13" s="1" customFormat="1" ht="25.5" customHeight="1">
      <c r="A21" s="7" t="s">
        <v>599</v>
      </c>
      <c r="B21" s="7">
        <v>10</v>
      </c>
      <c r="C21" s="7"/>
      <c r="D21" s="7"/>
      <c r="E21" s="7"/>
      <c r="F21" s="7"/>
      <c r="G21" s="7" t="s">
        <v>600</v>
      </c>
      <c r="H21" s="7"/>
      <c r="I21" s="7" t="s">
        <v>601</v>
      </c>
      <c r="J21" s="7"/>
      <c r="K21" s="7"/>
      <c r="L21" s="7"/>
      <c r="M21" s="7"/>
    </row>
    <row r="22" spans="1:13" s="1" customFormat="1" ht="25.5" customHeight="1">
      <c r="A22" s="7" t="s">
        <v>602</v>
      </c>
      <c r="B22" s="9">
        <v>1.1</v>
      </c>
      <c r="C22" s="9"/>
      <c r="D22" s="9"/>
      <c r="E22" s="9"/>
      <c r="F22" s="9"/>
      <c r="G22" s="7" t="s">
        <v>603</v>
      </c>
      <c r="H22" s="7"/>
      <c r="I22" s="9">
        <v>1.1</v>
      </c>
      <c r="J22" s="9"/>
      <c r="K22" s="9"/>
      <c r="L22" s="9"/>
      <c r="M22" s="9"/>
    </row>
    <row r="23" spans="1:13" s="1" customFormat="1" ht="25.5" customHeight="1">
      <c r="A23" s="7"/>
      <c r="B23" s="9"/>
      <c r="C23" s="9"/>
      <c r="D23" s="9"/>
      <c r="E23" s="9"/>
      <c r="F23" s="9"/>
      <c r="G23" s="7" t="s">
        <v>604</v>
      </c>
      <c r="H23" s="7"/>
      <c r="I23" s="9"/>
      <c r="J23" s="9"/>
      <c r="K23" s="9"/>
      <c r="L23" s="9"/>
      <c r="M23" s="9"/>
    </row>
    <row r="24" spans="1:13" s="1" customFormat="1" ht="81" customHeight="1">
      <c r="A24" s="7" t="s">
        <v>605</v>
      </c>
      <c r="B24" s="10" t="s">
        <v>638</v>
      </c>
      <c r="C24" s="10"/>
      <c r="D24" s="10"/>
      <c r="E24" s="10"/>
      <c r="F24" s="10"/>
      <c r="G24" s="10"/>
      <c r="H24" s="10"/>
      <c r="I24" s="10"/>
      <c r="J24" s="10"/>
      <c r="K24" s="10"/>
      <c r="L24" s="10"/>
      <c r="M24" s="10"/>
    </row>
    <row r="25" spans="1:13" s="1" customFormat="1" ht="81" customHeight="1">
      <c r="A25" s="7" t="s">
        <v>607</v>
      </c>
      <c r="B25" s="10" t="s">
        <v>608</v>
      </c>
      <c r="C25" s="10"/>
      <c r="D25" s="10"/>
      <c r="E25" s="10"/>
      <c r="F25" s="10"/>
      <c r="G25" s="10"/>
      <c r="H25" s="10"/>
      <c r="I25" s="10"/>
      <c r="J25" s="10"/>
      <c r="K25" s="10"/>
      <c r="L25" s="10"/>
      <c r="M25" s="10"/>
    </row>
    <row r="26" spans="1:13" s="1" customFormat="1" ht="81" customHeight="1">
      <c r="A26" s="7" t="s">
        <v>609</v>
      </c>
      <c r="B26" s="10" t="s">
        <v>639</v>
      </c>
      <c r="C26" s="10"/>
      <c r="D26" s="10"/>
      <c r="E26" s="10"/>
      <c r="F26" s="10"/>
      <c r="G26" s="10"/>
      <c r="H26" s="10"/>
      <c r="I26" s="10"/>
      <c r="J26" s="10"/>
      <c r="K26" s="10"/>
      <c r="L26" s="10"/>
      <c r="M26" s="10"/>
    </row>
    <row r="27" spans="1:13" s="1" customFormat="1" ht="25.5" customHeight="1">
      <c r="A27" s="7" t="s">
        <v>610</v>
      </c>
      <c r="B27" s="7" t="s">
        <v>552</v>
      </c>
      <c r="C27" s="7" t="s">
        <v>553</v>
      </c>
      <c r="D27" s="7" t="s">
        <v>611</v>
      </c>
      <c r="E27" s="7"/>
      <c r="F27" s="7" t="s">
        <v>612</v>
      </c>
      <c r="G27" s="7"/>
      <c r="H27" s="7" t="s">
        <v>613</v>
      </c>
      <c r="I27" s="7"/>
      <c r="J27" s="7" t="s">
        <v>614</v>
      </c>
      <c r="K27" s="7"/>
      <c r="L27" s="7" t="s">
        <v>615</v>
      </c>
      <c r="M27" s="7" t="s">
        <v>616</v>
      </c>
    </row>
    <row r="28" spans="1:13" s="1" customFormat="1" ht="19.5" customHeight="1">
      <c r="A28" s="7"/>
      <c r="B28" s="10" t="s">
        <v>559</v>
      </c>
      <c r="C28" s="10" t="s">
        <v>635</v>
      </c>
      <c r="D28" s="10" t="s">
        <v>636</v>
      </c>
      <c r="E28" s="10"/>
      <c r="F28" s="7" t="s">
        <v>619</v>
      </c>
      <c r="G28" s="7"/>
      <c r="H28" s="7" t="s">
        <v>578</v>
      </c>
      <c r="I28" s="7"/>
      <c r="J28" s="7" t="s">
        <v>562</v>
      </c>
      <c r="K28" s="7"/>
      <c r="L28" s="7" t="s">
        <v>589</v>
      </c>
      <c r="M28" s="7" t="s">
        <v>620</v>
      </c>
    </row>
    <row r="29" spans="1:13" s="1" customFormat="1" ht="19.5" customHeight="1">
      <c r="A29" s="7"/>
      <c r="B29" s="10" t="s">
        <v>559</v>
      </c>
      <c r="C29" s="10" t="s">
        <v>560</v>
      </c>
      <c r="D29" s="10" t="s">
        <v>640</v>
      </c>
      <c r="E29" s="10"/>
      <c r="F29" s="7" t="s">
        <v>619</v>
      </c>
      <c r="G29" s="7"/>
      <c r="H29" s="7" t="s">
        <v>631</v>
      </c>
      <c r="I29" s="7"/>
      <c r="J29" s="7" t="s">
        <v>562</v>
      </c>
      <c r="K29" s="7"/>
      <c r="L29" s="7" t="s">
        <v>574</v>
      </c>
      <c r="M29" s="7" t="s">
        <v>620</v>
      </c>
    </row>
    <row r="30" spans="1:13" s="1" customFormat="1" ht="19.5" customHeight="1">
      <c r="A30" s="7"/>
      <c r="B30" s="10" t="s">
        <v>559</v>
      </c>
      <c r="C30" s="10" t="s">
        <v>626</v>
      </c>
      <c r="D30" s="10" t="s">
        <v>627</v>
      </c>
      <c r="E30" s="10"/>
      <c r="F30" s="7" t="s">
        <v>619</v>
      </c>
      <c r="G30" s="7"/>
      <c r="H30" s="7" t="s">
        <v>628</v>
      </c>
      <c r="I30" s="7"/>
      <c r="J30" s="7" t="s">
        <v>641</v>
      </c>
      <c r="K30" s="7"/>
      <c r="L30" s="7" t="s">
        <v>642</v>
      </c>
      <c r="M30" s="7" t="s">
        <v>620</v>
      </c>
    </row>
    <row r="31" spans="1:13" s="1" customFormat="1" ht="24.75" customHeight="1">
      <c r="A31" s="7"/>
      <c r="B31" s="10" t="s">
        <v>587</v>
      </c>
      <c r="C31" s="10" t="s">
        <v>643</v>
      </c>
      <c r="D31" s="10" t="s">
        <v>618</v>
      </c>
      <c r="E31" s="10"/>
      <c r="F31" s="7" t="s">
        <v>565</v>
      </c>
      <c r="G31" s="7"/>
      <c r="H31" s="7" t="s">
        <v>578</v>
      </c>
      <c r="I31" s="7"/>
      <c r="J31" s="7" t="s">
        <v>562</v>
      </c>
      <c r="K31" s="7"/>
      <c r="L31" s="7" t="s">
        <v>582</v>
      </c>
      <c r="M31" s="7" t="s">
        <v>625</v>
      </c>
    </row>
    <row r="32" spans="1:13" s="1" customFormat="1" ht="19.5" customHeight="1">
      <c r="A32" s="7"/>
      <c r="B32" s="10" t="s">
        <v>579</v>
      </c>
      <c r="C32" s="10" t="s">
        <v>617</v>
      </c>
      <c r="D32" s="10" t="s">
        <v>644</v>
      </c>
      <c r="E32" s="10"/>
      <c r="F32" s="7" t="s">
        <v>619</v>
      </c>
      <c r="G32" s="7"/>
      <c r="H32" s="7" t="s">
        <v>578</v>
      </c>
      <c r="I32" s="7"/>
      <c r="J32" s="7" t="s">
        <v>562</v>
      </c>
      <c r="K32" s="7"/>
      <c r="L32" s="7" t="s">
        <v>582</v>
      </c>
      <c r="M32" s="7" t="s">
        <v>625</v>
      </c>
    </row>
    <row r="33" spans="1:13" s="1" customFormat="1" ht="48" customHeight="1">
      <c r="A33" s="4" t="s">
        <v>592</v>
      </c>
      <c r="B33" s="4"/>
      <c r="C33" s="4"/>
      <c r="D33" s="4"/>
      <c r="E33" s="4"/>
      <c r="F33" s="4"/>
      <c r="G33" s="4"/>
      <c r="H33" s="4"/>
      <c r="I33" s="4"/>
      <c r="J33" s="4"/>
      <c r="K33" s="4"/>
      <c r="L33" s="4"/>
      <c r="M33" s="4"/>
    </row>
    <row r="34" spans="1:13" s="1" customFormat="1" ht="25.5" customHeight="1">
      <c r="A34" s="5" t="s">
        <v>593</v>
      </c>
      <c r="B34" s="6" t="s">
        <v>594</v>
      </c>
      <c r="C34" s="6"/>
      <c r="D34" s="6"/>
      <c r="E34" s="6"/>
      <c r="F34" s="6"/>
      <c r="G34" s="6"/>
      <c r="H34" s="6"/>
      <c r="I34" s="6"/>
      <c r="J34" s="6"/>
      <c r="K34" s="11" t="s">
        <v>313</v>
      </c>
      <c r="L34" s="11"/>
      <c r="M34" s="11"/>
    </row>
    <row r="35" spans="1:13" s="1" customFormat="1" ht="25.5" customHeight="1">
      <c r="A35" s="7" t="s">
        <v>595</v>
      </c>
      <c r="B35" s="8" t="s">
        <v>645</v>
      </c>
      <c r="C35" s="8"/>
      <c r="D35" s="8"/>
      <c r="E35" s="8"/>
      <c r="F35" s="8"/>
      <c r="G35" s="7" t="s">
        <v>597</v>
      </c>
      <c r="H35" s="7"/>
      <c r="I35" s="7" t="s">
        <v>598</v>
      </c>
      <c r="J35" s="7"/>
      <c r="K35" s="7"/>
      <c r="L35" s="7"/>
      <c r="M35" s="7"/>
    </row>
    <row r="36" spans="1:13" s="1" customFormat="1" ht="25.5" customHeight="1">
      <c r="A36" s="7" t="s">
        <v>599</v>
      </c>
      <c r="B36" s="7">
        <v>10</v>
      </c>
      <c r="C36" s="7"/>
      <c r="D36" s="7"/>
      <c r="E36" s="7"/>
      <c r="F36" s="7"/>
      <c r="G36" s="7" t="s">
        <v>600</v>
      </c>
      <c r="H36" s="7"/>
      <c r="I36" s="7" t="s">
        <v>601</v>
      </c>
      <c r="J36" s="7"/>
      <c r="K36" s="7"/>
      <c r="L36" s="7"/>
      <c r="M36" s="7"/>
    </row>
    <row r="37" spans="1:13" s="1" customFormat="1" ht="25.5" customHeight="1">
      <c r="A37" s="7" t="s">
        <v>602</v>
      </c>
      <c r="B37" s="9">
        <v>39.52</v>
      </c>
      <c r="C37" s="9"/>
      <c r="D37" s="9"/>
      <c r="E37" s="9"/>
      <c r="F37" s="9"/>
      <c r="G37" s="7" t="s">
        <v>603</v>
      </c>
      <c r="H37" s="7"/>
      <c r="I37" s="9">
        <v>39.52</v>
      </c>
      <c r="J37" s="9"/>
      <c r="K37" s="9"/>
      <c r="L37" s="9"/>
      <c r="M37" s="9"/>
    </row>
    <row r="38" spans="1:13" s="1" customFormat="1" ht="25.5" customHeight="1">
      <c r="A38" s="7"/>
      <c r="B38" s="9"/>
      <c r="C38" s="9"/>
      <c r="D38" s="9"/>
      <c r="E38" s="9"/>
      <c r="F38" s="9"/>
      <c r="G38" s="7" t="s">
        <v>604</v>
      </c>
      <c r="H38" s="7"/>
      <c r="I38" s="9"/>
      <c r="J38" s="9"/>
      <c r="K38" s="9"/>
      <c r="L38" s="9"/>
      <c r="M38" s="9"/>
    </row>
    <row r="39" spans="1:13" s="1" customFormat="1" ht="81" customHeight="1">
      <c r="A39" s="7" t="s">
        <v>605</v>
      </c>
      <c r="B39" s="10" t="s">
        <v>646</v>
      </c>
      <c r="C39" s="10"/>
      <c r="D39" s="10"/>
      <c r="E39" s="10"/>
      <c r="F39" s="10"/>
      <c r="G39" s="10"/>
      <c r="H39" s="10"/>
      <c r="I39" s="10"/>
      <c r="J39" s="10"/>
      <c r="K39" s="10"/>
      <c r="L39" s="10"/>
      <c r="M39" s="10"/>
    </row>
    <row r="40" spans="1:13" s="1" customFormat="1" ht="81" customHeight="1">
      <c r="A40" s="7" t="s">
        <v>607</v>
      </c>
      <c r="B40" s="10" t="s">
        <v>608</v>
      </c>
      <c r="C40" s="10"/>
      <c r="D40" s="10"/>
      <c r="E40" s="10"/>
      <c r="F40" s="10"/>
      <c r="G40" s="10"/>
      <c r="H40" s="10"/>
      <c r="I40" s="10"/>
      <c r="J40" s="10"/>
      <c r="K40" s="10"/>
      <c r="L40" s="10"/>
      <c r="M40" s="10"/>
    </row>
    <row r="41" spans="1:13" s="1" customFormat="1" ht="81" customHeight="1">
      <c r="A41" s="7" t="s">
        <v>609</v>
      </c>
      <c r="B41" s="10" t="s">
        <v>647</v>
      </c>
      <c r="C41" s="10"/>
      <c r="D41" s="10"/>
      <c r="E41" s="10"/>
      <c r="F41" s="10"/>
      <c r="G41" s="10"/>
      <c r="H41" s="10"/>
      <c r="I41" s="10"/>
      <c r="J41" s="10"/>
      <c r="K41" s="10"/>
      <c r="L41" s="10"/>
      <c r="M41" s="10"/>
    </row>
    <row r="42" spans="1:13" s="1" customFormat="1" ht="25.5" customHeight="1">
      <c r="A42" s="7" t="s">
        <v>610</v>
      </c>
      <c r="B42" s="7" t="s">
        <v>552</v>
      </c>
      <c r="C42" s="7" t="s">
        <v>553</v>
      </c>
      <c r="D42" s="7" t="s">
        <v>611</v>
      </c>
      <c r="E42" s="7"/>
      <c r="F42" s="7" t="s">
        <v>612</v>
      </c>
      <c r="G42" s="7"/>
      <c r="H42" s="7" t="s">
        <v>613</v>
      </c>
      <c r="I42" s="7"/>
      <c r="J42" s="7" t="s">
        <v>614</v>
      </c>
      <c r="K42" s="7"/>
      <c r="L42" s="7" t="s">
        <v>615</v>
      </c>
      <c r="M42" s="7" t="s">
        <v>616</v>
      </c>
    </row>
    <row r="43" spans="1:13" s="1" customFormat="1" ht="19.5" customHeight="1">
      <c r="A43" s="7"/>
      <c r="B43" s="10" t="s">
        <v>559</v>
      </c>
      <c r="C43" s="10" t="s">
        <v>626</v>
      </c>
      <c r="D43" s="10" t="s">
        <v>627</v>
      </c>
      <c r="E43" s="10"/>
      <c r="F43" s="7" t="s">
        <v>619</v>
      </c>
      <c r="G43" s="7"/>
      <c r="H43" s="7" t="s">
        <v>578</v>
      </c>
      <c r="I43" s="7"/>
      <c r="J43" s="7" t="s">
        <v>623</v>
      </c>
      <c r="K43" s="7"/>
      <c r="L43" s="7" t="s">
        <v>648</v>
      </c>
      <c r="M43" s="7" t="s">
        <v>620</v>
      </c>
    </row>
    <row r="44" spans="1:13" s="1" customFormat="1" ht="19.5" customHeight="1">
      <c r="A44" s="7"/>
      <c r="B44" s="10" t="s">
        <v>579</v>
      </c>
      <c r="C44" s="10" t="s">
        <v>617</v>
      </c>
      <c r="D44" s="10" t="s">
        <v>649</v>
      </c>
      <c r="E44" s="10"/>
      <c r="F44" s="7" t="s">
        <v>619</v>
      </c>
      <c r="G44" s="7"/>
      <c r="H44" s="7" t="s">
        <v>578</v>
      </c>
      <c r="I44" s="7"/>
      <c r="J44" s="7" t="s">
        <v>562</v>
      </c>
      <c r="K44" s="7"/>
      <c r="L44" s="7" t="s">
        <v>589</v>
      </c>
      <c r="M44" s="7" t="s">
        <v>620</v>
      </c>
    </row>
    <row r="45" spans="1:13" s="1" customFormat="1" ht="19.5" customHeight="1">
      <c r="A45" s="7"/>
      <c r="B45" s="10" t="s">
        <v>579</v>
      </c>
      <c r="C45" s="10" t="s">
        <v>617</v>
      </c>
      <c r="D45" s="10" t="s">
        <v>644</v>
      </c>
      <c r="E45" s="10"/>
      <c r="F45" s="7" t="s">
        <v>619</v>
      </c>
      <c r="G45" s="7"/>
      <c r="H45" s="7" t="s">
        <v>578</v>
      </c>
      <c r="I45" s="7"/>
      <c r="J45" s="7" t="s">
        <v>562</v>
      </c>
      <c r="K45" s="7"/>
      <c r="L45" s="7" t="s">
        <v>582</v>
      </c>
      <c r="M45" s="7" t="s">
        <v>625</v>
      </c>
    </row>
    <row r="46" spans="1:13" s="1" customFormat="1" ht="19.5" customHeight="1">
      <c r="A46" s="7"/>
      <c r="B46" s="10" t="s">
        <v>559</v>
      </c>
      <c r="C46" s="10" t="s">
        <v>635</v>
      </c>
      <c r="D46" s="10" t="s">
        <v>650</v>
      </c>
      <c r="E46" s="10"/>
      <c r="F46" s="7" t="s">
        <v>619</v>
      </c>
      <c r="G46" s="7"/>
      <c r="H46" s="7" t="s">
        <v>578</v>
      </c>
      <c r="I46" s="7"/>
      <c r="J46" s="7" t="s">
        <v>562</v>
      </c>
      <c r="K46" s="7"/>
      <c r="L46" s="7" t="s">
        <v>589</v>
      </c>
      <c r="M46" s="7" t="s">
        <v>620</v>
      </c>
    </row>
    <row r="47" spans="1:13" s="1" customFormat="1" ht="24.75" customHeight="1">
      <c r="A47" s="7"/>
      <c r="B47" s="10" t="s">
        <v>587</v>
      </c>
      <c r="C47" s="10" t="s">
        <v>643</v>
      </c>
      <c r="D47" s="10" t="s">
        <v>618</v>
      </c>
      <c r="E47" s="10"/>
      <c r="F47" s="7" t="s">
        <v>565</v>
      </c>
      <c r="G47" s="7"/>
      <c r="H47" s="7" t="s">
        <v>578</v>
      </c>
      <c r="I47" s="7"/>
      <c r="J47" s="7" t="s">
        <v>562</v>
      </c>
      <c r="K47" s="7"/>
      <c r="L47" s="7" t="s">
        <v>582</v>
      </c>
      <c r="M47" s="7" t="s">
        <v>625</v>
      </c>
    </row>
    <row r="48" spans="1:13" s="1" customFormat="1" ht="48" customHeight="1">
      <c r="A48" s="4" t="s">
        <v>592</v>
      </c>
      <c r="B48" s="4"/>
      <c r="C48" s="4"/>
      <c r="D48" s="4"/>
      <c r="E48" s="4"/>
      <c r="F48" s="4"/>
      <c r="G48" s="4"/>
      <c r="H48" s="4"/>
      <c r="I48" s="4"/>
      <c r="J48" s="4"/>
      <c r="K48" s="4"/>
      <c r="L48" s="4"/>
      <c r="M48" s="4"/>
    </row>
    <row r="49" spans="1:13" s="1" customFormat="1" ht="25.5" customHeight="1">
      <c r="A49" s="5" t="s">
        <v>593</v>
      </c>
      <c r="B49" s="6" t="s">
        <v>594</v>
      </c>
      <c r="C49" s="6"/>
      <c r="D49" s="6"/>
      <c r="E49" s="6"/>
      <c r="F49" s="6"/>
      <c r="G49" s="6"/>
      <c r="H49" s="6"/>
      <c r="I49" s="6"/>
      <c r="J49" s="6"/>
      <c r="K49" s="11" t="s">
        <v>313</v>
      </c>
      <c r="L49" s="11"/>
      <c r="M49" s="11"/>
    </row>
    <row r="50" spans="1:13" s="1" customFormat="1" ht="25.5" customHeight="1">
      <c r="A50" s="7" t="s">
        <v>595</v>
      </c>
      <c r="B50" s="8" t="s">
        <v>651</v>
      </c>
      <c r="C50" s="8"/>
      <c r="D50" s="8"/>
      <c r="E50" s="8"/>
      <c r="F50" s="8"/>
      <c r="G50" s="7" t="s">
        <v>597</v>
      </c>
      <c r="H50" s="7"/>
      <c r="I50" s="7" t="s">
        <v>598</v>
      </c>
      <c r="J50" s="7"/>
      <c r="K50" s="7"/>
      <c r="L50" s="7"/>
      <c r="M50" s="7"/>
    </row>
    <row r="51" spans="1:13" s="1" customFormat="1" ht="25.5" customHeight="1">
      <c r="A51" s="7" t="s">
        <v>599</v>
      </c>
      <c r="B51" s="7">
        <v>10</v>
      </c>
      <c r="C51" s="7"/>
      <c r="D51" s="7"/>
      <c r="E51" s="7"/>
      <c r="F51" s="7"/>
      <c r="G51" s="7" t="s">
        <v>600</v>
      </c>
      <c r="H51" s="7"/>
      <c r="I51" s="7" t="s">
        <v>601</v>
      </c>
      <c r="J51" s="7"/>
      <c r="K51" s="7"/>
      <c r="L51" s="7"/>
      <c r="M51" s="7"/>
    </row>
    <row r="52" spans="1:13" s="1" customFormat="1" ht="25.5" customHeight="1">
      <c r="A52" s="7" t="s">
        <v>602</v>
      </c>
      <c r="B52" s="9">
        <v>48</v>
      </c>
      <c r="C52" s="9"/>
      <c r="D52" s="9"/>
      <c r="E52" s="9"/>
      <c r="F52" s="9"/>
      <c r="G52" s="7" t="s">
        <v>603</v>
      </c>
      <c r="H52" s="7"/>
      <c r="I52" s="9">
        <v>48</v>
      </c>
      <c r="J52" s="9"/>
      <c r="K52" s="9"/>
      <c r="L52" s="9"/>
      <c r="M52" s="9"/>
    </row>
    <row r="53" spans="1:13" s="1" customFormat="1" ht="25.5" customHeight="1">
      <c r="A53" s="7"/>
      <c r="B53" s="9"/>
      <c r="C53" s="9"/>
      <c r="D53" s="9"/>
      <c r="E53" s="9"/>
      <c r="F53" s="9"/>
      <c r="G53" s="7" t="s">
        <v>604</v>
      </c>
      <c r="H53" s="7"/>
      <c r="I53" s="9"/>
      <c r="J53" s="9"/>
      <c r="K53" s="9"/>
      <c r="L53" s="9"/>
      <c r="M53" s="9"/>
    </row>
    <row r="54" spans="1:13" s="1" customFormat="1" ht="100.5" customHeight="1">
      <c r="A54" s="7" t="s">
        <v>605</v>
      </c>
      <c r="B54" s="10" t="s">
        <v>652</v>
      </c>
      <c r="C54" s="10"/>
      <c r="D54" s="10"/>
      <c r="E54" s="10"/>
      <c r="F54" s="10"/>
      <c r="G54" s="10"/>
      <c r="H54" s="10"/>
      <c r="I54" s="10"/>
      <c r="J54" s="10"/>
      <c r="K54" s="10"/>
      <c r="L54" s="10"/>
      <c r="M54" s="10"/>
    </row>
    <row r="55" spans="1:13" s="1" customFormat="1" ht="176.25" customHeight="1">
      <c r="A55" s="7" t="s">
        <v>607</v>
      </c>
      <c r="B55" s="10" t="s">
        <v>653</v>
      </c>
      <c r="C55" s="10"/>
      <c r="D55" s="10"/>
      <c r="E55" s="10"/>
      <c r="F55" s="10"/>
      <c r="G55" s="10"/>
      <c r="H55" s="10"/>
      <c r="I55" s="10"/>
      <c r="J55" s="10"/>
      <c r="K55" s="10"/>
      <c r="L55" s="10"/>
      <c r="M55" s="10"/>
    </row>
    <row r="56" spans="1:13" s="1" customFormat="1" ht="81" customHeight="1">
      <c r="A56" s="7" t="s">
        <v>609</v>
      </c>
      <c r="B56" s="10" t="s">
        <v>654</v>
      </c>
      <c r="C56" s="10"/>
      <c r="D56" s="10"/>
      <c r="E56" s="10"/>
      <c r="F56" s="10"/>
      <c r="G56" s="10"/>
      <c r="H56" s="10"/>
      <c r="I56" s="10"/>
      <c r="J56" s="10"/>
      <c r="K56" s="10"/>
      <c r="L56" s="10"/>
      <c r="M56" s="10"/>
    </row>
    <row r="57" spans="1:13" s="1" customFormat="1" ht="25.5" customHeight="1">
      <c r="A57" s="7" t="s">
        <v>610</v>
      </c>
      <c r="B57" s="7" t="s">
        <v>552</v>
      </c>
      <c r="C57" s="7" t="s">
        <v>553</v>
      </c>
      <c r="D57" s="7" t="s">
        <v>611</v>
      </c>
      <c r="E57" s="7"/>
      <c r="F57" s="7" t="s">
        <v>612</v>
      </c>
      <c r="G57" s="7"/>
      <c r="H57" s="7" t="s">
        <v>613</v>
      </c>
      <c r="I57" s="7"/>
      <c r="J57" s="7" t="s">
        <v>614</v>
      </c>
      <c r="K57" s="7"/>
      <c r="L57" s="7" t="s">
        <v>615</v>
      </c>
      <c r="M57" s="7" t="s">
        <v>616</v>
      </c>
    </row>
    <row r="58" spans="1:13" s="1" customFormat="1" ht="19.5" customHeight="1">
      <c r="A58" s="7"/>
      <c r="B58" s="10" t="s">
        <v>559</v>
      </c>
      <c r="C58" s="10" t="s">
        <v>560</v>
      </c>
      <c r="D58" s="10" t="s">
        <v>655</v>
      </c>
      <c r="E58" s="10"/>
      <c r="F58" s="7" t="s">
        <v>619</v>
      </c>
      <c r="G58" s="7"/>
      <c r="H58" s="7" t="s">
        <v>572</v>
      </c>
      <c r="I58" s="7"/>
      <c r="J58" s="7" t="s">
        <v>562</v>
      </c>
      <c r="K58" s="7"/>
      <c r="L58" s="7" t="s">
        <v>565</v>
      </c>
      <c r="M58" s="7" t="s">
        <v>620</v>
      </c>
    </row>
    <row r="59" spans="1:13" s="1" customFormat="1" ht="19.5" customHeight="1">
      <c r="A59" s="7"/>
      <c r="B59" s="10" t="s">
        <v>559</v>
      </c>
      <c r="C59" s="10" t="s">
        <v>560</v>
      </c>
      <c r="D59" s="10" t="s">
        <v>656</v>
      </c>
      <c r="E59" s="10"/>
      <c r="F59" s="7" t="s">
        <v>619</v>
      </c>
      <c r="G59" s="7"/>
      <c r="H59" s="7" t="s">
        <v>572</v>
      </c>
      <c r="I59" s="7"/>
      <c r="J59" s="7" t="s">
        <v>623</v>
      </c>
      <c r="K59" s="7"/>
      <c r="L59" s="7" t="s">
        <v>657</v>
      </c>
      <c r="M59" s="7" t="s">
        <v>620</v>
      </c>
    </row>
    <row r="60" spans="1:13" s="1" customFormat="1" ht="24.75" customHeight="1">
      <c r="A60" s="7"/>
      <c r="B60" s="10" t="s">
        <v>587</v>
      </c>
      <c r="C60" s="10" t="s">
        <v>643</v>
      </c>
      <c r="D60" s="10" t="s">
        <v>588</v>
      </c>
      <c r="E60" s="10"/>
      <c r="F60" s="7" t="s">
        <v>565</v>
      </c>
      <c r="G60" s="7"/>
      <c r="H60" s="7" t="s">
        <v>578</v>
      </c>
      <c r="I60" s="7"/>
      <c r="J60" s="7" t="s">
        <v>562</v>
      </c>
      <c r="K60" s="7"/>
      <c r="L60" s="7" t="s">
        <v>582</v>
      </c>
      <c r="M60" s="7" t="s">
        <v>625</v>
      </c>
    </row>
    <row r="61" spans="1:13" s="1" customFormat="1" ht="19.5" customHeight="1">
      <c r="A61" s="7"/>
      <c r="B61" s="10" t="s">
        <v>559</v>
      </c>
      <c r="C61" s="10" t="s">
        <v>635</v>
      </c>
      <c r="D61" s="10" t="s">
        <v>658</v>
      </c>
      <c r="E61" s="10"/>
      <c r="F61" s="7" t="s">
        <v>619</v>
      </c>
      <c r="G61" s="7"/>
      <c r="H61" s="7" t="s">
        <v>578</v>
      </c>
      <c r="I61" s="7"/>
      <c r="J61" s="7" t="s">
        <v>585</v>
      </c>
      <c r="K61" s="7"/>
      <c r="L61" s="7" t="s">
        <v>659</v>
      </c>
      <c r="M61" s="7" t="s">
        <v>620</v>
      </c>
    </row>
    <row r="62" spans="1:13" s="1" customFormat="1" ht="19.5" customHeight="1">
      <c r="A62" s="7"/>
      <c r="B62" s="10" t="s">
        <v>579</v>
      </c>
      <c r="C62" s="10" t="s">
        <v>617</v>
      </c>
      <c r="D62" s="10" t="s">
        <v>660</v>
      </c>
      <c r="E62" s="10"/>
      <c r="F62" s="7" t="s">
        <v>619</v>
      </c>
      <c r="G62" s="7"/>
      <c r="H62" s="7" t="s">
        <v>661</v>
      </c>
      <c r="I62" s="7"/>
      <c r="J62" s="7" t="s">
        <v>562</v>
      </c>
      <c r="K62" s="7"/>
      <c r="L62" s="7" t="s">
        <v>662</v>
      </c>
      <c r="M62" s="7" t="s">
        <v>625</v>
      </c>
    </row>
    <row r="63" spans="1:13" s="1" customFormat="1" ht="48" customHeight="1">
      <c r="A63" s="4" t="s">
        <v>592</v>
      </c>
      <c r="B63" s="4"/>
      <c r="C63" s="4"/>
      <c r="D63" s="4"/>
      <c r="E63" s="4"/>
      <c r="F63" s="4"/>
      <c r="G63" s="4"/>
      <c r="H63" s="4"/>
      <c r="I63" s="4"/>
      <c r="J63" s="4"/>
      <c r="K63" s="4"/>
      <c r="L63" s="4"/>
      <c r="M63" s="4"/>
    </row>
    <row r="64" spans="1:13" s="1" customFormat="1" ht="25.5" customHeight="1">
      <c r="A64" s="5" t="s">
        <v>593</v>
      </c>
      <c r="B64" s="6" t="s">
        <v>594</v>
      </c>
      <c r="C64" s="6"/>
      <c r="D64" s="6"/>
      <c r="E64" s="6"/>
      <c r="F64" s="6"/>
      <c r="G64" s="6"/>
      <c r="H64" s="6"/>
      <c r="I64" s="6"/>
      <c r="J64" s="6"/>
      <c r="K64" s="11" t="s">
        <v>313</v>
      </c>
      <c r="L64" s="11"/>
      <c r="M64" s="11"/>
    </row>
    <row r="65" spans="1:13" s="1" customFormat="1" ht="25.5" customHeight="1">
      <c r="A65" s="7" t="s">
        <v>595</v>
      </c>
      <c r="B65" s="8" t="s">
        <v>663</v>
      </c>
      <c r="C65" s="8"/>
      <c r="D65" s="8"/>
      <c r="E65" s="8"/>
      <c r="F65" s="8"/>
      <c r="G65" s="7" t="s">
        <v>597</v>
      </c>
      <c r="H65" s="7"/>
      <c r="I65" s="7" t="s">
        <v>598</v>
      </c>
      <c r="J65" s="7"/>
      <c r="K65" s="7"/>
      <c r="L65" s="7"/>
      <c r="M65" s="7"/>
    </row>
    <row r="66" spans="1:13" s="1" customFormat="1" ht="25.5" customHeight="1">
      <c r="A66" s="7" t="s">
        <v>599</v>
      </c>
      <c r="B66" s="7">
        <v>10</v>
      </c>
      <c r="C66" s="7"/>
      <c r="D66" s="7"/>
      <c r="E66" s="7"/>
      <c r="F66" s="7"/>
      <c r="G66" s="7" t="s">
        <v>600</v>
      </c>
      <c r="H66" s="7"/>
      <c r="I66" s="7" t="s">
        <v>601</v>
      </c>
      <c r="J66" s="7"/>
      <c r="K66" s="7"/>
      <c r="L66" s="7"/>
      <c r="M66" s="7"/>
    </row>
    <row r="67" spans="1:13" s="1" customFormat="1" ht="25.5" customHeight="1">
      <c r="A67" s="7" t="s">
        <v>602</v>
      </c>
      <c r="B67" s="9">
        <v>44</v>
      </c>
      <c r="C67" s="9"/>
      <c r="D67" s="9"/>
      <c r="E67" s="9"/>
      <c r="F67" s="9"/>
      <c r="G67" s="7" t="s">
        <v>603</v>
      </c>
      <c r="H67" s="7"/>
      <c r="I67" s="9">
        <v>44</v>
      </c>
      <c r="J67" s="9"/>
      <c r="K67" s="9"/>
      <c r="L67" s="9"/>
      <c r="M67" s="9"/>
    </row>
    <row r="68" spans="1:13" s="1" customFormat="1" ht="25.5" customHeight="1">
      <c r="A68" s="7"/>
      <c r="B68" s="9"/>
      <c r="C68" s="9"/>
      <c r="D68" s="9"/>
      <c r="E68" s="9"/>
      <c r="F68" s="9"/>
      <c r="G68" s="7" t="s">
        <v>604</v>
      </c>
      <c r="H68" s="7"/>
      <c r="I68" s="9"/>
      <c r="J68" s="9"/>
      <c r="K68" s="9"/>
      <c r="L68" s="9"/>
      <c r="M68" s="9"/>
    </row>
    <row r="69" spans="1:13" s="1" customFormat="1" ht="81" customHeight="1">
      <c r="A69" s="7" t="s">
        <v>605</v>
      </c>
      <c r="B69" s="10" t="s">
        <v>664</v>
      </c>
      <c r="C69" s="10"/>
      <c r="D69" s="10"/>
      <c r="E69" s="10"/>
      <c r="F69" s="10"/>
      <c r="G69" s="10"/>
      <c r="H69" s="10"/>
      <c r="I69" s="10"/>
      <c r="J69" s="10"/>
      <c r="K69" s="10"/>
      <c r="L69" s="10"/>
      <c r="M69" s="10"/>
    </row>
    <row r="70" spans="1:13" s="1" customFormat="1" ht="176.25" customHeight="1">
      <c r="A70" s="7" t="s">
        <v>607</v>
      </c>
      <c r="B70" s="10" t="s">
        <v>653</v>
      </c>
      <c r="C70" s="10"/>
      <c r="D70" s="10"/>
      <c r="E70" s="10"/>
      <c r="F70" s="10"/>
      <c r="G70" s="10"/>
      <c r="H70" s="10"/>
      <c r="I70" s="10"/>
      <c r="J70" s="10"/>
      <c r="K70" s="10"/>
      <c r="L70" s="10"/>
      <c r="M70" s="10"/>
    </row>
    <row r="71" spans="1:13" s="1" customFormat="1" ht="81" customHeight="1">
      <c r="A71" s="7" t="s">
        <v>609</v>
      </c>
      <c r="B71" s="10" t="s">
        <v>665</v>
      </c>
      <c r="C71" s="10"/>
      <c r="D71" s="10"/>
      <c r="E71" s="10"/>
      <c r="F71" s="10"/>
      <c r="G71" s="10"/>
      <c r="H71" s="10"/>
      <c r="I71" s="10"/>
      <c r="J71" s="10"/>
      <c r="K71" s="10"/>
      <c r="L71" s="10"/>
      <c r="M71" s="10"/>
    </row>
    <row r="72" spans="1:13" s="1" customFormat="1" ht="25.5" customHeight="1">
      <c r="A72" s="7" t="s">
        <v>610</v>
      </c>
      <c r="B72" s="7" t="s">
        <v>552</v>
      </c>
      <c r="C72" s="7" t="s">
        <v>553</v>
      </c>
      <c r="D72" s="7" t="s">
        <v>611</v>
      </c>
      <c r="E72" s="7"/>
      <c r="F72" s="7" t="s">
        <v>612</v>
      </c>
      <c r="G72" s="7"/>
      <c r="H72" s="7" t="s">
        <v>613</v>
      </c>
      <c r="I72" s="7"/>
      <c r="J72" s="7" t="s">
        <v>614</v>
      </c>
      <c r="K72" s="7"/>
      <c r="L72" s="7" t="s">
        <v>615</v>
      </c>
      <c r="M72" s="7" t="s">
        <v>616</v>
      </c>
    </row>
    <row r="73" spans="1:13" s="1" customFormat="1" ht="19.5" customHeight="1">
      <c r="A73" s="7"/>
      <c r="B73" s="10" t="s">
        <v>579</v>
      </c>
      <c r="C73" s="10" t="s">
        <v>666</v>
      </c>
      <c r="D73" s="10" t="s">
        <v>584</v>
      </c>
      <c r="E73" s="10"/>
      <c r="F73" s="7" t="s">
        <v>565</v>
      </c>
      <c r="G73" s="7"/>
      <c r="H73" s="7"/>
      <c r="I73" s="7"/>
      <c r="J73" s="7" t="s">
        <v>585</v>
      </c>
      <c r="K73" s="7"/>
      <c r="L73" s="7" t="s">
        <v>667</v>
      </c>
      <c r="M73" s="7" t="s">
        <v>625</v>
      </c>
    </row>
    <row r="74" spans="1:13" s="1" customFormat="1" ht="19.5" customHeight="1">
      <c r="A74" s="7"/>
      <c r="B74" s="10" t="s">
        <v>559</v>
      </c>
      <c r="C74" s="10" t="s">
        <v>575</v>
      </c>
      <c r="D74" s="10" t="s">
        <v>668</v>
      </c>
      <c r="E74" s="10"/>
      <c r="F74" s="7" t="s">
        <v>565</v>
      </c>
      <c r="G74" s="7"/>
      <c r="H74" s="7" t="s">
        <v>564</v>
      </c>
      <c r="I74" s="7"/>
      <c r="J74" s="7" t="s">
        <v>562</v>
      </c>
      <c r="K74" s="7"/>
      <c r="L74" s="7" t="s">
        <v>669</v>
      </c>
      <c r="M74" s="7" t="s">
        <v>620</v>
      </c>
    </row>
    <row r="75" spans="1:13" s="1" customFormat="1" ht="19.5" customHeight="1">
      <c r="A75" s="7"/>
      <c r="B75" s="10" t="s">
        <v>559</v>
      </c>
      <c r="C75" s="10" t="s">
        <v>560</v>
      </c>
      <c r="D75" s="10" t="s">
        <v>566</v>
      </c>
      <c r="E75" s="10"/>
      <c r="F75" s="7" t="s">
        <v>565</v>
      </c>
      <c r="G75" s="7"/>
      <c r="H75" s="7" t="s">
        <v>564</v>
      </c>
      <c r="I75" s="7"/>
      <c r="J75" s="7" t="s">
        <v>562</v>
      </c>
      <c r="K75" s="7"/>
      <c r="L75" s="7" t="s">
        <v>669</v>
      </c>
      <c r="M75" s="7" t="s">
        <v>620</v>
      </c>
    </row>
    <row r="76" spans="1:13" s="1" customFormat="1" ht="19.5" customHeight="1">
      <c r="A76" s="7"/>
      <c r="B76" s="10" t="s">
        <v>559</v>
      </c>
      <c r="C76" s="10" t="s">
        <v>560</v>
      </c>
      <c r="D76" s="10" t="s">
        <v>561</v>
      </c>
      <c r="E76" s="10"/>
      <c r="F76" s="7" t="s">
        <v>565</v>
      </c>
      <c r="G76" s="7"/>
      <c r="H76" s="7" t="s">
        <v>564</v>
      </c>
      <c r="I76" s="7"/>
      <c r="J76" s="7" t="s">
        <v>562</v>
      </c>
      <c r="K76" s="7"/>
      <c r="L76" s="7" t="s">
        <v>563</v>
      </c>
      <c r="M76" s="7" t="s">
        <v>620</v>
      </c>
    </row>
    <row r="77" spans="1:13" s="1" customFormat="1" ht="24.75" customHeight="1">
      <c r="A77" s="7"/>
      <c r="B77" s="10" t="s">
        <v>587</v>
      </c>
      <c r="C77" s="10" t="s">
        <v>643</v>
      </c>
      <c r="D77" s="10" t="s">
        <v>588</v>
      </c>
      <c r="E77" s="10"/>
      <c r="F77" s="7" t="s">
        <v>565</v>
      </c>
      <c r="G77" s="7"/>
      <c r="H77" s="7" t="s">
        <v>578</v>
      </c>
      <c r="I77" s="7"/>
      <c r="J77" s="7" t="s">
        <v>562</v>
      </c>
      <c r="K77" s="7"/>
      <c r="L77" s="7" t="s">
        <v>670</v>
      </c>
      <c r="M77" s="7" t="s">
        <v>625</v>
      </c>
    </row>
    <row r="78" spans="1:13" s="1" customFormat="1" ht="24.75" customHeight="1">
      <c r="A78" s="7"/>
      <c r="B78" s="10" t="s">
        <v>579</v>
      </c>
      <c r="C78" s="10" t="s">
        <v>671</v>
      </c>
      <c r="D78" s="10" t="s">
        <v>672</v>
      </c>
      <c r="E78" s="10"/>
      <c r="F78" s="7" t="s">
        <v>565</v>
      </c>
      <c r="G78" s="7"/>
      <c r="H78" s="7" t="s">
        <v>578</v>
      </c>
      <c r="I78" s="7"/>
      <c r="J78" s="7" t="s">
        <v>562</v>
      </c>
      <c r="K78" s="7"/>
      <c r="L78" s="7" t="s">
        <v>619</v>
      </c>
      <c r="M78" s="7" t="s">
        <v>625</v>
      </c>
    </row>
    <row r="79" spans="1:13" s="1" customFormat="1" ht="24.75" customHeight="1">
      <c r="A79" s="7"/>
      <c r="B79" s="10" t="s">
        <v>579</v>
      </c>
      <c r="C79" s="10" t="s">
        <v>617</v>
      </c>
      <c r="D79" s="10" t="s">
        <v>583</v>
      </c>
      <c r="E79" s="10"/>
      <c r="F79" s="7" t="s">
        <v>619</v>
      </c>
      <c r="G79" s="7"/>
      <c r="H79" s="7" t="s">
        <v>578</v>
      </c>
      <c r="I79" s="7"/>
      <c r="J79" s="7" t="s">
        <v>562</v>
      </c>
      <c r="K79" s="7"/>
      <c r="L79" s="7" t="s">
        <v>667</v>
      </c>
      <c r="M79" s="7" t="s">
        <v>620</v>
      </c>
    </row>
    <row r="80" spans="1:13" s="1" customFormat="1" ht="19.5" customHeight="1">
      <c r="A80" s="7"/>
      <c r="B80" s="10" t="s">
        <v>559</v>
      </c>
      <c r="C80" s="10" t="s">
        <v>575</v>
      </c>
      <c r="D80" s="10" t="s">
        <v>576</v>
      </c>
      <c r="E80" s="10"/>
      <c r="F80" s="7" t="s">
        <v>565</v>
      </c>
      <c r="G80" s="7"/>
      <c r="H80" s="7" t="s">
        <v>578</v>
      </c>
      <c r="I80" s="7"/>
      <c r="J80" s="7" t="s">
        <v>562</v>
      </c>
      <c r="K80" s="7"/>
      <c r="L80" s="7" t="s">
        <v>673</v>
      </c>
      <c r="M80" s="7" t="s">
        <v>620</v>
      </c>
    </row>
    <row r="81" spans="1:13" s="1" customFormat="1" ht="48" customHeight="1">
      <c r="A81" s="4" t="s">
        <v>592</v>
      </c>
      <c r="B81" s="4"/>
      <c r="C81" s="4"/>
      <c r="D81" s="4"/>
      <c r="E81" s="4"/>
      <c r="F81" s="4"/>
      <c r="G81" s="4"/>
      <c r="H81" s="4"/>
      <c r="I81" s="4"/>
      <c r="J81" s="4"/>
      <c r="K81" s="4"/>
      <c r="L81" s="4"/>
      <c r="M81" s="4"/>
    </row>
    <row r="82" spans="1:13" s="1" customFormat="1" ht="25.5" customHeight="1">
      <c r="A82" s="5" t="s">
        <v>593</v>
      </c>
      <c r="B82" s="6" t="s">
        <v>594</v>
      </c>
      <c r="C82" s="6"/>
      <c r="D82" s="6"/>
      <c r="E82" s="6"/>
      <c r="F82" s="6"/>
      <c r="G82" s="6"/>
      <c r="H82" s="6"/>
      <c r="I82" s="6"/>
      <c r="J82" s="6"/>
      <c r="K82" s="11" t="s">
        <v>313</v>
      </c>
      <c r="L82" s="11"/>
      <c r="M82" s="11"/>
    </row>
    <row r="83" spans="1:13" s="1" customFormat="1" ht="25.5" customHeight="1">
      <c r="A83" s="7" t="s">
        <v>595</v>
      </c>
      <c r="B83" s="8" t="s">
        <v>674</v>
      </c>
      <c r="C83" s="8"/>
      <c r="D83" s="8"/>
      <c r="E83" s="8"/>
      <c r="F83" s="8"/>
      <c r="G83" s="7" t="s">
        <v>597</v>
      </c>
      <c r="H83" s="7"/>
      <c r="I83" s="7" t="s">
        <v>598</v>
      </c>
      <c r="J83" s="7"/>
      <c r="K83" s="7"/>
      <c r="L83" s="7"/>
      <c r="M83" s="7"/>
    </row>
    <row r="84" spans="1:13" s="1" customFormat="1" ht="25.5" customHeight="1">
      <c r="A84" s="7" t="s">
        <v>599</v>
      </c>
      <c r="B84" s="7">
        <v>10</v>
      </c>
      <c r="C84" s="7"/>
      <c r="D84" s="7"/>
      <c r="E84" s="7"/>
      <c r="F84" s="7"/>
      <c r="G84" s="7" t="s">
        <v>600</v>
      </c>
      <c r="H84" s="7"/>
      <c r="I84" s="7" t="s">
        <v>601</v>
      </c>
      <c r="J84" s="7"/>
      <c r="K84" s="7"/>
      <c r="L84" s="7"/>
      <c r="M84" s="7"/>
    </row>
    <row r="85" spans="1:13" s="1" customFormat="1" ht="25.5" customHeight="1">
      <c r="A85" s="7" t="s">
        <v>602</v>
      </c>
      <c r="B85" s="9">
        <v>18</v>
      </c>
      <c r="C85" s="9"/>
      <c r="D85" s="9"/>
      <c r="E85" s="9"/>
      <c r="F85" s="9"/>
      <c r="G85" s="7" t="s">
        <v>603</v>
      </c>
      <c r="H85" s="7"/>
      <c r="I85" s="9">
        <v>18</v>
      </c>
      <c r="J85" s="9"/>
      <c r="K85" s="9"/>
      <c r="L85" s="9"/>
      <c r="M85" s="9"/>
    </row>
    <row r="86" spans="1:13" s="1" customFormat="1" ht="25.5" customHeight="1">
      <c r="A86" s="7"/>
      <c r="B86" s="9"/>
      <c r="C86" s="9"/>
      <c r="D86" s="9"/>
      <c r="E86" s="9"/>
      <c r="F86" s="9"/>
      <c r="G86" s="7" t="s">
        <v>604</v>
      </c>
      <c r="H86" s="7"/>
      <c r="I86" s="9"/>
      <c r="J86" s="9"/>
      <c r="K86" s="9"/>
      <c r="L86" s="9"/>
      <c r="M86" s="9"/>
    </row>
    <row r="87" spans="1:13" s="1" customFormat="1" ht="81" customHeight="1">
      <c r="A87" s="7" t="s">
        <v>605</v>
      </c>
      <c r="B87" s="10" t="s">
        <v>675</v>
      </c>
      <c r="C87" s="10"/>
      <c r="D87" s="10"/>
      <c r="E87" s="10"/>
      <c r="F87" s="10"/>
      <c r="G87" s="10"/>
      <c r="H87" s="10"/>
      <c r="I87" s="10"/>
      <c r="J87" s="10"/>
      <c r="K87" s="10"/>
      <c r="L87" s="10"/>
      <c r="M87" s="10"/>
    </row>
    <row r="88" spans="1:13" s="1" customFormat="1" ht="176.25" customHeight="1">
      <c r="A88" s="7" t="s">
        <v>607</v>
      </c>
      <c r="B88" s="10" t="s">
        <v>653</v>
      </c>
      <c r="C88" s="10"/>
      <c r="D88" s="10"/>
      <c r="E88" s="10"/>
      <c r="F88" s="10"/>
      <c r="G88" s="10"/>
      <c r="H88" s="10"/>
      <c r="I88" s="10"/>
      <c r="J88" s="10"/>
      <c r="K88" s="10"/>
      <c r="L88" s="10"/>
      <c r="M88" s="10"/>
    </row>
    <row r="89" spans="1:13" s="1" customFormat="1" ht="81" customHeight="1">
      <c r="A89" s="7" t="s">
        <v>609</v>
      </c>
      <c r="B89" s="10" t="s">
        <v>675</v>
      </c>
      <c r="C89" s="10"/>
      <c r="D89" s="10"/>
      <c r="E89" s="10"/>
      <c r="F89" s="10"/>
      <c r="G89" s="10"/>
      <c r="H89" s="10"/>
      <c r="I89" s="10"/>
      <c r="J89" s="10"/>
      <c r="K89" s="10"/>
      <c r="L89" s="10"/>
      <c r="M89" s="10"/>
    </row>
    <row r="90" spans="1:13" s="1" customFormat="1" ht="25.5" customHeight="1">
      <c r="A90" s="7" t="s">
        <v>610</v>
      </c>
      <c r="B90" s="7" t="s">
        <v>552</v>
      </c>
      <c r="C90" s="7" t="s">
        <v>553</v>
      </c>
      <c r="D90" s="7" t="s">
        <v>611</v>
      </c>
      <c r="E90" s="7"/>
      <c r="F90" s="7" t="s">
        <v>612</v>
      </c>
      <c r="G90" s="7"/>
      <c r="H90" s="7" t="s">
        <v>613</v>
      </c>
      <c r="I90" s="7"/>
      <c r="J90" s="7" t="s">
        <v>614</v>
      </c>
      <c r="K90" s="7"/>
      <c r="L90" s="7" t="s">
        <v>615</v>
      </c>
      <c r="M90" s="7" t="s">
        <v>616</v>
      </c>
    </row>
    <row r="91" spans="1:13" s="1" customFormat="1" ht="19.5" customHeight="1">
      <c r="A91" s="7"/>
      <c r="B91" s="10" t="s">
        <v>559</v>
      </c>
      <c r="C91" s="10" t="s">
        <v>635</v>
      </c>
      <c r="D91" s="10" t="s">
        <v>676</v>
      </c>
      <c r="E91" s="10"/>
      <c r="F91" s="7" t="s">
        <v>619</v>
      </c>
      <c r="G91" s="7"/>
      <c r="H91" s="7"/>
      <c r="I91" s="7"/>
      <c r="J91" s="7" t="s">
        <v>585</v>
      </c>
      <c r="K91" s="7"/>
      <c r="L91" s="7" t="s">
        <v>677</v>
      </c>
      <c r="M91" s="7" t="s">
        <v>620</v>
      </c>
    </row>
    <row r="92" spans="1:13" s="1" customFormat="1" ht="19.5" customHeight="1">
      <c r="A92" s="7"/>
      <c r="B92" s="10" t="s">
        <v>579</v>
      </c>
      <c r="C92" s="10" t="s">
        <v>617</v>
      </c>
      <c r="D92" s="10" t="s">
        <v>678</v>
      </c>
      <c r="E92" s="10"/>
      <c r="F92" s="7" t="s">
        <v>619</v>
      </c>
      <c r="G92" s="7"/>
      <c r="H92" s="7" t="s">
        <v>572</v>
      </c>
      <c r="I92" s="7"/>
      <c r="J92" s="7" t="s">
        <v>562</v>
      </c>
      <c r="K92" s="7"/>
      <c r="L92" s="7" t="s">
        <v>679</v>
      </c>
      <c r="M92" s="7" t="s">
        <v>625</v>
      </c>
    </row>
    <row r="93" spans="1:13" s="1" customFormat="1" ht="19.5" customHeight="1">
      <c r="A93" s="7"/>
      <c r="B93" s="10" t="s">
        <v>559</v>
      </c>
      <c r="C93" s="10" t="s">
        <v>560</v>
      </c>
      <c r="D93" s="10" t="s">
        <v>680</v>
      </c>
      <c r="E93" s="10"/>
      <c r="F93" s="7" t="s">
        <v>619</v>
      </c>
      <c r="G93" s="7"/>
      <c r="H93" s="7" t="s">
        <v>572</v>
      </c>
      <c r="I93" s="7"/>
      <c r="J93" s="7" t="s">
        <v>562</v>
      </c>
      <c r="K93" s="7"/>
      <c r="L93" s="7" t="s">
        <v>571</v>
      </c>
      <c r="M93" s="7" t="s">
        <v>620</v>
      </c>
    </row>
    <row r="94" spans="1:13" s="1" customFormat="1" ht="19.5" customHeight="1">
      <c r="A94" s="7"/>
      <c r="B94" s="10" t="s">
        <v>579</v>
      </c>
      <c r="C94" s="10" t="s">
        <v>681</v>
      </c>
      <c r="D94" s="10" t="s">
        <v>682</v>
      </c>
      <c r="E94" s="10"/>
      <c r="F94" s="7" t="s">
        <v>619</v>
      </c>
      <c r="G94" s="7"/>
      <c r="H94" s="7" t="s">
        <v>683</v>
      </c>
      <c r="I94" s="7"/>
      <c r="J94" s="7" t="s">
        <v>562</v>
      </c>
      <c r="K94" s="7"/>
      <c r="L94" s="7" t="s">
        <v>684</v>
      </c>
      <c r="M94" s="7" t="s">
        <v>620</v>
      </c>
    </row>
    <row r="95" spans="1:13" s="1" customFormat="1" ht="24.75" customHeight="1">
      <c r="A95" s="7"/>
      <c r="B95" s="10" t="s">
        <v>587</v>
      </c>
      <c r="C95" s="10" t="s">
        <v>643</v>
      </c>
      <c r="D95" s="10" t="s">
        <v>618</v>
      </c>
      <c r="E95" s="10"/>
      <c r="F95" s="7" t="s">
        <v>565</v>
      </c>
      <c r="G95" s="7"/>
      <c r="H95" s="7" t="s">
        <v>578</v>
      </c>
      <c r="I95" s="7"/>
      <c r="J95" s="7" t="s">
        <v>562</v>
      </c>
      <c r="K95" s="7"/>
      <c r="L95" s="7" t="s">
        <v>589</v>
      </c>
      <c r="M95" s="7" t="s">
        <v>625</v>
      </c>
    </row>
    <row r="96" spans="1:13" s="1" customFormat="1" ht="48" customHeight="1">
      <c r="A96" s="4" t="s">
        <v>592</v>
      </c>
      <c r="B96" s="4"/>
      <c r="C96" s="4"/>
      <c r="D96" s="4"/>
      <c r="E96" s="4"/>
      <c r="F96" s="4"/>
      <c r="G96" s="4"/>
      <c r="H96" s="4"/>
      <c r="I96" s="4"/>
      <c r="J96" s="4"/>
      <c r="K96" s="4"/>
      <c r="L96" s="4"/>
      <c r="M96" s="4"/>
    </row>
    <row r="97" spans="1:13" s="1" customFormat="1" ht="25.5" customHeight="1">
      <c r="A97" s="5" t="s">
        <v>593</v>
      </c>
      <c r="B97" s="6" t="s">
        <v>594</v>
      </c>
      <c r="C97" s="6"/>
      <c r="D97" s="6"/>
      <c r="E97" s="6"/>
      <c r="F97" s="6"/>
      <c r="G97" s="6"/>
      <c r="H97" s="6"/>
      <c r="I97" s="6"/>
      <c r="J97" s="6"/>
      <c r="K97" s="11" t="s">
        <v>313</v>
      </c>
      <c r="L97" s="11"/>
      <c r="M97" s="11"/>
    </row>
    <row r="98" spans="1:13" s="1" customFormat="1" ht="25.5" customHeight="1">
      <c r="A98" s="7" t="s">
        <v>595</v>
      </c>
      <c r="B98" s="8" t="s">
        <v>685</v>
      </c>
      <c r="C98" s="8"/>
      <c r="D98" s="8"/>
      <c r="E98" s="8"/>
      <c r="F98" s="8"/>
      <c r="G98" s="7" t="s">
        <v>597</v>
      </c>
      <c r="H98" s="7"/>
      <c r="I98" s="7" t="s">
        <v>598</v>
      </c>
      <c r="J98" s="7"/>
      <c r="K98" s="7"/>
      <c r="L98" s="7"/>
      <c r="M98" s="7"/>
    </row>
    <row r="99" spans="1:13" s="1" customFormat="1" ht="25.5" customHeight="1">
      <c r="A99" s="7" t="s">
        <v>599</v>
      </c>
      <c r="B99" s="7">
        <v>10</v>
      </c>
      <c r="C99" s="7"/>
      <c r="D99" s="7"/>
      <c r="E99" s="7"/>
      <c r="F99" s="7"/>
      <c r="G99" s="7" t="s">
        <v>600</v>
      </c>
      <c r="H99" s="7"/>
      <c r="I99" s="7" t="s">
        <v>601</v>
      </c>
      <c r="J99" s="7"/>
      <c r="K99" s="7"/>
      <c r="L99" s="7"/>
      <c r="M99" s="7"/>
    </row>
    <row r="100" spans="1:13" s="1" customFormat="1" ht="25.5" customHeight="1">
      <c r="A100" s="7" t="s">
        <v>602</v>
      </c>
      <c r="B100" s="9">
        <v>20</v>
      </c>
      <c r="C100" s="9"/>
      <c r="D100" s="9"/>
      <c r="E100" s="9"/>
      <c r="F100" s="9"/>
      <c r="G100" s="7" t="s">
        <v>603</v>
      </c>
      <c r="H100" s="7"/>
      <c r="I100" s="9"/>
      <c r="J100" s="9"/>
      <c r="K100" s="9"/>
      <c r="L100" s="9"/>
      <c r="M100" s="9"/>
    </row>
    <row r="101" spans="1:13" s="1" customFormat="1" ht="25.5" customHeight="1">
      <c r="A101" s="7"/>
      <c r="B101" s="9"/>
      <c r="C101" s="9"/>
      <c r="D101" s="9"/>
      <c r="E101" s="9"/>
      <c r="F101" s="9"/>
      <c r="G101" s="7" t="s">
        <v>604</v>
      </c>
      <c r="H101" s="7"/>
      <c r="I101" s="9">
        <v>20</v>
      </c>
      <c r="J101" s="9"/>
      <c r="K101" s="9"/>
      <c r="L101" s="9"/>
      <c r="M101" s="9"/>
    </row>
    <row r="102" spans="1:13" s="1" customFormat="1" ht="81" customHeight="1">
      <c r="A102" s="7" t="s">
        <v>605</v>
      </c>
      <c r="B102" s="10" t="s">
        <v>686</v>
      </c>
      <c r="C102" s="10"/>
      <c r="D102" s="10"/>
      <c r="E102" s="10"/>
      <c r="F102" s="10"/>
      <c r="G102" s="10"/>
      <c r="H102" s="10"/>
      <c r="I102" s="10"/>
      <c r="J102" s="10"/>
      <c r="K102" s="10"/>
      <c r="L102" s="10"/>
      <c r="M102" s="10"/>
    </row>
    <row r="103" spans="1:13" s="1" customFormat="1" ht="176.25" customHeight="1">
      <c r="A103" s="7" t="s">
        <v>607</v>
      </c>
      <c r="B103" s="10" t="s">
        <v>653</v>
      </c>
      <c r="C103" s="10"/>
      <c r="D103" s="10"/>
      <c r="E103" s="10"/>
      <c r="F103" s="10"/>
      <c r="G103" s="10"/>
      <c r="H103" s="10"/>
      <c r="I103" s="10"/>
      <c r="J103" s="10"/>
      <c r="K103" s="10"/>
      <c r="L103" s="10"/>
      <c r="M103" s="10"/>
    </row>
    <row r="104" spans="1:13" s="1" customFormat="1" ht="81" customHeight="1">
      <c r="A104" s="7" t="s">
        <v>609</v>
      </c>
      <c r="B104" s="10" t="s">
        <v>686</v>
      </c>
      <c r="C104" s="10"/>
      <c r="D104" s="10"/>
      <c r="E104" s="10"/>
      <c r="F104" s="10"/>
      <c r="G104" s="10"/>
      <c r="H104" s="10"/>
      <c r="I104" s="10"/>
      <c r="J104" s="10"/>
      <c r="K104" s="10"/>
      <c r="L104" s="10"/>
      <c r="M104" s="10"/>
    </row>
    <row r="105" spans="1:13" s="1" customFormat="1" ht="25.5" customHeight="1">
      <c r="A105" s="7" t="s">
        <v>610</v>
      </c>
      <c r="B105" s="7" t="s">
        <v>552</v>
      </c>
      <c r="C105" s="7" t="s">
        <v>553</v>
      </c>
      <c r="D105" s="7" t="s">
        <v>611</v>
      </c>
      <c r="E105" s="7"/>
      <c r="F105" s="7" t="s">
        <v>612</v>
      </c>
      <c r="G105" s="7"/>
      <c r="H105" s="7" t="s">
        <v>613</v>
      </c>
      <c r="I105" s="7"/>
      <c r="J105" s="7" t="s">
        <v>614</v>
      </c>
      <c r="K105" s="7"/>
      <c r="L105" s="7" t="s">
        <v>615</v>
      </c>
      <c r="M105" s="7" t="s">
        <v>616</v>
      </c>
    </row>
    <row r="106" spans="1:13" s="1" customFormat="1" ht="19.5" customHeight="1">
      <c r="A106" s="7"/>
      <c r="B106" s="10" t="s">
        <v>559</v>
      </c>
      <c r="C106" s="10" t="s">
        <v>560</v>
      </c>
      <c r="D106" s="10" t="s">
        <v>655</v>
      </c>
      <c r="E106" s="10"/>
      <c r="F106" s="7" t="s">
        <v>619</v>
      </c>
      <c r="G106" s="7"/>
      <c r="H106" s="7" t="s">
        <v>572</v>
      </c>
      <c r="I106" s="7"/>
      <c r="J106" s="7" t="s">
        <v>562</v>
      </c>
      <c r="K106" s="7"/>
      <c r="L106" s="7" t="s">
        <v>574</v>
      </c>
      <c r="M106" s="7" t="s">
        <v>620</v>
      </c>
    </row>
    <row r="107" spans="1:13" s="1" customFormat="1" ht="19.5" customHeight="1">
      <c r="A107" s="7"/>
      <c r="B107" s="10" t="s">
        <v>579</v>
      </c>
      <c r="C107" s="10" t="s">
        <v>681</v>
      </c>
      <c r="D107" s="10" t="s">
        <v>660</v>
      </c>
      <c r="E107" s="10"/>
      <c r="F107" s="7" t="s">
        <v>619</v>
      </c>
      <c r="G107" s="7"/>
      <c r="H107" s="7" t="s">
        <v>628</v>
      </c>
      <c r="I107" s="7"/>
      <c r="J107" s="7" t="s">
        <v>562</v>
      </c>
      <c r="K107" s="7"/>
      <c r="L107" s="7" t="s">
        <v>662</v>
      </c>
      <c r="M107" s="7" t="s">
        <v>625</v>
      </c>
    </row>
    <row r="108" spans="1:13" s="1" customFormat="1" ht="24.75" customHeight="1">
      <c r="A108" s="7"/>
      <c r="B108" s="10" t="s">
        <v>587</v>
      </c>
      <c r="C108" s="10" t="s">
        <v>643</v>
      </c>
      <c r="D108" s="10" t="s">
        <v>588</v>
      </c>
      <c r="E108" s="10"/>
      <c r="F108" s="7" t="s">
        <v>565</v>
      </c>
      <c r="G108" s="7"/>
      <c r="H108" s="7" t="s">
        <v>578</v>
      </c>
      <c r="I108" s="7"/>
      <c r="J108" s="7" t="s">
        <v>562</v>
      </c>
      <c r="K108" s="7"/>
      <c r="L108" s="7" t="s">
        <v>582</v>
      </c>
      <c r="M108" s="7" t="s">
        <v>625</v>
      </c>
    </row>
    <row r="109" spans="1:13" s="1" customFormat="1" ht="19.5" customHeight="1">
      <c r="A109" s="7"/>
      <c r="B109" s="10" t="s">
        <v>559</v>
      </c>
      <c r="C109" s="10" t="s">
        <v>635</v>
      </c>
      <c r="D109" s="10" t="s">
        <v>658</v>
      </c>
      <c r="E109" s="10"/>
      <c r="F109" s="7" t="s">
        <v>619</v>
      </c>
      <c r="G109" s="7"/>
      <c r="H109" s="7" t="s">
        <v>578</v>
      </c>
      <c r="I109" s="7"/>
      <c r="J109" s="7" t="s">
        <v>585</v>
      </c>
      <c r="K109" s="7"/>
      <c r="L109" s="7" t="s">
        <v>659</v>
      </c>
      <c r="M109" s="7" t="s">
        <v>625</v>
      </c>
    </row>
    <row r="110" spans="1:13" s="1" customFormat="1" ht="19.5" customHeight="1">
      <c r="A110" s="7"/>
      <c r="B110" s="10" t="s">
        <v>559</v>
      </c>
      <c r="C110" s="10" t="s">
        <v>560</v>
      </c>
      <c r="D110" s="10" t="s">
        <v>687</v>
      </c>
      <c r="E110" s="10"/>
      <c r="F110" s="7" t="s">
        <v>619</v>
      </c>
      <c r="G110" s="7"/>
      <c r="H110" s="7" t="s">
        <v>572</v>
      </c>
      <c r="I110" s="7"/>
      <c r="J110" s="7" t="s">
        <v>562</v>
      </c>
      <c r="K110" s="7"/>
      <c r="L110" s="7" t="s">
        <v>571</v>
      </c>
      <c r="M110" s="7" t="s">
        <v>620</v>
      </c>
    </row>
    <row r="111" spans="1:13" s="1" customFormat="1" ht="48" customHeight="1">
      <c r="A111" s="4" t="s">
        <v>592</v>
      </c>
      <c r="B111" s="4"/>
      <c r="C111" s="4"/>
      <c r="D111" s="4"/>
      <c r="E111" s="4"/>
      <c r="F111" s="4"/>
      <c r="G111" s="4"/>
      <c r="H111" s="4"/>
      <c r="I111" s="4"/>
      <c r="J111" s="4"/>
      <c r="K111" s="4"/>
      <c r="L111" s="4"/>
      <c r="M111" s="4"/>
    </row>
    <row r="112" spans="1:13" s="1" customFormat="1" ht="25.5" customHeight="1">
      <c r="A112" s="5" t="s">
        <v>593</v>
      </c>
      <c r="B112" s="6" t="s">
        <v>594</v>
      </c>
      <c r="C112" s="6"/>
      <c r="D112" s="6"/>
      <c r="E112" s="6"/>
      <c r="F112" s="6"/>
      <c r="G112" s="6"/>
      <c r="H112" s="6"/>
      <c r="I112" s="6"/>
      <c r="J112" s="6"/>
      <c r="K112" s="11" t="s">
        <v>313</v>
      </c>
      <c r="L112" s="11"/>
      <c r="M112" s="11"/>
    </row>
    <row r="113" spans="1:13" s="1" customFormat="1" ht="25.5" customHeight="1">
      <c r="A113" s="7" t="s">
        <v>595</v>
      </c>
      <c r="B113" s="8" t="s">
        <v>688</v>
      </c>
      <c r="C113" s="8"/>
      <c r="D113" s="8"/>
      <c r="E113" s="8"/>
      <c r="F113" s="8"/>
      <c r="G113" s="7" t="s">
        <v>597</v>
      </c>
      <c r="H113" s="7"/>
      <c r="I113" s="7" t="s">
        <v>598</v>
      </c>
      <c r="J113" s="7"/>
      <c r="K113" s="7"/>
      <c r="L113" s="7"/>
      <c r="M113" s="7"/>
    </row>
    <row r="114" spans="1:13" s="1" customFormat="1" ht="25.5" customHeight="1">
      <c r="A114" s="7" t="s">
        <v>599</v>
      </c>
      <c r="B114" s="7">
        <v>10</v>
      </c>
      <c r="C114" s="7"/>
      <c r="D114" s="7"/>
      <c r="E114" s="7"/>
      <c r="F114" s="7"/>
      <c r="G114" s="7" t="s">
        <v>600</v>
      </c>
      <c r="H114" s="7"/>
      <c r="I114" s="7" t="s">
        <v>601</v>
      </c>
      <c r="J114" s="7"/>
      <c r="K114" s="7"/>
      <c r="L114" s="7"/>
      <c r="M114" s="7"/>
    </row>
    <row r="115" spans="1:13" s="1" customFormat="1" ht="25.5" customHeight="1">
      <c r="A115" s="7" t="s">
        <v>602</v>
      </c>
      <c r="B115" s="9">
        <v>80</v>
      </c>
      <c r="C115" s="9"/>
      <c r="D115" s="9"/>
      <c r="E115" s="9"/>
      <c r="F115" s="9"/>
      <c r="G115" s="7" t="s">
        <v>603</v>
      </c>
      <c r="H115" s="7"/>
      <c r="I115" s="9"/>
      <c r="J115" s="9"/>
      <c r="K115" s="9"/>
      <c r="L115" s="9"/>
      <c r="M115" s="9"/>
    </row>
    <row r="116" spans="1:13" s="1" customFormat="1" ht="25.5" customHeight="1">
      <c r="A116" s="7"/>
      <c r="B116" s="9"/>
      <c r="C116" s="9"/>
      <c r="D116" s="9"/>
      <c r="E116" s="9"/>
      <c r="F116" s="9"/>
      <c r="G116" s="7" t="s">
        <v>604</v>
      </c>
      <c r="H116" s="7"/>
      <c r="I116" s="9">
        <v>80</v>
      </c>
      <c r="J116" s="9"/>
      <c r="K116" s="9"/>
      <c r="L116" s="9"/>
      <c r="M116" s="9"/>
    </row>
    <row r="117" spans="1:13" s="1" customFormat="1" ht="81" customHeight="1">
      <c r="A117" s="7" t="s">
        <v>605</v>
      </c>
      <c r="B117" s="10" t="s">
        <v>689</v>
      </c>
      <c r="C117" s="10"/>
      <c r="D117" s="10"/>
      <c r="E117" s="10"/>
      <c r="F117" s="10"/>
      <c r="G117" s="10"/>
      <c r="H117" s="10"/>
      <c r="I117" s="10"/>
      <c r="J117" s="10"/>
      <c r="K117" s="10"/>
      <c r="L117" s="10"/>
      <c r="M117" s="10"/>
    </row>
    <row r="118" spans="1:13" s="1" customFormat="1" ht="176.25" customHeight="1">
      <c r="A118" s="7" t="s">
        <v>607</v>
      </c>
      <c r="B118" s="10" t="s">
        <v>653</v>
      </c>
      <c r="C118" s="10"/>
      <c r="D118" s="10"/>
      <c r="E118" s="10"/>
      <c r="F118" s="10"/>
      <c r="G118" s="10"/>
      <c r="H118" s="10"/>
      <c r="I118" s="10"/>
      <c r="J118" s="10"/>
      <c r="K118" s="10"/>
      <c r="L118" s="10"/>
      <c r="M118" s="10"/>
    </row>
    <row r="119" spans="1:13" s="1" customFormat="1" ht="81" customHeight="1">
      <c r="A119" s="7" t="s">
        <v>609</v>
      </c>
      <c r="B119" s="10" t="s">
        <v>689</v>
      </c>
      <c r="C119" s="10"/>
      <c r="D119" s="10"/>
      <c r="E119" s="10"/>
      <c r="F119" s="10"/>
      <c r="G119" s="10"/>
      <c r="H119" s="10"/>
      <c r="I119" s="10"/>
      <c r="J119" s="10"/>
      <c r="K119" s="10"/>
      <c r="L119" s="10"/>
      <c r="M119" s="10"/>
    </row>
    <row r="120" spans="1:13" s="1" customFormat="1" ht="25.5" customHeight="1">
      <c r="A120" s="7" t="s">
        <v>610</v>
      </c>
      <c r="B120" s="7" t="s">
        <v>552</v>
      </c>
      <c r="C120" s="7" t="s">
        <v>553</v>
      </c>
      <c r="D120" s="7" t="s">
        <v>611</v>
      </c>
      <c r="E120" s="7"/>
      <c r="F120" s="7" t="s">
        <v>612</v>
      </c>
      <c r="G120" s="7"/>
      <c r="H120" s="7" t="s">
        <v>613</v>
      </c>
      <c r="I120" s="7"/>
      <c r="J120" s="7" t="s">
        <v>614</v>
      </c>
      <c r="K120" s="7"/>
      <c r="L120" s="7" t="s">
        <v>615</v>
      </c>
      <c r="M120" s="7" t="s">
        <v>616</v>
      </c>
    </row>
    <row r="121" spans="1:13" s="1" customFormat="1" ht="19.5" customHeight="1">
      <c r="A121" s="7"/>
      <c r="B121" s="10" t="s">
        <v>579</v>
      </c>
      <c r="C121" s="10" t="s">
        <v>617</v>
      </c>
      <c r="D121" s="10" t="s">
        <v>660</v>
      </c>
      <c r="E121" s="10"/>
      <c r="F121" s="7" t="s">
        <v>619</v>
      </c>
      <c r="G121" s="7"/>
      <c r="H121" s="7" t="s">
        <v>578</v>
      </c>
      <c r="I121" s="7"/>
      <c r="J121" s="7" t="s">
        <v>562</v>
      </c>
      <c r="K121" s="7"/>
      <c r="L121" s="7" t="s">
        <v>662</v>
      </c>
      <c r="M121" s="7" t="s">
        <v>625</v>
      </c>
    </row>
    <row r="122" spans="1:13" s="1" customFormat="1" ht="24.75" customHeight="1">
      <c r="A122" s="7"/>
      <c r="B122" s="10" t="s">
        <v>587</v>
      </c>
      <c r="C122" s="10" t="s">
        <v>643</v>
      </c>
      <c r="D122" s="10" t="s">
        <v>588</v>
      </c>
      <c r="E122" s="10"/>
      <c r="F122" s="7" t="s">
        <v>565</v>
      </c>
      <c r="G122" s="7"/>
      <c r="H122" s="7" t="s">
        <v>578</v>
      </c>
      <c r="I122" s="7"/>
      <c r="J122" s="7" t="s">
        <v>562</v>
      </c>
      <c r="K122" s="7"/>
      <c r="L122" s="7" t="s">
        <v>582</v>
      </c>
      <c r="M122" s="7" t="s">
        <v>625</v>
      </c>
    </row>
    <row r="123" spans="1:13" s="1" customFormat="1" ht="19.5" customHeight="1">
      <c r="A123" s="7"/>
      <c r="B123" s="10" t="s">
        <v>559</v>
      </c>
      <c r="C123" s="10" t="s">
        <v>560</v>
      </c>
      <c r="D123" s="10" t="s">
        <v>655</v>
      </c>
      <c r="E123" s="10"/>
      <c r="F123" s="7" t="s">
        <v>619</v>
      </c>
      <c r="G123" s="7"/>
      <c r="H123" s="7" t="s">
        <v>572</v>
      </c>
      <c r="I123" s="7"/>
      <c r="J123" s="7" t="s">
        <v>562</v>
      </c>
      <c r="K123" s="7"/>
      <c r="L123" s="7" t="s">
        <v>574</v>
      </c>
      <c r="M123" s="7" t="s">
        <v>620</v>
      </c>
    </row>
    <row r="124" spans="1:13" s="1" customFormat="1" ht="19.5" customHeight="1">
      <c r="A124" s="7"/>
      <c r="B124" s="10" t="s">
        <v>559</v>
      </c>
      <c r="C124" s="10" t="s">
        <v>560</v>
      </c>
      <c r="D124" s="10" t="s">
        <v>656</v>
      </c>
      <c r="E124" s="10"/>
      <c r="F124" s="7" t="s">
        <v>619</v>
      </c>
      <c r="G124" s="7"/>
      <c r="H124" s="7" t="s">
        <v>572</v>
      </c>
      <c r="I124" s="7"/>
      <c r="J124" s="7" t="s">
        <v>562</v>
      </c>
      <c r="K124" s="7"/>
      <c r="L124" s="7" t="s">
        <v>571</v>
      </c>
      <c r="M124" s="7" t="s">
        <v>620</v>
      </c>
    </row>
    <row r="125" spans="1:13" s="1" customFormat="1" ht="19.5" customHeight="1">
      <c r="A125" s="7"/>
      <c r="B125" s="10" t="s">
        <v>559</v>
      </c>
      <c r="C125" s="10" t="s">
        <v>635</v>
      </c>
      <c r="D125" s="10" t="s">
        <v>658</v>
      </c>
      <c r="E125" s="10"/>
      <c r="F125" s="7" t="s">
        <v>619</v>
      </c>
      <c r="G125" s="7"/>
      <c r="H125" s="7" t="s">
        <v>578</v>
      </c>
      <c r="I125" s="7"/>
      <c r="J125" s="7" t="s">
        <v>585</v>
      </c>
      <c r="K125" s="7"/>
      <c r="L125" s="7" t="s">
        <v>659</v>
      </c>
      <c r="M125" s="7" t="s">
        <v>625</v>
      </c>
    </row>
    <row r="126" spans="1:13" s="1" customFormat="1" ht="48" customHeight="1">
      <c r="A126" s="4" t="s">
        <v>592</v>
      </c>
      <c r="B126" s="4"/>
      <c r="C126" s="4"/>
      <c r="D126" s="4"/>
      <c r="E126" s="4"/>
      <c r="F126" s="4"/>
      <c r="G126" s="4"/>
      <c r="H126" s="4"/>
      <c r="I126" s="4"/>
      <c r="J126" s="4"/>
      <c r="K126" s="4"/>
      <c r="L126" s="4"/>
      <c r="M126" s="4"/>
    </row>
    <row r="127" spans="1:13" s="1" customFormat="1" ht="25.5" customHeight="1">
      <c r="A127" s="5" t="s">
        <v>593</v>
      </c>
      <c r="B127" s="6" t="s">
        <v>594</v>
      </c>
      <c r="C127" s="6"/>
      <c r="D127" s="6"/>
      <c r="E127" s="6"/>
      <c r="F127" s="6"/>
      <c r="G127" s="6"/>
      <c r="H127" s="6"/>
      <c r="I127" s="6"/>
      <c r="J127" s="6"/>
      <c r="K127" s="11" t="s">
        <v>313</v>
      </c>
      <c r="L127" s="11"/>
      <c r="M127" s="11"/>
    </row>
    <row r="128" spans="1:13" s="1" customFormat="1" ht="25.5" customHeight="1">
      <c r="A128" s="7" t="s">
        <v>595</v>
      </c>
      <c r="B128" s="8" t="s">
        <v>690</v>
      </c>
      <c r="C128" s="8"/>
      <c r="D128" s="8"/>
      <c r="E128" s="8"/>
      <c r="F128" s="8"/>
      <c r="G128" s="7" t="s">
        <v>597</v>
      </c>
      <c r="H128" s="7"/>
      <c r="I128" s="7" t="s">
        <v>598</v>
      </c>
      <c r="J128" s="7"/>
      <c r="K128" s="7"/>
      <c r="L128" s="7"/>
      <c r="M128" s="7"/>
    </row>
    <row r="129" spans="1:13" s="1" customFormat="1" ht="25.5" customHeight="1">
      <c r="A129" s="7" t="s">
        <v>599</v>
      </c>
      <c r="B129" s="7">
        <v>10</v>
      </c>
      <c r="C129" s="7"/>
      <c r="D129" s="7"/>
      <c r="E129" s="7"/>
      <c r="F129" s="7"/>
      <c r="G129" s="7" t="s">
        <v>600</v>
      </c>
      <c r="H129" s="7"/>
      <c r="I129" s="7" t="s">
        <v>601</v>
      </c>
      <c r="J129" s="7"/>
      <c r="K129" s="7"/>
      <c r="L129" s="7"/>
      <c r="M129" s="7"/>
    </row>
    <row r="130" spans="1:13" s="1" customFormat="1" ht="25.5" customHeight="1">
      <c r="A130" s="7" t="s">
        <v>602</v>
      </c>
      <c r="B130" s="9">
        <v>10</v>
      </c>
      <c r="C130" s="9"/>
      <c r="D130" s="9"/>
      <c r="E130" s="9"/>
      <c r="F130" s="9"/>
      <c r="G130" s="7" t="s">
        <v>603</v>
      </c>
      <c r="H130" s="7"/>
      <c r="I130" s="9"/>
      <c r="J130" s="9"/>
      <c r="K130" s="9"/>
      <c r="L130" s="9"/>
      <c r="M130" s="9"/>
    </row>
    <row r="131" spans="1:13" s="1" customFormat="1" ht="25.5" customHeight="1">
      <c r="A131" s="7"/>
      <c r="B131" s="9"/>
      <c r="C131" s="9"/>
      <c r="D131" s="9"/>
      <c r="E131" s="9"/>
      <c r="F131" s="9"/>
      <c r="G131" s="7" t="s">
        <v>604</v>
      </c>
      <c r="H131" s="7"/>
      <c r="I131" s="9">
        <v>10</v>
      </c>
      <c r="J131" s="9"/>
      <c r="K131" s="9"/>
      <c r="L131" s="9"/>
      <c r="M131" s="9"/>
    </row>
    <row r="132" spans="1:13" s="1" customFormat="1" ht="81" customHeight="1">
      <c r="A132" s="7" t="s">
        <v>605</v>
      </c>
      <c r="B132" s="10" t="s">
        <v>691</v>
      </c>
      <c r="C132" s="10"/>
      <c r="D132" s="10"/>
      <c r="E132" s="10"/>
      <c r="F132" s="10"/>
      <c r="G132" s="10"/>
      <c r="H132" s="10"/>
      <c r="I132" s="10"/>
      <c r="J132" s="10"/>
      <c r="K132" s="10"/>
      <c r="L132" s="10"/>
      <c r="M132" s="10"/>
    </row>
    <row r="133" spans="1:13" s="1" customFormat="1" ht="176.25" customHeight="1">
      <c r="A133" s="7" t="s">
        <v>607</v>
      </c>
      <c r="B133" s="10" t="s">
        <v>653</v>
      </c>
      <c r="C133" s="10"/>
      <c r="D133" s="10"/>
      <c r="E133" s="10"/>
      <c r="F133" s="10"/>
      <c r="G133" s="10"/>
      <c r="H133" s="10"/>
      <c r="I133" s="10"/>
      <c r="J133" s="10"/>
      <c r="K133" s="10"/>
      <c r="L133" s="10"/>
      <c r="M133" s="10"/>
    </row>
    <row r="134" spans="1:13" s="1" customFormat="1" ht="81" customHeight="1">
      <c r="A134" s="7" t="s">
        <v>609</v>
      </c>
      <c r="B134" s="10" t="s">
        <v>692</v>
      </c>
      <c r="C134" s="10"/>
      <c r="D134" s="10"/>
      <c r="E134" s="10"/>
      <c r="F134" s="10"/>
      <c r="G134" s="10"/>
      <c r="H134" s="10"/>
      <c r="I134" s="10"/>
      <c r="J134" s="10"/>
      <c r="K134" s="10"/>
      <c r="L134" s="10"/>
      <c r="M134" s="10"/>
    </row>
    <row r="135" spans="1:13" s="1" customFormat="1" ht="25.5" customHeight="1">
      <c r="A135" s="7" t="s">
        <v>610</v>
      </c>
      <c r="B135" s="7" t="s">
        <v>552</v>
      </c>
      <c r="C135" s="7" t="s">
        <v>553</v>
      </c>
      <c r="D135" s="7" t="s">
        <v>611</v>
      </c>
      <c r="E135" s="7"/>
      <c r="F135" s="7" t="s">
        <v>612</v>
      </c>
      <c r="G135" s="7"/>
      <c r="H135" s="7" t="s">
        <v>613</v>
      </c>
      <c r="I135" s="7"/>
      <c r="J135" s="7" t="s">
        <v>614</v>
      </c>
      <c r="K135" s="7"/>
      <c r="L135" s="7" t="s">
        <v>615</v>
      </c>
      <c r="M135" s="7" t="s">
        <v>616</v>
      </c>
    </row>
    <row r="136" spans="1:13" s="1" customFormat="1" ht="19.5" customHeight="1">
      <c r="A136" s="7"/>
      <c r="B136" s="10" t="s">
        <v>559</v>
      </c>
      <c r="C136" s="10" t="s">
        <v>560</v>
      </c>
      <c r="D136" s="10" t="s">
        <v>573</v>
      </c>
      <c r="E136" s="10"/>
      <c r="F136" s="7" t="s">
        <v>619</v>
      </c>
      <c r="G136" s="7"/>
      <c r="H136" s="7" t="s">
        <v>572</v>
      </c>
      <c r="I136" s="7"/>
      <c r="J136" s="7" t="s">
        <v>562</v>
      </c>
      <c r="K136" s="7"/>
      <c r="L136" s="7" t="s">
        <v>574</v>
      </c>
      <c r="M136" s="7" t="s">
        <v>620</v>
      </c>
    </row>
    <row r="137" spans="1:13" s="1" customFormat="1" ht="19.5" customHeight="1">
      <c r="A137" s="7"/>
      <c r="B137" s="10" t="s">
        <v>559</v>
      </c>
      <c r="C137" s="10" t="s">
        <v>560</v>
      </c>
      <c r="D137" s="10" t="s">
        <v>656</v>
      </c>
      <c r="E137" s="10"/>
      <c r="F137" s="7" t="s">
        <v>619</v>
      </c>
      <c r="G137" s="7"/>
      <c r="H137" s="7" t="s">
        <v>572</v>
      </c>
      <c r="I137" s="7"/>
      <c r="J137" s="7" t="s">
        <v>562</v>
      </c>
      <c r="K137" s="7"/>
      <c r="L137" s="7" t="s">
        <v>571</v>
      </c>
      <c r="M137" s="7" t="s">
        <v>620</v>
      </c>
    </row>
    <row r="138" spans="1:13" s="1" customFormat="1" ht="24.75" customHeight="1">
      <c r="A138" s="7"/>
      <c r="B138" s="10" t="s">
        <v>587</v>
      </c>
      <c r="C138" s="10" t="s">
        <v>643</v>
      </c>
      <c r="D138" s="10" t="s">
        <v>588</v>
      </c>
      <c r="E138" s="10"/>
      <c r="F138" s="7" t="s">
        <v>565</v>
      </c>
      <c r="G138" s="7"/>
      <c r="H138" s="7" t="s">
        <v>578</v>
      </c>
      <c r="I138" s="7"/>
      <c r="J138" s="7" t="s">
        <v>562</v>
      </c>
      <c r="K138" s="7"/>
      <c r="L138" s="7" t="s">
        <v>582</v>
      </c>
      <c r="M138" s="7" t="s">
        <v>625</v>
      </c>
    </row>
    <row r="139" spans="1:13" s="1" customFormat="1" ht="19.5" customHeight="1">
      <c r="A139" s="7"/>
      <c r="B139" s="10" t="s">
        <v>579</v>
      </c>
      <c r="C139" s="10" t="s">
        <v>617</v>
      </c>
      <c r="D139" s="10" t="s">
        <v>693</v>
      </c>
      <c r="E139" s="10"/>
      <c r="F139" s="7" t="s">
        <v>619</v>
      </c>
      <c r="G139" s="7"/>
      <c r="H139" s="7" t="s">
        <v>578</v>
      </c>
      <c r="I139" s="7"/>
      <c r="J139" s="7" t="s">
        <v>562</v>
      </c>
      <c r="K139" s="7"/>
      <c r="L139" s="7" t="s">
        <v>582</v>
      </c>
      <c r="M139" s="7" t="s">
        <v>625</v>
      </c>
    </row>
    <row r="140" spans="1:13" s="1" customFormat="1" ht="19.5" customHeight="1">
      <c r="A140" s="7"/>
      <c r="B140" s="10" t="s">
        <v>559</v>
      </c>
      <c r="C140" s="10" t="s">
        <v>635</v>
      </c>
      <c r="D140" s="10" t="s">
        <v>658</v>
      </c>
      <c r="E140" s="10"/>
      <c r="F140" s="7" t="s">
        <v>619</v>
      </c>
      <c r="G140" s="7"/>
      <c r="H140" s="7" t="s">
        <v>578</v>
      </c>
      <c r="I140" s="7"/>
      <c r="J140" s="7" t="s">
        <v>585</v>
      </c>
      <c r="K140" s="7"/>
      <c r="L140" s="7" t="s">
        <v>659</v>
      </c>
      <c r="M140" s="7" t="s">
        <v>625</v>
      </c>
    </row>
    <row r="141" spans="1:13" s="1" customFormat="1" ht="48" customHeight="1">
      <c r="A141" s="4" t="s">
        <v>592</v>
      </c>
      <c r="B141" s="4"/>
      <c r="C141" s="4"/>
      <c r="D141" s="4"/>
      <c r="E141" s="4"/>
      <c r="F141" s="4"/>
      <c r="G141" s="4"/>
      <c r="H141" s="4"/>
      <c r="I141" s="4"/>
      <c r="J141" s="4"/>
      <c r="K141" s="4"/>
      <c r="L141" s="4"/>
      <c r="M141" s="4"/>
    </row>
    <row r="142" spans="1:13" s="1" customFormat="1" ht="25.5" customHeight="1">
      <c r="A142" s="5" t="s">
        <v>593</v>
      </c>
      <c r="B142" s="6" t="s">
        <v>594</v>
      </c>
      <c r="C142" s="6"/>
      <c r="D142" s="6"/>
      <c r="E142" s="6"/>
      <c r="F142" s="6"/>
      <c r="G142" s="6"/>
      <c r="H142" s="6"/>
      <c r="I142" s="6"/>
      <c r="J142" s="6"/>
      <c r="K142" s="11" t="s">
        <v>313</v>
      </c>
      <c r="L142" s="11"/>
      <c r="M142" s="11"/>
    </row>
    <row r="143" spans="1:13" s="1" customFormat="1" ht="25.5" customHeight="1">
      <c r="A143" s="7" t="s">
        <v>595</v>
      </c>
      <c r="B143" s="8" t="s">
        <v>694</v>
      </c>
      <c r="C143" s="8"/>
      <c r="D143" s="8"/>
      <c r="E143" s="8"/>
      <c r="F143" s="8"/>
      <c r="G143" s="7" t="s">
        <v>597</v>
      </c>
      <c r="H143" s="7"/>
      <c r="I143" s="7" t="s">
        <v>598</v>
      </c>
      <c r="J143" s="7"/>
      <c r="K143" s="7"/>
      <c r="L143" s="7"/>
      <c r="M143" s="7"/>
    </row>
    <row r="144" spans="1:13" s="1" customFormat="1" ht="25.5" customHeight="1">
      <c r="A144" s="7" t="s">
        <v>599</v>
      </c>
      <c r="B144" s="7">
        <v>10</v>
      </c>
      <c r="C144" s="7"/>
      <c r="D144" s="7"/>
      <c r="E144" s="7"/>
      <c r="F144" s="7"/>
      <c r="G144" s="7" t="s">
        <v>600</v>
      </c>
      <c r="H144" s="7"/>
      <c r="I144" s="7" t="s">
        <v>601</v>
      </c>
      <c r="J144" s="7"/>
      <c r="K144" s="7"/>
      <c r="L144" s="7"/>
      <c r="M144" s="7"/>
    </row>
    <row r="145" spans="1:13" s="1" customFormat="1" ht="25.5" customHeight="1">
      <c r="A145" s="7" t="s">
        <v>602</v>
      </c>
      <c r="B145" s="9">
        <v>40</v>
      </c>
      <c r="C145" s="9"/>
      <c r="D145" s="9"/>
      <c r="E145" s="9"/>
      <c r="F145" s="9"/>
      <c r="G145" s="7" t="s">
        <v>603</v>
      </c>
      <c r="H145" s="7"/>
      <c r="I145" s="9"/>
      <c r="J145" s="9"/>
      <c r="K145" s="9"/>
      <c r="L145" s="9"/>
      <c r="M145" s="9"/>
    </row>
    <row r="146" spans="1:13" s="1" customFormat="1" ht="25.5" customHeight="1">
      <c r="A146" s="7"/>
      <c r="B146" s="9"/>
      <c r="C146" s="9"/>
      <c r="D146" s="9"/>
      <c r="E146" s="9"/>
      <c r="F146" s="9"/>
      <c r="G146" s="7" t="s">
        <v>604</v>
      </c>
      <c r="H146" s="7"/>
      <c r="I146" s="9">
        <v>40</v>
      </c>
      <c r="J146" s="9"/>
      <c r="K146" s="9"/>
      <c r="L146" s="9"/>
      <c r="M146" s="9"/>
    </row>
    <row r="147" spans="1:13" s="1" customFormat="1" ht="81" customHeight="1">
      <c r="A147" s="7" t="s">
        <v>605</v>
      </c>
      <c r="B147" s="10" t="s">
        <v>695</v>
      </c>
      <c r="C147" s="10"/>
      <c r="D147" s="10"/>
      <c r="E147" s="10"/>
      <c r="F147" s="10"/>
      <c r="G147" s="10"/>
      <c r="H147" s="10"/>
      <c r="I147" s="10"/>
      <c r="J147" s="10"/>
      <c r="K147" s="10"/>
      <c r="L147" s="10"/>
      <c r="M147" s="10"/>
    </row>
    <row r="148" spans="1:13" s="1" customFormat="1" ht="176.25" customHeight="1">
      <c r="A148" s="7" t="s">
        <v>607</v>
      </c>
      <c r="B148" s="10" t="s">
        <v>653</v>
      </c>
      <c r="C148" s="10"/>
      <c r="D148" s="10"/>
      <c r="E148" s="10"/>
      <c r="F148" s="10"/>
      <c r="G148" s="10"/>
      <c r="H148" s="10"/>
      <c r="I148" s="10"/>
      <c r="J148" s="10"/>
      <c r="K148" s="10"/>
      <c r="L148" s="10"/>
      <c r="M148" s="10"/>
    </row>
    <row r="149" spans="1:13" s="1" customFormat="1" ht="81" customHeight="1">
      <c r="A149" s="7" t="s">
        <v>609</v>
      </c>
      <c r="B149" s="10" t="s">
        <v>695</v>
      </c>
      <c r="C149" s="10"/>
      <c r="D149" s="10"/>
      <c r="E149" s="10"/>
      <c r="F149" s="10"/>
      <c r="G149" s="10"/>
      <c r="H149" s="10"/>
      <c r="I149" s="10"/>
      <c r="J149" s="10"/>
      <c r="K149" s="10"/>
      <c r="L149" s="10"/>
      <c r="M149" s="10"/>
    </row>
    <row r="150" spans="1:13" s="1" customFormat="1" ht="25.5" customHeight="1">
      <c r="A150" s="7" t="s">
        <v>610</v>
      </c>
      <c r="B150" s="7" t="s">
        <v>552</v>
      </c>
      <c r="C150" s="7" t="s">
        <v>553</v>
      </c>
      <c r="D150" s="7" t="s">
        <v>611</v>
      </c>
      <c r="E150" s="7"/>
      <c r="F150" s="7" t="s">
        <v>612</v>
      </c>
      <c r="G150" s="7"/>
      <c r="H150" s="7" t="s">
        <v>613</v>
      </c>
      <c r="I150" s="7"/>
      <c r="J150" s="7" t="s">
        <v>614</v>
      </c>
      <c r="K150" s="7"/>
      <c r="L150" s="7" t="s">
        <v>615</v>
      </c>
      <c r="M150" s="7" t="s">
        <v>616</v>
      </c>
    </row>
    <row r="151" spans="1:13" s="1" customFormat="1" ht="19.5" customHeight="1">
      <c r="A151" s="7"/>
      <c r="B151" s="10" t="s">
        <v>559</v>
      </c>
      <c r="C151" s="10" t="s">
        <v>635</v>
      </c>
      <c r="D151" s="10" t="s">
        <v>676</v>
      </c>
      <c r="E151" s="10"/>
      <c r="F151" s="7" t="s">
        <v>619</v>
      </c>
      <c r="G151" s="7"/>
      <c r="H151" s="7"/>
      <c r="I151" s="7"/>
      <c r="J151" s="7" t="s">
        <v>585</v>
      </c>
      <c r="K151" s="7"/>
      <c r="L151" s="7" t="s">
        <v>677</v>
      </c>
      <c r="M151" s="7" t="s">
        <v>625</v>
      </c>
    </row>
    <row r="152" spans="1:13" s="1" customFormat="1" ht="19.5" customHeight="1">
      <c r="A152" s="7"/>
      <c r="B152" s="10" t="s">
        <v>579</v>
      </c>
      <c r="C152" s="10" t="s">
        <v>617</v>
      </c>
      <c r="D152" s="10" t="s">
        <v>696</v>
      </c>
      <c r="E152" s="10"/>
      <c r="F152" s="7" t="s">
        <v>619</v>
      </c>
      <c r="G152" s="7"/>
      <c r="H152" s="7" t="s">
        <v>697</v>
      </c>
      <c r="I152" s="7"/>
      <c r="J152" s="7" t="s">
        <v>562</v>
      </c>
      <c r="K152" s="7"/>
      <c r="L152" s="7" t="s">
        <v>565</v>
      </c>
      <c r="M152" s="7" t="s">
        <v>625</v>
      </c>
    </row>
    <row r="153" spans="1:13" s="1" customFormat="1" ht="37.5" customHeight="1">
      <c r="A153" s="7"/>
      <c r="B153" s="10" t="s">
        <v>559</v>
      </c>
      <c r="C153" s="10" t="s">
        <v>560</v>
      </c>
      <c r="D153" s="10" t="s">
        <v>698</v>
      </c>
      <c r="E153" s="10"/>
      <c r="F153" s="7" t="s">
        <v>619</v>
      </c>
      <c r="G153" s="7"/>
      <c r="H153" s="7" t="s">
        <v>572</v>
      </c>
      <c r="I153" s="7"/>
      <c r="J153" s="7" t="s">
        <v>562</v>
      </c>
      <c r="K153" s="7"/>
      <c r="L153" s="7" t="s">
        <v>574</v>
      </c>
      <c r="M153" s="7" t="s">
        <v>620</v>
      </c>
    </row>
    <row r="154" spans="1:13" s="1" customFormat="1" ht="37.5" customHeight="1">
      <c r="A154" s="7"/>
      <c r="B154" s="10" t="s">
        <v>579</v>
      </c>
      <c r="C154" s="10" t="s">
        <v>681</v>
      </c>
      <c r="D154" s="10" t="s">
        <v>699</v>
      </c>
      <c r="E154" s="10"/>
      <c r="F154" s="7" t="s">
        <v>619</v>
      </c>
      <c r="G154" s="7"/>
      <c r="H154" s="7" t="s">
        <v>683</v>
      </c>
      <c r="I154" s="7"/>
      <c r="J154" s="7" t="s">
        <v>562</v>
      </c>
      <c r="K154" s="7"/>
      <c r="L154" s="7" t="s">
        <v>700</v>
      </c>
      <c r="M154" s="7" t="s">
        <v>620</v>
      </c>
    </row>
    <row r="155" spans="1:13" s="1" customFormat="1" ht="24.75" customHeight="1">
      <c r="A155" s="7"/>
      <c r="B155" s="10" t="s">
        <v>587</v>
      </c>
      <c r="C155" s="10" t="s">
        <v>643</v>
      </c>
      <c r="D155" s="10" t="s">
        <v>701</v>
      </c>
      <c r="E155" s="10"/>
      <c r="F155" s="7" t="s">
        <v>565</v>
      </c>
      <c r="G155" s="7"/>
      <c r="H155" s="7" t="s">
        <v>578</v>
      </c>
      <c r="I155" s="7"/>
      <c r="J155" s="7" t="s">
        <v>562</v>
      </c>
      <c r="K155" s="7"/>
      <c r="L155" s="7" t="s">
        <v>582</v>
      </c>
      <c r="M155" s="7" t="s">
        <v>625</v>
      </c>
    </row>
    <row r="156" spans="1:13" s="1" customFormat="1" ht="48" customHeight="1">
      <c r="A156" s="4" t="s">
        <v>592</v>
      </c>
      <c r="B156" s="4"/>
      <c r="C156" s="4"/>
      <c r="D156" s="4"/>
      <c r="E156" s="4"/>
      <c r="F156" s="4"/>
      <c r="G156" s="4"/>
      <c r="H156" s="4"/>
      <c r="I156" s="4"/>
      <c r="J156" s="4"/>
      <c r="K156" s="4"/>
      <c r="L156" s="4"/>
      <c r="M156" s="4"/>
    </row>
    <row r="157" spans="1:13" s="1" customFormat="1" ht="25.5" customHeight="1">
      <c r="A157" s="5" t="s">
        <v>593</v>
      </c>
      <c r="B157" s="6" t="s">
        <v>594</v>
      </c>
      <c r="C157" s="6"/>
      <c r="D157" s="6"/>
      <c r="E157" s="6"/>
      <c r="F157" s="6"/>
      <c r="G157" s="6"/>
      <c r="H157" s="6"/>
      <c r="I157" s="6"/>
      <c r="J157" s="6"/>
      <c r="K157" s="11" t="s">
        <v>313</v>
      </c>
      <c r="L157" s="11"/>
      <c r="M157" s="11"/>
    </row>
    <row r="158" spans="1:13" s="1" customFormat="1" ht="25.5" customHeight="1">
      <c r="A158" s="7" t="s">
        <v>595</v>
      </c>
      <c r="B158" s="8" t="s">
        <v>702</v>
      </c>
      <c r="C158" s="8"/>
      <c r="D158" s="8"/>
      <c r="E158" s="8"/>
      <c r="F158" s="8"/>
      <c r="G158" s="7" t="s">
        <v>597</v>
      </c>
      <c r="H158" s="7"/>
      <c r="I158" s="7" t="s">
        <v>598</v>
      </c>
      <c r="J158" s="7"/>
      <c r="K158" s="7"/>
      <c r="L158" s="7"/>
      <c r="M158" s="7"/>
    </row>
    <row r="159" spans="1:13" s="1" customFormat="1" ht="25.5" customHeight="1">
      <c r="A159" s="7" t="s">
        <v>599</v>
      </c>
      <c r="B159" s="7">
        <v>10</v>
      </c>
      <c r="C159" s="7"/>
      <c r="D159" s="7"/>
      <c r="E159" s="7"/>
      <c r="F159" s="7"/>
      <c r="G159" s="7" t="s">
        <v>600</v>
      </c>
      <c r="H159" s="7"/>
      <c r="I159" s="7" t="s">
        <v>601</v>
      </c>
      <c r="J159" s="7"/>
      <c r="K159" s="7"/>
      <c r="L159" s="7"/>
      <c r="M159" s="7"/>
    </row>
    <row r="160" spans="1:13" s="1" customFormat="1" ht="25.5" customHeight="1">
      <c r="A160" s="7" t="s">
        <v>602</v>
      </c>
      <c r="B160" s="9">
        <v>76.35</v>
      </c>
      <c r="C160" s="9"/>
      <c r="D160" s="9"/>
      <c r="E160" s="9"/>
      <c r="F160" s="9"/>
      <c r="G160" s="7" t="s">
        <v>603</v>
      </c>
      <c r="H160" s="7"/>
      <c r="I160" s="9"/>
      <c r="J160" s="9"/>
      <c r="K160" s="9"/>
      <c r="L160" s="9"/>
      <c r="M160" s="9"/>
    </row>
    <row r="161" spans="1:13" s="1" customFormat="1" ht="25.5" customHeight="1">
      <c r="A161" s="7"/>
      <c r="B161" s="9"/>
      <c r="C161" s="9"/>
      <c r="D161" s="9"/>
      <c r="E161" s="9"/>
      <c r="F161" s="9"/>
      <c r="G161" s="7" t="s">
        <v>604</v>
      </c>
      <c r="H161" s="7"/>
      <c r="I161" s="9">
        <v>76.35</v>
      </c>
      <c r="J161" s="9"/>
      <c r="K161" s="9"/>
      <c r="L161" s="9"/>
      <c r="M161" s="9"/>
    </row>
    <row r="162" spans="1:13" s="1" customFormat="1" ht="81" customHeight="1">
      <c r="A162" s="7" t="s">
        <v>605</v>
      </c>
      <c r="B162" s="10" t="s">
        <v>703</v>
      </c>
      <c r="C162" s="10"/>
      <c r="D162" s="10"/>
      <c r="E162" s="10"/>
      <c r="F162" s="10"/>
      <c r="G162" s="10"/>
      <c r="H162" s="10"/>
      <c r="I162" s="10"/>
      <c r="J162" s="10"/>
      <c r="K162" s="10"/>
      <c r="L162" s="10"/>
      <c r="M162" s="10"/>
    </row>
    <row r="163" spans="1:13" s="1" customFormat="1" ht="176.25" customHeight="1">
      <c r="A163" s="7" t="s">
        <v>607</v>
      </c>
      <c r="B163" s="10" t="s">
        <v>653</v>
      </c>
      <c r="C163" s="10"/>
      <c r="D163" s="10"/>
      <c r="E163" s="10"/>
      <c r="F163" s="10"/>
      <c r="G163" s="10"/>
      <c r="H163" s="10"/>
      <c r="I163" s="10"/>
      <c r="J163" s="10"/>
      <c r="K163" s="10"/>
      <c r="L163" s="10"/>
      <c r="M163" s="10"/>
    </row>
    <row r="164" spans="1:13" s="1" customFormat="1" ht="81" customHeight="1">
      <c r="A164" s="7" t="s">
        <v>609</v>
      </c>
      <c r="B164" s="10" t="s">
        <v>703</v>
      </c>
      <c r="C164" s="10"/>
      <c r="D164" s="10"/>
      <c r="E164" s="10"/>
      <c r="F164" s="10"/>
      <c r="G164" s="10"/>
      <c r="H164" s="10"/>
      <c r="I164" s="10"/>
      <c r="J164" s="10"/>
      <c r="K164" s="10"/>
      <c r="L164" s="10"/>
      <c r="M164" s="10"/>
    </row>
    <row r="165" spans="1:13" s="1" customFormat="1" ht="25.5" customHeight="1">
      <c r="A165" s="7" t="s">
        <v>610</v>
      </c>
      <c r="B165" s="7" t="s">
        <v>552</v>
      </c>
      <c r="C165" s="7" t="s">
        <v>553</v>
      </c>
      <c r="D165" s="7" t="s">
        <v>611</v>
      </c>
      <c r="E165" s="7"/>
      <c r="F165" s="7" t="s">
        <v>612</v>
      </c>
      <c r="G165" s="7"/>
      <c r="H165" s="7" t="s">
        <v>613</v>
      </c>
      <c r="I165" s="7"/>
      <c r="J165" s="7" t="s">
        <v>614</v>
      </c>
      <c r="K165" s="7"/>
      <c r="L165" s="7" t="s">
        <v>615</v>
      </c>
      <c r="M165" s="7" t="s">
        <v>616</v>
      </c>
    </row>
    <row r="166" spans="1:13" s="1" customFormat="1" ht="19.5" customHeight="1">
      <c r="A166" s="7"/>
      <c r="B166" s="10" t="s">
        <v>559</v>
      </c>
      <c r="C166" s="10" t="s">
        <v>575</v>
      </c>
      <c r="D166" s="10" t="s">
        <v>576</v>
      </c>
      <c r="E166" s="10"/>
      <c r="F166" s="7" t="s">
        <v>619</v>
      </c>
      <c r="G166" s="7"/>
      <c r="H166" s="7" t="s">
        <v>578</v>
      </c>
      <c r="I166" s="7"/>
      <c r="J166" s="7" t="s">
        <v>562</v>
      </c>
      <c r="K166" s="7"/>
      <c r="L166" s="7" t="s">
        <v>577</v>
      </c>
      <c r="M166" s="7" t="s">
        <v>625</v>
      </c>
    </row>
    <row r="167" spans="1:13" s="1" customFormat="1" ht="19.5" customHeight="1">
      <c r="A167" s="7"/>
      <c r="B167" s="10" t="s">
        <v>587</v>
      </c>
      <c r="C167" s="10" t="s">
        <v>587</v>
      </c>
      <c r="D167" s="10" t="s">
        <v>588</v>
      </c>
      <c r="E167" s="10"/>
      <c r="F167" s="7" t="s">
        <v>565</v>
      </c>
      <c r="G167" s="7"/>
      <c r="H167" s="7" t="s">
        <v>578</v>
      </c>
      <c r="I167" s="7"/>
      <c r="J167" s="7" t="s">
        <v>562</v>
      </c>
      <c r="K167" s="7"/>
      <c r="L167" s="7" t="s">
        <v>589</v>
      </c>
      <c r="M167" s="7" t="s">
        <v>625</v>
      </c>
    </row>
    <row r="168" spans="1:13" s="1" customFormat="1" ht="19.5" customHeight="1">
      <c r="A168" s="7"/>
      <c r="B168" s="10" t="s">
        <v>559</v>
      </c>
      <c r="C168" s="10" t="s">
        <v>560</v>
      </c>
      <c r="D168" s="10" t="s">
        <v>561</v>
      </c>
      <c r="E168" s="10"/>
      <c r="F168" s="7" t="s">
        <v>619</v>
      </c>
      <c r="G168" s="7"/>
      <c r="H168" s="7" t="s">
        <v>564</v>
      </c>
      <c r="I168" s="7"/>
      <c r="J168" s="7" t="s">
        <v>562</v>
      </c>
      <c r="K168" s="7"/>
      <c r="L168" s="7" t="s">
        <v>563</v>
      </c>
      <c r="M168" s="7" t="s">
        <v>620</v>
      </c>
    </row>
    <row r="169" spans="1:13" s="1" customFormat="1" ht="19.5" customHeight="1">
      <c r="A169" s="7"/>
      <c r="B169" s="10" t="s">
        <v>559</v>
      </c>
      <c r="C169" s="10" t="s">
        <v>560</v>
      </c>
      <c r="D169" s="10" t="s">
        <v>566</v>
      </c>
      <c r="E169" s="10"/>
      <c r="F169" s="7" t="s">
        <v>619</v>
      </c>
      <c r="G169" s="7"/>
      <c r="H169" s="7" t="s">
        <v>564</v>
      </c>
      <c r="I169" s="7"/>
      <c r="J169" s="7" t="s">
        <v>562</v>
      </c>
      <c r="K169" s="7"/>
      <c r="L169" s="7" t="s">
        <v>567</v>
      </c>
      <c r="M169" s="7" t="s">
        <v>620</v>
      </c>
    </row>
    <row r="170" spans="1:13" s="1" customFormat="1" ht="19.5" customHeight="1">
      <c r="A170" s="7"/>
      <c r="B170" s="10" t="s">
        <v>579</v>
      </c>
      <c r="C170" s="10" t="s">
        <v>617</v>
      </c>
      <c r="D170" s="10" t="s">
        <v>584</v>
      </c>
      <c r="E170" s="10"/>
      <c r="F170" s="7" t="s">
        <v>619</v>
      </c>
      <c r="G170" s="7"/>
      <c r="H170" s="7"/>
      <c r="I170" s="7"/>
      <c r="J170" s="7" t="s">
        <v>585</v>
      </c>
      <c r="K170" s="7"/>
      <c r="L170" s="7" t="s">
        <v>586</v>
      </c>
      <c r="M170" s="7" t="s">
        <v>625</v>
      </c>
    </row>
  </sheetData>
  <sheetProtection/>
  <mergeCells count="489">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8:M18"/>
    <mergeCell ref="B19:J19"/>
    <mergeCell ref="K19:M19"/>
    <mergeCell ref="B20:F20"/>
    <mergeCell ref="G20:H20"/>
    <mergeCell ref="I20:M20"/>
    <mergeCell ref="B21:F21"/>
    <mergeCell ref="G21:H21"/>
    <mergeCell ref="I21:M21"/>
    <mergeCell ref="G22:H22"/>
    <mergeCell ref="I22:M22"/>
    <mergeCell ref="G23:H23"/>
    <mergeCell ref="I23:M23"/>
    <mergeCell ref="B24:M24"/>
    <mergeCell ref="B25:M25"/>
    <mergeCell ref="B26:M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A33:M33"/>
    <mergeCell ref="B34:J34"/>
    <mergeCell ref="K34:M34"/>
    <mergeCell ref="B35:F35"/>
    <mergeCell ref="G35:H35"/>
    <mergeCell ref="I35:M35"/>
    <mergeCell ref="B36:F36"/>
    <mergeCell ref="G36:H36"/>
    <mergeCell ref="I36:M36"/>
    <mergeCell ref="G37:H37"/>
    <mergeCell ref="I37:M37"/>
    <mergeCell ref="G38:H38"/>
    <mergeCell ref="I38:M38"/>
    <mergeCell ref="B39:M39"/>
    <mergeCell ref="B40:M40"/>
    <mergeCell ref="B41:M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48:M48"/>
    <mergeCell ref="B49:J49"/>
    <mergeCell ref="K49:M49"/>
    <mergeCell ref="B50:F50"/>
    <mergeCell ref="G50:H50"/>
    <mergeCell ref="I50:M50"/>
    <mergeCell ref="B51:F51"/>
    <mergeCell ref="G51:H51"/>
    <mergeCell ref="I51:M51"/>
    <mergeCell ref="G52:H52"/>
    <mergeCell ref="I52:M52"/>
    <mergeCell ref="G53:H53"/>
    <mergeCell ref="I53:M53"/>
    <mergeCell ref="B54:M54"/>
    <mergeCell ref="B55:M55"/>
    <mergeCell ref="B56:M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A81:M81"/>
    <mergeCell ref="B82:J82"/>
    <mergeCell ref="K82:M82"/>
    <mergeCell ref="B83:F83"/>
    <mergeCell ref="G83:H83"/>
    <mergeCell ref="I83:M83"/>
    <mergeCell ref="B84:F84"/>
    <mergeCell ref="G84:H84"/>
    <mergeCell ref="I84:M84"/>
    <mergeCell ref="G85:H85"/>
    <mergeCell ref="I85:M85"/>
    <mergeCell ref="G86:H86"/>
    <mergeCell ref="I86:M86"/>
    <mergeCell ref="B87:M87"/>
    <mergeCell ref="B88:M88"/>
    <mergeCell ref="B89:M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A96:M96"/>
    <mergeCell ref="B97:J97"/>
    <mergeCell ref="K97:M97"/>
    <mergeCell ref="B98:F98"/>
    <mergeCell ref="G98:H98"/>
    <mergeCell ref="I98:M98"/>
    <mergeCell ref="B99:F99"/>
    <mergeCell ref="G99:H99"/>
    <mergeCell ref="I99:M99"/>
    <mergeCell ref="G100:H100"/>
    <mergeCell ref="I100:M100"/>
    <mergeCell ref="G101:H101"/>
    <mergeCell ref="I101:M101"/>
    <mergeCell ref="B102:M102"/>
    <mergeCell ref="B103:M103"/>
    <mergeCell ref="B104:M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A111:M111"/>
    <mergeCell ref="B112:J112"/>
    <mergeCell ref="K112:M112"/>
    <mergeCell ref="B113:F113"/>
    <mergeCell ref="G113:H113"/>
    <mergeCell ref="I113:M113"/>
    <mergeCell ref="B114:F114"/>
    <mergeCell ref="G114:H114"/>
    <mergeCell ref="I114:M114"/>
    <mergeCell ref="G115:H115"/>
    <mergeCell ref="I115:M115"/>
    <mergeCell ref="G116:H116"/>
    <mergeCell ref="I116:M116"/>
    <mergeCell ref="B117:M117"/>
    <mergeCell ref="B118:M118"/>
    <mergeCell ref="B119:M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D123:E123"/>
    <mergeCell ref="F123:G123"/>
    <mergeCell ref="H123:I123"/>
    <mergeCell ref="J123:K123"/>
    <mergeCell ref="D124:E124"/>
    <mergeCell ref="F124:G124"/>
    <mergeCell ref="H124:I124"/>
    <mergeCell ref="J124:K124"/>
    <mergeCell ref="D125:E125"/>
    <mergeCell ref="F125:G125"/>
    <mergeCell ref="H125:I125"/>
    <mergeCell ref="J125:K125"/>
    <mergeCell ref="A126:M126"/>
    <mergeCell ref="B127:J127"/>
    <mergeCell ref="K127:M127"/>
    <mergeCell ref="B128:F128"/>
    <mergeCell ref="G128:H128"/>
    <mergeCell ref="I128:M128"/>
    <mergeCell ref="B129:F129"/>
    <mergeCell ref="G129:H129"/>
    <mergeCell ref="I129:M129"/>
    <mergeCell ref="G130:H130"/>
    <mergeCell ref="I130:M130"/>
    <mergeCell ref="G131:H131"/>
    <mergeCell ref="I131:M131"/>
    <mergeCell ref="B132:M132"/>
    <mergeCell ref="B133:M133"/>
    <mergeCell ref="B134:M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D138:E138"/>
    <mergeCell ref="F138:G138"/>
    <mergeCell ref="H138:I138"/>
    <mergeCell ref="J138:K138"/>
    <mergeCell ref="D139:E139"/>
    <mergeCell ref="F139:G139"/>
    <mergeCell ref="H139:I139"/>
    <mergeCell ref="J139:K139"/>
    <mergeCell ref="D140:E140"/>
    <mergeCell ref="F140:G140"/>
    <mergeCell ref="H140:I140"/>
    <mergeCell ref="J140:K140"/>
    <mergeCell ref="A141:M141"/>
    <mergeCell ref="B142:J142"/>
    <mergeCell ref="K142:M142"/>
    <mergeCell ref="B143:F143"/>
    <mergeCell ref="G143:H143"/>
    <mergeCell ref="I143:M143"/>
    <mergeCell ref="B144:F144"/>
    <mergeCell ref="G144:H144"/>
    <mergeCell ref="I144:M144"/>
    <mergeCell ref="G145:H145"/>
    <mergeCell ref="I145:M145"/>
    <mergeCell ref="G146:H146"/>
    <mergeCell ref="I146:M146"/>
    <mergeCell ref="B147:M147"/>
    <mergeCell ref="B148:M148"/>
    <mergeCell ref="B149:M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D153:E153"/>
    <mergeCell ref="F153:G153"/>
    <mergeCell ref="H153:I153"/>
    <mergeCell ref="J153:K153"/>
    <mergeCell ref="D154:E154"/>
    <mergeCell ref="F154:G154"/>
    <mergeCell ref="H154:I154"/>
    <mergeCell ref="J154:K154"/>
    <mergeCell ref="D155:E155"/>
    <mergeCell ref="F155:G155"/>
    <mergeCell ref="H155:I155"/>
    <mergeCell ref="J155:K155"/>
    <mergeCell ref="A156:M156"/>
    <mergeCell ref="B157:J157"/>
    <mergeCell ref="K157:M157"/>
    <mergeCell ref="B158:F158"/>
    <mergeCell ref="G158:H158"/>
    <mergeCell ref="I158:M158"/>
    <mergeCell ref="B159:F159"/>
    <mergeCell ref="G159:H159"/>
    <mergeCell ref="I159:M159"/>
    <mergeCell ref="G160:H160"/>
    <mergeCell ref="I160:M160"/>
    <mergeCell ref="G161:H161"/>
    <mergeCell ref="I161:M161"/>
    <mergeCell ref="B162:M162"/>
    <mergeCell ref="B163:M163"/>
    <mergeCell ref="B164:M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D168:E168"/>
    <mergeCell ref="F168:G168"/>
    <mergeCell ref="H168:I168"/>
    <mergeCell ref="J168:K168"/>
    <mergeCell ref="D169:E169"/>
    <mergeCell ref="F169:G169"/>
    <mergeCell ref="H169:I169"/>
    <mergeCell ref="J169:K169"/>
    <mergeCell ref="D170:E170"/>
    <mergeCell ref="F170:G170"/>
    <mergeCell ref="H170:I170"/>
    <mergeCell ref="J170:K170"/>
    <mergeCell ref="A6:A7"/>
    <mergeCell ref="A11:A17"/>
    <mergeCell ref="A22:A23"/>
    <mergeCell ref="A27:A32"/>
    <mergeCell ref="A37:A38"/>
    <mergeCell ref="A42:A47"/>
    <mergeCell ref="A52:A53"/>
    <mergeCell ref="A57:A62"/>
    <mergeCell ref="A67:A68"/>
    <mergeCell ref="A72:A80"/>
    <mergeCell ref="A85:A86"/>
    <mergeCell ref="A90:A95"/>
    <mergeCell ref="A100:A101"/>
    <mergeCell ref="A105:A110"/>
    <mergeCell ref="A115:A116"/>
    <mergeCell ref="A120:A125"/>
    <mergeCell ref="A130:A131"/>
    <mergeCell ref="A135:A140"/>
    <mergeCell ref="A145:A146"/>
    <mergeCell ref="A150:A155"/>
    <mergeCell ref="A160:A161"/>
    <mergeCell ref="A165:A170"/>
    <mergeCell ref="B6:F7"/>
    <mergeCell ref="B22:F23"/>
    <mergeCell ref="B37:F38"/>
    <mergeCell ref="B52:F53"/>
    <mergeCell ref="B67:F68"/>
    <mergeCell ref="B85:F86"/>
    <mergeCell ref="B100:F101"/>
    <mergeCell ref="B115:F116"/>
    <mergeCell ref="B130:F131"/>
    <mergeCell ref="B145:F146"/>
    <mergeCell ref="B160:F161"/>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13" sqref="C13"/>
    </sheetView>
  </sheetViews>
  <sheetFormatPr defaultColWidth="6.875" defaultRowHeight="19.5" customHeight="1"/>
  <cols>
    <col min="1" max="1" width="22.875" style="163" customWidth="1"/>
    <col min="2" max="2" width="19.00390625" style="163" customWidth="1"/>
    <col min="3" max="3" width="20.50390625" style="163" customWidth="1"/>
    <col min="4" max="7" width="19.00390625" style="163" customWidth="1"/>
    <col min="8" max="16384" width="6.875" style="164" customWidth="1"/>
  </cols>
  <sheetData>
    <row r="1" spans="1:7" s="162" customFormat="1" ht="19.5" customHeight="1">
      <c r="A1" s="3"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19.5"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19.5" customHeight="1">
      <c r="A7" s="174" t="s">
        <v>322</v>
      </c>
      <c r="B7" s="175">
        <f>B8+B9+B10</f>
        <v>796.72</v>
      </c>
      <c r="C7" s="176" t="s">
        <v>323</v>
      </c>
      <c r="D7" s="177">
        <v>1084.84</v>
      </c>
      <c r="E7" s="177">
        <v>1084.84</v>
      </c>
      <c r="F7" s="177"/>
      <c r="G7" s="177"/>
    </row>
    <row r="8" spans="1:7" s="162" customFormat="1" ht="19.5" customHeight="1">
      <c r="A8" s="178" t="s">
        <v>324</v>
      </c>
      <c r="B8" s="179">
        <v>796.72</v>
      </c>
      <c r="C8" s="180" t="s">
        <v>325</v>
      </c>
      <c r="D8" s="177">
        <v>111.69</v>
      </c>
      <c r="E8" s="177">
        <v>111.69</v>
      </c>
      <c r="F8" s="181"/>
      <c r="G8" s="181"/>
    </row>
    <row r="9" spans="1:7" s="162" customFormat="1" ht="19.5" customHeight="1">
      <c r="A9" s="178" t="s">
        <v>326</v>
      </c>
      <c r="B9" s="182"/>
      <c r="C9" s="180" t="s">
        <v>327</v>
      </c>
      <c r="D9" s="177">
        <v>19.86</v>
      </c>
      <c r="E9" s="177">
        <v>19.86</v>
      </c>
      <c r="F9" s="181"/>
      <c r="G9" s="181"/>
    </row>
    <row r="10" spans="1:7" s="162" customFormat="1" ht="19.5" customHeight="1">
      <c r="A10" s="183" t="s">
        <v>328</v>
      </c>
      <c r="B10" s="184"/>
      <c r="C10" s="180" t="s">
        <v>329</v>
      </c>
      <c r="D10" s="177">
        <v>121.47</v>
      </c>
      <c r="E10" s="177">
        <v>121.47</v>
      </c>
      <c r="F10" s="181"/>
      <c r="G10" s="181"/>
    </row>
    <row r="11" spans="1:7" s="162" customFormat="1" ht="19.5" customHeight="1">
      <c r="A11" s="185" t="s">
        <v>330</v>
      </c>
      <c r="B11" s="175">
        <f>B12+B13+B14</f>
        <v>288.12</v>
      </c>
      <c r="C11" s="180" t="s">
        <v>331</v>
      </c>
      <c r="D11" s="177">
        <v>503</v>
      </c>
      <c r="E11" s="177">
        <v>503</v>
      </c>
      <c r="F11" s="181"/>
      <c r="G11" s="181"/>
    </row>
    <row r="12" spans="1:7" s="162" customFormat="1" ht="19.5" customHeight="1">
      <c r="A12" s="183" t="s">
        <v>324</v>
      </c>
      <c r="B12" s="179">
        <v>288.12</v>
      </c>
      <c r="C12" s="180" t="s">
        <v>332</v>
      </c>
      <c r="D12" s="177">
        <v>306.97</v>
      </c>
      <c r="E12" s="177">
        <v>306.97</v>
      </c>
      <c r="F12" s="181"/>
      <c r="G12" s="181"/>
    </row>
    <row r="13" spans="1:7" s="162" customFormat="1" ht="19.5" customHeight="1">
      <c r="A13" s="183" t="s">
        <v>326</v>
      </c>
      <c r="B13" s="182"/>
      <c r="C13" s="180" t="s">
        <v>333</v>
      </c>
      <c r="D13" s="177">
        <v>21.86</v>
      </c>
      <c r="E13" s="177">
        <v>21.86</v>
      </c>
      <c r="F13" s="181"/>
      <c r="G13" s="181"/>
    </row>
    <row r="14" spans="1:13" s="162" customFormat="1" ht="19.5" customHeight="1">
      <c r="A14" s="178" t="s">
        <v>328</v>
      </c>
      <c r="B14" s="184"/>
      <c r="C14" s="186"/>
      <c r="D14" s="181"/>
      <c r="E14" s="181"/>
      <c r="F14" s="181"/>
      <c r="G14" s="181"/>
      <c r="M14" s="195"/>
    </row>
    <row r="15" spans="1:7" s="162" customFormat="1" ht="19.5" customHeight="1">
      <c r="A15" s="185"/>
      <c r="B15" s="187"/>
      <c r="C15" s="188"/>
      <c r="D15" s="189"/>
      <c r="E15" s="189"/>
      <c r="F15" s="189"/>
      <c r="G15" s="189"/>
    </row>
    <row r="16" spans="1:7" s="162" customFormat="1" ht="19.5" customHeight="1">
      <c r="A16" s="185"/>
      <c r="B16" s="187"/>
      <c r="C16" s="187" t="s">
        <v>334</v>
      </c>
      <c r="D16" s="190">
        <f>E16+F16+G16</f>
        <v>0</v>
      </c>
      <c r="E16" s="191">
        <f>B8+B12-E7</f>
        <v>0</v>
      </c>
      <c r="F16" s="191">
        <f>B9+B13-F7</f>
        <v>0</v>
      </c>
      <c r="G16" s="191">
        <f>B10+B14-G7</f>
        <v>0</v>
      </c>
    </row>
    <row r="17" spans="1:7" s="162" customFormat="1" ht="19.5" customHeight="1">
      <c r="A17" s="185"/>
      <c r="B17" s="187"/>
      <c r="C17" s="187"/>
      <c r="D17" s="191"/>
      <c r="E17" s="191"/>
      <c r="F17" s="191"/>
      <c r="G17" s="192"/>
    </row>
    <row r="18" spans="1:7" s="162" customFormat="1" ht="19.5" customHeight="1">
      <c r="A18" s="185" t="s">
        <v>335</v>
      </c>
      <c r="B18" s="193">
        <f>B7+B11</f>
        <v>1084.8400000000001</v>
      </c>
      <c r="C18" s="193" t="s">
        <v>336</v>
      </c>
      <c r="D18" s="191">
        <f>SUM(D7+D16)</f>
        <v>1084.84</v>
      </c>
      <c r="E18" s="191">
        <f>SUM(E7+E16)</f>
        <v>1084.84</v>
      </c>
      <c r="F18" s="191">
        <f>SUM(F7+F16)</f>
        <v>0</v>
      </c>
      <c r="G18" s="191">
        <f>SUM(G7+G16)</f>
        <v>0</v>
      </c>
    </row>
    <row r="19" spans="1:6" ht="19.5" customHeight="1">
      <c r="A19" s="194"/>
      <c r="B19" s="194"/>
      <c r="C19" s="194"/>
      <c r="D19" s="194"/>
      <c r="E19" s="194"/>
      <c r="F19" s="194"/>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showGridLines="0" showZeros="0" workbookViewId="0" topLeftCell="A4">
      <selection activeCell="B15" sqref="B15"/>
    </sheetView>
  </sheetViews>
  <sheetFormatPr defaultColWidth="23.625" defaultRowHeight="12.75" customHeight="1"/>
  <cols>
    <col min="1" max="1" width="23.625" style="49" customWidth="1"/>
    <col min="2" max="2" width="44.625" style="49" customWidth="1"/>
    <col min="3" max="5" width="15.375" style="49" customWidth="1"/>
    <col min="6" max="255" width="6.875" style="49" customWidth="1"/>
    <col min="256" max="256" width="23.625" style="49" customWidth="1"/>
  </cols>
  <sheetData>
    <row r="1" ht="19.5" customHeight="1">
      <c r="A1" s="3" t="s">
        <v>337</v>
      </c>
    </row>
    <row r="2" spans="1:5" ht="36" customHeight="1">
      <c r="A2" s="148" t="s">
        <v>338</v>
      </c>
      <c r="B2" s="156"/>
      <c r="C2" s="156"/>
      <c r="D2" s="156"/>
      <c r="E2" s="156"/>
    </row>
    <row r="3" spans="1:5" ht="19.5" customHeight="1">
      <c r="A3" s="139"/>
      <c r="B3" s="127"/>
      <c r="C3" s="127"/>
      <c r="D3" s="127"/>
      <c r="E3" s="127"/>
    </row>
    <row r="4" spans="1:5" ht="19.5" customHeight="1">
      <c r="A4" s="58"/>
      <c r="B4" s="57"/>
      <c r="C4" s="57"/>
      <c r="D4" s="57"/>
      <c r="E4" s="157" t="s">
        <v>313</v>
      </c>
    </row>
    <row r="5" spans="1:5" ht="19.5" customHeight="1">
      <c r="A5" s="76" t="s">
        <v>339</v>
      </c>
      <c r="B5" s="76"/>
      <c r="C5" s="76" t="s">
        <v>340</v>
      </c>
      <c r="D5" s="76"/>
      <c r="E5" s="76"/>
    </row>
    <row r="6" spans="1:5" ht="19.5" customHeight="1">
      <c r="A6" s="102" t="s">
        <v>341</v>
      </c>
      <c r="B6" s="102" t="s">
        <v>342</v>
      </c>
      <c r="C6" s="102" t="s">
        <v>343</v>
      </c>
      <c r="D6" s="102" t="s">
        <v>344</v>
      </c>
      <c r="E6" s="102" t="s">
        <v>345</v>
      </c>
    </row>
    <row r="7" spans="1:5" ht="19.5" customHeight="1">
      <c r="A7" s="158" t="s">
        <v>318</v>
      </c>
      <c r="B7" s="159"/>
      <c r="C7" s="160">
        <v>1084.84</v>
      </c>
      <c r="D7" s="160">
        <f>D8+D13+D17+D20+D24+D28</f>
        <v>412.27000000000004</v>
      </c>
      <c r="E7" s="160">
        <v>672.57</v>
      </c>
    </row>
    <row r="8" spans="1:5" s="48" customFormat="1" ht="19.5" customHeight="1">
      <c r="A8" s="67">
        <v>208</v>
      </c>
      <c r="B8" s="68" t="s">
        <v>325</v>
      </c>
      <c r="C8" s="161">
        <v>111.69</v>
      </c>
      <c r="D8" s="161">
        <v>111.69</v>
      </c>
      <c r="E8" s="161"/>
    </row>
    <row r="9" spans="1:5" s="48" customFormat="1" ht="19.5" customHeight="1">
      <c r="A9" s="69" t="s">
        <v>346</v>
      </c>
      <c r="B9" s="70" t="s">
        <v>347</v>
      </c>
      <c r="C9" s="161">
        <v>111.69</v>
      </c>
      <c r="D9" s="161">
        <v>111.69</v>
      </c>
      <c r="E9" s="161"/>
    </row>
    <row r="10" spans="1:5" s="48" customFormat="1" ht="19.5" customHeight="1">
      <c r="A10" s="69" t="s">
        <v>348</v>
      </c>
      <c r="B10" s="70" t="s">
        <v>349</v>
      </c>
      <c r="C10" s="161">
        <v>25.68</v>
      </c>
      <c r="D10" s="161">
        <v>25.68</v>
      </c>
      <c r="E10" s="161"/>
    </row>
    <row r="11" spans="1:5" s="48" customFormat="1" ht="19.5" customHeight="1">
      <c r="A11" s="69" t="s">
        <v>350</v>
      </c>
      <c r="B11" s="70" t="s">
        <v>351</v>
      </c>
      <c r="C11" s="161">
        <v>12.84</v>
      </c>
      <c r="D11" s="161">
        <v>12.84</v>
      </c>
      <c r="E11" s="161"/>
    </row>
    <row r="12" spans="1:5" s="48" customFormat="1" ht="19.5" customHeight="1">
      <c r="A12" s="69" t="s">
        <v>352</v>
      </c>
      <c r="B12" s="70" t="s">
        <v>353</v>
      </c>
      <c r="C12" s="161">
        <v>73.17</v>
      </c>
      <c r="D12" s="161">
        <v>73.17</v>
      </c>
      <c r="E12" s="161"/>
    </row>
    <row r="13" spans="1:5" s="48" customFormat="1" ht="19.5" customHeight="1">
      <c r="A13" s="67" t="s">
        <v>354</v>
      </c>
      <c r="B13" s="68" t="s">
        <v>327</v>
      </c>
      <c r="C13" s="161">
        <v>19.86</v>
      </c>
      <c r="D13" s="161">
        <v>19.86</v>
      </c>
      <c r="E13" s="161"/>
    </row>
    <row r="14" spans="1:5" s="48" customFormat="1" ht="19.5" customHeight="1">
      <c r="A14" s="69" t="s">
        <v>355</v>
      </c>
      <c r="B14" s="70" t="s">
        <v>356</v>
      </c>
      <c r="C14" s="161">
        <v>19.86</v>
      </c>
      <c r="D14" s="161">
        <v>19.86</v>
      </c>
      <c r="E14" s="161"/>
    </row>
    <row r="15" spans="1:5" s="48" customFormat="1" ht="19.5" customHeight="1">
      <c r="A15" s="69" t="s">
        <v>357</v>
      </c>
      <c r="B15" s="70" t="s">
        <v>358</v>
      </c>
      <c r="C15" s="161">
        <v>17.94</v>
      </c>
      <c r="D15" s="161">
        <v>17.94</v>
      </c>
      <c r="E15" s="161"/>
    </row>
    <row r="16" spans="1:5" s="48" customFormat="1" ht="19.5" customHeight="1">
      <c r="A16" s="69" t="s">
        <v>359</v>
      </c>
      <c r="B16" s="70" t="s">
        <v>360</v>
      </c>
      <c r="C16" s="161">
        <v>1.92</v>
      </c>
      <c r="D16" s="161">
        <v>1.92</v>
      </c>
      <c r="E16" s="161"/>
    </row>
    <row r="17" spans="1:5" s="48" customFormat="1" ht="19.5" customHeight="1">
      <c r="A17" s="67" t="s">
        <v>361</v>
      </c>
      <c r="B17" s="68" t="s">
        <v>329</v>
      </c>
      <c r="C17" s="161">
        <v>121.47</v>
      </c>
      <c r="D17" s="161"/>
      <c r="E17" s="161">
        <v>121.47</v>
      </c>
    </row>
    <row r="18" spans="1:5" s="48" customFormat="1" ht="19.5" customHeight="1">
      <c r="A18" s="69" t="s">
        <v>362</v>
      </c>
      <c r="B18" s="70" t="s">
        <v>363</v>
      </c>
      <c r="C18" s="161">
        <v>121.47</v>
      </c>
      <c r="D18" s="161"/>
      <c r="E18" s="161">
        <v>121.47</v>
      </c>
    </row>
    <row r="19" spans="1:5" s="48" customFormat="1" ht="19.5" customHeight="1">
      <c r="A19" s="69" t="s">
        <v>364</v>
      </c>
      <c r="B19" s="70" t="s">
        <v>365</v>
      </c>
      <c r="C19" s="161">
        <v>121.47</v>
      </c>
      <c r="D19" s="161"/>
      <c r="E19" s="161">
        <v>121.47</v>
      </c>
    </row>
    <row r="20" spans="1:5" s="48" customFormat="1" ht="19.5" customHeight="1">
      <c r="A20" s="67" t="s">
        <v>366</v>
      </c>
      <c r="B20" s="68" t="s">
        <v>331</v>
      </c>
      <c r="C20" s="161">
        <v>503</v>
      </c>
      <c r="D20" s="161"/>
      <c r="E20" s="161">
        <v>503</v>
      </c>
    </row>
    <row r="21" spans="1:5" s="48" customFormat="1" ht="19.5" customHeight="1">
      <c r="A21" s="69" t="s">
        <v>367</v>
      </c>
      <c r="B21" s="70" t="s">
        <v>368</v>
      </c>
      <c r="C21" s="161">
        <v>503</v>
      </c>
      <c r="D21" s="161"/>
      <c r="E21" s="161">
        <v>503</v>
      </c>
    </row>
    <row r="22" spans="1:5" s="48" customFormat="1" ht="19.5" customHeight="1">
      <c r="A22" s="69" t="s">
        <v>369</v>
      </c>
      <c r="B22" s="70" t="s">
        <v>370</v>
      </c>
      <c r="C22" s="161">
        <v>80</v>
      </c>
      <c r="D22" s="161"/>
      <c r="E22" s="161">
        <v>80</v>
      </c>
    </row>
    <row r="23" spans="1:5" s="48" customFormat="1" ht="19.5" customHeight="1">
      <c r="A23" s="69" t="s">
        <v>371</v>
      </c>
      <c r="B23" s="70" t="s">
        <v>372</v>
      </c>
      <c r="C23" s="161">
        <v>423</v>
      </c>
      <c r="D23" s="161"/>
      <c r="E23" s="161">
        <v>423</v>
      </c>
    </row>
    <row r="24" spans="1:5" s="48" customFormat="1" ht="19.5" customHeight="1">
      <c r="A24" s="67" t="s">
        <v>373</v>
      </c>
      <c r="B24" s="68" t="s">
        <v>332</v>
      </c>
      <c r="C24" s="161">
        <v>306.97</v>
      </c>
      <c r="D24" s="161">
        <v>258.86</v>
      </c>
      <c r="E24" s="161">
        <v>48.11</v>
      </c>
    </row>
    <row r="25" spans="1:5" s="48" customFormat="1" ht="19.5" customHeight="1">
      <c r="A25" s="69" t="s">
        <v>374</v>
      </c>
      <c r="B25" s="70" t="s">
        <v>375</v>
      </c>
      <c r="C25" s="161">
        <v>306.97</v>
      </c>
      <c r="D25" s="161">
        <v>258.86</v>
      </c>
      <c r="E25" s="161">
        <v>48.11</v>
      </c>
    </row>
    <row r="26" spans="1:5" s="48" customFormat="1" ht="19.5" customHeight="1">
      <c r="A26" s="69" t="s">
        <v>376</v>
      </c>
      <c r="B26" s="70" t="s">
        <v>377</v>
      </c>
      <c r="C26" s="161">
        <v>239.11</v>
      </c>
      <c r="D26" s="161">
        <v>239.11</v>
      </c>
      <c r="E26" s="161"/>
    </row>
    <row r="27" spans="1:5" s="48" customFormat="1" ht="19.5" customHeight="1">
      <c r="A27" s="69" t="s">
        <v>378</v>
      </c>
      <c r="B27" s="70" t="s">
        <v>379</v>
      </c>
      <c r="C27" s="161">
        <v>67.86</v>
      </c>
      <c r="D27" s="161">
        <v>19.75</v>
      </c>
      <c r="E27" s="161">
        <v>48.11</v>
      </c>
    </row>
    <row r="28" spans="1:5" s="48" customFormat="1" ht="19.5" customHeight="1">
      <c r="A28" s="67" t="s">
        <v>380</v>
      </c>
      <c r="B28" s="68" t="s">
        <v>333</v>
      </c>
      <c r="C28" s="161">
        <v>21.86</v>
      </c>
      <c r="D28" s="161">
        <v>21.86</v>
      </c>
      <c r="E28" s="161"/>
    </row>
    <row r="29" spans="1:5" s="48" customFormat="1" ht="19.5" customHeight="1">
      <c r="A29" s="69" t="s">
        <v>381</v>
      </c>
      <c r="B29" s="70" t="s">
        <v>382</v>
      </c>
      <c r="C29" s="161">
        <v>21.86</v>
      </c>
      <c r="D29" s="161">
        <v>21.86</v>
      </c>
      <c r="E29" s="161"/>
    </row>
    <row r="30" spans="1:5" s="48" customFormat="1" ht="19.5" customHeight="1">
      <c r="A30" s="69" t="s">
        <v>383</v>
      </c>
      <c r="B30" s="70" t="s">
        <v>384</v>
      </c>
      <c r="C30" s="161">
        <v>21.86</v>
      </c>
      <c r="D30" s="161">
        <v>21.86</v>
      </c>
      <c r="E30" s="161"/>
    </row>
    <row r="31" spans="1:5" ht="19.5" customHeight="1">
      <c r="A31" s="136" t="s">
        <v>385</v>
      </c>
      <c r="B31" s="50"/>
      <c r="C31" s="50"/>
      <c r="D31" s="50"/>
      <c r="E31" s="50"/>
    </row>
    <row r="32" spans="1:5" ht="12.75" customHeight="1">
      <c r="A32" s="50"/>
      <c r="B32" s="50"/>
      <c r="C32" s="50"/>
      <c r="D32" s="50"/>
      <c r="E32" s="50"/>
    </row>
    <row r="33" spans="1:5" ht="12.75" customHeight="1">
      <c r="A33" s="50"/>
      <c r="B33" s="50"/>
      <c r="C33" s="50"/>
      <c r="D33" s="50"/>
      <c r="E33" s="50"/>
    </row>
    <row r="34" spans="1:5" ht="12.75" customHeight="1">
      <c r="A34" s="50"/>
      <c r="B34" s="50"/>
      <c r="C34" s="50"/>
      <c r="D34" s="50"/>
      <c r="E34" s="50"/>
    </row>
    <row r="35" spans="1:5" ht="12.75" customHeight="1">
      <c r="A35" s="50"/>
      <c r="B35" s="50"/>
      <c r="D35" s="50"/>
      <c r="E35" s="50"/>
    </row>
    <row r="36" spans="1:5" ht="12.75" customHeight="1">
      <c r="A36" s="50"/>
      <c r="B36" s="50"/>
      <c r="D36" s="50"/>
      <c r="E36" s="50"/>
    </row>
    <row r="37" s="50" customFormat="1" ht="12.75" customHeight="1"/>
    <row r="38" spans="1:2" ht="12.75" customHeight="1">
      <c r="A38" s="50"/>
      <c r="B38" s="50"/>
    </row>
    <row r="39" spans="1:4" ht="12.75" customHeight="1">
      <c r="A39" s="50"/>
      <c r="B39" s="50"/>
      <c r="D39" s="50"/>
    </row>
    <row r="40" spans="1:2" ht="12.75" customHeight="1">
      <c r="A40" s="50"/>
      <c r="B40" s="50"/>
    </row>
    <row r="41" spans="1:2" ht="12.75" customHeight="1">
      <c r="A41" s="50"/>
      <c r="B41" s="50"/>
    </row>
    <row r="42" spans="2:3" ht="12.75" customHeight="1">
      <c r="B42" s="50"/>
      <c r="C42" s="50"/>
    </row>
    <row r="44" ht="12.75" customHeight="1">
      <c r="A44" s="50"/>
    </row>
    <row r="46" ht="12.75" customHeight="1">
      <c r="B46" s="50"/>
    </row>
    <row r="47" ht="12.75" customHeight="1">
      <c r="B47" s="50"/>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B14" sqref="B14"/>
    </sheetView>
  </sheetViews>
  <sheetFormatPr defaultColWidth="6.875" defaultRowHeight="19.5" customHeight="1"/>
  <cols>
    <col min="1" max="1" width="14.50390625" style="49" customWidth="1"/>
    <col min="2" max="2" width="33.375" style="49" customWidth="1"/>
    <col min="3" max="5" width="20.625" style="49" customWidth="1"/>
    <col min="6" max="16384" width="6.875" style="49" customWidth="1"/>
  </cols>
  <sheetData>
    <row r="1" spans="1:5" ht="19.5" customHeight="1">
      <c r="A1" s="3" t="s">
        <v>386</v>
      </c>
      <c r="E1" s="147"/>
    </row>
    <row r="2" spans="1:5" ht="44.25" customHeight="1">
      <c r="A2" s="148" t="s">
        <v>387</v>
      </c>
      <c r="B2" s="149"/>
      <c r="C2" s="149"/>
      <c r="D2" s="149"/>
      <c r="E2" s="149"/>
    </row>
    <row r="3" spans="1:5" ht="19.5" customHeight="1">
      <c r="A3" s="150"/>
      <c r="B3" s="150"/>
      <c r="C3" s="150"/>
      <c r="D3" s="150"/>
      <c r="E3" s="150"/>
    </row>
    <row r="4" spans="1:5" s="140" customFormat="1" ht="19.5" customHeight="1">
      <c r="A4" s="58"/>
      <c r="B4" s="57"/>
      <c r="C4" s="57"/>
      <c r="D4" s="57"/>
      <c r="E4" s="151" t="s">
        <v>313</v>
      </c>
    </row>
    <row r="5" spans="1:5" s="140" customFormat="1" ht="19.5" customHeight="1">
      <c r="A5" s="76" t="s">
        <v>388</v>
      </c>
      <c r="B5" s="76"/>
      <c r="C5" s="76" t="s">
        <v>389</v>
      </c>
      <c r="D5" s="76"/>
      <c r="E5" s="76"/>
    </row>
    <row r="6" spans="1:5" s="140" customFormat="1" ht="19.5" customHeight="1">
      <c r="A6" s="76" t="s">
        <v>341</v>
      </c>
      <c r="B6" s="76" t="s">
        <v>342</v>
      </c>
      <c r="C6" s="76" t="s">
        <v>318</v>
      </c>
      <c r="D6" s="76" t="s">
        <v>390</v>
      </c>
      <c r="E6" s="76" t="s">
        <v>391</v>
      </c>
    </row>
    <row r="7" spans="1:10" s="140" customFormat="1" ht="19.5" customHeight="1">
      <c r="A7" s="152" t="s">
        <v>392</v>
      </c>
      <c r="B7" s="153"/>
      <c r="C7" s="64">
        <f>SUM(C8,C21,C50)</f>
        <v>412.27</v>
      </c>
      <c r="D7" s="64">
        <f>SUM(D8,D21,D50)</f>
        <v>335.25</v>
      </c>
      <c r="E7" s="64">
        <f>SUM(E8,E21,E50)</f>
        <v>77.02</v>
      </c>
      <c r="J7" s="124"/>
    </row>
    <row r="8" spans="1:7" s="140" customFormat="1" ht="19.5" customHeight="1">
      <c r="A8" s="154" t="s">
        <v>393</v>
      </c>
      <c r="B8" s="89" t="s">
        <v>394</v>
      </c>
      <c r="C8" s="64">
        <v>265.05</v>
      </c>
      <c r="D8" s="64">
        <v>265.05</v>
      </c>
      <c r="E8" s="64"/>
      <c r="G8" s="124"/>
    </row>
    <row r="9" spans="1:11" s="140" customFormat="1" ht="19.5" customHeight="1">
      <c r="A9" s="154" t="s">
        <v>395</v>
      </c>
      <c r="B9" s="89" t="s">
        <v>396</v>
      </c>
      <c r="C9" s="64">
        <v>59.13</v>
      </c>
      <c r="D9" s="64">
        <v>59.13</v>
      </c>
      <c r="E9" s="64"/>
      <c r="F9" s="124"/>
      <c r="G9" s="124"/>
      <c r="K9" s="124"/>
    </row>
    <row r="10" spans="1:8" s="140" customFormat="1" ht="19.5" customHeight="1">
      <c r="A10" s="154" t="s">
        <v>397</v>
      </c>
      <c r="B10" s="89" t="s">
        <v>398</v>
      </c>
      <c r="C10" s="64">
        <v>41.19</v>
      </c>
      <c r="D10" s="64">
        <v>41.19</v>
      </c>
      <c r="E10" s="64"/>
      <c r="F10" s="124"/>
      <c r="H10" s="124"/>
    </row>
    <row r="11" spans="1:8" s="140" customFormat="1" ht="19.5" customHeight="1">
      <c r="A11" s="154" t="s">
        <v>399</v>
      </c>
      <c r="B11" s="89" t="s">
        <v>400</v>
      </c>
      <c r="C11" s="64">
        <v>81.41</v>
      </c>
      <c r="D11" s="64">
        <v>81.41</v>
      </c>
      <c r="E11" s="64"/>
      <c r="F11" s="124"/>
      <c r="H11" s="124"/>
    </row>
    <row r="12" spans="1:8" s="140" customFormat="1" ht="19.5" customHeight="1">
      <c r="A12" s="154" t="s">
        <v>401</v>
      </c>
      <c r="B12" s="89" t="s">
        <v>402</v>
      </c>
      <c r="C12" s="64"/>
      <c r="D12" s="64"/>
      <c r="E12" s="64"/>
      <c r="F12" s="124"/>
      <c r="G12" s="124"/>
      <c r="H12" s="124"/>
    </row>
    <row r="13" spans="1:10" s="140" customFormat="1" ht="19.5" customHeight="1">
      <c r="A13" s="154" t="s">
        <v>403</v>
      </c>
      <c r="B13" s="89" t="s">
        <v>404</v>
      </c>
      <c r="C13" s="64">
        <v>25.68</v>
      </c>
      <c r="D13" s="64">
        <v>25.68</v>
      </c>
      <c r="E13" s="64"/>
      <c r="F13" s="124"/>
      <c r="J13" s="124"/>
    </row>
    <row r="14" spans="1:11" s="140" customFormat="1" ht="19.5" customHeight="1">
      <c r="A14" s="154" t="s">
        <v>405</v>
      </c>
      <c r="B14" s="89" t="s">
        <v>406</v>
      </c>
      <c r="C14" s="64">
        <v>12.84</v>
      </c>
      <c r="D14" s="64">
        <v>12.84</v>
      </c>
      <c r="E14" s="64"/>
      <c r="F14" s="124"/>
      <c r="G14" s="124"/>
      <c r="K14" s="124"/>
    </row>
    <row r="15" spans="1:11" s="140" customFormat="1" ht="19.5" customHeight="1">
      <c r="A15" s="154" t="s">
        <v>407</v>
      </c>
      <c r="B15" s="89" t="s">
        <v>408</v>
      </c>
      <c r="C15" s="64">
        <v>17.94</v>
      </c>
      <c r="D15" s="64">
        <v>17.94</v>
      </c>
      <c r="E15" s="64"/>
      <c r="F15" s="124"/>
      <c r="G15" s="124"/>
      <c r="H15" s="124"/>
      <c r="K15" s="124"/>
    </row>
    <row r="16" spans="1:11" s="140" customFormat="1" ht="19.5" customHeight="1">
      <c r="A16" s="154" t="s">
        <v>409</v>
      </c>
      <c r="B16" s="89" t="s">
        <v>410</v>
      </c>
      <c r="C16" s="64"/>
      <c r="D16" s="64"/>
      <c r="E16" s="64"/>
      <c r="F16" s="124"/>
      <c r="G16" s="124"/>
      <c r="K16" s="124"/>
    </row>
    <row r="17" spans="1:11" s="140" customFormat="1" ht="19.5" customHeight="1">
      <c r="A17" s="154" t="s">
        <v>411</v>
      </c>
      <c r="B17" s="89" t="s">
        <v>412</v>
      </c>
      <c r="C17" s="64">
        <v>2.65</v>
      </c>
      <c r="D17" s="64">
        <v>2.65</v>
      </c>
      <c r="E17" s="64"/>
      <c r="F17" s="124"/>
      <c r="G17" s="124"/>
      <c r="K17" s="124"/>
    </row>
    <row r="18" spans="1:11" s="140" customFormat="1" ht="19.5" customHeight="1">
      <c r="A18" s="154" t="s">
        <v>413</v>
      </c>
      <c r="B18" s="89" t="s">
        <v>414</v>
      </c>
      <c r="C18" s="64">
        <v>21.86</v>
      </c>
      <c r="D18" s="64">
        <v>21.86</v>
      </c>
      <c r="E18" s="64"/>
      <c r="F18" s="124"/>
      <c r="G18" s="124"/>
      <c r="K18" s="124"/>
    </row>
    <row r="19" spans="1:11" s="140" customFormat="1" ht="19.5" customHeight="1">
      <c r="A19" s="154" t="s">
        <v>415</v>
      </c>
      <c r="B19" s="89" t="s">
        <v>416</v>
      </c>
      <c r="C19" s="64">
        <v>1.92</v>
      </c>
      <c r="D19" s="64">
        <v>1.92</v>
      </c>
      <c r="E19" s="64"/>
      <c r="F19" s="124"/>
      <c r="G19" s="124"/>
      <c r="I19" s="124"/>
      <c r="K19" s="124"/>
    </row>
    <row r="20" spans="1:11" s="140" customFormat="1" ht="19.5" customHeight="1">
      <c r="A20" s="154" t="s">
        <v>417</v>
      </c>
      <c r="B20" s="89" t="s">
        <v>418</v>
      </c>
      <c r="C20" s="64">
        <v>0.42</v>
      </c>
      <c r="D20" s="64">
        <v>0.42</v>
      </c>
      <c r="E20" s="64"/>
      <c r="F20" s="124"/>
      <c r="G20" s="124"/>
      <c r="K20" s="124"/>
    </row>
    <row r="21" spans="1:7" s="140" customFormat="1" ht="19.5" customHeight="1">
      <c r="A21" s="154" t="s">
        <v>419</v>
      </c>
      <c r="B21" s="89" t="s">
        <v>420</v>
      </c>
      <c r="C21" s="64">
        <v>77.22</v>
      </c>
      <c r="D21" s="64">
        <v>0.2</v>
      </c>
      <c r="E21" s="64">
        <v>77.02</v>
      </c>
      <c r="F21" s="124"/>
      <c r="G21" s="124"/>
    </row>
    <row r="22" spans="1:14" s="140" customFormat="1" ht="19.5" customHeight="1">
      <c r="A22" s="154" t="s">
        <v>421</v>
      </c>
      <c r="B22" s="115" t="s">
        <v>422</v>
      </c>
      <c r="C22" s="64">
        <v>15.5</v>
      </c>
      <c r="D22" s="64"/>
      <c r="E22" s="64">
        <v>15.5</v>
      </c>
      <c r="F22" s="124"/>
      <c r="G22" s="124"/>
      <c r="H22" s="124"/>
      <c r="N22" s="124"/>
    </row>
    <row r="23" spans="1:7" s="140" customFormat="1" ht="19.5" customHeight="1">
      <c r="A23" s="154" t="s">
        <v>423</v>
      </c>
      <c r="B23" s="155" t="s">
        <v>424</v>
      </c>
      <c r="C23" s="64"/>
      <c r="D23" s="64"/>
      <c r="E23" s="64"/>
      <c r="F23" s="124"/>
      <c r="G23" s="124"/>
    </row>
    <row r="24" spans="1:10" s="140" customFormat="1" ht="19.5" customHeight="1">
      <c r="A24" s="154" t="s">
        <v>425</v>
      </c>
      <c r="B24" s="155" t="s">
        <v>426</v>
      </c>
      <c r="C24" s="64"/>
      <c r="D24" s="64"/>
      <c r="E24" s="64"/>
      <c r="F24" s="124"/>
      <c r="H24" s="124"/>
      <c r="J24" s="124"/>
    </row>
    <row r="25" spans="1:8" s="140" customFormat="1" ht="19.5" customHeight="1">
      <c r="A25" s="154" t="s">
        <v>427</v>
      </c>
      <c r="B25" s="155" t="s">
        <v>428</v>
      </c>
      <c r="C25" s="64"/>
      <c r="D25" s="64"/>
      <c r="E25" s="64"/>
      <c r="F25" s="124"/>
      <c r="G25" s="124"/>
      <c r="H25" s="124"/>
    </row>
    <row r="26" spans="1:6" s="140" customFormat="1" ht="19.5" customHeight="1">
      <c r="A26" s="154" t="s">
        <v>429</v>
      </c>
      <c r="B26" s="155" t="s">
        <v>430</v>
      </c>
      <c r="C26" s="64">
        <v>0.25</v>
      </c>
      <c r="D26" s="64"/>
      <c r="E26" s="64">
        <v>0.25</v>
      </c>
      <c r="F26" s="124"/>
    </row>
    <row r="27" spans="1:12" s="140" customFormat="1" ht="19.5" customHeight="1">
      <c r="A27" s="154" t="s">
        <v>431</v>
      </c>
      <c r="B27" s="155" t="s">
        <v>432</v>
      </c>
      <c r="C27" s="64">
        <v>2.2</v>
      </c>
      <c r="D27" s="64"/>
      <c r="E27" s="64">
        <v>2.2</v>
      </c>
      <c r="F27" s="124"/>
      <c r="G27" s="124"/>
      <c r="I27" s="124"/>
      <c r="L27" s="124"/>
    </row>
    <row r="28" spans="1:8" s="140" customFormat="1" ht="19.5" customHeight="1">
      <c r="A28" s="154" t="s">
        <v>433</v>
      </c>
      <c r="B28" s="155" t="s">
        <v>434</v>
      </c>
      <c r="C28" s="64">
        <v>4.9</v>
      </c>
      <c r="D28" s="64"/>
      <c r="E28" s="64">
        <v>4.9</v>
      </c>
      <c r="F28" s="124"/>
      <c r="G28" s="124"/>
      <c r="H28" s="124"/>
    </row>
    <row r="29" spans="1:7" s="140" customFormat="1" ht="19.5" customHeight="1">
      <c r="A29" s="154" t="s">
        <v>435</v>
      </c>
      <c r="B29" s="155" t="s">
        <v>436</v>
      </c>
      <c r="C29" s="64"/>
      <c r="D29" s="64"/>
      <c r="E29" s="64"/>
      <c r="F29" s="124"/>
      <c r="G29" s="124"/>
    </row>
    <row r="30" spans="1:7" s="140" customFormat="1" ht="19.5" customHeight="1">
      <c r="A30" s="154" t="s">
        <v>437</v>
      </c>
      <c r="B30" s="155" t="s">
        <v>438</v>
      </c>
      <c r="C30" s="64"/>
      <c r="D30" s="64"/>
      <c r="E30" s="64"/>
      <c r="F30" s="124"/>
      <c r="G30" s="124"/>
    </row>
    <row r="31" spans="1:7" s="140" customFormat="1" ht="19.5" customHeight="1">
      <c r="A31" s="154" t="s">
        <v>439</v>
      </c>
      <c r="B31" s="115" t="s">
        <v>440</v>
      </c>
      <c r="C31" s="64">
        <v>2.4</v>
      </c>
      <c r="D31" s="64"/>
      <c r="E31" s="64">
        <v>2.4</v>
      </c>
      <c r="F31" s="124"/>
      <c r="G31" s="124"/>
    </row>
    <row r="32" spans="1:16" s="140" customFormat="1" ht="19.5" customHeight="1">
      <c r="A32" s="154" t="s">
        <v>441</v>
      </c>
      <c r="B32" s="115" t="s">
        <v>442</v>
      </c>
      <c r="C32" s="64"/>
      <c r="D32" s="64"/>
      <c r="E32" s="64"/>
      <c r="F32" s="124"/>
      <c r="G32" s="124"/>
      <c r="P32" s="124"/>
    </row>
    <row r="33" spans="1:11" s="140" customFormat="1" ht="19.5" customHeight="1">
      <c r="A33" s="154" t="s">
        <v>443</v>
      </c>
      <c r="B33" s="155" t="s">
        <v>444</v>
      </c>
      <c r="C33" s="64"/>
      <c r="D33" s="64"/>
      <c r="E33" s="64"/>
      <c r="F33" s="124"/>
      <c r="G33" s="124"/>
      <c r="H33" s="124"/>
      <c r="K33" s="124"/>
    </row>
    <row r="34" spans="1:9" s="140" customFormat="1" ht="19.5" customHeight="1">
      <c r="A34" s="154" t="s">
        <v>445</v>
      </c>
      <c r="B34" s="155" t="s">
        <v>446</v>
      </c>
      <c r="C34" s="64"/>
      <c r="D34" s="64"/>
      <c r="E34" s="64"/>
      <c r="F34" s="124"/>
      <c r="G34" s="124"/>
      <c r="H34" s="124"/>
      <c r="I34" s="124"/>
    </row>
    <row r="35" spans="1:10" s="140" customFormat="1" ht="19.5" customHeight="1">
      <c r="A35" s="154" t="s">
        <v>447</v>
      </c>
      <c r="B35" s="155" t="s">
        <v>448</v>
      </c>
      <c r="C35" s="64"/>
      <c r="D35" s="64"/>
      <c r="E35" s="64"/>
      <c r="F35" s="124"/>
      <c r="G35" s="124"/>
      <c r="H35" s="124"/>
      <c r="I35" s="124"/>
      <c r="J35" s="124"/>
    </row>
    <row r="36" spans="1:8" s="140" customFormat="1" ht="19.5" customHeight="1">
      <c r="A36" s="154" t="s">
        <v>449</v>
      </c>
      <c r="B36" s="155" t="s">
        <v>450</v>
      </c>
      <c r="C36" s="64">
        <v>1.51</v>
      </c>
      <c r="D36" s="64"/>
      <c r="E36" s="64">
        <v>1.51</v>
      </c>
      <c r="F36" s="124"/>
      <c r="G36" s="124"/>
      <c r="H36" s="124"/>
    </row>
    <row r="37" spans="1:9" s="140" customFormat="1" ht="19.5" customHeight="1">
      <c r="A37" s="154" t="s">
        <v>451</v>
      </c>
      <c r="B37" s="155" t="s">
        <v>452</v>
      </c>
      <c r="C37" s="64">
        <v>1.5</v>
      </c>
      <c r="D37" s="64"/>
      <c r="E37" s="64">
        <v>1.5</v>
      </c>
      <c r="F37" s="124"/>
      <c r="I37" s="124"/>
    </row>
    <row r="38" spans="1:8" s="140" customFormat="1" ht="19.5" customHeight="1">
      <c r="A38" s="154" t="s">
        <v>453</v>
      </c>
      <c r="B38" s="155" t="s">
        <v>454</v>
      </c>
      <c r="C38" s="64"/>
      <c r="D38" s="64"/>
      <c r="E38" s="64"/>
      <c r="F38" s="124"/>
      <c r="G38" s="124"/>
      <c r="H38" s="124"/>
    </row>
    <row r="39" spans="1:6" s="140" customFormat="1" ht="19.5" customHeight="1">
      <c r="A39" s="154" t="s">
        <v>455</v>
      </c>
      <c r="B39" s="155" t="s">
        <v>456</v>
      </c>
      <c r="C39" s="64"/>
      <c r="D39" s="64"/>
      <c r="E39" s="64"/>
      <c r="F39" s="124"/>
    </row>
    <row r="40" spans="1:8" s="140" customFormat="1" ht="19.5" customHeight="1">
      <c r="A40" s="154" t="s">
        <v>457</v>
      </c>
      <c r="B40" s="155" t="s">
        <v>458</v>
      </c>
      <c r="C40" s="64"/>
      <c r="D40" s="64"/>
      <c r="E40" s="64"/>
      <c r="F40" s="124"/>
      <c r="G40" s="124"/>
      <c r="H40" s="124"/>
    </row>
    <row r="41" spans="1:8" s="140" customFormat="1" ht="19.5" customHeight="1">
      <c r="A41" s="154" t="s">
        <v>459</v>
      </c>
      <c r="B41" s="155" t="s">
        <v>460</v>
      </c>
      <c r="C41" s="64"/>
      <c r="D41" s="64"/>
      <c r="E41" s="64"/>
      <c r="F41" s="124"/>
      <c r="G41" s="124"/>
      <c r="H41" s="124"/>
    </row>
    <row r="42" spans="1:19" s="140" customFormat="1" ht="19.5" customHeight="1">
      <c r="A42" s="154" t="s">
        <v>461</v>
      </c>
      <c r="B42" s="155" t="s">
        <v>462</v>
      </c>
      <c r="C42" s="64">
        <v>12.75</v>
      </c>
      <c r="D42" s="64"/>
      <c r="E42" s="64">
        <v>12.75</v>
      </c>
      <c r="F42" s="124"/>
      <c r="G42" s="124"/>
      <c r="J42" s="124"/>
      <c r="S42" s="124"/>
    </row>
    <row r="43" spans="1:7" s="140" customFormat="1" ht="19.5" customHeight="1">
      <c r="A43" s="154" t="s">
        <v>463</v>
      </c>
      <c r="B43" s="155" t="s">
        <v>464</v>
      </c>
      <c r="C43" s="64"/>
      <c r="D43" s="64"/>
      <c r="E43" s="64"/>
      <c r="F43" s="124"/>
      <c r="G43" s="124"/>
    </row>
    <row r="44" spans="1:9" s="140" customFormat="1" ht="19.5" customHeight="1">
      <c r="A44" s="154" t="s">
        <v>465</v>
      </c>
      <c r="B44" s="115" t="s">
        <v>466</v>
      </c>
      <c r="C44" s="64">
        <v>2.01</v>
      </c>
      <c r="D44" s="64"/>
      <c r="E44" s="64">
        <v>2.01</v>
      </c>
      <c r="F44" s="124"/>
      <c r="G44" s="124"/>
      <c r="H44" s="124"/>
      <c r="I44" s="124"/>
    </row>
    <row r="45" spans="1:7" s="140" customFormat="1" ht="19.5" customHeight="1">
      <c r="A45" s="154" t="s">
        <v>467</v>
      </c>
      <c r="B45" s="155" t="s">
        <v>468</v>
      </c>
      <c r="C45" s="64">
        <v>1.77</v>
      </c>
      <c r="D45" s="64"/>
      <c r="E45" s="64">
        <v>1.77</v>
      </c>
      <c r="F45" s="124"/>
      <c r="G45" s="124"/>
    </row>
    <row r="46" spans="1:16" s="140" customFormat="1" ht="19.5" customHeight="1">
      <c r="A46" s="154" t="s">
        <v>469</v>
      </c>
      <c r="B46" s="155" t="s">
        <v>470</v>
      </c>
      <c r="C46" s="64">
        <v>3.5</v>
      </c>
      <c r="D46" s="64"/>
      <c r="E46" s="64">
        <v>3.5</v>
      </c>
      <c r="F46" s="124"/>
      <c r="G46" s="124"/>
      <c r="I46" s="124"/>
      <c r="P46" s="124"/>
    </row>
    <row r="47" spans="1:16" s="140" customFormat="1" ht="19.5" customHeight="1">
      <c r="A47" s="154" t="s">
        <v>471</v>
      </c>
      <c r="B47" s="155" t="s">
        <v>472</v>
      </c>
      <c r="C47" s="64">
        <v>10.56</v>
      </c>
      <c r="D47" s="64"/>
      <c r="E47" s="64">
        <v>10.56</v>
      </c>
      <c r="F47" s="124"/>
      <c r="G47" s="124"/>
      <c r="H47" s="124"/>
      <c r="P47" s="124"/>
    </row>
    <row r="48" spans="1:10" s="140" customFormat="1" ht="19.5" customHeight="1">
      <c r="A48" s="154" t="s">
        <v>473</v>
      </c>
      <c r="B48" s="155" t="s">
        <v>474</v>
      </c>
      <c r="C48" s="64"/>
      <c r="D48" s="64"/>
      <c r="E48" s="64"/>
      <c r="F48" s="124"/>
      <c r="G48" s="124"/>
      <c r="H48" s="124"/>
      <c r="J48" s="124"/>
    </row>
    <row r="49" spans="1:9" s="140" customFormat="1" ht="19.5" customHeight="1">
      <c r="A49" s="154" t="s">
        <v>475</v>
      </c>
      <c r="B49" s="155" t="s">
        <v>476</v>
      </c>
      <c r="C49" s="64">
        <v>18.37</v>
      </c>
      <c r="D49" s="64">
        <v>0.2</v>
      </c>
      <c r="E49" s="64">
        <v>18.17</v>
      </c>
      <c r="F49" s="124"/>
      <c r="G49" s="124"/>
      <c r="H49" s="124"/>
      <c r="I49" s="124"/>
    </row>
    <row r="50" spans="1:8" s="140" customFormat="1" ht="19.5" customHeight="1">
      <c r="A50" s="154" t="s">
        <v>477</v>
      </c>
      <c r="B50" s="89" t="s">
        <v>478</v>
      </c>
      <c r="C50" s="64">
        <v>70</v>
      </c>
      <c r="D50" s="64">
        <v>70</v>
      </c>
      <c r="E50" s="64"/>
      <c r="F50" s="124"/>
      <c r="H50" s="124"/>
    </row>
    <row r="51" spans="1:7" s="140" customFormat="1" ht="19.5" customHeight="1">
      <c r="A51" s="154" t="s">
        <v>479</v>
      </c>
      <c r="B51" s="155" t="s">
        <v>480</v>
      </c>
      <c r="C51" s="64"/>
      <c r="D51" s="64"/>
      <c r="E51" s="64"/>
      <c r="F51" s="124"/>
      <c r="G51" s="124"/>
    </row>
    <row r="52" spans="1:10" s="140" customFormat="1" ht="19.5" customHeight="1">
      <c r="A52" s="154" t="s">
        <v>481</v>
      </c>
      <c r="B52" s="155" t="s">
        <v>482</v>
      </c>
      <c r="C52" s="64"/>
      <c r="D52" s="64"/>
      <c r="E52" s="64"/>
      <c r="F52" s="124"/>
      <c r="G52" s="124"/>
      <c r="I52" s="124"/>
      <c r="J52" s="124"/>
    </row>
    <row r="53" spans="1:8" s="140" customFormat="1" ht="19.5" customHeight="1">
      <c r="A53" s="154" t="s">
        <v>483</v>
      </c>
      <c r="B53" s="155" t="s">
        <v>416</v>
      </c>
      <c r="C53" s="64">
        <v>5.6</v>
      </c>
      <c r="D53" s="64">
        <v>5.6</v>
      </c>
      <c r="E53" s="64"/>
      <c r="F53" s="124"/>
      <c r="G53" s="124"/>
      <c r="H53" s="124"/>
    </row>
    <row r="54" spans="1:7" s="140" customFormat="1" ht="19.5" customHeight="1">
      <c r="A54" s="154" t="s">
        <v>484</v>
      </c>
      <c r="B54" s="155" t="s">
        <v>485</v>
      </c>
      <c r="C54" s="64"/>
      <c r="D54" s="64"/>
      <c r="E54" s="64"/>
      <c r="F54" s="124"/>
      <c r="G54" s="124"/>
    </row>
    <row r="55" spans="1:7" s="140" customFormat="1" ht="19.5" customHeight="1">
      <c r="A55" s="154" t="s">
        <v>486</v>
      </c>
      <c r="B55" s="155" t="s">
        <v>487</v>
      </c>
      <c r="C55" s="64"/>
      <c r="D55" s="64"/>
      <c r="E55" s="64"/>
      <c r="F55" s="124"/>
      <c r="G55" s="124"/>
    </row>
    <row r="56" spans="1:7" s="140" customFormat="1" ht="19.5" customHeight="1">
      <c r="A56" s="154" t="s">
        <v>488</v>
      </c>
      <c r="B56" s="155" t="s">
        <v>489</v>
      </c>
      <c r="C56" s="64"/>
      <c r="D56" s="64"/>
      <c r="E56" s="64"/>
      <c r="F56" s="124"/>
      <c r="G56" s="124"/>
    </row>
    <row r="57" spans="1:6" s="140" customFormat="1" ht="19.5" customHeight="1">
      <c r="A57" s="154" t="s">
        <v>490</v>
      </c>
      <c r="B57" s="155" t="s">
        <v>491</v>
      </c>
      <c r="C57" s="64">
        <v>64.4</v>
      </c>
      <c r="D57" s="64">
        <v>64.4</v>
      </c>
      <c r="E57" s="64"/>
      <c r="F57" s="124"/>
    </row>
    <row r="58" spans="3:5" ht="19.5" customHeight="1">
      <c r="C58" s="50"/>
      <c r="D58" s="50"/>
      <c r="E58" s="50"/>
    </row>
    <row r="59" spans="4:14" ht="19.5" customHeight="1">
      <c r="D59" s="50"/>
      <c r="E59" s="50"/>
      <c r="F59" s="50"/>
      <c r="N59" s="50"/>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38" sqref="I38"/>
    </sheetView>
  </sheetViews>
  <sheetFormatPr defaultColWidth="6.875" defaultRowHeight="12.75" customHeight="1"/>
  <cols>
    <col min="1" max="6" width="11.625" style="49" hidden="1" customWidth="1"/>
    <col min="7" max="12" width="19.625" style="49" customWidth="1"/>
    <col min="13" max="16384" width="6.875" style="49" customWidth="1"/>
  </cols>
  <sheetData>
    <row r="1" spans="1:12" ht="19.5" customHeight="1">
      <c r="A1" s="137" t="s">
        <v>492</v>
      </c>
      <c r="G1" s="3" t="s">
        <v>493</v>
      </c>
      <c r="L1" s="146"/>
    </row>
    <row r="2" spans="1:12" ht="42" customHeight="1">
      <c r="A2" s="138" t="s">
        <v>494</v>
      </c>
      <c r="B2" s="127"/>
      <c r="C2" s="127"/>
      <c r="D2" s="127"/>
      <c r="E2" s="127"/>
      <c r="F2" s="127"/>
      <c r="G2" s="125" t="s">
        <v>495</v>
      </c>
      <c r="H2" s="126"/>
      <c r="I2" s="126"/>
      <c r="J2" s="126"/>
      <c r="K2" s="126"/>
      <c r="L2" s="126"/>
    </row>
    <row r="3" spans="1:12" ht="19.5" customHeight="1">
      <c r="A3" s="139"/>
      <c r="B3" s="127"/>
      <c r="C3" s="127"/>
      <c r="D3" s="127"/>
      <c r="E3" s="127"/>
      <c r="F3" s="127"/>
      <c r="G3" s="127"/>
      <c r="H3" s="127"/>
      <c r="I3" s="127"/>
      <c r="J3" s="127"/>
      <c r="K3" s="127"/>
      <c r="L3" s="127"/>
    </row>
    <row r="4" spans="1:12" ht="19.5" customHeight="1">
      <c r="A4" s="140"/>
      <c r="B4" s="140"/>
      <c r="C4" s="140"/>
      <c r="D4" s="140"/>
      <c r="E4" s="140"/>
      <c r="F4" s="140"/>
      <c r="G4" s="140"/>
      <c r="H4" s="140"/>
      <c r="I4" s="140"/>
      <c r="J4" s="140"/>
      <c r="K4" s="140"/>
      <c r="L4" s="59" t="s">
        <v>313</v>
      </c>
    </row>
    <row r="5" spans="1:12" ht="28.5" customHeight="1">
      <c r="A5" s="76" t="s">
        <v>496</v>
      </c>
      <c r="B5" s="76"/>
      <c r="C5" s="76"/>
      <c r="D5" s="76"/>
      <c r="E5" s="76"/>
      <c r="F5" s="131"/>
      <c r="G5" s="76" t="s">
        <v>340</v>
      </c>
      <c r="H5" s="76"/>
      <c r="I5" s="76"/>
      <c r="J5" s="76"/>
      <c r="K5" s="76"/>
      <c r="L5" s="76"/>
    </row>
    <row r="6" spans="1:12" ht="28.5" customHeight="1">
      <c r="A6" s="102" t="s">
        <v>318</v>
      </c>
      <c r="B6" s="141" t="s">
        <v>497</v>
      </c>
      <c r="C6" s="102" t="s">
        <v>498</v>
      </c>
      <c r="D6" s="102"/>
      <c r="E6" s="102"/>
      <c r="F6" s="142" t="s">
        <v>499</v>
      </c>
      <c r="G6" s="76" t="s">
        <v>318</v>
      </c>
      <c r="H6" s="43" t="s">
        <v>497</v>
      </c>
      <c r="I6" s="76" t="s">
        <v>498</v>
      </c>
      <c r="J6" s="76"/>
      <c r="K6" s="76"/>
      <c r="L6" s="76" t="s">
        <v>499</v>
      </c>
    </row>
    <row r="7" spans="1:12" ht="28.5" customHeight="1">
      <c r="A7" s="132"/>
      <c r="B7" s="60"/>
      <c r="C7" s="133" t="s">
        <v>343</v>
      </c>
      <c r="D7" s="143" t="s">
        <v>500</v>
      </c>
      <c r="E7" s="143" t="s">
        <v>501</v>
      </c>
      <c r="F7" s="132"/>
      <c r="G7" s="76"/>
      <c r="H7" s="43"/>
      <c r="I7" s="76" t="s">
        <v>343</v>
      </c>
      <c r="J7" s="43" t="s">
        <v>500</v>
      </c>
      <c r="K7" s="43" t="s">
        <v>501</v>
      </c>
      <c r="L7" s="76"/>
    </row>
    <row r="8" spans="1:12" ht="28.5" customHeight="1">
      <c r="A8" s="144"/>
      <c r="B8" s="144"/>
      <c r="C8" s="144"/>
      <c r="D8" s="144"/>
      <c r="E8" s="144"/>
      <c r="F8" s="145"/>
      <c r="G8" s="85">
        <v>5</v>
      </c>
      <c r="H8" s="64"/>
      <c r="I8" s="83">
        <v>3.5</v>
      </c>
      <c r="J8" s="84"/>
      <c r="K8" s="85">
        <v>3.5</v>
      </c>
      <c r="L8" s="64">
        <v>1.5</v>
      </c>
    </row>
    <row r="9" spans="2:12" ht="22.5" customHeight="1">
      <c r="B9" s="50"/>
      <c r="G9" s="50"/>
      <c r="H9" s="50"/>
      <c r="I9" s="50"/>
      <c r="J9" s="50"/>
      <c r="K9" s="50"/>
      <c r="L9" s="50"/>
    </row>
    <row r="10" spans="7:12" ht="12.75" customHeight="1">
      <c r="G10" s="50"/>
      <c r="H10" s="50"/>
      <c r="I10" s="50"/>
      <c r="J10" s="50"/>
      <c r="K10" s="50"/>
      <c r="L10" s="50"/>
    </row>
    <row r="11" spans="7:12" ht="12.75" customHeight="1">
      <c r="G11" s="50"/>
      <c r="H11" s="50"/>
      <c r="I11" s="50"/>
      <c r="J11" s="50"/>
      <c r="K11" s="50"/>
      <c r="L11" s="50"/>
    </row>
    <row r="12" spans="7:12" ht="12.75" customHeight="1">
      <c r="G12" s="50"/>
      <c r="H12" s="50"/>
      <c r="I12" s="50"/>
      <c r="L12" s="50"/>
    </row>
    <row r="13" spans="6:11" ht="12.75" customHeight="1">
      <c r="F13" s="50"/>
      <c r="G13" s="50"/>
      <c r="H13" s="50"/>
      <c r="I13" s="50"/>
      <c r="J13" s="50"/>
      <c r="K13" s="50"/>
    </row>
    <row r="14" spans="4:9" ht="12.75" customHeight="1">
      <c r="D14" s="50"/>
      <c r="G14" s="50"/>
      <c r="H14" s="50"/>
      <c r="I14" s="50"/>
    </row>
    <row r="15" ht="12.75" customHeight="1">
      <c r="J15" s="50"/>
    </row>
    <row r="16" spans="11:12" ht="12.75" customHeight="1">
      <c r="K16" s="50"/>
      <c r="L16" s="50"/>
    </row>
    <row r="20" ht="12.75" customHeight="1">
      <c r="H20" s="5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20" sqref="B20"/>
    </sheetView>
  </sheetViews>
  <sheetFormatPr defaultColWidth="6.875" defaultRowHeight="12.75" customHeight="1"/>
  <cols>
    <col min="1" max="1" width="19.50390625" style="49" customWidth="1"/>
    <col min="2" max="2" width="52.50390625" style="49" customWidth="1"/>
    <col min="3" max="5" width="18.25390625" style="49" customWidth="1"/>
    <col min="6" max="16384" width="6.875" style="49" customWidth="1"/>
  </cols>
  <sheetData>
    <row r="1" spans="1:5" ht="19.5" customHeight="1">
      <c r="A1" s="3" t="s">
        <v>502</v>
      </c>
      <c r="E1" s="95"/>
    </row>
    <row r="2" spans="1:5" ht="42.75" customHeight="1">
      <c r="A2" s="125" t="s">
        <v>503</v>
      </c>
      <c r="B2" s="126"/>
      <c r="C2" s="126"/>
      <c r="D2" s="126"/>
      <c r="E2" s="126"/>
    </row>
    <row r="3" spans="1:5" ht="19.5" customHeight="1">
      <c r="A3" s="127"/>
      <c r="B3" s="127"/>
      <c r="C3" s="127"/>
      <c r="D3" s="127"/>
      <c r="E3" s="127"/>
    </row>
    <row r="4" spans="1:5" ht="19.5" customHeight="1">
      <c r="A4" s="128"/>
      <c r="B4" s="129"/>
      <c r="C4" s="129"/>
      <c r="D4" s="129"/>
      <c r="E4" s="130" t="s">
        <v>313</v>
      </c>
    </row>
    <row r="5" spans="1:5" ht="19.5" customHeight="1">
      <c r="A5" s="76" t="s">
        <v>341</v>
      </c>
      <c r="B5" s="131" t="s">
        <v>342</v>
      </c>
      <c r="C5" s="76" t="s">
        <v>504</v>
      </c>
      <c r="D5" s="76"/>
      <c r="E5" s="76"/>
    </row>
    <row r="6" spans="1:5" ht="19.5" customHeight="1">
      <c r="A6" s="132"/>
      <c r="B6" s="132"/>
      <c r="C6" s="133" t="s">
        <v>318</v>
      </c>
      <c r="D6" s="133" t="s">
        <v>344</v>
      </c>
      <c r="E6" s="133" t="s">
        <v>345</v>
      </c>
    </row>
    <row r="7" spans="1:5" ht="19.5" customHeight="1">
      <c r="A7" s="134"/>
      <c r="B7" s="135"/>
      <c r="C7" s="84"/>
      <c r="D7" s="85"/>
      <c r="E7" s="64"/>
    </row>
    <row r="8" spans="1:5" ht="20.25" customHeight="1">
      <c r="A8" s="136" t="s">
        <v>505</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20" sqref="D20"/>
    </sheetView>
  </sheetViews>
  <sheetFormatPr defaultColWidth="6.875" defaultRowHeight="19.5" customHeight="1"/>
  <cols>
    <col min="1" max="4" width="34.50390625" style="49" customWidth="1"/>
    <col min="5" max="159" width="6.75390625" style="49" customWidth="1"/>
    <col min="160" max="16384" width="6.875" style="49" customWidth="1"/>
  </cols>
  <sheetData>
    <row r="1" spans="1:251" ht="19.5" customHeight="1">
      <c r="A1" s="3" t="s">
        <v>506</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38.25" customHeight="1">
      <c r="A2" s="96" t="s">
        <v>507</v>
      </c>
      <c r="B2" s="97"/>
      <c r="C2" s="97"/>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2.75" customHeight="1">
      <c r="A3" s="98"/>
      <c r="B3" s="98"/>
      <c r="C3" s="99"/>
      <c r="D3" s="98"/>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58"/>
      <c r="B4" s="100"/>
      <c r="C4" s="101"/>
      <c r="D4" s="59" t="s">
        <v>313</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76" t="s">
        <v>314</v>
      </c>
      <c r="B5" s="76"/>
      <c r="C5" s="76" t="s">
        <v>315</v>
      </c>
      <c r="D5" s="76"/>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102" t="s">
        <v>316</v>
      </c>
      <c r="B6" s="103" t="s">
        <v>317</v>
      </c>
      <c r="C6" s="102" t="s">
        <v>316</v>
      </c>
      <c r="D6" s="102"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104" t="s">
        <v>508</v>
      </c>
      <c r="B7" s="105">
        <v>796.72</v>
      </c>
      <c r="C7" s="106" t="s">
        <v>325</v>
      </c>
      <c r="D7" s="64">
        <v>111.69</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7" t="s">
        <v>509</v>
      </c>
      <c r="B8" s="64"/>
      <c r="C8" s="106" t="s">
        <v>327</v>
      </c>
      <c r="D8" s="64">
        <v>19.86</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08" t="s">
        <v>510</v>
      </c>
      <c r="B9" s="105"/>
      <c r="C9" s="106" t="s">
        <v>329</v>
      </c>
      <c r="D9" s="64">
        <v>121.47</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09" t="s">
        <v>511</v>
      </c>
      <c r="B10" s="110"/>
      <c r="C10" s="106" t="s">
        <v>331</v>
      </c>
      <c r="D10" s="64">
        <v>503</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09" t="s">
        <v>512</v>
      </c>
      <c r="B11" s="110"/>
      <c r="C11" s="106" t="s">
        <v>332</v>
      </c>
      <c r="D11" s="64">
        <v>306.97</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09" t="s">
        <v>513</v>
      </c>
      <c r="B12" s="64"/>
      <c r="C12" s="106" t="s">
        <v>333</v>
      </c>
      <c r="D12" s="64">
        <v>21.86</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09"/>
      <c r="B13" s="66"/>
      <c r="C13" s="111"/>
      <c r="D13" s="112"/>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09"/>
      <c r="B14" s="113"/>
      <c r="C14" s="114"/>
      <c r="D14" s="112"/>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09"/>
      <c r="B15" s="113"/>
      <c r="C15" s="114"/>
      <c r="D15" s="112"/>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09"/>
      <c r="B16" s="113"/>
      <c r="C16" s="114"/>
      <c r="D16" s="112"/>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251" ht="19.5" customHeight="1">
      <c r="A17" s="109"/>
      <c r="B17" s="113"/>
      <c r="C17" s="114"/>
      <c r="D17" s="112"/>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spans="1:251" ht="19.5" customHeight="1">
      <c r="A18" s="115"/>
      <c r="B18" s="113"/>
      <c r="C18" s="114"/>
      <c r="D18" s="112"/>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spans="1:251" ht="19.5" customHeight="1">
      <c r="A19" s="115"/>
      <c r="B19" s="113"/>
      <c r="C19" s="111"/>
      <c r="D19" s="112"/>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spans="1:251" ht="19.5" customHeight="1">
      <c r="A20" s="115"/>
      <c r="B20" s="113"/>
      <c r="C20" s="114"/>
      <c r="D20" s="112"/>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spans="1:251" ht="19.5" customHeight="1">
      <c r="A21" s="115"/>
      <c r="B21" s="113"/>
      <c r="C21" s="114"/>
      <c r="D21" s="112"/>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spans="1:251" ht="19.5" customHeight="1">
      <c r="A22" s="116"/>
      <c r="B22" s="113"/>
      <c r="C22" s="114"/>
      <c r="D22" s="112"/>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spans="1:251" ht="19.5" customHeight="1">
      <c r="A23" s="116"/>
      <c r="B23" s="113"/>
      <c r="C23" s="114"/>
      <c r="D23" s="112"/>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spans="1:251" ht="19.5" customHeight="1">
      <c r="A24" s="116"/>
      <c r="B24" s="113"/>
      <c r="C24" s="117"/>
      <c r="D24" s="118"/>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spans="1:251" ht="19.5" customHeight="1">
      <c r="A25" s="119" t="s">
        <v>514</v>
      </c>
      <c r="B25" s="120">
        <f>SUM(B7:B17)</f>
        <v>796.72</v>
      </c>
      <c r="C25" s="121" t="s">
        <v>515</v>
      </c>
      <c r="D25" s="118">
        <v>1084.84</v>
      </c>
      <c r="F25" s="50"/>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spans="1:251" ht="19.5" customHeight="1">
      <c r="A26" s="109" t="s">
        <v>516</v>
      </c>
      <c r="B26" s="120"/>
      <c r="C26" s="114" t="s">
        <v>517</v>
      </c>
      <c r="D26" s="118"/>
      <c r="E26" s="50"/>
      <c r="F26" s="50"/>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spans="1:251" ht="19.5" customHeight="1">
      <c r="A27" s="109" t="s">
        <v>518</v>
      </c>
      <c r="B27" s="64">
        <v>288.12</v>
      </c>
      <c r="C27" s="111"/>
      <c r="D27" s="118"/>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spans="1:5" ht="19.5" customHeight="1">
      <c r="A28" s="122" t="s">
        <v>519</v>
      </c>
      <c r="B28" s="123">
        <f>B25+B27</f>
        <v>1084.8400000000001</v>
      </c>
      <c r="C28" s="117" t="s">
        <v>520</v>
      </c>
      <c r="D28" s="118">
        <f>D25+D26</f>
        <v>1084.84</v>
      </c>
      <c r="E28" s="50"/>
    </row>
    <row r="35" ht="19.5" customHeight="1">
      <c r="C35" s="5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topLeftCell="A9">
      <selection activeCell="H16" sqref="H16"/>
    </sheetView>
  </sheetViews>
  <sheetFormatPr defaultColWidth="6.875" defaultRowHeight="12.75" customHeight="1"/>
  <cols>
    <col min="1" max="1" width="11.25390625" style="49" customWidth="1"/>
    <col min="2" max="2" width="38.25390625" style="49" customWidth="1"/>
    <col min="3" max="12" width="12.625" style="49" customWidth="1"/>
    <col min="13" max="16384" width="6.875" style="49" customWidth="1"/>
  </cols>
  <sheetData>
    <row r="1" spans="1:12" ht="19.5" customHeight="1">
      <c r="A1" s="73" t="s">
        <v>521</v>
      </c>
      <c r="L1" s="90"/>
    </row>
    <row r="2" spans="1:12" ht="43.5" customHeight="1">
      <c r="A2" s="51" t="s">
        <v>522</v>
      </c>
      <c r="B2" s="52"/>
      <c r="C2" s="52"/>
      <c r="D2" s="52"/>
      <c r="E2" s="52"/>
      <c r="F2" s="52"/>
      <c r="G2" s="52"/>
      <c r="H2" s="52"/>
      <c r="I2" s="52"/>
      <c r="J2" s="52"/>
      <c r="K2" s="52"/>
      <c r="L2" s="52"/>
    </row>
    <row r="3" spans="1:12" ht="19.5" customHeight="1">
      <c r="A3" s="74"/>
      <c r="B3" s="74"/>
      <c r="C3" s="74"/>
      <c r="D3" s="74"/>
      <c r="E3" s="74"/>
      <c r="F3" s="74"/>
      <c r="G3" s="74"/>
      <c r="H3" s="74"/>
      <c r="I3" s="74"/>
      <c r="J3" s="74"/>
      <c r="K3" s="74"/>
      <c r="L3" s="74"/>
    </row>
    <row r="4" spans="1:12" ht="19.5" customHeight="1">
      <c r="A4" s="75"/>
      <c r="B4" s="75"/>
      <c r="C4" s="75"/>
      <c r="D4" s="75"/>
      <c r="E4" s="75"/>
      <c r="F4" s="75"/>
      <c r="G4" s="75"/>
      <c r="H4" s="75"/>
      <c r="I4" s="75"/>
      <c r="J4" s="75"/>
      <c r="K4" s="75"/>
      <c r="L4" s="91" t="s">
        <v>313</v>
      </c>
    </row>
    <row r="5" spans="1:12" ht="24" customHeight="1">
      <c r="A5" s="76" t="s">
        <v>523</v>
      </c>
      <c r="B5" s="76"/>
      <c r="C5" s="77" t="s">
        <v>318</v>
      </c>
      <c r="D5" s="43" t="s">
        <v>518</v>
      </c>
      <c r="E5" s="43" t="s">
        <v>508</v>
      </c>
      <c r="F5" s="43" t="s">
        <v>509</v>
      </c>
      <c r="G5" s="43" t="s">
        <v>510</v>
      </c>
      <c r="H5" s="78" t="s">
        <v>511</v>
      </c>
      <c r="I5" s="77"/>
      <c r="J5" s="43" t="s">
        <v>512</v>
      </c>
      <c r="K5" s="43" t="s">
        <v>513</v>
      </c>
      <c r="L5" s="92" t="s">
        <v>516</v>
      </c>
    </row>
    <row r="6" spans="1:12" ht="42" customHeight="1">
      <c r="A6" s="79" t="s">
        <v>341</v>
      </c>
      <c r="B6" s="80" t="s">
        <v>342</v>
      </c>
      <c r="C6" s="60"/>
      <c r="D6" s="60"/>
      <c r="E6" s="60"/>
      <c r="F6" s="60"/>
      <c r="G6" s="60"/>
      <c r="H6" s="43" t="s">
        <v>524</v>
      </c>
      <c r="I6" s="43" t="s">
        <v>525</v>
      </c>
      <c r="J6" s="60"/>
      <c r="K6" s="60"/>
      <c r="L6" s="60"/>
    </row>
    <row r="7" spans="1:12" ht="19.5" customHeight="1">
      <c r="A7" s="81" t="s">
        <v>318</v>
      </c>
      <c r="B7" s="82"/>
      <c r="C7" s="83">
        <v>1084.84</v>
      </c>
      <c r="D7" s="83">
        <f>D8+D13+D17+D20+D24+D28</f>
        <v>288.12</v>
      </c>
      <c r="E7" s="83">
        <v>796.72</v>
      </c>
      <c r="F7" s="64"/>
      <c r="G7" s="84"/>
      <c r="H7" s="85"/>
      <c r="I7" s="85"/>
      <c r="J7" s="64"/>
      <c r="K7" s="84"/>
      <c r="L7" s="64"/>
    </row>
    <row r="8" spans="1:12" s="47" customFormat="1" ht="19.5" customHeight="1">
      <c r="A8" s="86">
        <v>208</v>
      </c>
      <c r="B8" s="68" t="s">
        <v>325</v>
      </c>
      <c r="C8" s="87">
        <v>111.69</v>
      </c>
      <c r="D8" s="87"/>
      <c r="E8" s="87">
        <v>111.69</v>
      </c>
      <c r="F8" s="64"/>
      <c r="G8" s="84"/>
      <c r="H8" s="85"/>
      <c r="I8" s="85"/>
      <c r="J8" s="64"/>
      <c r="K8" s="84"/>
      <c r="L8" s="64"/>
    </row>
    <row r="9" spans="1:12" s="47" customFormat="1" ht="19.5" customHeight="1">
      <c r="A9" s="69" t="s">
        <v>346</v>
      </c>
      <c r="B9" s="70" t="s">
        <v>347</v>
      </c>
      <c r="C9" s="87">
        <v>111.69</v>
      </c>
      <c r="D9" s="87"/>
      <c r="E9" s="87">
        <v>111.69</v>
      </c>
      <c r="F9" s="64"/>
      <c r="G9" s="84"/>
      <c r="H9" s="85"/>
      <c r="I9" s="85"/>
      <c r="J9" s="64"/>
      <c r="K9" s="84"/>
      <c r="L9" s="64"/>
    </row>
    <row r="10" spans="1:12" s="47" customFormat="1" ht="19.5" customHeight="1">
      <c r="A10" s="69" t="s">
        <v>348</v>
      </c>
      <c r="B10" s="70" t="s">
        <v>349</v>
      </c>
      <c r="C10" s="87">
        <v>25.68</v>
      </c>
      <c r="D10" s="87"/>
      <c r="E10" s="87">
        <v>25.68</v>
      </c>
      <c r="F10" s="64"/>
      <c r="G10" s="84"/>
      <c r="H10" s="85"/>
      <c r="I10" s="85"/>
      <c r="J10" s="64"/>
      <c r="K10" s="84"/>
      <c r="L10" s="64"/>
    </row>
    <row r="11" spans="1:12" s="47" customFormat="1" ht="19.5" customHeight="1">
      <c r="A11" s="69" t="s">
        <v>350</v>
      </c>
      <c r="B11" s="70" t="s">
        <v>351</v>
      </c>
      <c r="C11" s="87">
        <v>12.84</v>
      </c>
      <c r="D11" s="87"/>
      <c r="E11" s="87">
        <v>12.84</v>
      </c>
      <c r="F11" s="64"/>
      <c r="G11" s="84"/>
      <c r="H11" s="85"/>
      <c r="I11" s="85"/>
      <c r="J11" s="64"/>
      <c r="K11" s="84"/>
      <c r="L11" s="64"/>
    </row>
    <row r="12" spans="1:12" s="47" customFormat="1" ht="19.5" customHeight="1">
      <c r="A12" s="69" t="s">
        <v>352</v>
      </c>
      <c r="B12" s="70" t="s">
        <v>353</v>
      </c>
      <c r="C12" s="87">
        <v>73.17</v>
      </c>
      <c r="D12" s="87"/>
      <c r="E12" s="87">
        <v>73.17</v>
      </c>
      <c r="F12" s="64"/>
      <c r="G12" s="84"/>
      <c r="H12" s="85"/>
      <c r="I12" s="85"/>
      <c r="J12" s="64"/>
      <c r="K12" s="84"/>
      <c r="L12" s="64"/>
    </row>
    <row r="13" spans="1:12" s="47" customFormat="1" ht="19.5" customHeight="1">
      <c r="A13" s="86">
        <v>210</v>
      </c>
      <c r="B13" s="68" t="s">
        <v>327</v>
      </c>
      <c r="C13" s="87">
        <v>19.86</v>
      </c>
      <c r="D13" s="87"/>
      <c r="E13" s="87">
        <v>19.86</v>
      </c>
      <c r="F13" s="64"/>
      <c r="G13" s="84"/>
      <c r="H13" s="85"/>
      <c r="I13" s="85"/>
      <c r="J13" s="64"/>
      <c r="K13" s="84"/>
      <c r="L13" s="64"/>
    </row>
    <row r="14" spans="1:12" s="47" customFormat="1" ht="19.5" customHeight="1">
      <c r="A14" s="69" t="s">
        <v>355</v>
      </c>
      <c r="B14" s="70" t="s">
        <v>356</v>
      </c>
      <c r="C14" s="87">
        <v>19.86</v>
      </c>
      <c r="D14" s="87"/>
      <c r="E14" s="87">
        <v>19.86</v>
      </c>
      <c r="F14" s="64"/>
      <c r="G14" s="84"/>
      <c r="H14" s="85"/>
      <c r="I14" s="85"/>
      <c r="J14" s="64"/>
      <c r="K14" s="84"/>
      <c r="L14" s="64"/>
    </row>
    <row r="15" spans="1:12" s="47" customFormat="1" ht="19.5" customHeight="1">
      <c r="A15" s="69" t="s">
        <v>357</v>
      </c>
      <c r="B15" s="70" t="s">
        <v>358</v>
      </c>
      <c r="C15" s="87">
        <v>17.94</v>
      </c>
      <c r="D15" s="87"/>
      <c r="E15" s="87">
        <v>17.94</v>
      </c>
      <c r="F15" s="64"/>
      <c r="G15" s="84"/>
      <c r="H15" s="85"/>
      <c r="I15" s="85"/>
      <c r="J15" s="64"/>
      <c r="K15" s="84"/>
      <c r="L15" s="64"/>
    </row>
    <row r="16" spans="1:12" s="47" customFormat="1" ht="19.5" customHeight="1">
      <c r="A16" s="69" t="s">
        <v>359</v>
      </c>
      <c r="B16" s="70" t="s">
        <v>360</v>
      </c>
      <c r="C16" s="87">
        <v>1.92</v>
      </c>
      <c r="D16" s="87"/>
      <c r="E16" s="87">
        <v>1.92</v>
      </c>
      <c r="F16" s="64"/>
      <c r="G16" s="84"/>
      <c r="H16" s="85"/>
      <c r="I16" s="85"/>
      <c r="J16" s="64"/>
      <c r="K16" s="84"/>
      <c r="L16" s="64"/>
    </row>
    <row r="17" spans="1:12" s="47" customFormat="1" ht="19.5" customHeight="1">
      <c r="A17" s="86">
        <v>211</v>
      </c>
      <c r="B17" s="68" t="s">
        <v>329</v>
      </c>
      <c r="C17" s="87">
        <v>121.47</v>
      </c>
      <c r="D17" s="87">
        <f>D18+D19</f>
        <v>1.12</v>
      </c>
      <c r="E17" s="87">
        <f>E18</f>
        <v>120.35</v>
      </c>
      <c r="F17" s="64"/>
      <c r="G17" s="84"/>
      <c r="H17" s="85"/>
      <c r="I17" s="85"/>
      <c r="J17" s="64"/>
      <c r="K17" s="84"/>
      <c r="L17" s="64"/>
    </row>
    <row r="18" spans="1:12" s="47" customFormat="1" ht="19.5" customHeight="1">
      <c r="A18" s="69" t="s">
        <v>362</v>
      </c>
      <c r="B18" s="70" t="s">
        <v>363</v>
      </c>
      <c r="C18" s="87">
        <v>45.12</v>
      </c>
      <c r="D18" s="87"/>
      <c r="E18" s="87">
        <f>E19</f>
        <v>120.35</v>
      </c>
      <c r="F18" s="64"/>
      <c r="G18" s="84"/>
      <c r="H18" s="85"/>
      <c r="I18" s="85"/>
      <c r="J18" s="64"/>
      <c r="K18" s="84"/>
      <c r="L18" s="64"/>
    </row>
    <row r="19" spans="1:12" s="47" customFormat="1" ht="19.5" customHeight="1">
      <c r="A19" s="69" t="s">
        <v>364</v>
      </c>
      <c r="B19" s="70" t="s">
        <v>365</v>
      </c>
      <c r="C19" s="87">
        <v>121.47</v>
      </c>
      <c r="D19" s="87">
        <v>1.12</v>
      </c>
      <c r="E19" s="87">
        <f>C19-D19</f>
        <v>120.35</v>
      </c>
      <c r="F19" s="64"/>
      <c r="G19" s="84"/>
      <c r="H19" s="85"/>
      <c r="I19" s="85"/>
      <c r="J19" s="64"/>
      <c r="K19" s="84"/>
      <c r="L19" s="64"/>
    </row>
    <row r="20" spans="1:12" s="47" customFormat="1" ht="19.5" customHeight="1">
      <c r="A20" s="86">
        <v>213</v>
      </c>
      <c r="B20" s="68" t="s">
        <v>331</v>
      </c>
      <c r="C20" s="87">
        <v>503</v>
      </c>
      <c r="D20" s="87">
        <f>D21+D22+D23</f>
        <v>287</v>
      </c>
      <c r="E20" s="87">
        <f>E21</f>
        <v>216</v>
      </c>
      <c r="F20" s="64"/>
      <c r="G20" s="84"/>
      <c r="H20" s="85"/>
      <c r="I20" s="85"/>
      <c r="J20" s="64"/>
      <c r="K20" s="84"/>
      <c r="L20" s="64"/>
    </row>
    <row r="21" spans="1:12" s="47" customFormat="1" ht="19.5" customHeight="1">
      <c r="A21" s="69" t="s">
        <v>367</v>
      </c>
      <c r="B21" s="70" t="s">
        <v>368</v>
      </c>
      <c r="C21" s="87">
        <v>353</v>
      </c>
      <c r="D21" s="87"/>
      <c r="E21" s="87">
        <f>E22+E23</f>
        <v>216</v>
      </c>
      <c r="F21" s="64"/>
      <c r="G21" s="84"/>
      <c r="H21" s="85"/>
      <c r="I21" s="85"/>
      <c r="J21" s="64"/>
      <c r="K21" s="84"/>
      <c r="L21" s="64"/>
    </row>
    <row r="22" spans="1:12" s="47" customFormat="1" ht="19.5" customHeight="1">
      <c r="A22" s="69" t="s">
        <v>369</v>
      </c>
      <c r="B22" s="70" t="s">
        <v>370</v>
      </c>
      <c r="C22" s="87">
        <v>80</v>
      </c>
      <c r="D22" s="87">
        <v>22</v>
      </c>
      <c r="E22" s="87">
        <f>C22-D22</f>
        <v>58</v>
      </c>
      <c r="F22" s="64"/>
      <c r="G22" s="84"/>
      <c r="H22" s="85"/>
      <c r="I22" s="85"/>
      <c r="J22" s="64"/>
      <c r="K22" s="84"/>
      <c r="L22" s="64"/>
    </row>
    <row r="23" spans="1:12" s="47" customFormat="1" ht="19.5" customHeight="1">
      <c r="A23" s="69" t="s">
        <v>371</v>
      </c>
      <c r="B23" s="70" t="s">
        <v>372</v>
      </c>
      <c r="C23" s="87">
        <v>423</v>
      </c>
      <c r="D23" s="87">
        <v>265</v>
      </c>
      <c r="E23" s="87">
        <f>C23-D23</f>
        <v>158</v>
      </c>
      <c r="F23" s="64"/>
      <c r="G23" s="84"/>
      <c r="H23" s="85"/>
      <c r="I23" s="85"/>
      <c r="J23" s="64"/>
      <c r="K23" s="84"/>
      <c r="L23" s="64"/>
    </row>
    <row r="24" spans="1:12" s="47" customFormat="1" ht="19.5" customHeight="1">
      <c r="A24" s="86">
        <v>216</v>
      </c>
      <c r="B24" s="68" t="s">
        <v>332</v>
      </c>
      <c r="C24" s="87">
        <v>306.97</v>
      </c>
      <c r="D24" s="87"/>
      <c r="E24" s="87">
        <v>306.97</v>
      </c>
      <c r="F24" s="64"/>
      <c r="G24" s="84"/>
      <c r="H24" s="85"/>
      <c r="I24" s="85"/>
      <c r="J24" s="64"/>
      <c r="K24" s="84"/>
      <c r="L24" s="64"/>
    </row>
    <row r="25" spans="1:12" s="47" customFormat="1" ht="19.5" customHeight="1">
      <c r="A25" s="69" t="s">
        <v>374</v>
      </c>
      <c r="B25" s="70" t="s">
        <v>375</v>
      </c>
      <c r="C25" s="87">
        <v>306.97</v>
      </c>
      <c r="D25" s="87"/>
      <c r="E25" s="87">
        <v>306.97</v>
      </c>
      <c r="F25" s="64"/>
      <c r="G25" s="84"/>
      <c r="H25" s="85"/>
      <c r="I25" s="85"/>
      <c r="J25" s="64"/>
      <c r="K25" s="84"/>
      <c r="L25" s="64"/>
    </row>
    <row r="26" spans="1:12" s="47" customFormat="1" ht="19.5" customHeight="1">
      <c r="A26" s="69" t="s">
        <v>376</v>
      </c>
      <c r="B26" s="70" t="s">
        <v>377</v>
      </c>
      <c r="C26" s="87">
        <v>239.11</v>
      </c>
      <c r="D26" s="87"/>
      <c r="E26" s="87">
        <v>239.11</v>
      </c>
      <c r="F26" s="64"/>
      <c r="G26" s="84"/>
      <c r="H26" s="85"/>
      <c r="I26" s="85"/>
      <c r="J26" s="64"/>
      <c r="K26" s="84"/>
      <c r="L26" s="64"/>
    </row>
    <row r="27" spans="1:12" s="47" customFormat="1" ht="19.5" customHeight="1">
      <c r="A27" s="69" t="s">
        <v>378</v>
      </c>
      <c r="B27" s="70" t="s">
        <v>379</v>
      </c>
      <c r="C27" s="87">
        <v>67.86</v>
      </c>
      <c r="D27" s="87"/>
      <c r="E27" s="87">
        <v>67.86</v>
      </c>
      <c r="F27" s="64"/>
      <c r="G27" s="84"/>
      <c r="H27" s="85"/>
      <c r="I27" s="85"/>
      <c r="J27" s="64"/>
      <c r="K27" s="84"/>
      <c r="L27" s="64"/>
    </row>
    <row r="28" spans="1:12" s="47" customFormat="1" ht="19.5" customHeight="1">
      <c r="A28" s="86">
        <v>221</v>
      </c>
      <c r="B28" s="68" t="s">
        <v>333</v>
      </c>
      <c r="C28" s="87">
        <v>21.86</v>
      </c>
      <c r="D28" s="87"/>
      <c r="E28" s="87">
        <v>21.86</v>
      </c>
      <c r="F28" s="64"/>
      <c r="G28" s="84"/>
      <c r="H28" s="85"/>
      <c r="I28" s="85"/>
      <c r="J28" s="64"/>
      <c r="K28" s="84"/>
      <c r="L28" s="64"/>
    </row>
    <row r="29" spans="1:12" s="47" customFormat="1" ht="19.5" customHeight="1">
      <c r="A29" s="69" t="s">
        <v>381</v>
      </c>
      <c r="B29" s="70" t="s">
        <v>382</v>
      </c>
      <c r="C29" s="87">
        <v>21.86</v>
      </c>
      <c r="D29" s="87"/>
      <c r="E29" s="87">
        <v>21.86</v>
      </c>
      <c r="F29" s="64"/>
      <c r="G29" s="84"/>
      <c r="H29" s="85"/>
      <c r="I29" s="85"/>
      <c r="J29" s="64"/>
      <c r="K29" s="84"/>
      <c r="L29" s="64"/>
    </row>
    <row r="30" spans="1:12" s="47" customFormat="1" ht="19.5" customHeight="1">
      <c r="A30" s="69" t="s">
        <v>383</v>
      </c>
      <c r="B30" s="70" t="s">
        <v>384</v>
      </c>
      <c r="C30" s="87">
        <v>21.86</v>
      </c>
      <c r="D30" s="87"/>
      <c r="E30" s="87">
        <v>21.86</v>
      </c>
      <c r="F30" s="64"/>
      <c r="G30" s="84"/>
      <c r="H30" s="85"/>
      <c r="I30" s="85"/>
      <c r="J30" s="64"/>
      <c r="K30" s="84"/>
      <c r="L30" s="64"/>
    </row>
    <row r="31" spans="1:12" s="49" customFormat="1" ht="19.5" customHeight="1">
      <c r="A31" s="88"/>
      <c r="B31" s="89"/>
      <c r="C31" s="83"/>
      <c r="D31" s="83"/>
      <c r="E31" s="84"/>
      <c r="F31" s="64"/>
      <c r="G31" s="84"/>
      <c r="H31" s="85"/>
      <c r="I31" s="85"/>
      <c r="J31" s="64"/>
      <c r="K31" s="84"/>
      <c r="L31" s="64"/>
    </row>
    <row r="32" spans="2:12" ht="21" customHeight="1">
      <c r="B32" s="50"/>
      <c r="C32" s="50"/>
      <c r="D32" s="50"/>
      <c r="E32" s="50"/>
      <c r="F32" s="50"/>
      <c r="G32" s="50"/>
      <c r="H32" s="50"/>
      <c r="I32" s="50"/>
      <c r="J32" s="50"/>
      <c r="K32" s="50"/>
      <c r="L32" s="50"/>
    </row>
    <row r="33" spans="2:12" ht="12.75" customHeight="1">
      <c r="B33" s="50"/>
      <c r="C33" s="50"/>
      <c r="D33" s="50"/>
      <c r="E33" s="50"/>
      <c r="F33" s="50"/>
      <c r="G33" s="50"/>
      <c r="H33" s="50"/>
      <c r="I33" s="50"/>
      <c r="J33" s="50"/>
      <c r="K33" s="50"/>
      <c r="L33" s="50"/>
    </row>
    <row r="34" spans="1:12" ht="12.75" customHeight="1">
      <c r="A34" s="50"/>
      <c r="B34" s="50"/>
      <c r="C34" s="50"/>
      <c r="D34" s="50"/>
      <c r="E34" s="50"/>
      <c r="F34" s="50"/>
      <c r="G34" s="50"/>
      <c r="H34" s="50"/>
      <c r="I34" s="50"/>
      <c r="J34" s="50"/>
      <c r="K34" s="50"/>
      <c r="L34" s="50"/>
    </row>
    <row r="35" spans="2:12" ht="12.75" customHeight="1">
      <c r="B35" s="50"/>
      <c r="C35" s="50"/>
      <c r="D35" s="50"/>
      <c r="F35" s="50"/>
      <c r="G35" s="50"/>
      <c r="H35" s="50"/>
      <c r="I35" s="50"/>
      <c r="J35" s="50"/>
      <c r="K35" s="50"/>
      <c r="L35" s="50"/>
    </row>
    <row r="36" spans="2:12" ht="12.75" customHeight="1">
      <c r="B36" s="50"/>
      <c r="C36" s="50"/>
      <c r="I36" s="50"/>
      <c r="J36" s="50"/>
      <c r="K36" s="50"/>
      <c r="L36" s="50"/>
    </row>
    <row r="37" spans="2:11" ht="12.75" customHeight="1">
      <c r="B37" s="50"/>
      <c r="J37" s="50"/>
      <c r="K37" s="50"/>
    </row>
    <row r="38" spans="2:12" ht="12.75" customHeight="1">
      <c r="B38" s="50"/>
      <c r="J38" s="50"/>
      <c r="K38" s="50"/>
      <c r="L38" s="50"/>
    </row>
    <row r="39" spans="2:10" ht="12.75" customHeight="1">
      <c r="B39" s="50"/>
      <c r="E39" s="50"/>
      <c r="J39" s="50"/>
    </row>
    <row r="40" spans="2:10" ht="12.75" customHeight="1">
      <c r="B40" s="50"/>
      <c r="I40" s="50"/>
      <c r="J40" s="50"/>
    </row>
    <row r="41" spans="2:9" ht="12.75" customHeight="1">
      <c r="B41" s="50"/>
      <c r="I41" s="50"/>
    </row>
    <row r="42" spans="2:11" ht="12.75" customHeight="1">
      <c r="B42" s="50"/>
      <c r="I42" s="50"/>
      <c r="K42" s="50"/>
    </row>
    <row r="43" ht="12.75" customHeight="1">
      <c r="B43" s="50"/>
    </row>
    <row r="44" spans="2:6" ht="12.75" customHeight="1">
      <c r="B44" s="50"/>
      <c r="C44" s="50"/>
      <c r="F44" s="50"/>
    </row>
    <row r="45" ht="12.75" customHeight="1">
      <c r="B45" s="50"/>
    </row>
    <row r="46" spans="2:4" ht="12.75" customHeight="1">
      <c r="B46" s="50"/>
      <c r="C46" s="50"/>
      <c r="D46" s="50"/>
    </row>
    <row r="47" spans="2:11" ht="12.75" customHeight="1">
      <c r="B47" s="50"/>
      <c r="K47" s="50"/>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7"/>
  <sheetViews>
    <sheetView showGridLines="0" showZeros="0" workbookViewId="0" topLeftCell="A1">
      <selection activeCell="F12" sqref="F12"/>
    </sheetView>
  </sheetViews>
  <sheetFormatPr defaultColWidth="6.875" defaultRowHeight="12.75" customHeight="1"/>
  <cols>
    <col min="1" max="1" width="17.125" style="49" customWidth="1"/>
    <col min="2" max="2" width="29.00390625" style="49" customWidth="1"/>
    <col min="3" max="6" width="18.00390625" style="49" customWidth="1"/>
    <col min="7" max="7" width="19.50390625" style="49" customWidth="1"/>
    <col min="8" max="8" width="21.00390625" style="49" customWidth="1"/>
    <col min="9" max="16384" width="6.875" style="49" customWidth="1"/>
  </cols>
  <sheetData>
    <row r="1" spans="1:2" ht="19.5" customHeight="1">
      <c r="A1" s="3" t="s">
        <v>526</v>
      </c>
      <c r="B1" s="50"/>
    </row>
    <row r="2" spans="1:8" ht="44.25" customHeight="1">
      <c r="A2" s="51" t="s">
        <v>527</v>
      </c>
      <c r="B2" s="52"/>
      <c r="C2" s="52"/>
      <c r="D2" s="52"/>
      <c r="E2" s="52"/>
      <c r="F2" s="52"/>
      <c r="G2" s="52"/>
      <c r="H2" s="52"/>
    </row>
    <row r="3" spans="1:8" ht="19.5" customHeight="1">
      <c r="A3" s="53"/>
      <c r="B3" s="54"/>
      <c r="C3" s="55"/>
      <c r="D3" s="55"/>
      <c r="E3" s="55"/>
      <c r="F3" s="55"/>
      <c r="G3" s="55"/>
      <c r="H3" s="56"/>
    </row>
    <row r="4" spans="1:8" ht="25.5" customHeight="1">
      <c r="A4" s="57"/>
      <c r="B4" s="58"/>
      <c r="C4" s="57"/>
      <c r="D4" s="57"/>
      <c r="E4" s="57"/>
      <c r="F4" s="57"/>
      <c r="G4" s="57"/>
      <c r="H4" s="59" t="s">
        <v>313</v>
      </c>
    </row>
    <row r="5" spans="1:8" ht="29.25" customHeight="1">
      <c r="A5" s="43" t="s">
        <v>341</v>
      </c>
      <c r="B5" s="43" t="s">
        <v>342</v>
      </c>
      <c r="C5" s="43" t="s">
        <v>318</v>
      </c>
      <c r="D5" s="60" t="s">
        <v>344</v>
      </c>
      <c r="E5" s="43" t="s">
        <v>345</v>
      </c>
      <c r="F5" s="43" t="s">
        <v>528</v>
      </c>
      <c r="G5" s="43" t="s">
        <v>529</v>
      </c>
      <c r="H5" s="43" t="s">
        <v>530</v>
      </c>
    </row>
    <row r="6" spans="1:8" ht="27" customHeight="1">
      <c r="A6" s="61" t="s">
        <v>318</v>
      </c>
      <c r="B6" s="62"/>
      <c r="C6" s="63">
        <v>1084.84</v>
      </c>
      <c r="D6" s="64">
        <v>412.27</v>
      </c>
      <c r="E6" s="65">
        <v>672.57</v>
      </c>
      <c r="F6" s="66"/>
      <c r="G6" s="66"/>
      <c r="H6" s="66"/>
    </row>
    <row r="7" spans="1:8" s="47" customFormat="1" ht="27" customHeight="1">
      <c r="A7" s="67" t="s">
        <v>531</v>
      </c>
      <c r="B7" s="68" t="s">
        <v>325</v>
      </c>
      <c r="C7" s="63">
        <v>111.69</v>
      </c>
      <c r="D7" s="64">
        <v>111.69</v>
      </c>
      <c r="E7" s="65"/>
      <c r="F7" s="66"/>
      <c r="G7" s="66"/>
      <c r="H7" s="66"/>
    </row>
    <row r="8" spans="1:8" s="47" customFormat="1" ht="27" customHeight="1">
      <c r="A8" s="69" t="s">
        <v>346</v>
      </c>
      <c r="B8" s="70" t="s">
        <v>347</v>
      </c>
      <c r="C8" s="63">
        <v>111.69</v>
      </c>
      <c r="D8" s="64">
        <v>111.69</v>
      </c>
      <c r="E8" s="65"/>
      <c r="F8" s="66"/>
      <c r="G8" s="66"/>
      <c r="H8" s="66"/>
    </row>
    <row r="9" spans="1:8" s="47" customFormat="1" ht="27" customHeight="1">
      <c r="A9" s="69" t="s">
        <v>348</v>
      </c>
      <c r="B9" s="70" t="s">
        <v>349</v>
      </c>
      <c r="C9" s="63">
        <v>25.68</v>
      </c>
      <c r="D9" s="64">
        <v>25.68</v>
      </c>
      <c r="E9" s="65"/>
      <c r="F9" s="66"/>
      <c r="G9" s="66"/>
      <c r="H9" s="66"/>
    </row>
    <row r="10" spans="1:8" s="47" customFormat="1" ht="27" customHeight="1">
      <c r="A10" s="69" t="s">
        <v>350</v>
      </c>
      <c r="B10" s="70" t="s">
        <v>351</v>
      </c>
      <c r="C10" s="63">
        <v>12.84</v>
      </c>
      <c r="D10" s="64">
        <v>12.84</v>
      </c>
      <c r="E10" s="65"/>
      <c r="F10" s="66"/>
      <c r="G10" s="66"/>
      <c r="H10" s="66"/>
    </row>
    <row r="11" spans="1:8" s="47" customFormat="1" ht="27" customHeight="1">
      <c r="A11" s="69" t="s">
        <v>352</v>
      </c>
      <c r="B11" s="70" t="s">
        <v>353</v>
      </c>
      <c r="C11" s="63">
        <v>73.17</v>
      </c>
      <c r="D11" s="64">
        <v>73.17</v>
      </c>
      <c r="E11" s="65"/>
      <c r="F11" s="66"/>
      <c r="G11" s="66"/>
      <c r="H11" s="66"/>
    </row>
    <row r="12" spans="1:8" s="47" customFormat="1" ht="27" customHeight="1">
      <c r="A12" s="67" t="s">
        <v>354</v>
      </c>
      <c r="B12" s="68" t="s">
        <v>327</v>
      </c>
      <c r="C12" s="63">
        <v>19.86</v>
      </c>
      <c r="D12" s="64">
        <v>19.86</v>
      </c>
      <c r="E12" s="65"/>
      <c r="F12" s="66"/>
      <c r="G12" s="66"/>
      <c r="H12" s="66"/>
    </row>
    <row r="13" spans="1:8" s="47" customFormat="1" ht="27" customHeight="1">
      <c r="A13" s="69" t="s">
        <v>355</v>
      </c>
      <c r="B13" s="70" t="s">
        <v>356</v>
      </c>
      <c r="C13" s="63">
        <v>19.86</v>
      </c>
      <c r="D13" s="64">
        <v>19.86</v>
      </c>
      <c r="E13" s="65"/>
      <c r="F13" s="66"/>
      <c r="G13" s="66"/>
      <c r="H13" s="66"/>
    </row>
    <row r="14" spans="1:8" s="47" customFormat="1" ht="27" customHeight="1">
      <c r="A14" s="69" t="s">
        <v>357</v>
      </c>
      <c r="B14" s="70" t="s">
        <v>358</v>
      </c>
      <c r="C14" s="63">
        <v>17.94</v>
      </c>
      <c r="D14" s="64">
        <v>17.94</v>
      </c>
      <c r="E14" s="65"/>
      <c r="F14" s="66"/>
      <c r="G14" s="66"/>
      <c r="H14" s="66"/>
    </row>
    <row r="15" spans="1:8" s="47" customFormat="1" ht="27" customHeight="1">
      <c r="A15" s="69" t="s">
        <v>359</v>
      </c>
      <c r="B15" s="70" t="s">
        <v>360</v>
      </c>
      <c r="C15" s="63">
        <v>1.92</v>
      </c>
      <c r="D15" s="64">
        <v>1.92</v>
      </c>
      <c r="E15" s="65"/>
      <c r="F15" s="66"/>
      <c r="G15" s="66"/>
      <c r="H15" s="66"/>
    </row>
    <row r="16" spans="1:8" s="47" customFormat="1" ht="27" customHeight="1">
      <c r="A16" s="67" t="s">
        <v>361</v>
      </c>
      <c r="B16" s="68" t="s">
        <v>329</v>
      </c>
      <c r="C16" s="63">
        <v>121.47</v>
      </c>
      <c r="D16" s="64"/>
      <c r="E16" s="65">
        <v>121.47</v>
      </c>
      <c r="F16" s="66"/>
      <c r="G16" s="66"/>
      <c r="H16" s="66"/>
    </row>
    <row r="17" spans="1:8" s="47" customFormat="1" ht="27" customHeight="1">
      <c r="A17" s="69" t="s">
        <v>362</v>
      </c>
      <c r="B17" s="70" t="s">
        <v>363</v>
      </c>
      <c r="C17" s="63">
        <v>121.47</v>
      </c>
      <c r="D17" s="64"/>
      <c r="E17" s="65">
        <v>121.47</v>
      </c>
      <c r="F17" s="66"/>
      <c r="G17" s="66"/>
      <c r="H17" s="66"/>
    </row>
    <row r="18" spans="1:8" s="47" customFormat="1" ht="27" customHeight="1">
      <c r="A18" s="69" t="s">
        <v>364</v>
      </c>
      <c r="B18" s="70" t="s">
        <v>365</v>
      </c>
      <c r="C18" s="63">
        <v>121.47</v>
      </c>
      <c r="D18" s="64"/>
      <c r="E18" s="65">
        <v>121.47</v>
      </c>
      <c r="F18" s="66"/>
      <c r="G18" s="66"/>
      <c r="H18" s="66"/>
    </row>
    <row r="19" spans="1:8" s="47" customFormat="1" ht="27" customHeight="1">
      <c r="A19" s="67" t="s">
        <v>366</v>
      </c>
      <c r="B19" s="68" t="s">
        <v>331</v>
      </c>
      <c r="C19" s="63">
        <v>503</v>
      </c>
      <c r="D19" s="64"/>
      <c r="E19" s="65">
        <v>503</v>
      </c>
      <c r="F19" s="66"/>
      <c r="G19" s="66"/>
      <c r="H19" s="66"/>
    </row>
    <row r="20" spans="1:8" s="47" customFormat="1" ht="27" customHeight="1">
      <c r="A20" s="69" t="s">
        <v>367</v>
      </c>
      <c r="B20" s="70" t="s">
        <v>368</v>
      </c>
      <c r="C20" s="63">
        <v>503</v>
      </c>
      <c r="D20" s="64"/>
      <c r="E20" s="65">
        <v>503</v>
      </c>
      <c r="F20" s="66"/>
      <c r="G20" s="66"/>
      <c r="H20" s="66"/>
    </row>
    <row r="21" spans="1:8" s="47" customFormat="1" ht="27" customHeight="1">
      <c r="A21" s="69" t="s">
        <v>369</v>
      </c>
      <c r="B21" s="70" t="s">
        <v>370</v>
      </c>
      <c r="C21" s="63">
        <v>80</v>
      </c>
      <c r="D21" s="64"/>
      <c r="E21" s="65">
        <v>80</v>
      </c>
      <c r="F21" s="66"/>
      <c r="G21" s="66"/>
      <c r="H21" s="66"/>
    </row>
    <row r="22" spans="1:8" s="47" customFormat="1" ht="27" customHeight="1">
      <c r="A22" s="69" t="s">
        <v>371</v>
      </c>
      <c r="B22" s="70" t="s">
        <v>372</v>
      </c>
      <c r="C22" s="63">
        <v>423</v>
      </c>
      <c r="D22" s="64"/>
      <c r="E22" s="65">
        <v>423</v>
      </c>
      <c r="F22" s="66"/>
      <c r="G22" s="66"/>
      <c r="H22" s="66"/>
    </row>
    <row r="23" spans="1:8" s="47" customFormat="1" ht="27" customHeight="1">
      <c r="A23" s="67" t="s">
        <v>373</v>
      </c>
      <c r="B23" s="68" t="s">
        <v>332</v>
      </c>
      <c r="C23" s="63">
        <v>306.97</v>
      </c>
      <c r="D23" s="64">
        <v>258.86</v>
      </c>
      <c r="E23" s="65">
        <v>48.11</v>
      </c>
      <c r="F23" s="66"/>
      <c r="G23" s="66"/>
      <c r="H23" s="66"/>
    </row>
    <row r="24" spans="1:8" s="47" customFormat="1" ht="27" customHeight="1">
      <c r="A24" s="69" t="s">
        <v>374</v>
      </c>
      <c r="B24" s="70" t="s">
        <v>375</v>
      </c>
      <c r="C24" s="63">
        <v>306.97</v>
      </c>
      <c r="D24" s="64">
        <v>258.86</v>
      </c>
      <c r="E24" s="65">
        <v>48.11</v>
      </c>
      <c r="F24" s="66"/>
      <c r="G24" s="66"/>
      <c r="H24" s="66"/>
    </row>
    <row r="25" spans="1:8" s="47" customFormat="1" ht="27" customHeight="1">
      <c r="A25" s="69" t="s">
        <v>376</v>
      </c>
      <c r="B25" s="70" t="s">
        <v>377</v>
      </c>
      <c r="C25" s="63">
        <v>239.11</v>
      </c>
      <c r="D25" s="64">
        <v>239.11</v>
      </c>
      <c r="E25" s="65"/>
      <c r="F25" s="66"/>
      <c r="G25" s="66"/>
      <c r="H25" s="66"/>
    </row>
    <row r="26" spans="1:8" s="47" customFormat="1" ht="27" customHeight="1">
      <c r="A26" s="69" t="s">
        <v>378</v>
      </c>
      <c r="B26" s="70" t="s">
        <v>379</v>
      </c>
      <c r="C26" s="63">
        <v>67.86</v>
      </c>
      <c r="D26" s="64">
        <v>19.75</v>
      </c>
      <c r="E26" s="65">
        <v>48.11</v>
      </c>
      <c r="F26" s="66"/>
      <c r="G26" s="66"/>
      <c r="H26" s="66"/>
    </row>
    <row r="27" spans="1:8" s="47" customFormat="1" ht="27" customHeight="1">
      <c r="A27" s="67" t="s">
        <v>380</v>
      </c>
      <c r="B27" s="68" t="s">
        <v>333</v>
      </c>
      <c r="C27" s="63">
        <v>21.86</v>
      </c>
      <c r="D27" s="64">
        <v>21.86</v>
      </c>
      <c r="E27" s="65"/>
      <c r="F27" s="66"/>
      <c r="G27" s="66"/>
      <c r="H27" s="66"/>
    </row>
    <row r="28" spans="1:8" s="47" customFormat="1" ht="27" customHeight="1">
      <c r="A28" s="69" t="s">
        <v>381</v>
      </c>
      <c r="B28" s="70" t="s">
        <v>382</v>
      </c>
      <c r="C28" s="63">
        <v>21.86</v>
      </c>
      <c r="D28" s="64">
        <v>21.86</v>
      </c>
      <c r="E28" s="65"/>
      <c r="F28" s="66"/>
      <c r="G28" s="66"/>
      <c r="H28" s="66"/>
    </row>
    <row r="29" spans="1:8" s="47" customFormat="1" ht="27" customHeight="1">
      <c r="A29" s="69" t="s">
        <v>383</v>
      </c>
      <c r="B29" s="70" t="s">
        <v>384</v>
      </c>
      <c r="C29" s="63">
        <v>21.86</v>
      </c>
      <c r="D29" s="64">
        <v>21.86</v>
      </c>
      <c r="E29" s="65"/>
      <c r="F29" s="66"/>
      <c r="G29" s="66"/>
      <c r="H29" s="66"/>
    </row>
    <row r="30" spans="1:8" s="48" customFormat="1" ht="27" customHeight="1">
      <c r="A30" s="71"/>
      <c r="B30" s="72"/>
      <c r="C30" s="63"/>
      <c r="D30" s="64"/>
      <c r="E30" s="65"/>
      <c r="F30" s="66"/>
      <c r="G30" s="66"/>
      <c r="H30" s="66"/>
    </row>
    <row r="31" spans="1:8" ht="18.75" customHeight="1">
      <c r="A31" s="50"/>
      <c r="B31" s="50"/>
      <c r="C31" s="50"/>
      <c r="D31" s="50"/>
      <c r="E31" s="50"/>
      <c r="F31" s="50"/>
      <c r="G31" s="50"/>
      <c r="H31" s="50"/>
    </row>
    <row r="32" spans="1:8" ht="12.75" customHeight="1">
      <c r="A32" s="50"/>
      <c r="B32" s="50"/>
      <c r="D32" s="50"/>
      <c r="E32" s="50"/>
      <c r="F32" s="50"/>
      <c r="G32" s="50"/>
      <c r="H32" s="50"/>
    </row>
    <row r="33" spans="1:9" ht="12.75" customHeight="1">
      <c r="A33" s="50"/>
      <c r="B33" s="50"/>
      <c r="D33" s="50"/>
      <c r="E33" s="50"/>
      <c r="F33" s="50"/>
      <c r="G33" s="50"/>
      <c r="H33" s="50"/>
      <c r="I33" s="50"/>
    </row>
    <row r="34" spans="1:8" ht="12.75" customHeight="1">
      <c r="A34" s="50"/>
      <c r="B34" s="50"/>
      <c r="D34" s="50"/>
      <c r="E34" s="50"/>
      <c r="F34" s="50"/>
      <c r="G34" s="50"/>
      <c r="H34" s="50"/>
    </row>
    <row r="35" spans="1:7" ht="12.75" customHeight="1">
      <c r="A35" s="50"/>
      <c r="B35" s="50"/>
      <c r="D35" s="50"/>
      <c r="E35" s="50"/>
      <c r="F35" s="50"/>
      <c r="G35" s="50"/>
    </row>
    <row r="36" spans="1:9" ht="12.75" customHeight="1">
      <c r="A36" s="50"/>
      <c r="B36" s="50"/>
      <c r="C36" s="50"/>
      <c r="D36" s="50"/>
      <c r="E36" s="50"/>
      <c r="F36" s="50"/>
      <c r="G36" s="50"/>
      <c r="I36" s="50"/>
    </row>
    <row r="37" spans="2:8" ht="12.75" customHeight="1">
      <c r="B37" s="50"/>
      <c r="F37" s="50"/>
      <c r="G37" s="50"/>
      <c r="H37" s="50"/>
    </row>
    <row r="38" spans="1:7" ht="12.75" customHeight="1">
      <c r="A38" s="50"/>
      <c r="B38" s="50"/>
      <c r="F38" s="50"/>
      <c r="G38" s="50"/>
    </row>
    <row r="39" spans="2:6" ht="12.75" customHeight="1">
      <c r="B39" s="50"/>
      <c r="F39" s="50"/>
    </row>
    <row r="40" spans="1:8" ht="12.75" customHeight="1">
      <c r="A40" s="50"/>
      <c r="B40" s="50"/>
      <c r="H40" s="50"/>
    </row>
    <row r="41" spans="1:5" ht="12.75" customHeight="1">
      <c r="A41" s="50"/>
      <c r="B41" s="50"/>
      <c r="E41" s="50"/>
    </row>
    <row r="42" spans="3:6" ht="12.75" customHeight="1">
      <c r="C42" s="50"/>
      <c r="F42" s="50"/>
    </row>
    <row r="43" ht="12.75" customHeight="1">
      <c r="B43" s="50"/>
    </row>
    <row r="44" ht="12.75" customHeight="1">
      <c r="B44" s="50"/>
    </row>
    <row r="45" ht="12.75" customHeight="1">
      <c r="G45" s="50"/>
    </row>
    <row r="46" ht="12.75" customHeight="1">
      <c r="B46" s="50"/>
    </row>
    <row r="47" spans="3:7" ht="12.75" customHeight="1">
      <c r="C47" s="50"/>
      <c r="G47" s="5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2024-03-12T01:46:46Z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