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3" activeTab="8"/>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一般公共预算支出-无上年数'!$A$1:$E$35</definedName>
    <definedName name="_xlnm.Print_Area" localSheetId="3">'3 一般公共预算财政基本支出'!$A$1:$E$36</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<sst xmlns="http://schemas.openxmlformats.org/spreadsheetml/2006/main" count="2990" uniqueCount="844">
  <si>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</si>
  <si>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</si>
  <si>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</si>
  <si>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</si>
  <si>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</si>
  <si>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</si>
  <si>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</si>
  <si>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</si>
  <si>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</si>
  <si>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</si>
  <si>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</si>
  <si>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</si>
  <si>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</si>
  <si>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</si>
  <si>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</si>
  <si>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</si>
  <si>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</si>
  <si>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</si>
  <si>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</si>
  <si>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</si>
  <si>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</si>
  <si>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</si>
  <si>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</si>
  <si>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</si>
  <si>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</si>
  <si>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</si>
  <si>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</si>
  <si>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</si>
  <si>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</si>
  <si>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</si>
  <si>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</si>
  <si>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</si>
  <si>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</si>
  <si>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</si>
  <si>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</si>
  <si>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</si>
  <si>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</si>
  <si>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</si>
  <si>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</si>
  <si>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</si>
  <si>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</si>
  <si>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</si>
  <si>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</si>
  <si>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</si>
  <si>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</si>
  <si>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</si>
  <si>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</si>
  <si>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</si>
  <si>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</si>
  <si>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</si>
  <si>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</si>
  <si>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</si>
  <si>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</si>
  <si>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</si>
  <si>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</si>
  <si>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</si>
  <si>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</si>
  <si>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</si>
  <si>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</si>
  <si>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</si>
  <si>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</si>
  <si>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</si>
  <si>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</si>
  <si>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</si>
  <si>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</si>
  <si>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</si>
  <si>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</si>
  <si>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</si>
  <si>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</si>
  <si>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</si>
  <si>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</si>
  <si>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</si>
  <si>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</si>
  <si>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</si>
  <si>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</si>
  <si>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</si>
  <si>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</si>
  <si>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</si>
  <si>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</si>
  <si>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</si>
  <si>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</si>
  <si>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</si>
  <si>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</si>
  <si>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</si>
  <si>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</si>
  <si>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</si>
  <si>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</si>
  <si>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</si>
  <si>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</si>
  <si>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</si>
  <si>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</si>
  <si>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</si>
  <si>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</si>
  <si>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</si>
  <si>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</si>
  <si>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</si>
  <si>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</si>
  <si>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</si>
  <si>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</si>
  <si>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</si>
  <si>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</si>
  <si>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</si>
  <si>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</si>
  <si>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</si>
  <si>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</si>
  <si>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</si>
  <si>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</si>
  <si>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</si>
  <si>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</si>
  <si>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</si>
  <si>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</si>
  <si>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</si>
  <si>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</si>
  <si>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</si>
  <si>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</si>
  <si>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</si>
  <si>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</si>
  <si>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</si>
  <si>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</si>
  <si>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</si>
  <si>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</si>
  <si>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</si>
  <si>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</si>
  <si>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</si>
  <si>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</si>
  <si>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</si>
  <si>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</si>
  <si>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</si>
  <si>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</si>
  <si>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</si>
  <si>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</si>
  <si>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</si>
  <si>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</si>
  <si>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</si>
  <si>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</si>
  <si>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</si>
  <si>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</si>
  <si>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</si>
  <si>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</si>
  <si>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</si>
  <si>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</si>
  <si>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</si>
  <si>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</si>
  <si>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</si>
  <si>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</si>
  <si>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</si>
  <si>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</si>
  <si>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</si>
  <si>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</si>
  <si>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</si>
  <si>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</si>
  <si>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</si>
  <si>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</si>
  <si>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</si>
  <si>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</si>
  <si>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</si>
  <si>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</si>
  <si>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</si>
  <si>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</si>
  <si>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</si>
  <si>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</si>
  <si>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</si>
  <si>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</si>
  <si>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</si>
  <si>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</si>
  <si>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</si>
  <si>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</si>
  <si>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</si>
  <si>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</si>
  <si>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</si>
  <si>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</si>
  <si>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</si>
  <si>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</si>
  <si>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</si>
  <si>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</si>
  <si>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</si>
  <si>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</si>
  <si>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</si>
  <si>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</si>
  <si>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</si>
  <si>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</si>
  <si>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</si>
  <si>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</si>
  <si>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</si>
  <si>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</si>
  <si>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</si>
  <si>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</si>
  <si>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</si>
  <si>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</si>
  <si>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</si>
  <si>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</si>
  <si>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</si>
  <si>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</si>
  <si>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</si>
  <si>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</si>
  <si>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</si>
  <si>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</si>
  <si>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</si>
  <si>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</si>
  <si>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</si>
  <si>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</si>
  <si>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</si>
  <si>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</si>
  <si>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</si>
  <si>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</si>
  <si>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</si>
  <si>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</si>
  <si>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</si>
  <si>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</si>
  <si>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</si>
  <si>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</si>
  <si>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</si>
  <si>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</si>
  <si>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</si>
  <si>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</si>
  <si>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</si>
  <si>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</si>
  <si>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</si>
  <si>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</si>
  <si>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</si>
  <si>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</si>
  <si>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</si>
  <si>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</si>
  <si>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</si>
  <si>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</si>
  <si>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</si>
  <si>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</si>
  <si>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</si>
  <si>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</si>
  <si>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</si>
  <si>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</si>
  <si>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</si>
  <si>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</si>
  <si>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</si>
  <si>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</si>
  <si>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</si>
  <si>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</si>
  <si>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</si>
  <si>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</si>
  <si>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</si>
  <si>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</si>
  <si>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</si>
  <si>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</si>
  <si>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</si>
  <si>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</si>
  <si>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</si>
  <si>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</si>
  <si>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</si>
  <si>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</si>
  <si>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</si>
  <si>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</si>
  <si>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</si>
  <si>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</si>
  <si>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</si>
  <si>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</si>
  <si>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</si>
  <si>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</si>
  <si>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</si>
  <si>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</si>
  <si>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</si>
  <si>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</si>
  <si>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</si>
  <si>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</si>
  <si>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</si>
  <si>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</si>
  <si>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</si>
  <si>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</si>
  <si>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</si>
  <si>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</si>
  <si>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</si>
  <si>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</si>
  <si>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</si>
  <si>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</si>
  <si>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</si>
  <si>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</si>
  <si>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</si>
  <si>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</si>
  <si>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</si>
  <si>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</si>
  <si>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</si>
  <si>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</si>
  <si>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</si>
  <si>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</si>
  <si>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</si>
  <si>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</si>
  <si>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</si>
  <si>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</si>
  <si>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</si>
  <si>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</si>
  <si>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</si>
  <si>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</si>
  <si>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</si>
  <si>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</si>
  <si>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</si>
  <si>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</si>
  <si>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</si>
  <si>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</si>
  <si>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</si>
  <si>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</si>
  <si>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</si>
  <si>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</si>
  <si>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</si>
  <si>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</si>
  <si>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</si>
  <si>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</si>
  <si>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</si>
  <si>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</si>
  <si>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</si>
  <si>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</si>
  <si>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</si>
  <si>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</si>
  <si>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</si>
  <si>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</si>
  <si>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</si>
  <si>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</si>
  <si>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</si>
  <si>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</si>
  <si>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</si>
  <si>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</si>
  <si>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</si>
  <si>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</si>
  <si>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</si>
  <si>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</si>
  <si>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</si>
  <si>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</si>
  <si>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</si>
  <si>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</si>
  <si>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</si>
  <si>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</si>
  <si>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</si>
  <si>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</si>
  <si>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</si>
  <si>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</si>
  <si>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</si>
  <si>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</si>
  <si>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</si>
  <si>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</si>
  <si>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</si>
  <si>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</si>
  <si>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</si>
  <si>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</si>
  <si>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</si>
  <si>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</si>
  <si>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</si>
  <si>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</si>
  <si>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</si>
  <si>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</si>
  <si>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</si>
  <si>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</si>
  <si>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</si>
  <si>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</si>
  <si>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</si>
  <si>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</si>
  <si>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</si>
  <si>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</si>
  <si>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</si>
  <si>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</si>
  <si>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</si>
  <si>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</si>
  <si>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</si>
  <si>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</si>
  <si>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</si>
  <si>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</si>
  <si>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</si>
  <si>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</si>
  <si>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</si>
  <si>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</si>
  <si>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</si>
  <si>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</si>
  <si>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</si>
  <si>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</si>
  <si>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</si>
  <si>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</si>
  <si>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</si>
  <si>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</si>
  <si>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</si>
  <si>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</si>
  <si>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</si>
  <si>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</si>
  <si>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</si>
  <si>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</si>
  <si>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</si>
  <si>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</si>
  <si>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</si>
  <si>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</si>
  <si>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</si>
  <si>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</si>
  <si>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</si>
  <si>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</si>
  <si>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</si>
  <si>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</si>
  <si>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</si>
  <si>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</si>
  <si>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</si>
  <si>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</si>
  <si>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</si>
  <si>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</si>
  <si>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</si>
  <si>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</si>
  <si>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</si>
  <si>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</si>
  <si>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</si>
  <si>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</si>
  <si>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</si>
  <si>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</si>
  <si>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</si>
  <si>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</si>
  <si>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</si>
  <si>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</si>
  <si>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</si>
  <si>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</si>
  <si>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</si>
  <si>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</si>
  <si>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</si>
  <si>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</si>
  <si>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</si>
  <si>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</si>
  <si>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</si>
  <si>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</si>
  <si>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</si>
  <si>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</si>
  <si>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</si>
  <si>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</si>
  <si>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</si>
  <si>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</si>
  <si>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</si>
  <si>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</si>
  <si>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</si>
  <si>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</si>
  <si>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</si>
  <si>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</si>
  <si>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</si>
  <si>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</si>
  <si>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</si>
  <si>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</si>
  <si>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</si>
  <si>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</si>
  <si>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</si>
  <si>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</si>
  <si>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</si>
  <si>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</si>
  <si>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</si>
  <si>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</si>
  <si>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</si>
  <si>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</si>
  <si>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</si>
  <si>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</si>
  <si>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</si>
  <si>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</si>
  <si>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</si>
  <si>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</si>
  <si>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</si>
  <si>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</si>
  <si>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</si>
  <si>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</si>
  <si>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</si>
  <si>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</si>
  <si>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</si>
  <si>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</si>
  <si>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</si>
  <si>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</si>
  <si>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</si>
  <si>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</si>
  <si>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</si>
  <si>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</si>
  <si>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</si>
  <si>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</si>
  <si>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</si>
  <si>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</si>
  <si>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</si>
  <si>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</si>
  <si>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</si>
  <si>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</si>
  <si>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</si>
  <si>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</si>
  <si>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</si>
  <si>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</si>
  <si>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</si>
  <si>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</si>
  <si>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</si>
  <si>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</si>
  <si>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</si>
  <si>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节能环保支出</t>
  </si>
  <si>
    <t>住房保障支出</t>
  </si>
  <si>
    <t>213-重庆市綦江区生态环境局财政拨款收支总表</t>
  </si>
  <si>
    <t>213-重庆市綦江区生态环境局一般公共预算财政拨款支出预算表</t>
  </si>
  <si>
    <t>213-重庆市綦江区生态环境局一般公共预算财政拨款基本支出预算表</t>
  </si>
  <si>
    <t>213-重庆市綦江区生态环境局一般公共预算“三公”经费支出表</t>
  </si>
  <si>
    <t>213-重庆市綦江区生态环境局政府性基金预算支出表</t>
  </si>
  <si>
    <t>213-重庆市綦江区生态环境局部门收支总表</t>
  </si>
  <si>
    <t>213-重庆市綦江区生态环境局部门收入总表</t>
  </si>
  <si>
    <t>213-重庆市綦江区生态环境局部门支出总表</t>
  </si>
  <si>
    <t>213-重庆市綦江区生态环境局政府采购预算明细表</t>
  </si>
  <si>
    <t xml:space="preserve">  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</si>
  <si>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</si>
  <si>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</si>
  <si>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</si>
  <si>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</si>
  <si>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 xml:space="preserve">  医疗保障</t>
  </si>
  <si>
    <t xml:space="preserve">    行政单位医疗</t>
  </si>
  <si>
    <t xml:space="preserve">    事业单位医疗</t>
  </si>
  <si>
    <t xml:space="preserve">    公务员医疗补助</t>
  </si>
  <si>
    <t xml:space="preserve">    其他行政事业单位医疗支出</t>
  </si>
  <si>
    <t>节能环保</t>
  </si>
  <si>
    <t xml:space="preserve">  环境管理事务</t>
  </si>
  <si>
    <t xml:space="preserve">    行政运行</t>
  </si>
  <si>
    <t xml:space="preserve">    一般行政管理事务</t>
  </si>
  <si>
    <t xml:space="preserve">  环境监测与监察</t>
  </si>
  <si>
    <t xml:space="preserve">    其他环境监测与支出</t>
  </si>
  <si>
    <t>农村环境</t>
  </si>
  <si>
    <t xml:space="preserve">    农村环境保护</t>
  </si>
  <si>
    <t xml:space="preserve">  其他节能环保支出</t>
  </si>
  <si>
    <t xml:space="preserve">    其他节能环保支出</t>
  </si>
  <si>
    <t xml:space="preserve">  住房改革支出</t>
  </si>
  <si>
    <t xml:space="preserve">    住房公积金</t>
  </si>
  <si>
    <t>合计</t>
  </si>
  <si>
    <t>无</t>
  </si>
  <si>
    <t xml:space="preserve">  污染防治</t>
  </si>
  <si>
    <t xml:space="preserve">    大气</t>
  </si>
  <si>
    <t xml:space="preserve">    水体</t>
  </si>
  <si>
    <t>2023年重庆市綦江区生态环境局整体支出绩效目标表</t>
  </si>
  <si>
    <t>重庆市綦江区生态环境局</t>
  </si>
  <si>
    <t>产出指标</t>
  </si>
  <si>
    <t>数量指标</t>
  </si>
  <si>
    <t>企业开展环境信用评价</t>
  </si>
  <si>
    <t>=</t>
  </si>
  <si>
    <t>家</t>
  </si>
  <si>
    <t>数量指标</t>
  </si>
  <si>
    <t>确保各项环境监测业务正常、稳定运行和保证新增项目能正常开展，且所出具的监测数据具有法律效力</t>
  </si>
  <si>
    <t>%</t>
  </si>
  <si>
    <t>产出指标</t>
  </si>
  <si>
    <t>确保人数较少单位正常运行</t>
  </si>
  <si>
    <t>完成250家辖区工业企业环境信用评价和审核工作</t>
  </si>
  <si>
    <t>物业服务面积</t>
  </si>
  <si>
    <t>平方米</t>
  </si>
  <si>
    <t>质量指标</t>
  </si>
  <si>
    <t>保障应急监测、应急演练等工作正常开展</t>
  </si>
  <si>
    <t>继续深入打好污染防治攻坚战；持续改善区域环境质量</t>
  </si>
  <si>
    <t>≥</t>
  </si>
  <si>
    <t>确保公务车正常运行</t>
  </si>
  <si>
    <t>辆</t>
  </si>
  <si>
    <t>效益指标</t>
  </si>
  <si>
    <t>社会效益指标</t>
  </si>
  <si>
    <t>生态环境持续改善</t>
  </si>
  <si>
    <t>可持续发展指标</t>
  </si>
  <si>
    <t>公众环保意识，周边居民环境生活质量水平持续改善</t>
  </si>
  <si>
    <t>满意度指标</t>
  </si>
  <si>
    <t>服务对象满意度指标</t>
  </si>
  <si>
    <t>群众满意度</t>
  </si>
  <si>
    <t>成本指标</t>
  </si>
  <si>
    <t>经济成本指标</t>
  </si>
  <si>
    <t>在预算金额内完成任务</t>
  </si>
  <si>
    <t>一是持续巩固污染防治攻坚战成果，积极争取中央专项资金和市级财政资金支持，加快推进老乡场污水处理设施及其管网的升级改造工程；二是全力推动各级生态保护督查问题整改；三是着力强化生态环境监管能力，加强宣传新固废法和环保督察典型案例，进一步增强群众环境保护国策意识、生态保护法制意识，合理运用监管正面清单、环境信用评价等监管方式，规范企业经营行为。</t>
  </si>
  <si>
    <t>重庆市綦江区生态环境局</t>
  </si>
  <si>
    <t>50011023T000003399162</t>
  </si>
  <si>
    <t>2022年农村环境连片整治项目运行补助经费</t>
  </si>
  <si>
    <t>特定目标类</t>
  </si>
  <si>
    <t>税静</t>
  </si>
  <si>
    <t>按照綦江府办发[2019]1号文件规定对农村污水处理设施按照以下标准补助：1、生化池按每年0.4万元/套的标准进行补助，0.4万元*14座=5.6万元；2、无动力人工湿地每年0.8万元/套的标准进行补助，0.8万元*18座=14.4万元；3、日处理规模150吨以下（含150吨）的动力生活污水处理设施每年按照3万元/套的标准进行补助，3万元*18座=54万元；4、150吨以上的动力生活污水处理设施每年按照6万元/套的标准进行补助，3万元*2座=6万元。</t>
  </si>
  <si>
    <t>完成2022年市对区考核农村集中污水处理设施水质达标任务的同时，确保农村5300余户农户污水得到有效处置，切实改变农村污水处置难问题，改善农村水环境。</t>
  </si>
  <si>
    <t xml:space="preserve">
产出指标</t>
  </si>
  <si>
    <t xml:space="preserve">农村污水处理设施
</t>
  </si>
  <si>
    <t>=</t>
  </si>
  <si>
    <t>座</t>
  </si>
  <si>
    <t>陈本指标</t>
  </si>
  <si>
    <t>在预算金额内完成任务</t>
  </si>
  <si>
    <t xml:space="preserve"> 
≥</t>
  </si>
  <si>
    <t>%</t>
  </si>
  <si>
    <t>社会效益指标</t>
  </si>
  <si>
    <t xml:space="preserve"> 
农村环境得到有效改善
</t>
  </si>
  <si>
    <t>村庄生活污水处理率</t>
  </si>
  <si>
    <t>＞</t>
  </si>
  <si>
    <t>满意度指标</t>
  </si>
  <si>
    <t xml:space="preserve"> 
群众满意度</t>
  </si>
  <si>
    <t>50011021T000000048886</t>
  </si>
  <si>
    <t>生态文明建设示范创建补助经费</t>
  </si>
  <si>
    <t>已经成功创建市级生态文明建设示范镇11个街镇，分别是文龙街道、中峰镇、石角镇、赶水镇等；2023年计划创建的是扶欢镇、篆塘镇，每个创建费用为5万元，共计10万元。</t>
  </si>
  <si>
    <t>　成功创建2个市级生态文明建设示范镇，充分发挥示范引领作用。</t>
  </si>
  <si>
    <t>数量指标</t>
  </si>
  <si>
    <t>市级生态文明建设示范镇</t>
  </si>
  <si>
    <t xml:space="preserve"> 
＝</t>
  </si>
  <si>
    <t>个</t>
  </si>
  <si>
    <t>产出指标</t>
  </si>
  <si>
    <t>成本指标</t>
  </si>
  <si>
    <t>效益指标</t>
  </si>
  <si>
    <t xml:space="preserve"> 
惠及人数</t>
  </si>
  <si>
    <t>满意度指标</t>
  </si>
  <si>
    <t xml:space="preserve"> 
服务对象满意度指标</t>
  </si>
  <si>
    <t>50011022T000000086259</t>
  </si>
  <si>
    <t>污染防治专项治理</t>
  </si>
  <si>
    <t>1、因灾受损污水管网及设施修复40万元；2、国控站周边涉气环境污染整治80万元，前期已支付54万元，2023年支付26万元；4、永新镇新建等农村污水处理设施提标改造24万元，费用合计100万元。</t>
  </si>
  <si>
    <t>继续深入打好污染防治攻坚战；持续改善区域环境质量。</t>
  </si>
  <si>
    <t xml:space="preserve"> 
数量指标</t>
  </si>
  <si>
    <t xml:space="preserve">因灾受损污水管网及设施修复
</t>
  </si>
  <si>
    <t xml:space="preserve"> 
时效指标</t>
  </si>
  <si>
    <t xml:space="preserve">2023年度内完成目标任务
</t>
  </si>
  <si>
    <t xml:space="preserve">农村污水处理设施提标改造
</t>
  </si>
  <si>
    <t xml:space="preserve">新增15个集中式饮用水源保护区技术划分
</t>
  </si>
  <si>
    <t>每个</t>
  </si>
  <si>
    <t xml:space="preserve">中央、市级项目整改销号
</t>
  </si>
  <si>
    <t xml:space="preserve">国控站周边涉气环境污染整治
</t>
  </si>
  <si>
    <t xml:space="preserve"> 
成本指标</t>
  </si>
  <si>
    <t xml:space="preserve">在预算金额内完成任务
</t>
  </si>
  <si>
    <t>生态效益指标</t>
  </si>
  <si>
    <t xml:space="preserve">生态环境持续改善
</t>
  </si>
  <si>
    <t>天</t>
  </si>
  <si>
    <t xml:space="preserve">公众环保意识，周边居民环境生活质量水平
</t>
  </si>
  <si>
    <t xml:space="preserve"> 
服务对象满意度指</t>
  </si>
  <si>
    <t>群众满意度</t>
  </si>
  <si>
    <t>50011022T000000086248</t>
  </si>
  <si>
    <t>生态环保规划编制</t>
  </si>
  <si>
    <t>1、我区有12条河流（綦江河、一品河、藻渡河、观音河、羊渡河、高山河、丁山河、福林河、清溪河、龙洞河、通惠河、玉明河）需编制《环境安全及应急管理规划》，每年完成2条，费用15万元，2023年应编制綦江河、一品河；2、《綦江区“十四五”生态环境保护规划》实施情况评估费用30万元，2022年11月预计支付6 万元，2023年支付6万元；3、2023年《无废城市建设方案》规划编制25万元；4、饮用水源保护区规范化建设方案编制12万元；5、完成市级考核任务《2023年生态环境满意度社情民意调查方案编制》及社情民意调查，约10万元；方案费用合计68万元。</t>
  </si>
  <si>
    <t>完成各项规划编制工作</t>
  </si>
  <si>
    <t>生态环境持续改善</t>
  </si>
  <si>
    <t>≥</t>
  </si>
  <si>
    <t xml:space="preserve"> 
可持续发展指标</t>
  </si>
  <si>
    <t>可持续影响年限</t>
  </si>
  <si>
    <t>年</t>
  </si>
  <si>
    <t>服务对象满意度指标</t>
  </si>
  <si>
    <t>50011022T000000086228</t>
  </si>
  <si>
    <t>环境评估及排污许可证专项经费</t>
  </si>
  <si>
    <t>每个项目需评审专家至少3人，每人评审费1000元/次，每年项目评估（审）约66个，3*1000*66=19.8万元；排污许可证工本费500元/个，每年约164个，500*164=8.2万元；入河排污口专家评审费1000元/人，30*1000=3万元，合计31万元。</t>
  </si>
  <si>
    <t>根据企业申报核发、制作排污许可证,完成对涉及用途变更为住宅、公共管理与公共服务用地的建设项目组织专家对土壤污染状况调查完成目标任务。</t>
  </si>
  <si>
    <t xml:space="preserve">建设项目土壤污染状况调查
</t>
  </si>
  <si>
    <t>2023年度内完成目标任务</t>
  </si>
  <si>
    <t>办理排污许可证的企业</t>
  </si>
  <si>
    <t>可持续影响指标</t>
  </si>
  <si>
    <t>保障区域环境质量持续改善</t>
  </si>
  <si>
    <t xml:space="preserve"> 
确保污染物稳定达标排放</t>
  </si>
  <si>
    <t>服务对象满意度</t>
  </si>
  <si>
    <t>50011021T000000049162</t>
  </si>
  <si>
    <t>办公楼运行专项经费</t>
  </si>
  <si>
    <t>环境监测执法综合楼A、B区，建筑面积12750平方米，其中A区8层6739平方米，B区4层3011平方米，车库3000平方米，公共绿化面积为3300平方米。</t>
  </si>
  <si>
    <t>　保持大楼整洁，工作时段公共区域循环保洁；大楼正常工作时段的安全性。水、电、电梯正常运行。</t>
  </si>
  <si>
    <t>质量指标</t>
  </si>
  <si>
    <t>服务质量达标率</t>
  </si>
  <si>
    <t xml:space="preserve">服务面积
</t>
  </si>
  <si>
    <t>平方米</t>
  </si>
  <si>
    <t xml:space="preserve"> 
在预算金额内完成任务</t>
  </si>
  <si>
    <t>惠及人数</t>
  </si>
  <si>
    <t>服务对象满意度指标</t>
  </si>
  <si>
    <t>50011021T000000048895</t>
  </si>
  <si>
    <t>土壤重点监管企业监督性监测</t>
  </si>
  <si>
    <t>按照《土壤污染防治法》，每年区县应将有色金属冶炼、石油加工、化工、焦化、电镀等行业企业纳入土壤重点监管企业名录。按要求区县应对企业周边土壤开展监督性监测；根据市局下达的《生态环境监测要点》要求，需对大气、水、土壤等重点排污单位开展监测工作，我区共涉及土壤重点排污单位8家（重庆吉恩冶炼有限公司、重庆博雅科技发展有限公司、重庆旗能电铝有限公司、重庆松藻煤电有限责任公司装备制造分公司（原重庆松藻矿山机械厂）、重庆市綦江区苍南摩配有限公司、重庆顺安爆破器材有限公司东溪分公司、重庆德和环境工程有限公司綦江处置基地、重庆有研重冶新材料有限公司），2.375万元/家*8家=19万元。</t>
  </si>
  <si>
    <t>完成重庆旗能电铝有限公司、重庆松藻矿山机械厂等8家土壤重点监管企业监督性监测。</t>
  </si>
  <si>
    <t>土壤重点监管企业监测报告</t>
  </si>
  <si>
    <t>家</t>
  </si>
  <si>
    <t xml:space="preserve"> 掌握土壤重点监管企业周边土壤得到改善</t>
  </si>
  <si>
    <t>重点企业周边土壤质量得到改善</t>
  </si>
  <si>
    <t>50011023T000003176409</t>
  </si>
  <si>
    <t>2023年运转性项目-独立运行补丁</t>
  </si>
  <si>
    <t>保证工作正常运行</t>
  </si>
  <si>
    <t>时效指标</t>
  </si>
  <si>
    <t>主管部门</t>
  </si>
  <si>
    <t>保证工作正常开展</t>
  </si>
  <si>
    <t>50011023T000003175737</t>
  </si>
  <si>
    <t>2023年运转性项目-人员补丁</t>
  </si>
  <si>
    <t>确保人员人数单位正常运转</t>
  </si>
  <si>
    <t>确保人数较少单位正常运行。</t>
  </si>
  <si>
    <t>差额人数</t>
  </si>
  <si>
    <t>人数</t>
  </si>
  <si>
    <t xml:space="preserve"> 
2023年度内完成目标任务</t>
  </si>
  <si>
    <t>保障工作正常开展</t>
  </si>
  <si>
    <t>50011023T000003176741</t>
  </si>
  <si>
    <t>2023年运转性项目-非在编人员（限额10%）</t>
  </si>
  <si>
    <t>确保工作正常运行</t>
  </si>
  <si>
    <t>限额内非在编人员</t>
  </si>
  <si>
    <t>重庆市綦江区生态环境局</t>
  </si>
  <si>
    <t>50011022T000002059538</t>
  </si>
  <si>
    <t>提前下达2022年度中央水污染防治资金</t>
  </si>
  <si>
    <t>特定目标类</t>
  </si>
  <si>
    <t>税静</t>
  </si>
  <si>
    <t>为推进我市水污染防治和水生态保护修复，促进水环境质量持续改善筑牢长江上游重要生态屏障，该资金用于水污染防治和水生态保护方面相关工作。</t>
  </si>
  <si>
    <t>支持重点流域水污染防治和水生态修复保护以及饮用水水源地水环境保护等工作，促进辖区水环境质量改善。</t>
  </si>
  <si>
    <t xml:space="preserve"> 数量指标</t>
  </si>
  <si>
    <t>完成中央资金支持的项目</t>
  </si>
  <si>
    <t>=</t>
  </si>
  <si>
    <t>%</t>
  </si>
  <si>
    <t>成本指标</t>
  </si>
  <si>
    <t xml:space="preserve">在预算金额内完成任务
</t>
  </si>
  <si>
    <t>时效指标</t>
  </si>
  <si>
    <t>2023年度内完成目标任务</t>
  </si>
  <si>
    <t>质量指标</t>
  </si>
  <si>
    <t>国考断面水质达到或优于Ⅲ类比例</t>
  </si>
  <si>
    <t>效益指标</t>
  </si>
  <si>
    <t>可持续发展指标</t>
  </si>
  <si>
    <t>对生态环境质量改善的影响时限</t>
  </si>
  <si>
    <t xml:space="preserve"> 
≥</t>
  </si>
  <si>
    <t>天</t>
  </si>
  <si>
    <t>生态效益指标</t>
  </si>
  <si>
    <t>水生态环境质量与2020年相比持平或改善</t>
  </si>
  <si>
    <t>满意度指标</t>
  </si>
  <si>
    <t>服务对象满意度指标</t>
  </si>
  <si>
    <t>群众满意度</t>
  </si>
  <si>
    <t>50011022T000002059520</t>
  </si>
  <si>
    <t>提前下达2022年度中央大气污染防治</t>
  </si>
  <si>
    <t>为深入贯彻落实《中共中央 国务院关于深入打好污染防治攻坚战的意见》，促进大气质量改善，该资金专项用于有关大气污染防治项目的实施</t>
  </si>
  <si>
    <t>通过支持燃煤锅炉淘汰、锅炉深度治理、工业炉窑综合治理、重点行业挥发性有机物治理、重点行业无组织排放治理、空气质量监测能力建设及机动车和非道路移动源监管能力建设等重点工作，推动产业结构、能源结构、运输结构不断优化调整，促进全区环境空气质量持续改善。</t>
  </si>
  <si>
    <t>二级指标</t>
  </si>
  <si>
    <t>获得资金支持重点任务按计划完成率</t>
  </si>
  <si>
    <t>获得资金支持项目按计划开工率</t>
  </si>
  <si>
    <t>在预算金额内完成任务</t>
  </si>
  <si>
    <t>经济效益指标</t>
  </si>
  <si>
    <t>带动地方及社会资金投入</t>
  </si>
  <si>
    <t>环境空气质量改善</t>
  </si>
  <si>
    <t>50011022T000002059545</t>
  </si>
  <si>
    <t>提前下达2022年市级环保专项资金（蓝天行动人工增雨项目）</t>
  </si>
  <si>
    <t>深入打好蓝天保卫战，加强空气质量预报预警工作和应对主城区及周边不利于大气污染物扩散的气象条件，该资金专项用于开展蓝天行动人工增雨有关工作。</t>
  </si>
  <si>
    <t>2022年完成任务</t>
  </si>
  <si>
    <t>数量指标</t>
  </si>
  <si>
    <t>增雨作业次数</t>
  </si>
  <si>
    <t>次</t>
  </si>
  <si>
    <t>PM2.5年均浓度持续下降</t>
  </si>
  <si>
    <t>社会效益指标</t>
  </si>
  <si>
    <t>生态环境持续改善</t>
  </si>
  <si>
    <t>公众环保意识，周边居民环境生活质量水平</t>
  </si>
  <si>
    <t>50011022T000002059541</t>
  </si>
  <si>
    <t>提前下达2022年市级生态环境“以奖促治”专项资金</t>
  </si>
  <si>
    <t>为建立完善以自动监测为主的水环境质量监测体系，促进生态环境治理能力现代化，该资金专项用于有关市级水质监测断面自动站建设。</t>
  </si>
  <si>
    <t>有关市级水质监测断面自动站建设</t>
  </si>
  <si>
    <t>每个</t>
  </si>
  <si>
    <t>2022年度内完成目标任务</t>
  </si>
  <si>
    <t>带动财政资金及社会资金加大水污染防治投入</t>
  </si>
  <si>
    <t>水环境监管水平、应急能力提升</t>
  </si>
  <si>
    <t>服务对象满意度指标</t>
  </si>
  <si>
    <t>50011023T000002766374</t>
  </si>
  <si>
    <t>綦江区2022年第二批“以奖促治”资金项目-大气</t>
  </si>
  <si>
    <t>1、綦江工业园区VOCs电子围栏监测及高空瞭望系统项目；2、监测能力建设；3、执法能力建设</t>
  </si>
  <si>
    <t>监测能力建设（购买仪器）</t>
  </si>
  <si>
    <t>套</t>
  </si>
  <si>
    <t>执法能力建设</t>
  </si>
  <si>
    <t>定性</t>
  </si>
  <si>
    <t>标准化建设</t>
  </si>
  <si>
    <t>项</t>
  </si>
  <si>
    <t>綦江工业园区VOCs电子围栏监测及高空瞭望系统项目</t>
  </si>
  <si>
    <t>效果指标</t>
  </si>
  <si>
    <t>环境空气质量改善</t>
  </si>
  <si>
    <t>天</t>
  </si>
  <si>
    <t>群众满意度</t>
  </si>
  <si>
    <t>经济成本指标</t>
  </si>
  <si>
    <t>50011023T000002766342</t>
  </si>
  <si>
    <t>綦江区2022年第二批“以奖促治”资金项目-水体</t>
  </si>
  <si>
    <t>1、建设二三级污水管网3km及其配套附属设施；2、永新镇云品村、文龙街道金钗村、通惠街道桥坝村、郭扶镇三塘村、石壕镇罗李村、古南街道花坝村等6个村农村环境综合整治，每个村15万元。</t>
  </si>
  <si>
    <t>农村环境综合整治</t>
  </si>
  <si>
    <t>每个</t>
  </si>
  <si>
    <t>建设二三级污水管网3km及其配套附属设施</t>
  </si>
  <si>
    <t>千米</t>
  </si>
  <si>
    <t>镇级污水处理设施污水处理达标率</t>
  </si>
  <si>
    <t>公众满意度</t>
  </si>
  <si>
    <t>重庆市綦江区生态环境保护综合行政执法支队</t>
  </si>
  <si>
    <t>经编办、人社部门核准的，不超过编制数10%的非在编人员</t>
  </si>
  <si>
    <t>保障工作正常运转</t>
  </si>
  <si>
    <t xml:space="preserve"> 
限额内非在编人员</t>
  </si>
  <si>
    <t xml:space="preserve"> 
社会效益指标</t>
  </si>
  <si>
    <t>50011021T000000049156</t>
  </si>
  <si>
    <t>工业企业污染物排放达标评估</t>
  </si>
  <si>
    <t>为加快建立环境保护“守信激励、失信惩戒”机制，督促企业持续改进环境行为，坚持生态优先、绿色发展，自觉履行环境保护法定义务和社会责任，并引导公众参与环境监督，按照《重庆市企业环境信用评价办法》的要求，需要对辖区企业开展环境信用评价。</t>
  </si>
  <si>
    <t>按照《重庆市企业环境信用评价办法》（渝环【2017】174号）要求完成250家辖区工业企业环境信用评价和审核工作。</t>
  </si>
  <si>
    <t>企业开展环境信用评价</t>
  </si>
  <si>
    <t>工业污染源排放达标</t>
  </si>
  <si>
    <t>守信联合激励和失信联合惩戒率</t>
  </si>
  <si>
    <t>50011022T000000088845</t>
  </si>
  <si>
    <t>环境监管执法能力建设</t>
  </si>
  <si>
    <t>完成执法服装的购买、移动执法系统网络服务续约费和移动执法装备的购买。</t>
  </si>
  <si>
    <t xml:space="preserve">执法人员统一执法着装
</t>
  </si>
  <si>
    <t>套</t>
  </si>
  <si>
    <t>执法终端运维</t>
  </si>
  <si>
    <t>部</t>
  </si>
  <si>
    <t>保障环境安全</t>
  </si>
  <si>
    <t>提升执法队伍形象</t>
  </si>
  <si>
    <t>服务企业满意度</t>
  </si>
  <si>
    <t>重庆市綦江区生态环境监测站</t>
  </si>
  <si>
    <t>50011023T000003176741</t>
  </si>
  <si>
    <t>2023年运转性项目-非在编人员（限额10%）</t>
  </si>
  <si>
    <t>特定目标类</t>
  </si>
  <si>
    <t>税静</t>
  </si>
  <si>
    <t>经编办、人社部门核准的，不超过编制数10%的非在编人员</t>
  </si>
  <si>
    <t>确保工作正常运行</t>
  </si>
  <si>
    <t>数量指标</t>
  </si>
  <si>
    <t>限额内非在编人员</t>
  </si>
  <si>
    <t>=</t>
  </si>
  <si>
    <t>人数</t>
  </si>
  <si>
    <t>时效指标</t>
  </si>
  <si>
    <t>2023年度内完成目标任务</t>
  </si>
  <si>
    <t>%</t>
  </si>
  <si>
    <t>成本指标</t>
  </si>
  <si>
    <t>在预算金额内完成任务</t>
  </si>
  <si>
    <t>效益指标</t>
  </si>
  <si>
    <t>社会效益指标</t>
  </si>
  <si>
    <t>保证工作正常开展</t>
  </si>
  <si>
    <t>满意度指标</t>
  </si>
  <si>
    <t>服务对象满意度指标</t>
  </si>
  <si>
    <t>群众满意度</t>
  </si>
  <si>
    <t xml:space="preserve"> 
≥</t>
  </si>
  <si>
    <t>50011021T000000049169</t>
  </si>
  <si>
    <t>实验室仪器维护费及检定专项费用</t>
  </si>
  <si>
    <t>全站共计固定资产400台、套，价值1700.46万元（其中需检定的70台、套、需维护、维修的274台、套），设备检定费（便携式烟气分析仪、ICP-MS、等离子发射光谱仪、辐射监测仪等仪器）全年需要17万元；实验室所有仪器设备全年维修及维护20万元；药品（各类标准物质分析药品、土壤标样等）及耗材（玻璃器皿、实验室防护用品等）21万元；实验室废水危废处置10万元（其中废水处置费34300元、废弃处置费38300元、一般化学处置费12000元、实验室废液处置费15400元），共计68万元。</t>
  </si>
  <si>
    <t>药品、耗材、其他用品</t>
  </si>
  <si>
    <t>标准件</t>
  </si>
  <si>
    <t>需维持各项环境监测业务正常、稳定运行，且所出具的监测数据具有法律效力</t>
  </si>
  <si>
    <t>经济效益指标</t>
  </si>
  <si>
    <t>保障环境监测数据能及时、有效的反映监测结果</t>
  </si>
  <si>
    <t>通过环境监测数据信息公开，让公众了解其身边环境质量状况</t>
  </si>
  <si>
    <t>监测数据准确度</t>
  </si>
  <si>
    <t>50011021T000000049166</t>
  </si>
  <si>
    <t>应急监测费用</t>
  </si>
  <si>
    <t>购置水质应急监测设备耗材、试剂13万元，大气应急监测传感器更换4万元，合计17万元。</t>
  </si>
  <si>
    <t>完成地表水监测要求中49项外包监测任务。</t>
  </si>
  <si>
    <t>质量指标</t>
  </si>
  <si>
    <t>集中式饮用水源水质达标率</t>
  </si>
  <si>
    <t>应急事故监测</t>
  </si>
  <si>
    <t>项</t>
  </si>
  <si>
    <t>地表水监测</t>
  </si>
  <si>
    <t>地表水环境质量保持</t>
  </si>
  <si>
    <t>级</t>
  </si>
  <si>
    <t>挥发性有机物监测</t>
  </si>
  <si>
    <t>生态效益指标</t>
  </si>
  <si>
    <t>保障綦江区环境质量持续改善</t>
  </si>
  <si>
    <t>群众满意度</t>
  </si>
  <si>
    <t>50011021T000000049174</t>
  </si>
  <si>
    <t>自动站运行维护费用</t>
  </si>
  <si>
    <t>7个水质自动监测站（北渡、三江寨溪大桥、扶欢、蒲河温塘、石门坎、丁山、早渡河）日常维护费2万元/个/年*7个=14万元，1个空气质量自动监测站（职高）日常维护费2万元，1个辐射环境自动监测站（生态环境局），日常维护费1万元，合计17万元。</t>
  </si>
  <si>
    <t>完成5个自动站的日常维护，保障国控、市控水、气自动监测站正常运行。</t>
  </si>
  <si>
    <t>空气自动站维护</t>
  </si>
  <si>
    <t>座（处）</t>
  </si>
  <si>
    <t>空气质量优良天数</t>
  </si>
  <si>
    <t>天</t>
  </si>
  <si>
    <t>重庆市綦江区环境应急管理中心</t>
  </si>
  <si>
    <t>50011023T000003175737</t>
  </si>
  <si>
    <t>2023年运转性项目-人员补丁</t>
  </si>
  <si>
    <t>确保人数较少单位正常运行</t>
  </si>
  <si>
    <t xml:space="preserve"> 
数量指标</t>
  </si>
  <si>
    <t>差额人数</t>
  </si>
  <si>
    <t>保障工作正常开展</t>
  </si>
  <si>
    <t>50011021T000000049189</t>
  </si>
  <si>
    <t>环境应急能力建设</t>
  </si>
  <si>
    <t>工作要点要求，组织开展区级突发环境事件应急演练10万元/次。购置中型围油栏、吸油毡等应急物资共计3万元。应急管理系统运维服务费2万元/年。合计15万元。</t>
  </si>
  <si>
    <t>2021年5月制定应急演练计划，10月开展应急演练。2021年4月制定应急物资采购计划，5月完成采购。2021年3月续签应急管理系统运维服务合同。2021年4月委托第三方修编《綦江区突发环境事件应急预案》，9月专家评审，10月备案。</t>
  </si>
  <si>
    <t xml:space="preserve"> 
成本指标</t>
  </si>
  <si>
    <t>应急物资</t>
  </si>
  <si>
    <t>套</t>
  </si>
  <si>
    <t>质量指标</t>
  </si>
  <si>
    <t>应急管理系统运行率</t>
  </si>
  <si>
    <t>保障环境安全率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</si>
</sst>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0_ "/>
    <numFmt numFmtId="180" formatCode="#,##0.00_);[Red]\(#,##0.00\)"/>
  </numFmts>
  <fonts count="51">
    <font>
      <sz val="11"/>
      <color indexed="8"/>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9"/>
      <name val="等线"/>
      <family val="0"/>
    </font>
    <font>
      <b/>
      <sz val="11"/>
      <color indexed="63"/>
      <name val="等线"/>
      <family val="0"/>
    </font>
    <font>
      <sz val="11"/>
      <color indexed="10"/>
      <name val="等线"/>
      <family val="0"/>
    </font>
    <font>
      <sz val="11"/>
      <color indexed="62"/>
      <name val="等线"/>
      <family val="0"/>
    </font>
    <font>
      <sz val="11"/>
      <color indexed="16"/>
      <name val="等线"/>
      <family val="0"/>
    </font>
    <font>
      <b/>
      <sz val="11"/>
      <color indexed="9"/>
      <name val="等线"/>
      <family val="0"/>
    </font>
    <font>
      <b/>
      <sz val="15"/>
      <color indexed="54"/>
      <name val="等线"/>
      <family val="0"/>
    </font>
    <font>
      <b/>
      <sz val="11"/>
      <color indexed="53"/>
      <name val="等线"/>
      <family val="0"/>
    </font>
    <font>
      <b/>
      <sz val="18"/>
      <color indexed="54"/>
      <name val="等线 Light"/>
      <family val="0"/>
    </font>
    <font>
      <sz val="11"/>
      <color indexed="53"/>
      <name val="等线"/>
      <family val="0"/>
    </font>
    <font>
      <b/>
      <sz val="13"/>
      <color indexed="54"/>
      <name val="等线"/>
      <family val="0"/>
    </font>
    <font>
      <b/>
      <sz val="11"/>
      <color indexed="54"/>
      <name val="等线"/>
      <family val="0"/>
    </font>
    <font>
      <u val="single"/>
      <sz val="11"/>
      <color indexed="12"/>
      <name val="等线"/>
      <family val="0"/>
    </font>
    <font>
      <i/>
      <sz val="11"/>
      <color indexed="23"/>
      <name val="等线"/>
      <family val="0"/>
    </font>
    <font>
      <sz val="11"/>
      <color indexed="17"/>
      <name val="等线"/>
      <family val="0"/>
    </font>
    <font>
      <u val="single"/>
      <sz val="11"/>
      <color indexed="20"/>
      <name val="等线"/>
      <family val="0"/>
    </font>
    <font>
      <sz val="9"/>
      <name val="等线"/>
      <family val="0"/>
    </font>
    <font>
      <sz val="12"/>
      <color indexed="8"/>
      <name val="宋体"/>
      <family val="0"/>
    </font>
    <font>
      <sz val="11"/>
      <color indexed="8"/>
      <name val="宋体"/>
      <family val="0"/>
    </font>
    <font>
      <b/>
      <sz val="18"/>
      <name val="华文细黑"/>
      <family val="0"/>
    </font>
    <font>
      <sz val="10"/>
      <color indexed="8"/>
      <name val="Arial"/>
      <family val="2"/>
    </font>
    <font>
      <sz val="10"/>
      <color indexed="8"/>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49">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top/>
      <bottom style="thin"/>
    </border>
    <border>
      <left style="thin"/>
      <right style="thin"/>
      <top/>
      <bottom/>
    </border>
    <border>
      <left style="thin"/>
      <right/>
      <top style="thin"/>
      <bottom style="thin"/>
    </border>
    <border>
      <left/>
      <right/>
      <top style="thin"/>
      <bottom style="thin"/>
    </border>
    <border>
      <left/>
      <right/>
      <top/>
      <bottom style="thin"/>
    </border>
    <border>
      <left style="thin"/>
      <right/>
      <top/>
      <bottom style="thin"/>
    </border>
    <border>
      <left/>
      <right style="thin"/>
      <top style="thin"/>
      <bottom style="thin"/>
    </border>
    <border>
      <left/>
      <right/>
      <top style="thin"/>
      <bottom/>
    </border>
    <border>
      <left style="thin"/>
      <right style="thin"/>
      <top>
        <color indexed="63"/>
      </top>
      <bottom style="thin"/>
    </border>
    <border>
      <left style="thin"/>
      <right style="thin"/>
      <top style="thin"/>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5"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33" fillId="12" borderId="0" applyNumberFormat="0" applyBorder="0" applyAlignment="0" applyProtection="0"/>
    <xf numFmtId="0" fontId="5" fillId="0" borderId="0">
      <alignment/>
      <protection/>
    </xf>
    <xf numFmtId="0" fontId="18" fillId="0" borderId="0">
      <alignment/>
      <protection/>
    </xf>
    <xf numFmtId="0" fontId="18" fillId="0" borderId="0">
      <alignment/>
      <protection/>
    </xf>
    <xf numFmtId="0" fontId="41" fillId="0" borderId="0" applyNumberFormat="0" applyFill="0" applyBorder="0" applyAlignment="0" applyProtection="0"/>
    <xf numFmtId="0" fontId="43" fillId="6"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4" borderId="5" applyNumberFormat="0" applyAlignment="0" applyProtection="0"/>
    <xf numFmtId="0" fontId="34" fillId="13" borderId="6" applyNumberFormat="0" applyAlignment="0" applyProtection="0"/>
    <xf numFmtId="0" fontId="42" fillId="0" borderId="0" applyNumberFormat="0" applyFill="0" applyBorder="0" applyAlignment="0" applyProtection="0"/>
    <xf numFmtId="0" fontId="31"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9" borderId="0" applyNumberFormat="0" applyBorder="0" applyAlignment="0" applyProtection="0"/>
    <xf numFmtId="0" fontId="30" fillId="4" borderId="8" applyNumberFormat="0" applyAlignment="0" applyProtection="0"/>
    <xf numFmtId="0" fontId="32" fillId="7" borderId="5" applyNumberFormat="0" applyAlignment="0" applyProtection="0"/>
    <xf numFmtId="0" fontId="44" fillId="0" borderId="0" applyNumberFormat="0" applyFill="0" applyBorder="0" applyAlignment="0" applyProtection="0"/>
    <xf numFmtId="0" fontId="0" fillId="3" borderId="9" applyNumberFormat="0" applyFont="0" applyAlignment="0" applyProtection="0"/>
  </cellStyleXfs>
  <cellXfs count="25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5" fillId="0" borderId="0" xfId="40">
      <alignment/>
      <protection/>
    </xf>
    <xf numFmtId="0" fontId="6" fillId="0" borderId="0" xfId="41" applyNumberFormat="1" applyFont="1" applyFill="1" applyAlignment="1" applyProtection="1">
      <alignment vertical="center" wrapText="1"/>
      <protection/>
    </xf>
    <xf numFmtId="0" fontId="8" fillId="4" borderId="10" xfId="0" applyFont="1" applyFill="1" applyBorder="1" applyAlignment="1">
      <alignment horizontal="center" vertical="center" wrapText="1"/>
    </xf>
    <xf numFmtId="0" fontId="10" fillId="0" borderId="10" xfId="40" applyFont="1" applyBorder="1" applyAlignment="1">
      <alignment horizontal="center" vertical="center" wrapText="1"/>
      <protection/>
    </xf>
    <xf numFmtId="0" fontId="8" fillId="0" borderId="10" xfId="0" applyFont="1" applyFill="1" applyBorder="1" applyAlignment="1">
      <alignment horizontal="center" vertical="center" wrapText="1"/>
    </xf>
    <xf numFmtId="0" fontId="0" fillId="0" borderId="0" xfId="0" applyBorder="1" applyAlignment="1">
      <alignment vertical="center"/>
    </xf>
    <xf numFmtId="0" fontId="0" fillId="0" borderId="0" xfId="0" applyFill="1" applyAlignment="1">
      <alignment/>
    </xf>
    <xf numFmtId="0" fontId="6" fillId="0" borderId="0" xfId="41" applyNumberFormat="1" applyFont="1" applyFill="1" applyAlignment="1" applyProtection="1">
      <alignment wrapText="1"/>
      <protection/>
    </xf>
    <xf numFmtId="0" fontId="13" fillId="0" borderId="0" xfId="0" applyFont="1" applyBorder="1" applyAlignment="1">
      <alignment horizontal="left" vertical="center" wrapText="1"/>
    </xf>
    <xf numFmtId="0" fontId="16" fillId="0" borderId="10" xfId="42" applyNumberFormat="1" applyFont="1" applyFill="1" applyBorder="1" applyAlignment="1" applyProtection="1">
      <alignment horizontal="center" vertical="center" wrapText="1"/>
      <protection/>
    </xf>
    <xf numFmtId="0" fontId="17" fillId="0" borderId="10" xfId="41" applyFont="1" applyFill="1" applyBorder="1" applyAlignment="1">
      <alignment horizontal="left" vertical="center"/>
      <protection/>
    </xf>
    <xf numFmtId="0" fontId="0" fillId="0" borderId="10" xfId="0" applyBorder="1" applyAlignment="1">
      <alignment/>
    </xf>
    <xf numFmtId="0" fontId="17" fillId="0" borderId="10" xfId="41" applyFont="1" applyFill="1" applyBorder="1" applyAlignment="1">
      <alignment horizontal="left" vertical="center" indent="2"/>
      <protection/>
    </xf>
    <xf numFmtId="0" fontId="18" fillId="0" borderId="0" xfId="42">
      <alignment/>
      <protection/>
    </xf>
    <xf numFmtId="0" fontId="6" fillId="0" borderId="0" xfId="42" applyNumberFormat="1" applyFont="1" applyFill="1" applyAlignment="1" applyProtection="1">
      <alignment horizontal="left" vertical="center"/>
      <protection/>
    </xf>
    <xf numFmtId="0" fontId="18" fillId="0" borderId="0" xfId="42" applyFill="1">
      <alignment/>
      <protection/>
    </xf>
    <xf numFmtId="0" fontId="20" fillId="0" borderId="0" xfId="42" applyFont="1" applyFill="1" applyAlignment="1">
      <alignment horizontal="centerContinuous"/>
      <protection/>
    </xf>
    <xf numFmtId="0" fontId="18" fillId="0" borderId="0" xfId="42" applyFill="1" applyAlignment="1">
      <alignment horizontal="centerContinuous"/>
      <protection/>
    </xf>
    <xf numFmtId="0" fontId="18" fillId="0" borderId="0" xfId="42" applyAlignment="1">
      <alignment horizontal="centerContinuous"/>
      <protection/>
    </xf>
    <xf numFmtId="0" fontId="20" fillId="0" borderId="0" xfId="42" applyNumberFormat="1" applyFont="1" applyFill="1" applyAlignment="1" applyProtection="1">
      <alignment horizontal="centerContinuous"/>
      <protection/>
    </xf>
    <xf numFmtId="0" fontId="17" fillId="0" borderId="0" xfId="42" applyFont="1">
      <alignment/>
      <protection/>
    </xf>
    <xf numFmtId="0" fontId="17" fillId="0" borderId="0" xfId="42" applyFont="1" applyFill="1">
      <alignment/>
      <protection/>
    </xf>
    <xf numFmtId="0" fontId="17" fillId="0" borderId="0" xfId="42" applyFont="1" applyAlignment="1">
      <alignment horizontal="right"/>
      <protection/>
    </xf>
    <xf numFmtId="49" fontId="17" fillId="0" borderId="11" xfId="42" applyNumberFormat="1" applyFont="1" applyFill="1" applyBorder="1" applyAlignment="1" applyProtection="1">
      <alignment vertical="center"/>
      <protection/>
    </xf>
    <xf numFmtId="177" fontId="17" fillId="0" borderId="12" xfId="42" applyNumberFormat="1" applyFont="1" applyFill="1" applyBorder="1" applyAlignment="1" applyProtection="1">
      <alignment vertical="center"/>
      <protection/>
    </xf>
    <xf numFmtId="4" fontId="17" fillId="0" borderId="10" xfId="42" applyNumberFormat="1" applyFont="1" applyFill="1" applyBorder="1" applyAlignment="1" applyProtection="1">
      <alignment horizontal="right" vertical="center" wrapText="1"/>
      <protection/>
    </xf>
    <xf numFmtId="4" fontId="17" fillId="0" borderId="11" xfId="42" applyNumberFormat="1" applyFont="1" applyFill="1" applyBorder="1" applyAlignment="1" applyProtection="1">
      <alignment horizontal="right" vertical="center" wrapText="1"/>
      <protection/>
    </xf>
    <xf numFmtId="0" fontId="19"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16" fillId="0" borderId="10" xfId="42" applyNumberFormat="1" applyFont="1" applyFill="1" applyBorder="1" applyAlignment="1" applyProtection="1">
      <alignment horizontal="center" vertical="center"/>
      <protection/>
    </xf>
    <xf numFmtId="0" fontId="16" fillId="0" borderId="13" xfId="42" applyFont="1" applyBorder="1" applyAlignment="1">
      <alignment horizontal="center" vertical="center" wrapText="1"/>
      <protection/>
    </xf>
    <xf numFmtId="0" fontId="16" fillId="0" borderId="13" xfId="42" applyFont="1" applyFill="1" applyBorder="1" applyAlignment="1">
      <alignment horizontal="center" vertical="center" wrapText="1"/>
      <protection/>
    </xf>
    <xf numFmtId="49" fontId="17" fillId="0" borderId="14" xfId="42" applyNumberFormat="1" applyFont="1" applyFill="1" applyBorder="1" applyAlignment="1" applyProtection="1">
      <alignment vertical="center"/>
      <protection/>
    </xf>
    <xf numFmtId="177" fontId="17" fillId="0" borderId="10" xfId="42" applyNumberFormat="1" applyFont="1" applyFill="1" applyBorder="1" applyAlignment="1" applyProtection="1">
      <alignment vertical="center"/>
      <protection/>
    </xf>
    <xf numFmtId="4" fontId="17" fillId="0" borderId="15" xfId="42" applyNumberFormat="1" applyFont="1" applyFill="1" applyBorder="1" applyAlignment="1" applyProtection="1">
      <alignment horizontal="right" vertical="center" wrapText="1"/>
      <protection/>
    </xf>
    <xf numFmtId="4" fontId="17" fillId="0" borderId="14" xfId="42" applyNumberFormat="1" applyFont="1" applyFill="1" applyBorder="1" applyAlignment="1" applyProtection="1">
      <alignment horizontal="right" vertical="center" wrapText="1"/>
      <protection/>
    </xf>
    <xf numFmtId="0" fontId="21" fillId="0" borderId="0" xfId="42" applyFont="1" applyFill="1" applyAlignment="1">
      <alignment horizontal="right"/>
      <protection/>
    </xf>
    <xf numFmtId="0" fontId="17" fillId="0" borderId="16" xfId="42" applyNumberFormat="1" applyFont="1" applyFill="1" applyBorder="1" applyAlignment="1" applyProtection="1">
      <alignment horizontal="right"/>
      <protection/>
    </xf>
    <xf numFmtId="0" fontId="22" fillId="0" borderId="0" xfId="42" applyFont="1" applyFill="1" applyAlignment="1">
      <alignment horizontal="right" vertical="center"/>
      <protection/>
    </xf>
    <xf numFmtId="0" fontId="22" fillId="0" borderId="0" xfId="42" applyFont="1" applyFill="1" applyAlignment="1">
      <alignment vertical="center"/>
      <protection/>
    </xf>
    <xf numFmtId="0" fontId="21" fillId="0" borderId="0" xfId="42" applyFont="1" applyAlignment="1">
      <alignment horizontal="right"/>
      <protection/>
    </xf>
    <xf numFmtId="0" fontId="19" fillId="0" borderId="0" xfId="42" applyFont="1" applyFill="1" applyAlignment="1">
      <alignment horizontal="centerContinuous" vertical="center"/>
      <protection/>
    </xf>
    <xf numFmtId="0" fontId="23"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17" fillId="0" borderId="0" xfId="42" applyFont="1" applyFill="1" applyAlignment="1">
      <alignment horizontal="center" vertical="center"/>
      <protection/>
    </xf>
    <xf numFmtId="0" fontId="17" fillId="0" borderId="0" xfId="42" applyFont="1" applyFill="1" applyAlignment="1">
      <alignment vertical="center"/>
      <protection/>
    </xf>
    <xf numFmtId="0" fontId="16" fillId="0" borderId="11"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Continuous" vertical="center" wrapText="1"/>
      <protection/>
    </xf>
    <xf numFmtId="0" fontId="17" fillId="0" borderId="17" xfId="42" applyFont="1" applyFill="1" applyBorder="1" applyAlignment="1">
      <alignment vertical="center"/>
      <protection/>
    </xf>
    <xf numFmtId="0" fontId="17" fillId="0" borderId="14" xfId="42" applyFont="1" applyBorder="1" applyAlignment="1">
      <alignment vertical="center"/>
      <protection/>
    </xf>
    <xf numFmtId="0" fontId="17" fillId="0" borderId="18" xfId="42" applyFont="1" applyBorder="1" applyAlignment="1">
      <alignment vertical="center" wrapText="1"/>
      <protection/>
    </xf>
    <xf numFmtId="4" fontId="17" fillId="0" borderId="18" xfId="42" applyNumberFormat="1" applyFont="1" applyBorder="1" applyAlignment="1">
      <alignment vertical="center" wrapText="1"/>
      <protection/>
    </xf>
    <xf numFmtId="0" fontId="17" fillId="0" borderId="14" xfId="42" applyFont="1" applyBorder="1" applyAlignment="1">
      <alignment horizontal="left" vertical="center"/>
      <protection/>
    </xf>
    <xf numFmtId="0" fontId="17" fillId="0" borderId="14" xfId="42" applyFont="1" applyFill="1" applyBorder="1" applyAlignment="1">
      <alignment vertical="center"/>
      <protection/>
    </xf>
    <xf numFmtId="0" fontId="17" fillId="0" borderId="18" xfId="42" applyFont="1" applyFill="1" applyBorder="1" applyAlignment="1">
      <alignment vertical="center" wrapText="1"/>
      <protection/>
    </xf>
    <xf numFmtId="0" fontId="17" fillId="0" borderId="10" xfId="42" applyFont="1" applyFill="1" applyBorder="1" applyAlignment="1">
      <alignment vertical="center"/>
      <protection/>
    </xf>
    <xf numFmtId="0" fontId="17" fillId="0" borderId="10" xfId="42" applyFont="1" applyBorder="1">
      <alignment/>
      <protection/>
    </xf>
    <xf numFmtId="0" fontId="17" fillId="0" borderId="10" xfId="42" applyFont="1" applyFill="1" applyBorder="1" applyAlignment="1">
      <alignment vertical="center" wrapText="1"/>
      <protection/>
    </xf>
    <xf numFmtId="4" fontId="17" fillId="0" borderId="10" xfId="42" applyNumberFormat="1" applyFont="1" applyBorder="1" applyAlignment="1">
      <alignment vertical="center" wrapText="1"/>
      <protection/>
    </xf>
    <xf numFmtId="0" fontId="17" fillId="0" borderId="10" xfId="42" applyNumberFormat="1" applyFont="1" applyFill="1" applyBorder="1" applyAlignment="1" applyProtection="1">
      <alignment horizontal="center" vertical="center"/>
      <protection/>
    </xf>
    <xf numFmtId="0" fontId="17" fillId="0" borderId="10" xfId="42" applyNumberFormat="1" applyFont="1" applyFill="1" applyBorder="1" applyAlignment="1" applyProtection="1">
      <alignment horizontal="center" vertical="center" wrapText="1"/>
      <protection/>
    </xf>
    <xf numFmtId="0" fontId="17" fillId="0" borderId="10" xfId="42" applyFont="1" applyFill="1" applyBorder="1" applyAlignment="1">
      <alignment horizontal="center" vertical="center"/>
      <protection/>
    </xf>
    <xf numFmtId="0" fontId="22" fillId="0" borderId="0" xfId="42" applyFont="1" applyFill="1">
      <alignment/>
      <protection/>
    </xf>
    <xf numFmtId="0" fontId="19" fillId="0" borderId="0" xfId="42" applyFont="1" applyFill="1" applyAlignment="1">
      <alignment horizontal="centerContinuous"/>
      <protection/>
    </xf>
    <xf numFmtId="0" fontId="24" fillId="0" borderId="0" xfId="42" applyFont="1" applyAlignment="1">
      <alignment horizontal="centerContinuous"/>
      <protection/>
    </xf>
    <xf numFmtId="0" fontId="16" fillId="0" borderId="0" xfId="42" applyFont="1" applyFill="1" applyAlignment="1">
      <alignment horizontal="centerContinuous"/>
      <protection/>
    </xf>
    <xf numFmtId="0" fontId="16" fillId="0" borderId="0" xfId="42" applyFont="1" applyAlignment="1">
      <alignment horizontal="centerContinuous"/>
      <protection/>
    </xf>
    <xf numFmtId="0" fontId="16" fillId="0" borderId="0" xfId="42" applyFont="1" applyAlignment="1">
      <alignment horizontal="right"/>
      <protection/>
    </xf>
    <xf numFmtId="0" fontId="16" fillId="0" borderId="13" xfId="42" applyNumberFormat="1" applyFont="1" applyFill="1" applyBorder="1" applyAlignment="1" applyProtection="1">
      <alignment horizontal="center" vertical="center"/>
      <protection/>
    </xf>
    <xf numFmtId="49" fontId="17" fillId="0" borderId="14" xfId="42" applyNumberFormat="1" applyFont="1" applyFill="1" applyBorder="1" applyAlignment="1" applyProtection="1">
      <alignment horizontal="left" vertical="center"/>
      <protection/>
    </xf>
    <xf numFmtId="177" fontId="17" fillId="0" borderId="10" xfId="42" applyNumberFormat="1" applyFont="1" applyFill="1" applyBorder="1" applyAlignment="1" applyProtection="1">
      <alignment horizontal="left" vertical="center"/>
      <protection/>
    </xf>
    <xf numFmtId="0" fontId="1" fillId="0" borderId="0" xfId="42" applyFont="1" applyFill="1">
      <alignment/>
      <protection/>
    </xf>
    <xf numFmtId="0" fontId="6"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16" fillId="0" borderId="13" xfId="42" applyNumberFormat="1" applyFont="1" applyFill="1" applyBorder="1" applyAlignment="1" applyProtection="1">
      <alignment horizontal="center" vertical="center" wrapText="1"/>
      <protection/>
    </xf>
    <xf numFmtId="4" fontId="17" fillId="0" borderId="10" xfId="42" applyNumberFormat="1" applyFont="1" applyFill="1" applyBorder="1" applyAlignment="1" applyProtection="1">
      <alignment/>
      <protection/>
    </xf>
    <xf numFmtId="4" fontId="17" fillId="0" borderId="14" xfId="42" applyNumberFormat="1" applyFont="1" applyFill="1" applyBorder="1" applyAlignment="1" applyProtection="1">
      <alignment/>
      <protection/>
    </xf>
    <xf numFmtId="0" fontId="21" fillId="0" borderId="0" xfId="42" applyFont="1" applyAlignment="1">
      <alignment horizontal="center" vertical="center"/>
      <protection/>
    </xf>
    <xf numFmtId="0" fontId="21" fillId="0" borderId="0" xfId="42" applyFont="1" applyAlignment="1">
      <alignment horizontal="right" vertical="center"/>
      <protection/>
    </xf>
    <xf numFmtId="0" fontId="24" fillId="0" borderId="0" xfId="42" applyNumberFormat="1" applyFont="1" applyFill="1" applyAlignment="1" applyProtection="1">
      <alignment horizontal="centerContinuous"/>
      <protection/>
    </xf>
    <xf numFmtId="0" fontId="17" fillId="0" borderId="0" xfId="42" applyFont="1" applyAlignment="1">
      <alignment horizontal="right" vertical="center"/>
      <protection/>
    </xf>
    <xf numFmtId="49" fontId="17" fillId="0" borderId="10" xfId="42" applyNumberFormat="1" applyFont="1" applyFill="1" applyBorder="1" applyAlignment="1" applyProtection="1">
      <alignment/>
      <protection/>
    </xf>
    <xf numFmtId="177" fontId="17" fillId="0" borderId="10" xfId="42" applyNumberFormat="1" applyFont="1" applyFill="1" applyBorder="1" applyAlignment="1" applyProtection="1">
      <alignment horizontal="center" vertical="center"/>
      <protection/>
    </xf>
    <xf numFmtId="49" fontId="17" fillId="0" borderId="10" xfId="42" applyNumberFormat="1" applyFont="1" applyFill="1" applyBorder="1" applyAlignment="1" applyProtection="1">
      <alignment vertical="center"/>
      <protection/>
    </xf>
    <xf numFmtId="0" fontId="17" fillId="0" borderId="10" xfId="42" applyFont="1" applyBorder="1" applyAlignment="1">
      <alignment vertical="center"/>
      <protection/>
    </xf>
    <xf numFmtId="0" fontId="17" fillId="0" borderId="0" xfId="42" applyNumberFormat="1" applyFont="1" applyFill="1" applyAlignment="1" applyProtection="1">
      <alignment horizontal="right"/>
      <protection/>
    </xf>
    <xf numFmtId="0" fontId="22" fillId="0" borderId="0" xfId="41" applyFont="1">
      <alignment/>
      <protection/>
    </xf>
    <xf numFmtId="0" fontId="18" fillId="0" borderId="0" xfId="41" applyAlignment="1">
      <alignment wrapText="1"/>
      <protection/>
    </xf>
    <xf numFmtId="0" fontId="18" fillId="0" borderId="0" xfId="41">
      <alignment/>
      <protection/>
    </xf>
    <xf numFmtId="0" fontId="22" fillId="0" borderId="0" xfId="41" applyFont="1" applyAlignment="1">
      <alignment wrapText="1"/>
      <protection/>
    </xf>
    <xf numFmtId="0" fontId="19" fillId="0" borderId="0" xfId="41" applyNumberFormat="1" applyFont="1" applyFill="1" applyAlignment="1" applyProtection="1">
      <alignment horizontal="centerContinuous"/>
      <protection/>
    </xf>
    <xf numFmtId="0" fontId="22" fillId="0" borderId="0" xfId="41" applyFont="1" applyAlignment="1">
      <alignment horizontal="centerContinuous"/>
      <protection/>
    </xf>
    <xf numFmtId="0" fontId="22" fillId="0" borderId="0" xfId="41" applyFont="1" applyFill="1" applyAlignment="1">
      <alignment wrapText="1"/>
      <protection/>
    </xf>
    <xf numFmtId="0" fontId="17" fillId="0" borderId="0" xfId="41" applyFont="1" applyFill="1" applyAlignment="1">
      <alignment wrapText="1"/>
      <protection/>
    </xf>
    <xf numFmtId="0" fontId="17" fillId="0" borderId="0" xfId="41" applyFont="1" applyAlignment="1">
      <alignment wrapText="1"/>
      <protection/>
    </xf>
    <xf numFmtId="0" fontId="17" fillId="0" borderId="0" xfId="41" applyNumberFormat="1" applyFont="1" applyFill="1" applyAlignment="1" applyProtection="1">
      <alignment horizontal="right"/>
      <protection/>
    </xf>
    <xf numFmtId="0" fontId="16" fillId="0" borderId="11" xfId="41" applyNumberFormat="1" applyFont="1" applyFill="1" applyBorder="1" applyAlignment="1" applyProtection="1">
      <alignment horizontal="center" vertical="center" wrapText="1"/>
      <protection/>
    </xf>
    <xf numFmtId="0" fontId="17" fillId="0" borderId="11" xfId="41" applyFont="1" applyBorder="1" applyAlignment="1">
      <alignment horizontal="center" vertical="center"/>
      <protection/>
    </xf>
    <xf numFmtId="4" fontId="17" fillId="0" borderId="11" xfId="41" applyNumberFormat="1" applyFont="1" applyBorder="1" applyAlignment="1">
      <alignment horizontal="left" vertical="center"/>
      <protection/>
    </xf>
    <xf numFmtId="4" fontId="17" fillId="0" borderId="11" xfId="41" applyNumberFormat="1" applyFont="1" applyBorder="1" applyAlignment="1">
      <alignment horizontal="right" vertical="center"/>
      <protection/>
    </xf>
    <xf numFmtId="0" fontId="17" fillId="0" borderId="14" xfId="41" applyFont="1" applyFill="1" applyBorder="1" applyAlignment="1">
      <alignment horizontal="left" vertical="center"/>
      <protection/>
    </xf>
    <xf numFmtId="4" fontId="17" fillId="0" borderId="10" xfId="41" applyNumberFormat="1" applyFont="1" applyBorder="1" applyAlignment="1">
      <alignment horizontal="right" vertical="center" wrapText="1"/>
      <protection/>
    </xf>
    <xf numFmtId="0" fontId="17" fillId="0" borderId="14" xfId="41" applyFont="1" applyBorder="1" applyAlignment="1">
      <alignment horizontal="left" vertical="center"/>
      <protection/>
    </xf>
    <xf numFmtId="4" fontId="17" fillId="0" borderId="18" xfId="41" applyNumberFormat="1" applyFont="1" applyFill="1" applyBorder="1" applyAlignment="1">
      <alignment horizontal="left" vertical="center" wrapText="1"/>
      <protection/>
    </xf>
    <xf numFmtId="0" fontId="17" fillId="0" borderId="10" xfId="41" applyFont="1" applyBorder="1" applyAlignment="1">
      <alignment horizontal="center" vertical="center"/>
      <protection/>
    </xf>
    <xf numFmtId="4" fontId="17" fillId="0" borderId="10" xfId="41" applyNumberFormat="1" applyFont="1" applyFill="1" applyBorder="1" applyAlignment="1">
      <alignment horizontal="left" vertical="center" wrapText="1"/>
      <protection/>
    </xf>
    <xf numFmtId="4" fontId="17" fillId="0" borderId="10" xfId="41" applyNumberFormat="1" applyFont="1" applyBorder="1" applyAlignment="1">
      <alignment horizontal="center" vertical="center"/>
      <protection/>
    </xf>
    <xf numFmtId="4" fontId="17" fillId="0" borderId="10" xfId="41" applyNumberFormat="1" applyFont="1" applyFill="1" applyBorder="1" applyAlignment="1">
      <alignment horizontal="right" vertical="center" wrapText="1"/>
      <protection/>
    </xf>
    <xf numFmtId="4" fontId="17" fillId="0" borderId="10" xfId="41" applyNumberFormat="1" applyFont="1" applyBorder="1" applyAlignment="1">
      <alignment horizontal="right" vertical="center"/>
      <protection/>
    </xf>
    <xf numFmtId="4" fontId="17" fillId="0" borderId="10" xfId="41" applyNumberFormat="1" applyFont="1" applyFill="1" applyBorder="1" applyAlignment="1">
      <alignment horizontal="right" vertical="center"/>
      <protection/>
    </xf>
    <xf numFmtId="4" fontId="17" fillId="0" borderId="10" xfId="41" applyNumberFormat="1" applyFont="1" applyFill="1" applyBorder="1" applyAlignment="1">
      <alignment horizontal="center" vertical="center"/>
      <protection/>
    </xf>
    <xf numFmtId="0" fontId="18" fillId="0" borderId="19" xfId="41" applyBorder="1" applyAlignment="1">
      <alignment wrapText="1"/>
      <protection/>
    </xf>
    <xf numFmtId="0" fontId="22" fillId="0" borderId="0" xfId="41" applyFont="1" applyFill="1">
      <alignment/>
      <protection/>
    </xf>
    <xf numFmtId="0" fontId="0" fillId="0" borderId="0" xfId="0" applyAlignment="1">
      <alignment horizontal="center"/>
    </xf>
    <xf numFmtId="0" fontId="26" fillId="0" borderId="10" xfId="0" applyFont="1" applyBorder="1" applyAlignment="1">
      <alignment horizontal="center" vertical="center"/>
    </xf>
    <xf numFmtId="0" fontId="27" fillId="0" borderId="10" xfId="0" applyFont="1" applyBorder="1" applyAlignment="1">
      <alignment horizontal="center"/>
    </xf>
    <xf numFmtId="0" fontId="27" fillId="0" borderId="10" xfId="0" applyFont="1" applyBorder="1" applyAlignment="1">
      <alignment/>
    </xf>
    <xf numFmtId="0" fontId="27" fillId="19" borderId="10" xfId="0" applyFont="1" applyFill="1" applyBorder="1" applyAlignment="1">
      <alignment horizontal="center"/>
    </xf>
    <xf numFmtId="0" fontId="27" fillId="19" borderId="10" xfId="0" applyFont="1" applyFill="1" applyBorder="1" applyAlignment="1">
      <alignment/>
    </xf>
    <xf numFmtId="0" fontId="46" fillId="0" borderId="10" xfId="0" applyFont="1" applyFill="1" applyBorder="1" applyAlignment="1">
      <alignment horizontal="left" wrapText="1"/>
    </xf>
    <xf numFmtId="0" fontId="16" fillId="0" borderId="20" xfId="42" applyNumberFormat="1" applyFont="1" applyFill="1" applyBorder="1" applyAlignment="1" applyProtection="1">
      <alignment horizontal="center" vertical="center"/>
      <protection/>
    </xf>
    <xf numFmtId="0" fontId="47" fillId="0" borderId="10" xfId="0" applyFont="1" applyFill="1" applyBorder="1" applyAlignment="1">
      <alignment horizontal="left" wrapText="1"/>
    </xf>
    <xf numFmtId="0" fontId="0" fillId="0" borderId="10" xfId="0" applyFont="1" applyFill="1" applyBorder="1" applyAlignment="1">
      <alignment horizontal="left" wrapText="1"/>
    </xf>
    <xf numFmtId="49" fontId="48" fillId="0" borderId="0" xfId="42" applyNumberFormat="1" applyFont="1" applyFill="1" applyAlignment="1" applyProtection="1">
      <alignment horizontal="centerContinuous"/>
      <protection/>
    </xf>
    <xf numFmtId="4" fontId="17" fillId="0" borderId="14" xfId="42" applyNumberFormat="1" applyFont="1" applyFill="1" applyBorder="1" applyAlignment="1" applyProtection="1">
      <alignment horizontal="center" vertical="center" wrapText="1"/>
      <protection/>
    </xf>
    <xf numFmtId="4" fontId="17" fillId="0" borderId="10" xfId="42" applyNumberFormat="1" applyFont="1" applyFill="1" applyBorder="1" applyAlignment="1" applyProtection="1">
      <alignment horizontal="center" vertical="center" wrapText="1"/>
      <protection/>
    </xf>
    <xf numFmtId="4" fontId="17" fillId="0" borderId="18" xfId="42" applyNumberFormat="1" applyFont="1" applyFill="1" applyBorder="1" applyAlignment="1" applyProtection="1">
      <alignment horizontal="center" vertical="center" wrapText="1"/>
      <protection/>
    </xf>
    <xf numFmtId="4" fontId="17" fillId="0" borderId="15" xfId="42" applyNumberFormat="1" applyFont="1" applyFill="1" applyBorder="1" applyAlignment="1" applyProtection="1">
      <alignment horizontal="center" vertical="center" wrapText="1"/>
      <protection/>
    </xf>
    <xf numFmtId="4" fontId="17" fillId="0" borderId="10" xfId="41" applyNumberFormat="1" applyFont="1" applyBorder="1" applyAlignment="1">
      <alignment horizontal="center" vertical="center" wrapText="1"/>
      <protection/>
    </xf>
    <xf numFmtId="4" fontId="17" fillId="0" borderId="10" xfId="42" applyNumberFormat="1" applyFont="1" applyBorder="1" applyAlignment="1">
      <alignment horizontal="center" vertical="center" wrapText="1"/>
      <protection/>
    </xf>
    <xf numFmtId="4" fontId="17" fillId="0" borderId="13" xfId="42" applyNumberFormat="1" applyFont="1" applyFill="1" applyBorder="1" applyAlignment="1" applyProtection="1">
      <alignment horizontal="center" vertical="center" wrapText="1"/>
      <protection/>
    </xf>
    <xf numFmtId="4" fontId="17" fillId="0" borderId="21" xfId="42" applyNumberFormat="1" applyFont="1" applyFill="1" applyBorder="1" applyAlignment="1" applyProtection="1">
      <alignment horizontal="center" vertical="center" wrapText="1"/>
      <protection/>
    </xf>
    <xf numFmtId="4" fontId="17" fillId="0" borderId="10" xfId="42" applyNumberFormat="1" applyFont="1" applyFill="1" applyBorder="1" applyAlignment="1">
      <alignment horizontal="center" vertical="center" wrapText="1"/>
      <protection/>
    </xf>
    <xf numFmtId="4" fontId="17" fillId="0" borderId="21" xfId="42" applyNumberFormat="1" applyFont="1" applyFill="1" applyBorder="1" applyAlignment="1">
      <alignment horizontal="center" vertical="center" wrapText="1"/>
      <protection/>
    </xf>
    <xf numFmtId="4" fontId="17" fillId="0" borderId="22" xfId="42" applyNumberFormat="1" applyFont="1" applyFill="1" applyBorder="1" applyAlignment="1" applyProtection="1">
      <alignment horizontal="right" vertical="center" wrapText="1"/>
      <protection/>
    </xf>
    <xf numFmtId="4" fontId="17" fillId="0" borderId="23" xfId="42" applyNumberFormat="1" applyFont="1" applyFill="1" applyBorder="1" applyAlignment="1" applyProtection="1">
      <alignment horizontal="right" vertical="center" wrapText="1"/>
      <protection/>
    </xf>
    <xf numFmtId="4" fontId="17" fillId="0" borderId="24" xfId="42" applyNumberFormat="1" applyFont="1" applyFill="1" applyBorder="1" applyAlignment="1" applyProtection="1">
      <alignment horizontal="center" vertical="center" wrapText="1"/>
      <protection/>
    </xf>
    <xf numFmtId="4" fontId="17" fillId="0" borderId="22" xfId="42" applyNumberFormat="1" applyFont="1" applyFill="1" applyBorder="1" applyAlignment="1" applyProtection="1">
      <alignment horizontal="center" vertical="center" wrapText="1"/>
      <protection/>
    </xf>
    <xf numFmtId="0" fontId="17" fillId="0" borderId="11" xfId="42" applyNumberFormat="1" applyFont="1" applyFill="1" applyBorder="1" applyAlignment="1" applyProtection="1">
      <alignment horizontal="center" vertical="center"/>
      <protection/>
    </xf>
    <xf numFmtId="0" fontId="17" fillId="0" borderId="20" xfId="42" applyNumberFormat="1" applyFont="1" applyFill="1" applyBorder="1" applyAlignment="1" applyProtection="1">
      <alignment horizontal="center" vertical="center"/>
      <protection/>
    </xf>
    <xf numFmtId="0" fontId="17" fillId="0" borderId="25" xfId="42" applyNumberFormat="1" applyFont="1" applyFill="1" applyBorder="1" applyAlignment="1" applyProtection="1">
      <alignment horizontal="center" vertical="center"/>
      <protection/>
    </xf>
    <xf numFmtId="4" fontId="17" fillId="0" borderId="20" xfId="42" applyNumberFormat="1" applyFont="1" applyFill="1" applyBorder="1" applyAlignment="1" applyProtection="1">
      <alignment horizontal="right" vertical="center" wrapText="1"/>
      <protection/>
    </xf>
    <xf numFmtId="4" fontId="17" fillId="0" borderId="12" xfId="42" applyNumberFormat="1" applyFont="1" applyFill="1" applyBorder="1" applyAlignment="1" applyProtection="1">
      <alignment horizontal="center" vertical="center" wrapText="1"/>
      <protection/>
    </xf>
    <xf numFmtId="0" fontId="0" fillId="0" borderId="10" xfId="0" applyBorder="1" applyAlignment="1">
      <alignment horizontal="center"/>
    </xf>
    <xf numFmtId="4" fontId="17" fillId="0" borderId="21" xfId="41" applyNumberFormat="1" applyFont="1" applyFill="1" applyBorder="1" applyAlignment="1" applyProtection="1">
      <alignment horizontal="center" vertical="center" wrapText="1"/>
      <protection/>
    </xf>
    <xf numFmtId="176" fontId="11" fillId="0" borderId="10" xfId="40" applyNumberFormat="1" applyFont="1" applyBorder="1" applyAlignment="1">
      <alignment horizontal="center" vertical="center" wrapText="1"/>
      <protection/>
    </xf>
    <xf numFmtId="4" fontId="17" fillId="0" borderId="20" xfId="42" applyNumberFormat="1" applyFont="1" applyFill="1" applyBorder="1" applyAlignment="1">
      <alignment horizontal="center" vertical="center" wrapText="1"/>
      <protection/>
    </xf>
    <xf numFmtId="4" fontId="17" fillId="0" borderId="10" xfId="41" applyNumberFormat="1" applyFont="1" applyFill="1" applyBorder="1" applyAlignment="1" applyProtection="1">
      <alignment horizontal="center" vertical="center" wrapText="1"/>
      <protection/>
    </xf>
    <xf numFmtId="4" fontId="17" fillId="0" borderId="26" xfId="42"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179" fontId="0" fillId="0" borderId="10" xfId="0" applyNumberFormat="1" applyFill="1" applyBorder="1" applyAlignment="1">
      <alignment horizontal="center" vertical="center" wrapText="1"/>
    </xf>
    <xf numFmtId="0" fontId="0" fillId="0" borderId="10" xfId="0" applyFill="1" applyBorder="1" applyAlignment="1" applyProtection="1">
      <alignment horizontal="center" vertical="center" wrapText="1"/>
      <protection locked="0"/>
    </xf>
    <xf numFmtId="180" fontId="17" fillId="0" borderId="21" xfId="41" applyNumberFormat="1" applyFont="1" applyFill="1" applyBorder="1" applyAlignment="1" applyProtection="1">
      <alignment horizontal="center" vertical="center" shrinkToFit="1"/>
      <protection/>
    </xf>
    <xf numFmtId="180" fontId="11" fillId="0" borderId="10" xfId="40" applyNumberFormat="1" applyFont="1" applyBorder="1" applyAlignment="1">
      <alignment horizontal="center" vertical="center" shrinkToFit="1"/>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7" xfId="0" applyFont="1" applyBorder="1" applyAlignment="1">
      <alignment vertical="center" wrapText="1"/>
    </xf>
    <xf numFmtId="0" fontId="4" fillId="0" borderId="10" xfId="0" applyFont="1" applyBorder="1" applyAlignment="1">
      <alignment horizontal="center" vertical="center" wrapText="1"/>
    </xf>
    <xf numFmtId="0" fontId="49" fillId="0" borderId="10" xfId="0" applyFont="1" applyBorder="1" applyAlignment="1">
      <alignment horizontal="center" vertical="center"/>
    </xf>
    <xf numFmtId="9" fontId="4" fillId="0" borderId="10" xfId="0" applyNumberFormat="1" applyFont="1" applyBorder="1" applyAlignment="1">
      <alignment horizontal="center" vertical="center" wrapText="1"/>
    </xf>
    <xf numFmtId="0" fontId="50" fillId="0" borderId="10" xfId="0" applyFont="1" applyBorder="1" applyAlignment="1">
      <alignment horizontal="center" vertical="center"/>
    </xf>
    <xf numFmtId="0" fontId="49" fillId="0" borderId="10" xfId="0" applyFont="1" applyBorder="1" applyAlignment="1">
      <alignment/>
    </xf>
    <xf numFmtId="0" fontId="4" fillId="0" borderId="30" xfId="0" applyFont="1" applyBorder="1" applyAlignment="1">
      <alignment horizontal="center" vertical="center" wrapText="1"/>
    </xf>
    <xf numFmtId="0" fontId="49" fillId="4" borderId="10" xfId="0" applyFont="1" applyFill="1" applyBorder="1" applyAlignment="1">
      <alignment horizontal="center" vertical="center"/>
    </xf>
    <xf numFmtId="9" fontId="4" fillId="0" borderId="27" xfId="0" applyNumberFormat="1" applyFont="1" applyBorder="1" applyAlignment="1">
      <alignment horizontal="center" vertical="center" wrapText="1"/>
    </xf>
    <xf numFmtId="0" fontId="50" fillId="4" borderId="10" xfId="0" applyFont="1" applyFill="1" applyBorder="1" applyAlignment="1">
      <alignment horizontal="center" vertical="center"/>
    </xf>
    <xf numFmtId="0" fontId="4" fillId="0" borderId="29" xfId="0" applyFont="1" applyBorder="1" applyAlignment="1">
      <alignment vertical="center" wrapText="1"/>
    </xf>
    <xf numFmtId="0" fontId="4" fillId="0" borderId="31" xfId="0" applyFont="1" applyBorder="1" applyAlignment="1">
      <alignment vertical="center" wrapText="1"/>
    </xf>
    <xf numFmtId="4" fontId="17" fillId="0" borderId="11" xfId="41" applyNumberFormat="1" applyFont="1" applyFill="1" applyBorder="1" applyAlignment="1" applyProtection="1">
      <alignment horizontal="center" vertical="center" wrapText="1"/>
      <protection/>
    </xf>
    <xf numFmtId="4" fontId="17" fillId="0" borderId="13" xfId="41" applyNumberFormat="1" applyFont="1" applyFill="1" applyBorder="1" applyAlignment="1">
      <alignment horizontal="center" vertical="center" wrapText="1"/>
      <protection/>
    </xf>
    <xf numFmtId="4" fontId="17" fillId="0" borderId="11" xfId="41" applyNumberFormat="1" applyFont="1" applyBorder="1" applyAlignment="1">
      <alignment horizontal="center" vertical="center"/>
      <protection/>
    </xf>
    <xf numFmtId="4" fontId="17" fillId="0" borderId="10" xfId="41" applyNumberFormat="1" applyFont="1" applyFill="1" applyBorder="1" applyAlignment="1">
      <alignment horizontal="center" vertical="center" wrapText="1"/>
      <protection/>
    </xf>
    <xf numFmtId="4" fontId="17" fillId="0" borderId="10" xfId="41" applyNumberFormat="1" applyFont="1" applyFill="1" applyBorder="1" applyAlignment="1" applyProtection="1">
      <alignment horizontal="center" vertical="center"/>
      <protection/>
    </xf>
    <xf numFmtId="0" fontId="16" fillId="0" borderId="18" xfId="42" applyNumberFormat="1" applyFont="1" applyFill="1" applyBorder="1" applyAlignment="1" applyProtection="1">
      <alignment horizontal="center" vertical="center" wrapText="1"/>
      <protection/>
    </xf>
    <xf numFmtId="0" fontId="4" fillId="0" borderId="27" xfId="0" applyFont="1" applyBorder="1" applyAlignment="1">
      <alignment horizontal="center" vertical="center" wrapText="1"/>
    </xf>
    <xf numFmtId="9" fontId="4" fillId="0" borderId="27" xfId="0" applyNumberFormat="1" applyFont="1" applyBorder="1" applyAlignment="1">
      <alignment horizontal="center" vertical="center" wrapText="1"/>
    </xf>
    <xf numFmtId="0" fontId="16" fillId="0" borderId="17" xfId="42" applyNumberFormat="1" applyFont="1" applyFill="1" applyBorder="1" applyAlignment="1" applyProtection="1">
      <alignment horizontal="center" vertical="center" wrapText="1"/>
      <protection/>
    </xf>
    <xf numFmtId="0" fontId="16" fillId="0" borderId="21" xfId="42" applyNumberFormat="1" applyFont="1" applyFill="1" applyBorder="1" applyAlignment="1" applyProtection="1">
      <alignment horizontal="center" vertical="center" wrapText="1"/>
      <protection/>
    </xf>
    <xf numFmtId="0" fontId="16" fillId="0" borderId="12" xfId="42" applyNumberFormat="1" applyFont="1" applyFill="1" applyBorder="1" applyAlignment="1" applyProtection="1">
      <alignment horizontal="center" vertical="center"/>
      <protection/>
    </xf>
    <xf numFmtId="0" fontId="16" fillId="0" borderId="10" xfId="42"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4" xfId="42" applyNumberFormat="1" applyFont="1" applyFill="1" applyBorder="1" applyAlignment="1" applyProtection="1">
      <alignment horizontal="center" vertical="center" wrapText="1"/>
      <protection/>
    </xf>
    <xf numFmtId="0" fontId="25" fillId="0" borderId="0" xfId="0" applyFont="1" applyAlignment="1">
      <alignment horizontal="center"/>
    </xf>
    <xf numFmtId="0" fontId="16" fillId="0" borderId="10" xfId="41" applyNumberFormat="1" applyFont="1" applyFill="1" applyBorder="1" applyAlignment="1" applyProtection="1">
      <alignment horizontal="center" vertical="center" wrapText="1"/>
      <protection/>
    </xf>
    <xf numFmtId="0" fontId="16" fillId="0" borderId="10"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protection/>
    </xf>
    <xf numFmtId="0" fontId="16" fillId="0" borderId="21" xfId="42" applyNumberFormat="1" applyFont="1" applyFill="1" applyBorder="1" applyAlignment="1" applyProtection="1">
      <alignment horizontal="center" vertical="center"/>
      <protection/>
    </xf>
    <xf numFmtId="0" fontId="19" fillId="0" borderId="0" xfId="42" applyNumberFormat="1" applyFont="1" applyFill="1" applyAlignment="1" applyProtection="1">
      <alignment horizontal="center"/>
      <protection/>
    </xf>
    <xf numFmtId="0" fontId="14" fillId="0" borderId="0" xfId="0" applyFont="1" applyBorder="1" applyAlignment="1">
      <alignment horizontal="center" vertical="center" wrapText="1"/>
    </xf>
    <xf numFmtId="0" fontId="15" fillId="0" borderId="10" xfId="0" applyFont="1" applyFill="1" applyBorder="1" applyAlignment="1">
      <alignment horizontal="center" vertical="center" wrapText="1"/>
    </xf>
    <xf numFmtId="0" fontId="9" fillId="0" borderId="23"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4" xfId="0" applyFont="1" applyFill="1" applyBorder="1" applyAlignment="1">
      <alignment horizontal="left" vertical="top" wrapText="1"/>
    </xf>
    <xf numFmtId="0" fontId="8" fillId="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9" fontId="0" fillId="0" borderId="10" xfId="0" applyNumberFormat="1" applyFill="1" applyBorder="1" applyAlignment="1">
      <alignment horizontal="center" vertical="center" wrapText="1"/>
    </xf>
    <xf numFmtId="0" fontId="7" fillId="4" borderId="10" xfId="0" applyFont="1" applyFill="1" applyBorder="1" applyAlignment="1">
      <alignment horizontal="center" vertical="center" wrapText="1"/>
    </xf>
    <xf numFmtId="0" fontId="9"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10" fillId="0" borderId="10" xfId="40" applyFont="1" applyBorder="1" applyAlignment="1">
      <alignment horizontal="center" vertical="center" wrapText="1"/>
      <protection/>
    </xf>
    <xf numFmtId="0" fontId="10" fillId="4" borderId="10" xfId="40"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xf>
    <xf numFmtId="0" fontId="9" fillId="0" borderId="10" xfId="0" applyFont="1" applyFill="1" applyBorder="1" applyAlignment="1">
      <alignment horizontal="left" vertical="top" wrapText="1"/>
    </xf>
    <xf numFmtId="0" fontId="4" fillId="0" borderId="27" xfId="0" applyFont="1" applyBorder="1" applyAlignment="1">
      <alignment horizontal="center" vertical="center" wrapText="1"/>
    </xf>
    <xf numFmtId="0" fontId="4" fillId="0" borderId="27"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4" fontId="4" fillId="0" borderId="27" xfId="0" applyNumberFormat="1" applyFont="1" applyBorder="1" applyAlignment="1">
      <alignment horizontal="center" vertical="center" wrapText="1"/>
    </xf>
    <xf numFmtId="0" fontId="4" fillId="0" borderId="27" xfId="0" applyFont="1" applyBorder="1" applyAlignment="1">
      <alignment horizontal="left" vertical="center" wrapText="1"/>
    </xf>
    <xf numFmtId="9" fontId="4" fillId="0" borderId="27" xfId="0" applyNumberFormat="1" applyFont="1" applyBorder="1" applyAlignment="1">
      <alignment horizontal="left" vertical="center" wrapText="1"/>
    </xf>
    <xf numFmtId="0" fontId="4"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Border="1" applyAlignment="1">
      <alignment vertical="center" wrapText="1"/>
    </xf>
    <xf numFmtId="0" fontId="4" fillId="0" borderId="29" xfId="0" applyFont="1" applyBorder="1" applyAlignment="1">
      <alignment horizontal="center" vertical="center" wrapText="1"/>
    </xf>
    <xf numFmtId="0" fontId="4" fillId="0" borderId="41" xfId="0" applyFont="1" applyBorder="1" applyAlignment="1">
      <alignment horizontal="center" vertical="center" wrapText="1"/>
    </xf>
    <xf numFmtId="4" fontId="4" fillId="0" borderId="27" xfId="0" applyNumberFormat="1" applyFont="1" applyBorder="1" applyAlignment="1">
      <alignment horizontal="center" vertical="center" wrapText="1"/>
    </xf>
    <xf numFmtId="0" fontId="4" fillId="0" borderId="27" xfId="0" applyFont="1" applyBorder="1" applyAlignment="1">
      <alignment horizontal="left" vertical="center" wrapText="1"/>
    </xf>
    <xf numFmtId="9" fontId="4" fillId="0" borderId="28" xfId="0" applyNumberFormat="1" applyFont="1" applyBorder="1" applyAlignment="1">
      <alignment horizontal="center" vertical="center" wrapText="1"/>
    </xf>
    <xf numFmtId="0" fontId="4" fillId="0" borderId="4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0" xfId="0" applyFont="1" applyBorder="1" applyAlignment="1">
      <alignment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9" fontId="4" fillId="0" borderId="27" xfId="0" applyNumberFormat="1"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18" hidden="1" customWidth="1"/>
    <col min="2" max="2" width="15.375" style="118" customWidth="1"/>
    <col min="3" max="3" width="59.75390625" style="0" customWidth="1"/>
    <col min="4" max="4" width="13.00390625" style="118" customWidth="1"/>
    <col min="5" max="5" width="101.50390625" style="0" customWidth="1"/>
    <col min="6" max="6" width="29.25390625" style="0" customWidth="1"/>
    <col min="7" max="7" width="30.75390625" style="118" customWidth="1"/>
    <col min="8" max="8" width="28.50390625" style="118" customWidth="1"/>
    <col min="9" max="9" width="72.875" style="0" customWidth="1"/>
  </cols>
  <sheetData>
    <row r="2" spans="1:9" ht="24.75" customHeight="1">
      <c r="A2" s="190" t="s">
        <v>0</v>
      </c>
      <c r="B2" s="190"/>
      <c r="C2" s="190"/>
      <c r="D2" s="190"/>
      <c r="E2" s="190"/>
      <c r="F2" s="190"/>
      <c r="G2" s="190"/>
      <c r="H2" s="190"/>
      <c r="I2" s="190"/>
    </row>
    <row r="4" spans="1:9" ht="22.5">
      <c r="A4" s="119" t="s">
        <v>1</v>
      </c>
      <c r="B4" s="119" t="s">
        <v>2</v>
      </c>
      <c r="C4" s="119" t="s">
        <v>3</v>
      </c>
      <c r="D4" s="119" t="s">
        <v>4</v>
      </c>
      <c r="E4" s="119" t="s">
        <v>5</v>
      </c>
      <c r="F4" s="119" t="s">
        <v>6</v>
      </c>
      <c r="G4" s="119" t="s">
        <v>7</v>
      </c>
      <c r="H4" s="119" t="s">
        <v>8</v>
      </c>
      <c r="I4" s="119" t="s">
        <v>9</v>
      </c>
    </row>
    <row r="5" spans="1:9" ht="22.5">
      <c r="A5" s="120">
        <v>100001</v>
      </c>
      <c r="B5" s="120">
        <v>1</v>
      </c>
      <c r="C5" s="121" t="s">
        <v>10</v>
      </c>
      <c r="D5" s="120"/>
      <c r="E5" s="121" t="s">
        <v>10</v>
      </c>
      <c r="F5" s="121" t="s">
        <v>11</v>
      </c>
      <c r="G5" s="120" t="s">
        <v>12</v>
      </c>
      <c r="H5" s="120"/>
      <c r="I5" s="121"/>
    </row>
    <row r="6" spans="1:9" ht="22.5">
      <c r="A6" s="120">
        <v>102001</v>
      </c>
      <c r="B6" s="120">
        <v>2</v>
      </c>
      <c r="C6" s="121" t="s">
        <v>13</v>
      </c>
      <c r="D6" s="120"/>
      <c r="E6" s="121" t="s">
        <v>13</v>
      </c>
      <c r="F6" s="121" t="s">
        <v>11</v>
      </c>
      <c r="G6" s="120" t="s">
        <v>12</v>
      </c>
      <c r="H6" s="120"/>
      <c r="I6" s="121"/>
    </row>
    <row r="7" spans="1:9" ht="22.5">
      <c r="A7" s="120">
        <v>101001</v>
      </c>
      <c r="B7" s="120">
        <v>3</v>
      </c>
      <c r="C7" s="121" t="s">
        <v>14</v>
      </c>
      <c r="D7" s="120"/>
      <c r="E7" s="121" t="s">
        <v>14</v>
      </c>
      <c r="F7" s="121" t="s">
        <v>11</v>
      </c>
      <c r="G7" s="120" t="s">
        <v>12</v>
      </c>
      <c r="H7" s="120"/>
      <c r="I7" s="121"/>
    </row>
    <row r="8" spans="1:9" ht="22.5">
      <c r="A8" s="120">
        <v>146001</v>
      </c>
      <c r="B8" s="120">
        <v>4</v>
      </c>
      <c r="C8" s="121" t="s">
        <v>15</v>
      </c>
      <c r="D8" s="120" t="s">
        <v>16</v>
      </c>
      <c r="E8" s="121" t="s">
        <v>17</v>
      </c>
      <c r="F8" s="121" t="s">
        <v>11</v>
      </c>
      <c r="G8" s="120" t="s">
        <v>12</v>
      </c>
      <c r="H8" s="120"/>
      <c r="I8" s="121"/>
    </row>
    <row r="9" spans="1:9" ht="22.5">
      <c r="A9" s="120">
        <v>147001</v>
      </c>
      <c r="B9" s="120">
        <v>5</v>
      </c>
      <c r="C9" s="121" t="s">
        <v>18</v>
      </c>
      <c r="D9" s="120"/>
      <c r="E9" s="121" t="s">
        <v>18</v>
      </c>
      <c r="F9" s="121" t="s">
        <v>11</v>
      </c>
      <c r="G9" s="120" t="s">
        <v>12</v>
      </c>
      <c r="H9" s="120"/>
      <c r="I9" s="121"/>
    </row>
    <row r="10" spans="1:9" ht="22.5">
      <c r="A10" s="120">
        <v>148001</v>
      </c>
      <c r="B10" s="120">
        <v>6</v>
      </c>
      <c r="C10" s="121" t="s">
        <v>19</v>
      </c>
      <c r="D10" s="120"/>
      <c r="E10" s="121" t="s">
        <v>19</v>
      </c>
      <c r="F10" s="121" t="s">
        <v>20</v>
      </c>
      <c r="G10" s="120" t="s">
        <v>12</v>
      </c>
      <c r="H10" s="120"/>
      <c r="I10" s="121"/>
    </row>
    <row r="11" spans="1:9" ht="22.5">
      <c r="A11" s="120">
        <v>149001</v>
      </c>
      <c r="B11" s="120">
        <v>7</v>
      </c>
      <c r="C11" s="121" t="s">
        <v>21</v>
      </c>
      <c r="D11" s="120"/>
      <c r="E11" s="121" t="s">
        <v>21</v>
      </c>
      <c r="F11" s="121" t="s">
        <v>11</v>
      </c>
      <c r="G11" s="120" t="s">
        <v>12</v>
      </c>
      <c r="H11" s="120"/>
      <c r="I11" s="121"/>
    </row>
    <row r="12" spans="1:9" ht="22.5">
      <c r="A12" s="120">
        <v>150001</v>
      </c>
      <c r="B12" s="120">
        <v>8</v>
      </c>
      <c r="C12" s="121" t="s">
        <v>22</v>
      </c>
      <c r="D12" s="120"/>
      <c r="E12" s="121" t="s">
        <v>22</v>
      </c>
      <c r="F12" s="121" t="s">
        <v>11</v>
      </c>
      <c r="G12" s="120" t="s">
        <v>12</v>
      </c>
      <c r="H12" s="120"/>
      <c r="I12" s="121"/>
    </row>
    <row r="13" spans="1:9" ht="22.5">
      <c r="A13" s="120">
        <v>154001</v>
      </c>
      <c r="B13" s="120">
        <v>9</v>
      </c>
      <c r="C13" s="121" t="s">
        <v>23</v>
      </c>
      <c r="D13" s="120"/>
      <c r="E13" s="121" t="s">
        <v>23</v>
      </c>
      <c r="F13" s="121" t="s">
        <v>11</v>
      </c>
      <c r="G13" s="120" t="s">
        <v>12</v>
      </c>
      <c r="H13" s="120"/>
      <c r="I13" s="121"/>
    </row>
    <row r="14" spans="1:9" ht="22.5">
      <c r="A14" s="120">
        <v>153001</v>
      </c>
      <c r="B14" s="120">
        <v>10</v>
      </c>
      <c r="C14" s="121" t="s">
        <v>24</v>
      </c>
      <c r="D14" s="120"/>
      <c r="E14" s="121" t="s">
        <v>24</v>
      </c>
      <c r="F14" s="121" t="s">
        <v>11</v>
      </c>
      <c r="G14" s="120" t="s">
        <v>12</v>
      </c>
      <c r="H14" s="120"/>
      <c r="I14" s="121"/>
    </row>
    <row r="15" spans="1:9" ht="22.5">
      <c r="A15" s="120">
        <v>151001</v>
      </c>
      <c r="B15" s="120">
        <v>11</v>
      </c>
      <c r="C15" s="121" t="s">
        <v>25</v>
      </c>
      <c r="D15" s="120"/>
      <c r="E15" s="121" t="s">
        <v>25</v>
      </c>
      <c r="F15" s="121" t="s">
        <v>11</v>
      </c>
      <c r="G15" s="120" t="s">
        <v>12</v>
      </c>
      <c r="H15" s="120"/>
      <c r="I15" s="121"/>
    </row>
    <row r="16" spans="1:9" ht="22.5">
      <c r="A16" s="120">
        <v>155001</v>
      </c>
      <c r="B16" s="120">
        <v>12</v>
      </c>
      <c r="C16" s="121" t="s">
        <v>26</v>
      </c>
      <c r="D16" s="120" t="s">
        <v>16</v>
      </c>
      <c r="E16" s="121" t="s">
        <v>27</v>
      </c>
      <c r="F16" s="121" t="s">
        <v>11</v>
      </c>
      <c r="G16" s="120" t="s">
        <v>12</v>
      </c>
      <c r="H16" s="120"/>
      <c r="I16" s="121"/>
    </row>
    <row r="17" spans="1:9" ht="22.5">
      <c r="A17" s="120">
        <v>335001</v>
      </c>
      <c r="B17" s="120">
        <v>13</v>
      </c>
      <c r="C17" s="121" t="s">
        <v>28</v>
      </c>
      <c r="D17" s="120"/>
      <c r="E17" s="121" t="s">
        <v>28</v>
      </c>
      <c r="F17" s="121" t="s">
        <v>29</v>
      </c>
      <c r="G17" s="120" t="s">
        <v>12</v>
      </c>
      <c r="H17" s="120"/>
      <c r="I17" s="121"/>
    </row>
    <row r="18" spans="1:9" ht="22.5">
      <c r="A18" s="120">
        <v>400001</v>
      </c>
      <c r="B18" s="120">
        <v>14</v>
      </c>
      <c r="C18" s="121" t="s">
        <v>30</v>
      </c>
      <c r="D18" s="120"/>
      <c r="E18" s="121" t="s">
        <v>30</v>
      </c>
      <c r="F18" s="121" t="s">
        <v>31</v>
      </c>
      <c r="G18" s="120" t="s">
        <v>12</v>
      </c>
      <c r="H18" s="120"/>
      <c r="I18" s="121"/>
    </row>
    <row r="19" spans="1:9" ht="22.5">
      <c r="A19" s="120">
        <v>105001</v>
      </c>
      <c r="B19" s="120">
        <v>15</v>
      </c>
      <c r="C19" s="121" t="s">
        <v>32</v>
      </c>
      <c r="D19" s="120"/>
      <c r="E19" s="121" t="s">
        <v>32</v>
      </c>
      <c r="F19" s="121" t="s">
        <v>11</v>
      </c>
      <c r="G19" s="120" t="s">
        <v>12</v>
      </c>
      <c r="H19" s="120"/>
      <c r="I19" s="121"/>
    </row>
    <row r="20" spans="1:9" ht="22.5">
      <c r="A20" s="120">
        <v>103001</v>
      </c>
      <c r="B20" s="120">
        <v>16</v>
      </c>
      <c r="C20" s="121" t="s">
        <v>33</v>
      </c>
      <c r="D20" s="120"/>
      <c r="E20" s="121" t="s">
        <v>33</v>
      </c>
      <c r="F20" s="121" t="s">
        <v>34</v>
      </c>
      <c r="G20" s="120" t="s">
        <v>12</v>
      </c>
      <c r="H20" s="120"/>
      <c r="I20" s="121"/>
    </row>
    <row r="21" spans="1:9" ht="22.5">
      <c r="A21" s="120">
        <v>250001</v>
      </c>
      <c r="B21" s="120">
        <v>17</v>
      </c>
      <c r="C21" s="121" t="s">
        <v>35</v>
      </c>
      <c r="D21" s="120"/>
      <c r="E21" s="121" t="s">
        <v>35</v>
      </c>
      <c r="F21" s="121" t="s">
        <v>20</v>
      </c>
      <c r="G21" s="120" t="s">
        <v>12</v>
      </c>
      <c r="H21" s="120"/>
      <c r="I21" s="121"/>
    </row>
    <row r="22" spans="1:9" ht="22.5">
      <c r="A22" s="120">
        <v>254001</v>
      </c>
      <c r="B22" s="120">
        <v>18</v>
      </c>
      <c r="C22" s="121" t="s">
        <v>36</v>
      </c>
      <c r="D22" s="120" t="s">
        <v>16</v>
      </c>
      <c r="E22" s="121" t="s">
        <v>37</v>
      </c>
      <c r="F22" s="121" t="s">
        <v>20</v>
      </c>
      <c r="G22" s="120" t="s">
        <v>12</v>
      </c>
      <c r="H22" s="120"/>
      <c r="I22" s="121"/>
    </row>
    <row r="23" spans="1:9" ht="22.5">
      <c r="A23" s="120">
        <v>403001</v>
      </c>
      <c r="B23" s="120">
        <v>19</v>
      </c>
      <c r="C23" s="121" t="s">
        <v>38</v>
      </c>
      <c r="D23" s="120" t="s">
        <v>16</v>
      </c>
      <c r="E23" s="121" t="s">
        <v>39</v>
      </c>
      <c r="F23" s="121" t="s">
        <v>31</v>
      </c>
      <c r="G23" s="120" t="s">
        <v>12</v>
      </c>
      <c r="H23" s="120"/>
      <c r="I23" s="121"/>
    </row>
    <row r="24" spans="1:9" ht="22.5">
      <c r="A24" s="120">
        <v>411001</v>
      </c>
      <c r="B24" s="120">
        <v>20</v>
      </c>
      <c r="C24" s="121" t="s">
        <v>40</v>
      </c>
      <c r="D24" s="120" t="s">
        <v>16</v>
      </c>
      <c r="E24" s="121" t="s">
        <v>41</v>
      </c>
      <c r="F24" s="121" t="s">
        <v>31</v>
      </c>
      <c r="G24" s="120" t="s">
        <v>12</v>
      </c>
      <c r="H24" s="120"/>
      <c r="I24" s="121"/>
    </row>
    <row r="25" spans="1:9" ht="22.5">
      <c r="A25" s="120">
        <v>306001</v>
      </c>
      <c r="B25" s="120">
        <v>21</v>
      </c>
      <c r="C25" s="121" t="s">
        <v>42</v>
      </c>
      <c r="D25" s="120" t="s">
        <v>16</v>
      </c>
      <c r="E25" s="121" t="s">
        <v>43</v>
      </c>
      <c r="F25" s="121" t="s">
        <v>44</v>
      </c>
      <c r="G25" s="120" t="s">
        <v>12</v>
      </c>
      <c r="H25" s="120"/>
      <c r="I25" s="121"/>
    </row>
    <row r="26" spans="1:9" ht="22.5">
      <c r="A26" s="120">
        <v>104001</v>
      </c>
      <c r="B26" s="120">
        <v>22</v>
      </c>
      <c r="C26" s="121" t="s">
        <v>45</v>
      </c>
      <c r="D26" s="120"/>
      <c r="E26" s="121" t="s">
        <v>46</v>
      </c>
      <c r="F26" s="121" t="s">
        <v>34</v>
      </c>
      <c r="G26" s="120" t="s">
        <v>12</v>
      </c>
      <c r="H26" s="120"/>
      <c r="I26" s="121"/>
    </row>
    <row r="27" spans="1:9" ht="22.5">
      <c r="A27" s="120">
        <v>157001</v>
      </c>
      <c r="B27" s="120">
        <v>23</v>
      </c>
      <c r="C27" s="121" t="s">
        <v>47</v>
      </c>
      <c r="D27" s="120"/>
      <c r="E27" s="121" t="s">
        <v>47</v>
      </c>
      <c r="F27" s="121" t="s">
        <v>11</v>
      </c>
      <c r="G27" s="120" t="s">
        <v>12</v>
      </c>
      <c r="H27" s="120"/>
      <c r="I27" s="121"/>
    </row>
    <row r="28" spans="1:9" ht="22.5">
      <c r="A28" s="120">
        <v>332001</v>
      </c>
      <c r="B28" s="120">
        <v>24</v>
      </c>
      <c r="C28" s="121" t="s">
        <v>48</v>
      </c>
      <c r="D28" s="120"/>
      <c r="E28" s="121" t="s">
        <v>48</v>
      </c>
      <c r="F28" s="121" t="s">
        <v>29</v>
      </c>
      <c r="G28" s="120" t="s">
        <v>12</v>
      </c>
      <c r="H28" s="120"/>
      <c r="I28" s="121"/>
    </row>
    <row r="29" spans="1:9" ht="22.5">
      <c r="A29" s="120">
        <v>169001</v>
      </c>
      <c r="B29" s="120">
        <v>25</v>
      </c>
      <c r="C29" s="121" t="s">
        <v>49</v>
      </c>
      <c r="D29" s="120"/>
      <c r="E29" s="121" t="s">
        <v>49</v>
      </c>
      <c r="F29" s="121" t="s">
        <v>11</v>
      </c>
      <c r="G29" s="120" t="s">
        <v>12</v>
      </c>
      <c r="H29" s="120"/>
      <c r="I29" s="121"/>
    </row>
    <row r="30" spans="1:9" ht="22.5">
      <c r="A30" s="120">
        <v>334001</v>
      </c>
      <c r="B30" s="120">
        <v>26</v>
      </c>
      <c r="C30" s="121" t="s">
        <v>50</v>
      </c>
      <c r="D30" s="120"/>
      <c r="E30" s="121" t="s">
        <v>50</v>
      </c>
      <c r="F30" s="121" t="s">
        <v>29</v>
      </c>
      <c r="G30" s="120" t="s">
        <v>12</v>
      </c>
      <c r="H30" s="120"/>
      <c r="I30" s="121"/>
    </row>
    <row r="31" spans="1:9" ht="22.5">
      <c r="A31" s="120">
        <v>410001</v>
      </c>
      <c r="B31" s="120">
        <v>27</v>
      </c>
      <c r="C31" s="121" t="s">
        <v>51</v>
      </c>
      <c r="D31" s="120" t="s">
        <v>16</v>
      </c>
      <c r="E31" s="121" t="s">
        <v>52</v>
      </c>
      <c r="F31" s="121" t="s">
        <v>31</v>
      </c>
      <c r="G31" s="120" t="s">
        <v>12</v>
      </c>
      <c r="H31" s="120"/>
      <c r="I31" s="121"/>
    </row>
    <row r="32" spans="1:9" ht="22.5">
      <c r="A32" s="120">
        <v>414001</v>
      </c>
      <c r="B32" s="120">
        <v>28</v>
      </c>
      <c r="C32" s="121" t="s">
        <v>53</v>
      </c>
      <c r="D32" s="120" t="s">
        <v>16</v>
      </c>
      <c r="E32" s="121" t="s">
        <v>54</v>
      </c>
      <c r="F32" s="121" t="s">
        <v>31</v>
      </c>
      <c r="G32" s="120" t="s">
        <v>12</v>
      </c>
      <c r="H32" s="120"/>
      <c r="I32" s="121"/>
    </row>
    <row r="33" spans="1:9" ht="22.5">
      <c r="A33" s="120">
        <v>416001</v>
      </c>
      <c r="B33" s="120">
        <v>29</v>
      </c>
      <c r="C33" s="121" t="s">
        <v>55</v>
      </c>
      <c r="D33" s="120" t="s">
        <v>16</v>
      </c>
      <c r="E33" s="121" t="s">
        <v>56</v>
      </c>
      <c r="F33" s="121" t="s">
        <v>31</v>
      </c>
      <c r="G33" s="120" t="s">
        <v>12</v>
      </c>
      <c r="H33" s="120"/>
      <c r="I33" s="121"/>
    </row>
    <row r="34" spans="1:9" ht="22.5">
      <c r="A34" s="120">
        <v>409001</v>
      </c>
      <c r="B34" s="120">
        <v>30</v>
      </c>
      <c r="C34" s="121" t="s">
        <v>57</v>
      </c>
      <c r="D34" s="120" t="s">
        <v>16</v>
      </c>
      <c r="E34" s="121" t="s">
        <v>58</v>
      </c>
      <c r="F34" s="121" t="s">
        <v>59</v>
      </c>
      <c r="G34" s="120" t="s">
        <v>12</v>
      </c>
      <c r="H34" s="120"/>
      <c r="I34" s="121"/>
    </row>
    <row r="35" spans="1:9" ht="22.5">
      <c r="A35" s="120">
        <v>307001</v>
      </c>
      <c r="B35" s="120">
        <v>31</v>
      </c>
      <c r="C35" s="121" t="s">
        <v>60</v>
      </c>
      <c r="D35" s="120"/>
      <c r="E35" s="121" t="s">
        <v>60</v>
      </c>
      <c r="F35" s="121" t="s">
        <v>44</v>
      </c>
      <c r="G35" s="120" t="s">
        <v>12</v>
      </c>
      <c r="H35" s="120"/>
      <c r="I35" s="121"/>
    </row>
    <row r="36" spans="1:9" ht="22.5">
      <c r="A36" s="120">
        <v>257001</v>
      </c>
      <c r="B36" s="120">
        <v>32</v>
      </c>
      <c r="C36" s="121" t="s">
        <v>61</v>
      </c>
      <c r="D36" s="120" t="s">
        <v>16</v>
      </c>
      <c r="E36" s="121" t="s">
        <v>62</v>
      </c>
      <c r="F36" s="121" t="s">
        <v>20</v>
      </c>
      <c r="G36" s="120" t="s">
        <v>12</v>
      </c>
      <c r="H36" s="120"/>
      <c r="I36" s="121"/>
    </row>
    <row r="37" spans="1:9" ht="22.5">
      <c r="A37" s="120">
        <v>330001</v>
      </c>
      <c r="B37" s="120">
        <v>33</v>
      </c>
      <c r="C37" s="121" t="s">
        <v>63</v>
      </c>
      <c r="D37" s="120" t="s">
        <v>16</v>
      </c>
      <c r="E37" s="121" t="s">
        <v>64</v>
      </c>
      <c r="F37" s="121" t="s">
        <v>29</v>
      </c>
      <c r="G37" s="120" t="s">
        <v>12</v>
      </c>
      <c r="H37" s="120"/>
      <c r="I37" s="121"/>
    </row>
    <row r="38" spans="1:9" ht="22.5">
      <c r="A38" s="120">
        <v>107001</v>
      </c>
      <c r="B38" s="120">
        <v>34</v>
      </c>
      <c r="C38" s="121" t="s">
        <v>65</v>
      </c>
      <c r="D38" s="120"/>
      <c r="E38" s="121" t="s">
        <v>65</v>
      </c>
      <c r="F38" s="121" t="s">
        <v>11</v>
      </c>
      <c r="G38" s="120" t="s">
        <v>12</v>
      </c>
      <c r="H38" s="120"/>
      <c r="I38" s="121"/>
    </row>
    <row r="39" spans="1:9" ht="22.5">
      <c r="A39" s="122">
        <v>193001</v>
      </c>
      <c r="B39" s="122">
        <v>35</v>
      </c>
      <c r="C39" s="123" t="s">
        <v>66</v>
      </c>
      <c r="D39" s="122" t="s">
        <v>16</v>
      </c>
      <c r="E39" s="123" t="s">
        <v>67</v>
      </c>
      <c r="F39" s="123" t="s">
        <v>44</v>
      </c>
      <c r="G39" s="122" t="s">
        <v>12</v>
      </c>
      <c r="H39" s="122"/>
      <c r="I39" s="123" t="s">
        <v>68</v>
      </c>
    </row>
    <row r="40" spans="1:9" ht="22.5">
      <c r="A40" s="120">
        <v>114001</v>
      </c>
      <c r="B40" s="120">
        <v>36</v>
      </c>
      <c r="C40" s="121" t="s">
        <v>69</v>
      </c>
      <c r="D40" s="120"/>
      <c r="E40" s="121" t="s">
        <v>69</v>
      </c>
      <c r="F40" s="121" t="s">
        <v>11</v>
      </c>
      <c r="G40" s="120" t="s">
        <v>12</v>
      </c>
      <c r="H40" s="120"/>
      <c r="I40" s="121"/>
    </row>
    <row r="41" spans="1:9" ht="22.5">
      <c r="A41" s="120">
        <v>152001</v>
      </c>
      <c r="B41" s="120">
        <v>37</v>
      </c>
      <c r="C41" s="121" t="s">
        <v>70</v>
      </c>
      <c r="D41" s="120"/>
      <c r="E41" s="121" t="s">
        <v>70</v>
      </c>
      <c r="F41" s="121" t="s">
        <v>34</v>
      </c>
      <c r="G41" s="120" t="s">
        <v>12</v>
      </c>
      <c r="H41" s="120"/>
      <c r="I41" s="121"/>
    </row>
    <row r="42" spans="1:9" ht="22.5">
      <c r="A42" s="122"/>
      <c r="B42" s="122"/>
      <c r="C42" s="123" t="s">
        <v>71</v>
      </c>
      <c r="D42" s="122"/>
      <c r="E42" s="123" t="s">
        <v>72</v>
      </c>
      <c r="F42" s="123" t="s">
        <v>11</v>
      </c>
      <c r="G42" s="122"/>
      <c r="H42" s="122"/>
      <c r="I42" s="123" t="s">
        <v>73</v>
      </c>
    </row>
    <row r="43" spans="1:9" ht="22.5">
      <c r="A43" s="120">
        <v>109001</v>
      </c>
      <c r="B43" s="120">
        <v>38</v>
      </c>
      <c r="C43" s="121" t="s">
        <v>74</v>
      </c>
      <c r="D43" s="120" t="s">
        <v>16</v>
      </c>
      <c r="E43" s="121" t="s">
        <v>75</v>
      </c>
      <c r="F43" s="121" t="s">
        <v>11</v>
      </c>
      <c r="G43" s="120" t="s">
        <v>12</v>
      </c>
      <c r="H43" s="120"/>
      <c r="I43" s="121"/>
    </row>
    <row r="44" spans="1:9" ht="22.5">
      <c r="A44" s="120">
        <v>110001</v>
      </c>
      <c r="B44" s="120">
        <v>39</v>
      </c>
      <c r="C44" s="121" t="s">
        <v>76</v>
      </c>
      <c r="D44" s="120" t="s">
        <v>16</v>
      </c>
      <c r="E44" s="121" t="s">
        <v>77</v>
      </c>
      <c r="F44" s="121" t="s">
        <v>11</v>
      </c>
      <c r="G44" s="120" t="s">
        <v>12</v>
      </c>
      <c r="H44" s="120"/>
      <c r="I44" s="121"/>
    </row>
    <row r="45" spans="1:9" ht="22.5">
      <c r="A45" s="120">
        <v>262001</v>
      </c>
      <c r="B45" s="120">
        <v>40</v>
      </c>
      <c r="C45" s="121" t="s">
        <v>78</v>
      </c>
      <c r="D45" s="120"/>
      <c r="E45" s="121" t="s">
        <v>78</v>
      </c>
      <c r="F45" s="121" t="s">
        <v>20</v>
      </c>
      <c r="G45" s="120" t="s">
        <v>12</v>
      </c>
      <c r="H45" s="120"/>
      <c r="I45" s="121"/>
    </row>
    <row r="46" spans="1:9" ht="22.5">
      <c r="A46" s="122">
        <v>182001</v>
      </c>
      <c r="B46" s="122">
        <v>41</v>
      </c>
      <c r="C46" s="123" t="s">
        <v>79</v>
      </c>
      <c r="D46" s="122" t="s">
        <v>16</v>
      </c>
      <c r="E46" s="123" t="s">
        <v>80</v>
      </c>
      <c r="F46" s="123" t="s">
        <v>34</v>
      </c>
      <c r="G46" s="122" t="s">
        <v>12</v>
      </c>
      <c r="H46" s="122"/>
      <c r="I46" s="123" t="s">
        <v>81</v>
      </c>
    </row>
    <row r="47" spans="1:9" ht="22.5">
      <c r="A47" s="120">
        <v>111001</v>
      </c>
      <c r="B47" s="120">
        <v>42</v>
      </c>
      <c r="C47" s="121" t="s">
        <v>82</v>
      </c>
      <c r="D47" s="120"/>
      <c r="E47" s="121" t="s">
        <v>82</v>
      </c>
      <c r="F47" s="121" t="s">
        <v>11</v>
      </c>
      <c r="G47" s="120" t="s">
        <v>12</v>
      </c>
      <c r="H47" s="120"/>
      <c r="I47" s="121"/>
    </row>
    <row r="48" spans="1:9" ht="22.5">
      <c r="A48" s="120">
        <v>309001</v>
      </c>
      <c r="B48" s="120">
        <v>43</v>
      </c>
      <c r="C48" s="121" t="s">
        <v>83</v>
      </c>
      <c r="D48" s="120"/>
      <c r="E48" s="121" t="s">
        <v>83</v>
      </c>
      <c r="F48" s="121" t="s">
        <v>44</v>
      </c>
      <c r="G48" s="120" t="s">
        <v>12</v>
      </c>
      <c r="H48" s="120"/>
      <c r="I48" s="121"/>
    </row>
    <row r="49" spans="1:9" ht="22.5">
      <c r="A49" s="122">
        <v>115001</v>
      </c>
      <c r="B49" s="122">
        <v>44</v>
      </c>
      <c r="C49" s="123" t="s">
        <v>84</v>
      </c>
      <c r="D49" s="122" t="s">
        <v>16</v>
      </c>
      <c r="E49" s="123" t="s">
        <v>85</v>
      </c>
      <c r="F49" s="123" t="s">
        <v>34</v>
      </c>
      <c r="G49" s="122" t="s">
        <v>12</v>
      </c>
      <c r="H49" s="122"/>
      <c r="I49" s="123" t="s">
        <v>86</v>
      </c>
    </row>
    <row r="50" spans="1:9" ht="22.5">
      <c r="A50" s="120">
        <v>305001</v>
      </c>
      <c r="B50" s="120">
        <v>45</v>
      </c>
      <c r="C50" s="121" t="s">
        <v>87</v>
      </c>
      <c r="D50" s="120"/>
      <c r="E50" s="121" t="s">
        <v>87</v>
      </c>
      <c r="F50" s="121" t="s">
        <v>44</v>
      </c>
      <c r="G50" s="120" t="s">
        <v>12</v>
      </c>
      <c r="H50" s="120"/>
      <c r="I50" s="121"/>
    </row>
    <row r="51" spans="1:9" ht="22.5">
      <c r="A51" s="122">
        <v>119001</v>
      </c>
      <c r="B51" s="122">
        <v>46</v>
      </c>
      <c r="C51" s="123" t="s">
        <v>88</v>
      </c>
      <c r="D51" s="122" t="s">
        <v>16</v>
      </c>
      <c r="E51" s="123" t="s">
        <v>89</v>
      </c>
      <c r="F51" s="123" t="s">
        <v>11</v>
      </c>
      <c r="G51" s="122" t="s">
        <v>12</v>
      </c>
      <c r="H51" s="122"/>
      <c r="I51" s="123" t="s">
        <v>68</v>
      </c>
    </row>
    <row r="52" spans="1:9" ht="22.5">
      <c r="A52" s="120">
        <v>190001</v>
      </c>
      <c r="B52" s="120">
        <v>47</v>
      </c>
      <c r="C52" s="121" t="s">
        <v>90</v>
      </c>
      <c r="D52" s="120"/>
      <c r="E52" s="121" t="s">
        <v>90</v>
      </c>
      <c r="F52" s="121" t="s">
        <v>11</v>
      </c>
      <c r="G52" s="120" t="s">
        <v>12</v>
      </c>
      <c r="H52" s="120"/>
      <c r="I52" s="121"/>
    </row>
    <row r="53" spans="1:9" ht="22.5">
      <c r="A53" s="120">
        <v>112001</v>
      </c>
      <c r="B53" s="120">
        <v>48</v>
      </c>
      <c r="C53" s="121" t="s">
        <v>91</v>
      </c>
      <c r="D53" s="120"/>
      <c r="E53" s="121" t="s">
        <v>91</v>
      </c>
      <c r="F53" s="121" t="s">
        <v>11</v>
      </c>
      <c r="G53" s="120" t="s">
        <v>12</v>
      </c>
      <c r="H53" s="120"/>
      <c r="I53" s="121"/>
    </row>
    <row r="54" spans="1:9" ht="22.5">
      <c r="A54" s="120">
        <v>189001</v>
      </c>
      <c r="B54" s="120">
        <v>49</v>
      </c>
      <c r="C54" s="121" t="s">
        <v>92</v>
      </c>
      <c r="D54" s="120" t="s">
        <v>16</v>
      </c>
      <c r="E54" s="121" t="s">
        <v>93</v>
      </c>
      <c r="F54" s="121" t="s">
        <v>94</v>
      </c>
      <c r="G54" s="120" t="s">
        <v>12</v>
      </c>
      <c r="H54" s="120"/>
      <c r="I54" s="121"/>
    </row>
    <row r="55" spans="1:9" ht="22.5">
      <c r="A55" s="120">
        <v>118001</v>
      </c>
      <c r="B55" s="120">
        <v>50</v>
      </c>
      <c r="C55" s="121" t="s">
        <v>95</v>
      </c>
      <c r="D55" s="120" t="s">
        <v>16</v>
      </c>
      <c r="E55" s="121" t="s">
        <v>96</v>
      </c>
      <c r="F55" s="121" t="s">
        <v>11</v>
      </c>
      <c r="G55" s="120" t="s">
        <v>12</v>
      </c>
      <c r="H55" s="120"/>
      <c r="I55" s="121"/>
    </row>
    <row r="56" spans="1:9" ht="22.5">
      <c r="A56" s="122">
        <v>479001</v>
      </c>
      <c r="B56" s="122">
        <v>51</v>
      </c>
      <c r="C56" s="123" t="s">
        <v>97</v>
      </c>
      <c r="D56" s="122" t="s">
        <v>16</v>
      </c>
      <c r="E56" s="123" t="s">
        <v>98</v>
      </c>
      <c r="F56" s="123" t="s">
        <v>34</v>
      </c>
      <c r="G56" s="122" t="s">
        <v>12</v>
      </c>
      <c r="H56" s="122"/>
      <c r="I56" s="123" t="s">
        <v>81</v>
      </c>
    </row>
    <row r="57" spans="1:9" ht="22.5">
      <c r="A57" s="120">
        <v>468001</v>
      </c>
      <c r="B57" s="120">
        <v>52</v>
      </c>
      <c r="C57" s="121" t="s">
        <v>99</v>
      </c>
      <c r="D57" s="120"/>
      <c r="E57" s="121" t="s">
        <v>99</v>
      </c>
      <c r="F57" s="121" t="s">
        <v>34</v>
      </c>
      <c r="G57" s="120" t="s">
        <v>12</v>
      </c>
      <c r="H57" s="120"/>
      <c r="I57" s="121"/>
    </row>
    <row r="58" spans="1:9" ht="22.5">
      <c r="A58" s="120">
        <v>475001</v>
      </c>
      <c r="B58" s="120">
        <v>53</v>
      </c>
      <c r="C58" s="121" t="s">
        <v>100</v>
      </c>
      <c r="D58" s="120"/>
      <c r="E58" s="121" t="s">
        <v>100</v>
      </c>
      <c r="F58" s="121" t="s">
        <v>34</v>
      </c>
      <c r="G58" s="120" t="s">
        <v>12</v>
      </c>
      <c r="H58" s="120"/>
      <c r="I58" s="121"/>
    </row>
    <row r="59" spans="1:9" ht="22.5">
      <c r="A59" s="120">
        <v>476001</v>
      </c>
      <c r="B59" s="120">
        <v>54</v>
      </c>
      <c r="C59" s="121" t="s">
        <v>101</v>
      </c>
      <c r="D59" s="120"/>
      <c r="E59" s="121" t="s">
        <v>101</v>
      </c>
      <c r="F59" s="121" t="s">
        <v>34</v>
      </c>
      <c r="G59" s="120" t="s">
        <v>12</v>
      </c>
      <c r="H59" s="120"/>
      <c r="I59" s="121"/>
    </row>
    <row r="60" spans="1:9" ht="22.5">
      <c r="A60" s="120">
        <v>303001</v>
      </c>
      <c r="B60" s="120">
        <v>55</v>
      </c>
      <c r="C60" s="121" t="s">
        <v>102</v>
      </c>
      <c r="D60" s="120" t="s">
        <v>16</v>
      </c>
      <c r="E60" s="121" t="s">
        <v>103</v>
      </c>
      <c r="F60" s="121" t="s">
        <v>44</v>
      </c>
      <c r="G60" s="120" t="s">
        <v>12</v>
      </c>
      <c r="H60" s="120"/>
      <c r="I60" s="121"/>
    </row>
    <row r="61" spans="1:9" ht="22.5">
      <c r="A61" s="122">
        <v>337001</v>
      </c>
      <c r="B61" s="122">
        <v>56</v>
      </c>
      <c r="C61" s="123" t="s">
        <v>104</v>
      </c>
      <c r="D61" s="122" t="s">
        <v>16</v>
      </c>
      <c r="E61" s="123" t="s">
        <v>104</v>
      </c>
      <c r="F61" s="123" t="s">
        <v>29</v>
      </c>
      <c r="G61" s="122" t="s">
        <v>12</v>
      </c>
      <c r="H61" s="122"/>
      <c r="I61" s="123" t="s">
        <v>105</v>
      </c>
    </row>
    <row r="62" spans="1:9" ht="22.5">
      <c r="A62" s="122">
        <v>331001</v>
      </c>
      <c r="B62" s="122">
        <v>57</v>
      </c>
      <c r="C62" s="123" t="s">
        <v>106</v>
      </c>
      <c r="D62" s="122" t="s">
        <v>16</v>
      </c>
      <c r="E62" s="123" t="s">
        <v>107</v>
      </c>
      <c r="F62" s="123" t="s">
        <v>29</v>
      </c>
      <c r="G62" s="122" t="s">
        <v>12</v>
      </c>
      <c r="H62" s="122"/>
      <c r="I62" s="123" t="s">
        <v>108</v>
      </c>
    </row>
    <row r="63" spans="1:9" ht="22.5">
      <c r="A63" s="120">
        <v>338001</v>
      </c>
      <c r="B63" s="120">
        <v>58</v>
      </c>
      <c r="C63" s="121" t="s">
        <v>109</v>
      </c>
      <c r="D63" s="120"/>
      <c r="E63" s="121" t="s">
        <v>109</v>
      </c>
      <c r="F63" s="121" t="s">
        <v>29</v>
      </c>
      <c r="G63" s="120" t="s">
        <v>12</v>
      </c>
      <c r="H63" s="120"/>
      <c r="I63" s="121"/>
    </row>
    <row r="64" spans="1:9" ht="22.5">
      <c r="A64" s="120">
        <v>273001</v>
      </c>
      <c r="B64" s="120">
        <v>59</v>
      </c>
      <c r="C64" s="121" t="s">
        <v>110</v>
      </c>
      <c r="D64" s="120"/>
      <c r="E64" s="121" t="s">
        <v>110</v>
      </c>
      <c r="F64" s="121" t="s">
        <v>20</v>
      </c>
      <c r="G64" s="120" t="s">
        <v>12</v>
      </c>
      <c r="H64" s="120"/>
      <c r="I64" s="121"/>
    </row>
    <row r="65" spans="1:9" ht="22.5">
      <c r="A65" s="122"/>
      <c r="B65" s="122"/>
      <c r="C65" s="123" t="s">
        <v>111</v>
      </c>
      <c r="D65" s="122"/>
      <c r="E65" s="123" t="s">
        <v>58</v>
      </c>
      <c r="F65" s="123" t="s">
        <v>59</v>
      </c>
      <c r="G65" s="122"/>
      <c r="H65" s="122"/>
      <c r="I65" s="123" t="s">
        <v>112</v>
      </c>
    </row>
    <row r="66" spans="1:9" ht="22.5">
      <c r="A66" s="120">
        <v>265001</v>
      </c>
      <c r="B66" s="120">
        <v>60</v>
      </c>
      <c r="C66" s="121" t="s">
        <v>113</v>
      </c>
      <c r="D66" s="120"/>
      <c r="E66" s="121" t="s">
        <v>113</v>
      </c>
      <c r="F66" s="121" t="s">
        <v>20</v>
      </c>
      <c r="G66" s="120" t="s">
        <v>12</v>
      </c>
      <c r="H66" s="120"/>
      <c r="I66" s="121"/>
    </row>
    <row r="67" spans="1:9" ht="22.5">
      <c r="A67" s="120">
        <v>127001</v>
      </c>
      <c r="B67" s="120">
        <v>61</v>
      </c>
      <c r="C67" s="121" t="s">
        <v>114</v>
      </c>
      <c r="D67" s="120"/>
      <c r="E67" s="121" t="s">
        <v>114</v>
      </c>
      <c r="F67" s="121" t="s">
        <v>11</v>
      </c>
      <c r="G67" s="120" t="s">
        <v>12</v>
      </c>
      <c r="H67" s="120"/>
      <c r="I67" s="121"/>
    </row>
    <row r="68" spans="1:9" ht="22.5">
      <c r="A68" s="120">
        <v>128001</v>
      </c>
      <c r="B68" s="120">
        <v>62</v>
      </c>
      <c r="C68" s="121" t="s">
        <v>115</v>
      </c>
      <c r="D68" s="120"/>
      <c r="E68" s="121" t="s">
        <v>115</v>
      </c>
      <c r="F68" s="121" t="s">
        <v>11</v>
      </c>
      <c r="G68" s="120" t="s">
        <v>12</v>
      </c>
      <c r="H68" s="120"/>
      <c r="I68" s="121"/>
    </row>
    <row r="69" spans="1:9" ht="22.5">
      <c r="A69" s="120">
        <v>129001</v>
      </c>
      <c r="B69" s="120">
        <v>63</v>
      </c>
      <c r="C69" s="121" t="s">
        <v>116</v>
      </c>
      <c r="D69" s="120"/>
      <c r="E69" s="121" t="s">
        <v>116</v>
      </c>
      <c r="F69" s="121" t="s">
        <v>11</v>
      </c>
      <c r="G69" s="120" t="s">
        <v>12</v>
      </c>
      <c r="H69" s="120"/>
      <c r="I69" s="121"/>
    </row>
    <row r="70" spans="1:9" ht="22.5">
      <c r="A70" s="120">
        <v>132001</v>
      </c>
      <c r="B70" s="120">
        <v>64</v>
      </c>
      <c r="C70" s="121" t="s">
        <v>117</v>
      </c>
      <c r="D70" s="120"/>
      <c r="E70" s="121" t="s">
        <v>117</v>
      </c>
      <c r="F70" s="121" t="s">
        <v>11</v>
      </c>
      <c r="G70" s="120" t="s">
        <v>12</v>
      </c>
      <c r="H70" s="120"/>
      <c r="I70" s="121"/>
    </row>
    <row r="71" spans="1:9" ht="22.5">
      <c r="A71" s="120">
        <v>301001</v>
      </c>
      <c r="B71" s="120">
        <v>65</v>
      </c>
      <c r="C71" s="121" t="s">
        <v>118</v>
      </c>
      <c r="D71" s="120"/>
      <c r="E71" s="121" t="s">
        <v>118</v>
      </c>
      <c r="F71" s="121" t="s">
        <v>44</v>
      </c>
      <c r="G71" s="120" t="s">
        <v>12</v>
      </c>
      <c r="H71" s="120"/>
      <c r="I71" s="121"/>
    </row>
    <row r="72" spans="1:9" ht="22.5">
      <c r="A72" s="120">
        <v>269001</v>
      </c>
      <c r="B72" s="120">
        <v>66</v>
      </c>
      <c r="C72" s="121" t="s">
        <v>119</v>
      </c>
      <c r="D72" s="120"/>
      <c r="E72" s="121" t="s">
        <v>119</v>
      </c>
      <c r="F72" s="121" t="s">
        <v>20</v>
      </c>
      <c r="G72" s="120" t="s">
        <v>12</v>
      </c>
      <c r="H72" s="120"/>
      <c r="I72" s="121"/>
    </row>
    <row r="73" spans="1:9" ht="22.5">
      <c r="A73" s="120">
        <v>164001</v>
      </c>
      <c r="B73" s="120">
        <v>67</v>
      </c>
      <c r="C73" s="121" t="s">
        <v>120</v>
      </c>
      <c r="D73" s="120"/>
      <c r="E73" s="121" t="s">
        <v>120</v>
      </c>
      <c r="F73" s="121" t="s">
        <v>11</v>
      </c>
      <c r="G73" s="120" t="s">
        <v>12</v>
      </c>
      <c r="H73" s="120"/>
      <c r="I73" s="121"/>
    </row>
    <row r="74" spans="1:9" ht="22.5">
      <c r="A74" s="120">
        <v>165001</v>
      </c>
      <c r="B74" s="120">
        <v>68</v>
      </c>
      <c r="C74" s="121" t="s">
        <v>121</v>
      </c>
      <c r="D74" s="120"/>
      <c r="E74" s="121" t="s">
        <v>121</v>
      </c>
      <c r="F74" s="121" t="s">
        <v>11</v>
      </c>
      <c r="G74" s="120" t="s">
        <v>12</v>
      </c>
      <c r="H74" s="120"/>
      <c r="I74" s="121"/>
    </row>
    <row r="75" spans="1:9" ht="22.5">
      <c r="A75" s="120">
        <v>166001</v>
      </c>
      <c r="B75" s="120">
        <v>69</v>
      </c>
      <c r="C75" s="121" t="s">
        <v>122</v>
      </c>
      <c r="D75" s="120"/>
      <c r="E75" s="121" t="s">
        <v>122</v>
      </c>
      <c r="F75" s="121" t="s">
        <v>11</v>
      </c>
      <c r="G75" s="120" t="s">
        <v>12</v>
      </c>
      <c r="H75" s="120"/>
      <c r="I75" s="121"/>
    </row>
    <row r="76" spans="1:9" ht="22.5">
      <c r="A76" s="120">
        <v>167001</v>
      </c>
      <c r="B76" s="120">
        <v>70</v>
      </c>
      <c r="C76" s="121" t="s">
        <v>123</v>
      </c>
      <c r="D76" s="120"/>
      <c r="E76" s="121" t="s">
        <v>123</v>
      </c>
      <c r="F76" s="121" t="s">
        <v>11</v>
      </c>
      <c r="G76" s="120" t="s">
        <v>12</v>
      </c>
      <c r="H76" s="120"/>
      <c r="I76" s="121"/>
    </row>
    <row r="77" spans="1:9" ht="22.5">
      <c r="A77" s="120">
        <v>168001</v>
      </c>
      <c r="B77" s="120">
        <v>71</v>
      </c>
      <c r="C77" s="121" t="s">
        <v>124</v>
      </c>
      <c r="D77" s="120"/>
      <c r="E77" s="121" t="s">
        <v>124</v>
      </c>
      <c r="F77" s="121" t="s">
        <v>11</v>
      </c>
      <c r="G77" s="120" t="s">
        <v>12</v>
      </c>
      <c r="H77" s="120"/>
      <c r="I77" s="121"/>
    </row>
    <row r="78" spans="1:9" ht="22.5">
      <c r="A78" s="120">
        <v>187001</v>
      </c>
      <c r="B78" s="120">
        <v>72</v>
      </c>
      <c r="C78" s="121" t="s">
        <v>125</v>
      </c>
      <c r="D78" s="120"/>
      <c r="E78" s="121" t="s">
        <v>125</v>
      </c>
      <c r="F78" s="121" t="s">
        <v>11</v>
      </c>
      <c r="G78" s="120" t="s">
        <v>12</v>
      </c>
      <c r="H78" s="120"/>
      <c r="I78" s="121"/>
    </row>
    <row r="79" spans="1:9" ht="22.5">
      <c r="A79" s="120">
        <v>192001</v>
      </c>
      <c r="B79" s="120">
        <v>73</v>
      </c>
      <c r="C79" s="121" t="s">
        <v>126</v>
      </c>
      <c r="D79" s="120"/>
      <c r="E79" s="121" t="s">
        <v>126</v>
      </c>
      <c r="F79" s="121" t="s">
        <v>11</v>
      </c>
      <c r="G79" s="120" t="s">
        <v>12</v>
      </c>
      <c r="H79" s="120"/>
      <c r="I79" s="121"/>
    </row>
    <row r="80" spans="1:9" ht="22.5">
      <c r="A80" s="120">
        <v>159001</v>
      </c>
      <c r="B80" s="120">
        <v>74</v>
      </c>
      <c r="C80" s="121" t="s">
        <v>127</v>
      </c>
      <c r="D80" s="120"/>
      <c r="E80" s="121" t="s">
        <v>127</v>
      </c>
      <c r="F80" s="121" t="s">
        <v>11</v>
      </c>
      <c r="G80" s="120" t="s">
        <v>12</v>
      </c>
      <c r="H80" s="120"/>
      <c r="I80" s="121"/>
    </row>
    <row r="81" spans="1:9" ht="22.5">
      <c r="A81" s="120">
        <v>160001</v>
      </c>
      <c r="B81" s="120">
        <v>75</v>
      </c>
      <c r="C81" s="121" t="s">
        <v>128</v>
      </c>
      <c r="D81" s="120"/>
      <c r="E81" s="121" t="s">
        <v>128</v>
      </c>
      <c r="F81" s="121" t="s">
        <v>11</v>
      </c>
      <c r="G81" s="120" t="s">
        <v>12</v>
      </c>
      <c r="H81" s="120"/>
      <c r="I81" s="121"/>
    </row>
    <row r="82" spans="1:9" ht="22.5">
      <c r="A82" s="120">
        <v>161001</v>
      </c>
      <c r="B82" s="120">
        <v>76</v>
      </c>
      <c r="C82" s="121" t="s">
        <v>129</v>
      </c>
      <c r="D82" s="120"/>
      <c r="E82" s="121" t="s">
        <v>129</v>
      </c>
      <c r="F82" s="121" t="s">
        <v>11</v>
      </c>
      <c r="G82" s="120" t="s">
        <v>12</v>
      </c>
      <c r="H82" s="120"/>
      <c r="I82" s="121"/>
    </row>
    <row r="83" spans="1:9" ht="22.5">
      <c r="A83" s="120">
        <v>162001</v>
      </c>
      <c r="B83" s="120">
        <v>77</v>
      </c>
      <c r="C83" s="121" t="s">
        <v>130</v>
      </c>
      <c r="D83" s="120"/>
      <c r="E83" s="121" t="s">
        <v>130</v>
      </c>
      <c r="F83" s="121" t="s">
        <v>11</v>
      </c>
      <c r="G83" s="120" t="s">
        <v>12</v>
      </c>
      <c r="H83" s="120"/>
      <c r="I83" s="121"/>
    </row>
    <row r="84" spans="1:9" ht="22.5">
      <c r="A84" s="120">
        <v>163001</v>
      </c>
      <c r="B84" s="120">
        <v>78</v>
      </c>
      <c r="C84" s="121" t="s">
        <v>131</v>
      </c>
      <c r="D84" s="120"/>
      <c r="E84" s="121" t="s">
        <v>131</v>
      </c>
      <c r="F84" s="121" t="s">
        <v>11</v>
      </c>
      <c r="G84" s="120" t="s">
        <v>12</v>
      </c>
      <c r="H84" s="120"/>
      <c r="I84" s="121"/>
    </row>
    <row r="85" spans="1:9" ht="22.5">
      <c r="A85" s="120">
        <v>186001</v>
      </c>
      <c r="B85" s="120">
        <v>79</v>
      </c>
      <c r="C85" s="121" t="s">
        <v>132</v>
      </c>
      <c r="D85" s="120"/>
      <c r="E85" s="121" t="s">
        <v>132</v>
      </c>
      <c r="F85" s="121" t="s">
        <v>11</v>
      </c>
      <c r="G85" s="120" t="s">
        <v>12</v>
      </c>
      <c r="H85" s="120"/>
      <c r="I85" s="121"/>
    </row>
    <row r="86" spans="1:9" ht="22.5">
      <c r="A86" s="120">
        <v>191001</v>
      </c>
      <c r="B86" s="120">
        <v>80</v>
      </c>
      <c r="C86" s="121" t="s">
        <v>133</v>
      </c>
      <c r="D86" s="120"/>
      <c r="E86" s="121" t="s">
        <v>133</v>
      </c>
      <c r="F86" s="121" t="s">
        <v>11</v>
      </c>
      <c r="G86" s="120" t="s">
        <v>12</v>
      </c>
      <c r="H86" s="120"/>
      <c r="I86" s="121"/>
    </row>
    <row r="87" spans="1:9" ht="22.5">
      <c r="A87" s="120">
        <v>137001</v>
      </c>
      <c r="B87" s="120">
        <v>81</v>
      </c>
      <c r="C87" s="121" t="s">
        <v>134</v>
      </c>
      <c r="D87" s="120"/>
      <c r="E87" s="121" t="s">
        <v>134</v>
      </c>
      <c r="F87" s="121" t="s">
        <v>11</v>
      </c>
      <c r="G87" s="120" t="s">
        <v>12</v>
      </c>
      <c r="H87" s="120"/>
      <c r="I87" s="121"/>
    </row>
    <row r="88" spans="1:9" ht="22.5">
      <c r="A88" s="120">
        <v>138001</v>
      </c>
      <c r="B88" s="120">
        <v>82</v>
      </c>
      <c r="C88" s="121" t="s">
        <v>135</v>
      </c>
      <c r="D88" s="120"/>
      <c r="E88" s="121" t="s">
        <v>135</v>
      </c>
      <c r="F88" s="121" t="s">
        <v>11</v>
      </c>
      <c r="G88" s="120" t="s">
        <v>12</v>
      </c>
      <c r="H88" s="120"/>
      <c r="I88" s="121"/>
    </row>
    <row r="89" spans="1:9" ht="22.5">
      <c r="A89" s="120">
        <v>139001</v>
      </c>
      <c r="B89" s="120">
        <v>83</v>
      </c>
      <c r="C89" s="121" t="s">
        <v>136</v>
      </c>
      <c r="D89" s="120"/>
      <c r="E89" s="121" t="s">
        <v>136</v>
      </c>
      <c r="F89" s="121" t="s">
        <v>11</v>
      </c>
      <c r="G89" s="120" t="s">
        <v>12</v>
      </c>
      <c r="H89" s="120"/>
      <c r="I89" s="121"/>
    </row>
    <row r="90" spans="1:9" ht="22.5">
      <c r="A90" s="120">
        <v>140001</v>
      </c>
      <c r="B90" s="120">
        <v>84</v>
      </c>
      <c r="C90" s="121" t="s">
        <v>137</v>
      </c>
      <c r="D90" s="120"/>
      <c r="E90" s="121" t="s">
        <v>137</v>
      </c>
      <c r="F90" s="121" t="s">
        <v>11</v>
      </c>
      <c r="G90" s="120" t="s">
        <v>12</v>
      </c>
      <c r="H90" s="120"/>
      <c r="I90" s="121"/>
    </row>
    <row r="91" spans="1:9" ht="22.5">
      <c r="A91" s="120">
        <v>141001</v>
      </c>
      <c r="B91" s="120">
        <v>85</v>
      </c>
      <c r="C91" s="121" t="s">
        <v>138</v>
      </c>
      <c r="D91" s="120"/>
      <c r="E91" s="121" t="s">
        <v>138</v>
      </c>
      <c r="F91" s="121" t="s">
        <v>11</v>
      </c>
      <c r="G91" s="120" t="s">
        <v>12</v>
      </c>
      <c r="H91" s="120"/>
      <c r="I91" s="121"/>
    </row>
    <row r="92" spans="1:9" ht="22.5">
      <c r="A92" s="120">
        <v>142001</v>
      </c>
      <c r="B92" s="120">
        <v>86</v>
      </c>
      <c r="C92" s="121" t="s">
        <v>139</v>
      </c>
      <c r="D92" s="120"/>
      <c r="E92" s="121" t="s">
        <v>139</v>
      </c>
      <c r="F92" s="121" t="s">
        <v>11</v>
      </c>
      <c r="G92" s="120" t="s">
        <v>12</v>
      </c>
      <c r="H92" s="120"/>
      <c r="I92" s="121"/>
    </row>
    <row r="93" spans="1:9" ht="22.5">
      <c r="A93" s="120">
        <v>143001</v>
      </c>
      <c r="B93" s="120">
        <v>87</v>
      </c>
      <c r="C93" s="121" t="s">
        <v>140</v>
      </c>
      <c r="D93" s="120"/>
      <c r="E93" s="121" t="s">
        <v>140</v>
      </c>
      <c r="F93" s="121" t="s">
        <v>11</v>
      </c>
      <c r="G93" s="120" t="s">
        <v>12</v>
      </c>
      <c r="H93" s="120"/>
      <c r="I93" s="121"/>
    </row>
    <row r="94" spans="1:9" ht="22.5">
      <c r="A94" s="120">
        <v>134001</v>
      </c>
      <c r="B94" s="120">
        <v>88</v>
      </c>
      <c r="C94" s="121" t="s">
        <v>141</v>
      </c>
      <c r="D94" s="120"/>
      <c r="E94" s="121" t="s">
        <v>141</v>
      </c>
      <c r="F94" s="121" t="s">
        <v>11</v>
      </c>
      <c r="G94" s="120" t="s">
        <v>12</v>
      </c>
      <c r="H94" s="120"/>
      <c r="I94" s="121"/>
    </row>
    <row r="95" spans="1:9" ht="22.5">
      <c r="A95" s="120">
        <v>133001</v>
      </c>
      <c r="B95" s="120">
        <v>89</v>
      </c>
      <c r="C95" s="121" t="s">
        <v>142</v>
      </c>
      <c r="D95" s="120"/>
      <c r="E95" s="121" t="s">
        <v>142</v>
      </c>
      <c r="F95" s="121" t="s">
        <v>11</v>
      </c>
      <c r="G95" s="120" t="s">
        <v>12</v>
      </c>
      <c r="H95" s="120"/>
      <c r="I95" s="121"/>
    </row>
    <row r="96" spans="1:9" ht="22.5">
      <c r="A96" s="120">
        <v>135001</v>
      </c>
      <c r="B96" s="120">
        <v>90</v>
      </c>
      <c r="C96" s="121" t="s">
        <v>143</v>
      </c>
      <c r="D96" s="120"/>
      <c r="E96" s="121" t="s">
        <v>143</v>
      </c>
      <c r="F96" s="121" t="s">
        <v>11</v>
      </c>
      <c r="G96" s="120" t="s">
        <v>12</v>
      </c>
      <c r="H96" s="120"/>
      <c r="I96" s="121"/>
    </row>
    <row r="97" spans="1:9" ht="22.5">
      <c r="A97" s="120">
        <v>175001</v>
      </c>
      <c r="B97" s="120">
        <v>91</v>
      </c>
      <c r="C97" s="121" t="s">
        <v>144</v>
      </c>
      <c r="D97" s="120"/>
      <c r="E97" s="121" t="s">
        <v>144</v>
      </c>
      <c r="F97" s="121" t="s">
        <v>11</v>
      </c>
      <c r="G97" s="120" t="s">
        <v>12</v>
      </c>
      <c r="H97" s="120"/>
      <c r="I97" s="121"/>
    </row>
    <row r="98" spans="1:9" ht="22.5">
      <c r="A98" s="120">
        <v>255001</v>
      </c>
      <c r="B98" s="120">
        <v>92</v>
      </c>
      <c r="C98" s="121" t="s">
        <v>145</v>
      </c>
      <c r="D98" s="120"/>
      <c r="E98" s="121" t="s">
        <v>145</v>
      </c>
      <c r="F98" s="121" t="s">
        <v>20</v>
      </c>
      <c r="G98" s="120" t="s">
        <v>12</v>
      </c>
      <c r="H98" s="120"/>
      <c r="I98" s="121"/>
    </row>
    <row r="99" spans="1:9" ht="22.5">
      <c r="A99" s="120">
        <v>267001</v>
      </c>
      <c r="B99" s="120">
        <v>93</v>
      </c>
      <c r="C99" s="121" t="s">
        <v>146</v>
      </c>
      <c r="D99" s="120"/>
      <c r="E99" s="121" t="s">
        <v>146</v>
      </c>
      <c r="F99" s="121" t="s">
        <v>20</v>
      </c>
      <c r="G99" s="120" t="s">
        <v>12</v>
      </c>
      <c r="H99" s="120"/>
      <c r="I99" s="121"/>
    </row>
    <row r="100" spans="1:9" ht="22.5">
      <c r="A100" s="120">
        <v>144001</v>
      </c>
      <c r="B100" s="120">
        <v>94</v>
      </c>
      <c r="C100" s="121" t="s">
        <v>147</v>
      </c>
      <c r="D100" s="120"/>
      <c r="E100" s="121" t="s">
        <v>147</v>
      </c>
      <c r="F100" s="121" t="s">
        <v>11</v>
      </c>
      <c r="G100" s="120" t="s">
        <v>12</v>
      </c>
      <c r="H100" s="120"/>
      <c r="I100" s="121"/>
    </row>
    <row r="101" spans="1:9" ht="22.5">
      <c r="A101" s="120">
        <v>259001</v>
      </c>
      <c r="B101" s="120">
        <v>95</v>
      </c>
      <c r="C101" s="121" t="s">
        <v>148</v>
      </c>
      <c r="D101" s="120"/>
      <c r="E101" s="121" t="s">
        <v>148</v>
      </c>
      <c r="F101" s="121" t="s">
        <v>20</v>
      </c>
      <c r="G101" s="120" t="s">
        <v>12</v>
      </c>
      <c r="H101" s="120"/>
      <c r="I101" s="121"/>
    </row>
    <row r="102" spans="1:9" ht="22.5">
      <c r="A102" s="120">
        <v>260001</v>
      </c>
      <c r="B102" s="120">
        <v>96</v>
      </c>
      <c r="C102" s="121" t="s">
        <v>149</v>
      </c>
      <c r="D102" s="120"/>
      <c r="E102" s="121" t="s">
        <v>149</v>
      </c>
      <c r="F102" s="121" t="s">
        <v>20</v>
      </c>
      <c r="G102" s="120" t="s">
        <v>12</v>
      </c>
      <c r="H102" s="120"/>
      <c r="I102" s="121"/>
    </row>
    <row r="103" spans="1:9" ht="22.5">
      <c r="A103" s="120">
        <v>185001</v>
      </c>
      <c r="B103" s="120">
        <v>97</v>
      </c>
      <c r="C103" s="121" t="s">
        <v>150</v>
      </c>
      <c r="D103" s="120"/>
      <c r="E103" s="121" t="s">
        <v>150</v>
      </c>
      <c r="F103" s="121" t="s">
        <v>11</v>
      </c>
      <c r="G103" s="120" t="s">
        <v>12</v>
      </c>
      <c r="H103" s="120"/>
      <c r="I103" s="121"/>
    </row>
    <row r="104" spans="1:9" ht="22.5">
      <c r="A104" s="120">
        <v>333001</v>
      </c>
      <c r="B104" s="120">
        <v>98</v>
      </c>
      <c r="C104" s="121" t="s">
        <v>151</v>
      </c>
      <c r="D104" s="120"/>
      <c r="E104" s="121" t="s">
        <v>151</v>
      </c>
      <c r="F104" s="121" t="s">
        <v>29</v>
      </c>
      <c r="G104" s="120" t="s">
        <v>12</v>
      </c>
      <c r="H104" s="120"/>
      <c r="I104" s="121"/>
    </row>
    <row r="105" spans="1:9" ht="22.5">
      <c r="A105" s="120">
        <v>122001</v>
      </c>
      <c r="B105" s="120">
        <v>99</v>
      </c>
      <c r="C105" s="121" t="s">
        <v>152</v>
      </c>
      <c r="D105" s="120"/>
      <c r="E105" s="121" t="s">
        <v>152</v>
      </c>
      <c r="F105" s="121" t="s">
        <v>34</v>
      </c>
      <c r="G105" s="120" t="s">
        <v>12</v>
      </c>
      <c r="H105" s="120"/>
      <c r="I105" s="121"/>
    </row>
    <row r="106" spans="1:9" ht="22.5">
      <c r="A106" s="120">
        <v>136001</v>
      </c>
      <c r="B106" s="120">
        <v>100</v>
      </c>
      <c r="C106" s="121" t="s">
        <v>153</v>
      </c>
      <c r="D106" s="120"/>
      <c r="E106" s="121" t="s">
        <v>153</v>
      </c>
      <c r="F106" s="121" t="s">
        <v>29</v>
      </c>
      <c r="G106" s="120" t="s">
        <v>12</v>
      </c>
      <c r="H106" s="120"/>
      <c r="I106" s="121"/>
    </row>
    <row r="107" spans="1:9" ht="22.5">
      <c r="A107" s="120">
        <v>251001</v>
      </c>
      <c r="B107" s="120">
        <v>101</v>
      </c>
      <c r="C107" s="121" t="s">
        <v>154</v>
      </c>
      <c r="D107" s="120"/>
      <c r="E107" s="121" t="s">
        <v>154</v>
      </c>
      <c r="F107" s="121" t="s">
        <v>20</v>
      </c>
      <c r="G107" s="120" t="s">
        <v>12</v>
      </c>
      <c r="H107" s="120"/>
      <c r="I107" s="121"/>
    </row>
    <row r="108" spans="1:9" ht="22.5">
      <c r="A108" s="120">
        <v>174001</v>
      </c>
      <c r="B108" s="120">
        <v>102</v>
      </c>
      <c r="C108" s="121" t="s">
        <v>155</v>
      </c>
      <c r="D108" s="120"/>
      <c r="E108" s="121" t="s">
        <v>155</v>
      </c>
      <c r="F108" s="121" t="s">
        <v>11</v>
      </c>
      <c r="G108" s="120" t="s">
        <v>12</v>
      </c>
      <c r="H108" s="120"/>
      <c r="I108" s="121"/>
    </row>
    <row r="109" spans="1:9" ht="22.5">
      <c r="A109" s="120">
        <v>268001</v>
      </c>
      <c r="B109" s="120">
        <v>103</v>
      </c>
      <c r="C109" s="121" t="s">
        <v>156</v>
      </c>
      <c r="D109" s="120"/>
      <c r="E109" s="121" t="s">
        <v>156</v>
      </c>
      <c r="F109" s="121" t="s">
        <v>20</v>
      </c>
      <c r="G109" s="120" t="s">
        <v>12</v>
      </c>
      <c r="H109" s="120"/>
      <c r="I109" s="121"/>
    </row>
    <row r="110" spans="1:9" ht="22.5">
      <c r="A110" s="120">
        <v>258001</v>
      </c>
      <c r="B110" s="120">
        <v>104</v>
      </c>
      <c r="C110" s="121" t="s">
        <v>157</v>
      </c>
      <c r="D110" s="120"/>
      <c r="E110" s="121" t="s">
        <v>157</v>
      </c>
      <c r="F110" s="121" t="s">
        <v>20</v>
      </c>
      <c r="G110" s="120" t="s">
        <v>12</v>
      </c>
      <c r="H110" s="120"/>
      <c r="I110" s="121"/>
    </row>
    <row r="111" spans="1:9" ht="22.5">
      <c r="A111" s="120">
        <v>252002</v>
      </c>
      <c r="B111" s="120">
        <v>105</v>
      </c>
      <c r="C111" s="121" t="s">
        <v>158</v>
      </c>
      <c r="D111" s="120"/>
      <c r="E111" s="121" t="s">
        <v>158</v>
      </c>
      <c r="F111" s="121" t="s">
        <v>11</v>
      </c>
      <c r="G111" s="120" t="s">
        <v>12</v>
      </c>
      <c r="H111" s="120"/>
      <c r="I111" s="121"/>
    </row>
    <row r="112" spans="1:9" ht="22.5">
      <c r="A112" s="120">
        <v>256001</v>
      </c>
      <c r="B112" s="120">
        <v>106</v>
      </c>
      <c r="C112" s="121" t="s">
        <v>159</v>
      </c>
      <c r="D112" s="120"/>
      <c r="E112" s="121" t="s">
        <v>159</v>
      </c>
      <c r="F112" s="121" t="s">
        <v>20</v>
      </c>
      <c r="G112" s="120" t="s">
        <v>12</v>
      </c>
      <c r="H112" s="120"/>
      <c r="I112" s="121"/>
    </row>
    <row r="113" spans="1:9" ht="22.5">
      <c r="A113" s="120">
        <v>272001</v>
      </c>
      <c r="B113" s="120">
        <v>107</v>
      </c>
      <c r="C113" s="121" t="s">
        <v>160</v>
      </c>
      <c r="D113" s="120"/>
      <c r="E113" s="121" t="s">
        <v>160</v>
      </c>
      <c r="F113" s="121" t="s">
        <v>20</v>
      </c>
      <c r="G113" s="120" t="s">
        <v>12</v>
      </c>
      <c r="H113" s="120"/>
      <c r="I113" s="121"/>
    </row>
    <row r="114" spans="1:9" ht="22.5">
      <c r="A114" s="120">
        <v>311001</v>
      </c>
      <c r="B114" s="120">
        <v>108</v>
      </c>
      <c r="C114" s="121" t="s">
        <v>161</v>
      </c>
      <c r="D114" s="120"/>
      <c r="E114" s="121" t="s">
        <v>161</v>
      </c>
      <c r="F114" s="121" t="s">
        <v>44</v>
      </c>
      <c r="G114" s="120" t="s">
        <v>12</v>
      </c>
      <c r="H114" s="120"/>
      <c r="I114" s="121"/>
    </row>
    <row r="115" spans="1:9" ht="22.5">
      <c r="A115" s="120">
        <v>312001</v>
      </c>
      <c r="B115" s="120">
        <v>109</v>
      </c>
      <c r="C115" s="121" t="s">
        <v>162</v>
      </c>
      <c r="D115" s="120"/>
      <c r="E115" s="121" t="s">
        <v>162</v>
      </c>
      <c r="F115" s="121" t="s">
        <v>44</v>
      </c>
      <c r="G115" s="120" t="s">
        <v>12</v>
      </c>
      <c r="H115" s="120"/>
      <c r="I115" s="121"/>
    </row>
    <row r="116" spans="1:9" ht="22.5">
      <c r="A116" s="120">
        <v>314001</v>
      </c>
      <c r="B116" s="120">
        <v>110</v>
      </c>
      <c r="C116" s="121" t="s">
        <v>163</v>
      </c>
      <c r="D116" s="120"/>
      <c r="E116" s="121" t="s">
        <v>163</v>
      </c>
      <c r="F116" s="121" t="s">
        <v>44</v>
      </c>
      <c r="G116" s="120" t="s">
        <v>12</v>
      </c>
      <c r="H116" s="120"/>
      <c r="I116" s="121"/>
    </row>
    <row r="117" spans="1:9" ht="22.5">
      <c r="A117" s="120">
        <v>371001</v>
      </c>
      <c r="B117" s="120">
        <v>111</v>
      </c>
      <c r="C117" s="121" t="s">
        <v>164</v>
      </c>
      <c r="D117" s="120"/>
      <c r="E117" s="121" t="s">
        <v>164</v>
      </c>
      <c r="F117" s="121" t="s">
        <v>34</v>
      </c>
      <c r="G117" s="120" t="s">
        <v>12</v>
      </c>
      <c r="H117" s="120"/>
      <c r="I117" s="121"/>
    </row>
    <row r="118" spans="1:9" ht="22.5">
      <c r="A118" s="120">
        <v>372001</v>
      </c>
      <c r="B118" s="120">
        <v>112</v>
      </c>
      <c r="C118" s="121" t="s">
        <v>165</v>
      </c>
      <c r="D118" s="120"/>
      <c r="E118" s="121" t="s">
        <v>165</v>
      </c>
      <c r="F118" s="121" t="s">
        <v>34</v>
      </c>
      <c r="G118" s="120" t="s">
        <v>12</v>
      </c>
      <c r="H118" s="120"/>
      <c r="I118" s="121"/>
    </row>
    <row r="119" spans="1:9" ht="22.5">
      <c r="A119" s="120">
        <v>415001</v>
      </c>
      <c r="B119" s="120">
        <v>113</v>
      </c>
      <c r="C119" s="121" t="s">
        <v>166</v>
      </c>
      <c r="D119" s="120"/>
      <c r="E119" s="121" t="s">
        <v>166</v>
      </c>
      <c r="F119" s="121" t="s">
        <v>31</v>
      </c>
      <c r="G119" s="120" t="s">
        <v>12</v>
      </c>
      <c r="H119" s="120"/>
      <c r="I119" s="121"/>
    </row>
    <row r="120" spans="1:9" ht="22.5">
      <c r="A120" s="120">
        <v>426001</v>
      </c>
      <c r="B120" s="120">
        <v>114</v>
      </c>
      <c r="C120" s="121" t="s">
        <v>167</v>
      </c>
      <c r="D120" s="120"/>
      <c r="E120" s="121" t="s">
        <v>167</v>
      </c>
      <c r="F120" s="121" t="s">
        <v>31</v>
      </c>
      <c r="G120" s="120" t="s">
        <v>12</v>
      </c>
      <c r="H120" s="120"/>
      <c r="I120" s="121"/>
    </row>
    <row r="121" spans="1:9" ht="22.5">
      <c r="A121" s="120">
        <v>412001</v>
      </c>
      <c r="B121" s="120">
        <v>115</v>
      </c>
      <c r="C121" s="121" t="s">
        <v>168</v>
      </c>
      <c r="D121" s="120"/>
      <c r="E121" s="121" t="s">
        <v>168</v>
      </c>
      <c r="F121" s="121" t="s">
        <v>31</v>
      </c>
      <c r="G121" s="120" t="s">
        <v>12</v>
      </c>
      <c r="H121" s="120"/>
      <c r="I121" s="121"/>
    </row>
    <row r="122" spans="1:9" ht="22.5">
      <c r="A122" s="120">
        <v>336001</v>
      </c>
      <c r="B122" s="120">
        <v>116</v>
      </c>
      <c r="C122" s="121" t="s">
        <v>169</v>
      </c>
      <c r="D122" s="120"/>
      <c r="E122" s="121" t="s">
        <v>169</v>
      </c>
      <c r="F122" s="121" t="s">
        <v>29</v>
      </c>
      <c r="G122" s="120" t="s">
        <v>12</v>
      </c>
      <c r="H122" s="120"/>
      <c r="I122" s="121"/>
    </row>
    <row r="123" spans="1:9" ht="22.5">
      <c r="A123" s="120">
        <v>474001</v>
      </c>
      <c r="B123" s="120">
        <v>117</v>
      </c>
      <c r="C123" s="121" t="s">
        <v>170</v>
      </c>
      <c r="D123" s="120"/>
      <c r="E123" s="121" t="s">
        <v>170</v>
      </c>
      <c r="F123" s="121" t="s">
        <v>34</v>
      </c>
      <c r="G123" s="120" t="s">
        <v>12</v>
      </c>
      <c r="H123" s="120"/>
      <c r="I123" s="121"/>
    </row>
    <row r="124" spans="1:9" ht="22.5">
      <c r="A124" s="120">
        <v>478001</v>
      </c>
      <c r="B124" s="120">
        <v>118</v>
      </c>
      <c r="C124" s="121" t="s">
        <v>171</v>
      </c>
      <c r="D124" s="120"/>
      <c r="E124" s="121" t="s">
        <v>171</v>
      </c>
      <c r="F124" s="121" t="s">
        <v>34</v>
      </c>
      <c r="G124" s="120" t="s">
        <v>12</v>
      </c>
      <c r="H124" s="120"/>
      <c r="I124" s="121"/>
    </row>
    <row r="125" spans="1:9" ht="22.5">
      <c r="A125" s="120">
        <v>370001</v>
      </c>
      <c r="B125" s="120">
        <v>119</v>
      </c>
      <c r="C125" s="121" t="s">
        <v>172</v>
      </c>
      <c r="D125" s="120"/>
      <c r="E125" s="121" t="s">
        <v>172</v>
      </c>
      <c r="F125" s="121" t="s">
        <v>34</v>
      </c>
      <c r="G125" s="120" t="s">
        <v>12</v>
      </c>
      <c r="H125" s="120"/>
      <c r="I125" s="121"/>
    </row>
    <row r="126" spans="1:9" ht="22.5">
      <c r="A126" s="120">
        <v>270004</v>
      </c>
      <c r="B126" s="120">
        <v>120</v>
      </c>
      <c r="C126" s="121" t="s">
        <v>173</v>
      </c>
      <c r="D126" s="120"/>
      <c r="E126" s="121" t="s">
        <v>173</v>
      </c>
      <c r="F126" s="121" t="s">
        <v>20</v>
      </c>
      <c r="G126" s="120" t="s">
        <v>12</v>
      </c>
      <c r="H126" s="120"/>
      <c r="I126" s="121"/>
    </row>
    <row r="127" spans="1:9" ht="22.5">
      <c r="A127" s="120">
        <v>250005</v>
      </c>
      <c r="B127" s="120">
        <v>121</v>
      </c>
      <c r="C127" s="121" t="s">
        <v>174</v>
      </c>
      <c r="D127" s="120"/>
      <c r="E127" s="121" t="s">
        <v>174</v>
      </c>
      <c r="F127" s="121" t="s">
        <v>20</v>
      </c>
      <c r="G127" s="120" t="s">
        <v>175</v>
      </c>
      <c r="H127" s="120"/>
      <c r="I127" s="121"/>
    </row>
    <row r="128" spans="1:9" ht="22.5">
      <c r="A128" s="120">
        <v>250006</v>
      </c>
      <c r="B128" s="120">
        <v>122</v>
      </c>
      <c r="C128" s="121" t="s">
        <v>176</v>
      </c>
      <c r="D128" s="120"/>
      <c r="E128" s="121" t="s">
        <v>176</v>
      </c>
      <c r="F128" s="121" t="s">
        <v>20</v>
      </c>
      <c r="G128" s="120" t="s">
        <v>175</v>
      </c>
      <c r="H128" s="120"/>
      <c r="I128" s="121"/>
    </row>
    <row r="129" spans="1:9" ht="22.5">
      <c r="A129" s="120">
        <v>250007</v>
      </c>
      <c r="B129" s="120">
        <v>123</v>
      </c>
      <c r="C129" s="121" t="s">
        <v>177</v>
      </c>
      <c r="D129" s="120"/>
      <c r="E129" s="121" t="s">
        <v>177</v>
      </c>
      <c r="F129" s="121" t="s">
        <v>20</v>
      </c>
      <c r="G129" s="120" t="s">
        <v>175</v>
      </c>
      <c r="H129" s="120"/>
      <c r="I129" s="121"/>
    </row>
    <row r="130" spans="1:9" ht="22.5">
      <c r="A130" s="120">
        <v>250008</v>
      </c>
      <c r="B130" s="120">
        <v>124</v>
      </c>
      <c r="C130" s="121" t="s">
        <v>178</v>
      </c>
      <c r="D130" s="120"/>
      <c r="E130" s="121" t="s">
        <v>178</v>
      </c>
      <c r="F130" s="121" t="s">
        <v>20</v>
      </c>
      <c r="G130" s="120" t="s">
        <v>175</v>
      </c>
      <c r="H130" s="120"/>
      <c r="I130" s="121"/>
    </row>
    <row r="131" spans="1:9" ht="22.5">
      <c r="A131" s="120">
        <v>250009</v>
      </c>
      <c r="B131" s="120">
        <v>125</v>
      </c>
      <c r="C131" s="121" t="s">
        <v>179</v>
      </c>
      <c r="D131" s="120"/>
      <c r="E131" s="121" t="s">
        <v>179</v>
      </c>
      <c r="F131" s="121" t="s">
        <v>20</v>
      </c>
      <c r="G131" s="120" t="s">
        <v>175</v>
      </c>
      <c r="H131" s="120"/>
      <c r="I131" s="121"/>
    </row>
    <row r="132" spans="1:9" ht="22.5">
      <c r="A132" s="120">
        <v>250010</v>
      </c>
      <c r="B132" s="120">
        <v>126</v>
      </c>
      <c r="C132" s="121" t="s">
        <v>180</v>
      </c>
      <c r="D132" s="120"/>
      <c r="E132" s="121" t="s">
        <v>180</v>
      </c>
      <c r="F132" s="121" t="s">
        <v>20</v>
      </c>
      <c r="G132" s="120" t="s">
        <v>175</v>
      </c>
      <c r="H132" s="120"/>
      <c r="I132" s="121"/>
    </row>
    <row r="133" spans="1:9" ht="22.5">
      <c r="A133" s="120">
        <v>250011</v>
      </c>
      <c r="B133" s="120">
        <v>127</v>
      </c>
      <c r="C133" s="121" t="s">
        <v>181</v>
      </c>
      <c r="D133" s="120"/>
      <c r="E133" s="121" t="s">
        <v>181</v>
      </c>
      <c r="F133" s="121" t="s">
        <v>20</v>
      </c>
      <c r="G133" s="120" t="s">
        <v>175</v>
      </c>
      <c r="H133" s="120"/>
      <c r="I133" s="121"/>
    </row>
    <row r="134" spans="1:9" ht="22.5">
      <c r="A134" s="120">
        <v>250012</v>
      </c>
      <c r="B134" s="120">
        <v>128</v>
      </c>
      <c r="C134" s="121" t="s">
        <v>182</v>
      </c>
      <c r="D134" s="120"/>
      <c r="E134" s="121" t="s">
        <v>182</v>
      </c>
      <c r="F134" s="121" t="s">
        <v>20</v>
      </c>
      <c r="G134" s="120" t="s">
        <v>175</v>
      </c>
      <c r="H134" s="120"/>
      <c r="I134" s="121"/>
    </row>
    <row r="135" spans="1:9" ht="22.5">
      <c r="A135" s="120">
        <v>250013</v>
      </c>
      <c r="B135" s="120">
        <v>129</v>
      </c>
      <c r="C135" s="121" t="s">
        <v>183</v>
      </c>
      <c r="D135" s="120"/>
      <c r="E135" s="121" t="s">
        <v>183</v>
      </c>
      <c r="F135" s="121" t="s">
        <v>20</v>
      </c>
      <c r="G135" s="120" t="s">
        <v>175</v>
      </c>
      <c r="H135" s="120"/>
      <c r="I135" s="121"/>
    </row>
    <row r="136" spans="1:9" ht="22.5">
      <c r="A136" s="120">
        <v>250014</v>
      </c>
      <c r="B136" s="120">
        <v>130</v>
      </c>
      <c r="C136" s="121" t="s">
        <v>184</v>
      </c>
      <c r="D136" s="120"/>
      <c r="E136" s="121" t="s">
        <v>184</v>
      </c>
      <c r="F136" s="121" t="s">
        <v>20</v>
      </c>
      <c r="G136" s="120" t="s">
        <v>175</v>
      </c>
      <c r="H136" s="120"/>
      <c r="I136" s="121"/>
    </row>
    <row r="137" spans="1:9" ht="22.5">
      <c r="A137" s="120">
        <v>250015</v>
      </c>
      <c r="B137" s="120">
        <v>131</v>
      </c>
      <c r="C137" s="121" t="s">
        <v>185</v>
      </c>
      <c r="D137" s="120"/>
      <c r="E137" s="121" t="s">
        <v>185</v>
      </c>
      <c r="F137" s="121" t="s">
        <v>20</v>
      </c>
      <c r="G137" s="120" t="s">
        <v>175</v>
      </c>
      <c r="H137" s="120"/>
      <c r="I137" s="121"/>
    </row>
    <row r="138" spans="1:9" ht="22.5">
      <c r="A138" s="120">
        <v>250016</v>
      </c>
      <c r="B138" s="120">
        <v>132</v>
      </c>
      <c r="C138" s="121" t="s">
        <v>186</v>
      </c>
      <c r="D138" s="120"/>
      <c r="E138" s="121" t="s">
        <v>186</v>
      </c>
      <c r="F138" s="121" t="s">
        <v>20</v>
      </c>
      <c r="G138" s="120" t="s">
        <v>175</v>
      </c>
      <c r="H138" s="120"/>
      <c r="I138" s="121"/>
    </row>
    <row r="139" spans="1:9" ht="22.5">
      <c r="A139" s="120">
        <v>250017</v>
      </c>
      <c r="B139" s="120">
        <v>133</v>
      </c>
      <c r="C139" s="121" t="s">
        <v>187</v>
      </c>
      <c r="D139" s="120"/>
      <c r="E139" s="121" t="s">
        <v>187</v>
      </c>
      <c r="F139" s="121" t="s">
        <v>20</v>
      </c>
      <c r="G139" s="120" t="s">
        <v>175</v>
      </c>
      <c r="H139" s="120"/>
      <c r="I139" s="121"/>
    </row>
    <row r="140" spans="1:9" ht="22.5">
      <c r="A140" s="120">
        <v>250018</v>
      </c>
      <c r="B140" s="120">
        <v>134</v>
      </c>
      <c r="C140" s="121" t="s">
        <v>188</v>
      </c>
      <c r="D140" s="120"/>
      <c r="E140" s="121" t="s">
        <v>188</v>
      </c>
      <c r="F140" s="121" t="s">
        <v>20</v>
      </c>
      <c r="G140" s="120" t="s">
        <v>175</v>
      </c>
      <c r="H140" s="120"/>
      <c r="I140" s="121"/>
    </row>
    <row r="141" spans="1:9" ht="22.5">
      <c r="A141" s="120">
        <v>250019</v>
      </c>
      <c r="B141" s="120">
        <v>135</v>
      </c>
      <c r="C141" s="121" t="s">
        <v>189</v>
      </c>
      <c r="D141" s="120"/>
      <c r="E141" s="121" t="s">
        <v>189</v>
      </c>
      <c r="F141" s="121" t="s">
        <v>20</v>
      </c>
      <c r="G141" s="120" t="s">
        <v>175</v>
      </c>
      <c r="H141" s="120"/>
      <c r="I141" s="121"/>
    </row>
    <row r="142" spans="1:9" ht="22.5">
      <c r="A142" s="120">
        <v>250021</v>
      </c>
      <c r="B142" s="120">
        <v>136</v>
      </c>
      <c r="C142" s="121" t="s">
        <v>190</v>
      </c>
      <c r="D142" s="120"/>
      <c r="E142" s="121" t="s">
        <v>190</v>
      </c>
      <c r="F142" s="121" t="s">
        <v>20</v>
      </c>
      <c r="G142" s="120" t="s">
        <v>175</v>
      </c>
      <c r="H142" s="120"/>
      <c r="I142" s="121"/>
    </row>
    <row r="143" spans="1:9" ht="22.5">
      <c r="A143" s="120">
        <v>250048</v>
      </c>
      <c r="B143" s="120">
        <v>137</v>
      </c>
      <c r="C143" s="121" t="s">
        <v>191</v>
      </c>
      <c r="D143" s="120"/>
      <c r="E143" s="121" t="s">
        <v>191</v>
      </c>
      <c r="F143" s="121" t="s">
        <v>20</v>
      </c>
      <c r="G143" s="120" t="s">
        <v>175</v>
      </c>
      <c r="H143" s="120"/>
      <c r="I143" s="121"/>
    </row>
    <row r="144" spans="1:9" ht="22.5">
      <c r="A144" s="120">
        <v>250050</v>
      </c>
      <c r="B144" s="120">
        <v>138</v>
      </c>
      <c r="C144" s="121" t="s">
        <v>192</v>
      </c>
      <c r="D144" s="120"/>
      <c r="E144" s="121" t="s">
        <v>192</v>
      </c>
      <c r="F144" s="121" t="s">
        <v>20</v>
      </c>
      <c r="G144" s="120" t="s">
        <v>175</v>
      </c>
      <c r="H144" s="120"/>
      <c r="I144" s="121"/>
    </row>
    <row r="145" spans="1:9" ht="22.5">
      <c r="A145" s="120">
        <v>250051</v>
      </c>
      <c r="B145" s="120">
        <v>139</v>
      </c>
      <c r="C145" s="121" t="s">
        <v>193</v>
      </c>
      <c r="D145" s="120"/>
      <c r="E145" s="121" t="s">
        <v>193</v>
      </c>
      <c r="F145" s="121" t="s">
        <v>20</v>
      </c>
      <c r="G145" s="120" t="s">
        <v>175</v>
      </c>
      <c r="H145" s="120"/>
      <c r="I145" s="121"/>
    </row>
    <row r="146" spans="1:9" ht="22.5">
      <c r="A146" s="120">
        <v>250053</v>
      </c>
      <c r="B146" s="120">
        <v>140</v>
      </c>
      <c r="C146" s="121" t="s">
        <v>194</v>
      </c>
      <c r="D146" s="120"/>
      <c r="E146" s="121" t="s">
        <v>194</v>
      </c>
      <c r="F146" s="121" t="s">
        <v>20</v>
      </c>
      <c r="G146" s="120" t="s">
        <v>175</v>
      </c>
      <c r="H146" s="120"/>
      <c r="I146" s="121"/>
    </row>
    <row r="147" spans="1:9" ht="22.5">
      <c r="A147" s="120">
        <v>250054</v>
      </c>
      <c r="B147" s="120">
        <v>141</v>
      </c>
      <c r="C147" s="121" t="s">
        <v>195</v>
      </c>
      <c r="D147" s="120"/>
      <c r="E147" s="121" t="s">
        <v>195</v>
      </c>
      <c r="F147" s="121" t="s">
        <v>20</v>
      </c>
      <c r="G147" s="120" t="s">
        <v>175</v>
      </c>
      <c r="H147" s="120"/>
      <c r="I147" s="121"/>
    </row>
    <row r="148" spans="1:9" ht="22.5">
      <c r="A148" s="120">
        <v>250055</v>
      </c>
      <c r="B148" s="120">
        <v>142</v>
      </c>
      <c r="C148" s="121" t="s">
        <v>196</v>
      </c>
      <c r="D148" s="120"/>
      <c r="E148" s="121" t="s">
        <v>196</v>
      </c>
      <c r="F148" s="121" t="s">
        <v>20</v>
      </c>
      <c r="G148" s="120" t="s">
        <v>175</v>
      </c>
      <c r="H148" s="120"/>
      <c r="I148" s="121"/>
    </row>
    <row r="149" spans="1:9" ht="22.5">
      <c r="A149" s="120">
        <v>250057</v>
      </c>
      <c r="B149" s="120">
        <v>143</v>
      </c>
      <c r="C149" s="121" t="s">
        <v>197</v>
      </c>
      <c r="D149" s="120"/>
      <c r="E149" s="121" t="s">
        <v>197</v>
      </c>
      <c r="F149" s="121" t="s">
        <v>20</v>
      </c>
      <c r="G149" s="120" t="s">
        <v>175</v>
      </c>
      <c r="H149" s="120"/>
      <c r="I149" s="121"/>
    </row>
    <row r="150" spans="1:9" ht="22.5">
      <c r="A150" s="120">
        <v>250058</v>
      </c>
      <c r="B150" s="120">
        <v>144</v>
      </c>
      <c r="C150" s="121" t="s">
        <v>198</v>
      </c>
      <c r="D150" s="120"/>
      <c r="E150" s="121" t="s">
        <v>198</v>
      </c>
      <c r="F150" s="121" t="s">
        <v>20</v>
      </c>
      <c r="G150" s="120" t="s">
        <v>175</v>
      </c>
      <c r="H150" s="120"/>
      <c r="I150" s="121"/>
    </row>
    <row r="151" spans="1:9" ht="22.5">
      <c r="A151" s="120">
        <v>361001</v>
      </c>
      <c r="B151" s="120">
        <v>145</v>
      </c>
      <c r="C151" s="121" t="s">
        <v>199</v>
      </c>
      <c r="D151" s="120"/>
      <c r="E151" s="121" t="s">
        <v>199</v>
      </c>
      <c r="F151" s="121" t="s">
        <v>34</v>
      </c>
      <c r="G151" s="120" t="s">
        <v>12</v>
      </c>
      <c r="H151" s="120"/>
      <c r="I151" s="121"/>
    </row>
    <row r="152" spans="1:9" ht="22.5">
      <c r="A152" s="120">
        <v>362001</v>
      </c>
      <c r="B152" s="120">
        <v>146</v>
      </c>
      <c r="C152" s="121" t="s">
        <v>200</v>
      </c>
      <c r="D152" s="120"/>
      <c r="E152" s="121" t="s">
        <v>200</v>
      </c>
      <c r="F152" s="121" t="s">
        <v>34</v>
      </c>
      <c r="G152" s="120" t="s">
        <v>12</v>
      </c>
      <c r="H152" s="120"/>
      <c r="I152" s="121"/>
    </row>
    <row r="153" spans="1:9" ht="22.5">
      <c r="A153" s="120">
        <v>373001</v>
      </c>
      <c r="B153" s="120">
        <v>147</v>
      </c>
      <c r="C153" s="121" t="s">
        <v>201</v>
      </c>
      <c r="D153" s="120"/>
      <c r="E153" s="121" t="s">
        <v>201</v>
      </c>
      <c r="F153" s="121" t="s">
        <v>34</v>
      </c>
      <c r="G153" s="120" t="s">
        <v>12</v>
      </c>
      <c r="H153" s="120"/>
      <c r="I153" s="121"/>
    </row>
    <row r="154" spans="1:9" ht="22.5">
      <c r="A154" s="120">
        <v>470001</v>
      </c>
      <c r="B154" s="120">
        <v>148</v>
      </c>
      <c r="C154" s="121" t="s">
        <v>202</v>
      </c>
      <c r="D154" s="120"/>
      <c r="E154" s="121" t="s">
        <v>202</v>
      </c>
      <c r="F154" s="121" t="s">
        <v>34</v>
      </c>
      <c r="G154" s="120" t="s">
        <v>12</v>
      </c>
      <c r="H154" s="120"/>
      <c r="I154" s="121"/>
    </row>
    <row r="155" spans="1:9" ht="22.5">
      <c r="A155" s="120">
        <v>471001</v>
      </c>
      <c r="B155" s="120">
        <v>149</v>
      </c>
      <c r="C155" s="121" t="s">
        <v>203</v>
      </c>
      <c r="D155" s="120"/>
      <c r="E155" s="121" t="s">
        <v>203</v>
      </c>
      <c r="F155" s="121" t="s">
        <v>34</v>
      </c>
      <c r="G155" s="120" t="s">
        <v>12</v>
      </c>
      <c r="H155" s="120"/>
      <c r="I155" s="121"/>
    </row>
    <row r="156" spans="1:9" ht="22.5">
      <c r="A156" s="120">
        <v>363001</v>
      </c>
      <c r="B156" s="120">
        <v>150</v>
      </c>
      <c r="C156" s="121" t="s">
        <v>204</v>
      </c>
      <c r="D156" s="120"/>
      <c r="E156" s="121" t="s">
        <v>204</v>
      </c>
      <c r="F156" s="121" t="s">
        <v>34</v>
      </c>
      <c r="G156" s="120" t="s">
        <v>12</v>
      </c>
      <c r="H156" s="120"/>
      <c r="I156" s="121"/>
    </row>
    <row r="157" spans="1:9" ht="22.5">
      <c r="A157" s="120">
        <v>450001</v>
      </c>
      <c r="B157" s="120">
        <v>151</v>
      </c>
      <c r="C157" s="121" t="s">
        <v>205</v>
      </c>
      <c r="D157" s="120"/>
      <c r="E157" s="121" t="s">
        <v>205</v>
      </c>
      <c r="F157" s="121" t="s">
        <v>20</v>
      </c>
      <c r="G157" s="120" t="s">
        <v>12</v>
      </c>
      <c r="H157" s="120"/>
      <c r="I157" s="121"/>
    </row>
    <row r="158" spans="1:9" ht="22.5">
      <c r="A158" s="120">
        <v>454001</v>
      </c>
      <c r="B158" s="120">
        <v>152</v>
      </c>
      <c r="C158" s="121" t="s">
        <v>206</v>
      </c>
      <c r="D158" s="120"/>
      <c r="E158" s="121" t="s">
        <v>206</v>
      </c>
      <c r="F158" s="121" t="s">
        <v>34</v>
      </c>
      <c r="G158" s="120" t="s">
        <v>12</v>
      </c>
      <c r="H158" s="120"/>
      <c r="I158" s="121"/>
    </row>
    <row r="159" spans="1:9" ht="22.5">
      <c r="A159" s="120">
        <v>455001</v>
      </c>
      <c r="B159" s="120">
        <v>153</v>
      </c>
      <c r="C159" s="121" t="s">
        <v>207</v>
      </c>
      <c r="D159" s="120"/>
      <c r="E159" s="121" t="s">
        <v>207</v>
      </c>
      <c r="F159" s="121" t="s">
        <v>34</v>
      </c>
      <c r="G159" s="120" t="s">
        <v>12</v>
      </c>
      <c r="H159" s="120"/>
      <c r="I159" s="121"/>
    </row>
    <row r="160" spans="1:9" ht="22.5">
      <c r="A160" s="120">
        <v>457001</v>
      </c>
      <c r="B160" s="120">
        <v>154</v>
      </c>
      <c r="C160" s="121" t="s">
        <v>208</v>
      </c>
      <c r="D160" s="120"/>
      <c r="E160" s="121" t="s">
        <v>208</v>
      </c>
      <c r="F160" s="121" t="s">
        <v>34</v>
      </c>
      <c r="G160" s="120" t="s">
        <v>12</v>
      </c>
      <c r="H160" s="120"/>
      <c r="I160" s="121"/>
    </row>
    <row r="161" spans="1:9" ht="22.5">
      <c r="A161" s="120">
        <v>459001</v>
      </c>
      <c r="B161" s="120">
        <v>155</v>
      </c>
      <c r="C161" s="121" t="s">
        <v>209</v>
      </c>
      <c r="D161" s="120"/>
      <c r="E161" s="121" t="s">
        <v>209</v>
      </c>
      <c r="F161" s="121" t="s">
        <v>34</v>
      </c>
      <c r="G161" s="120" t="s">
        <v>12</v>
      </c>
      <c r="H161" s="120"/>
      <c r="I161" s="121"/>
    </row>
    <row r="162" spans="1:9" ht="22.5">
      <c r="A162" s="120">
        <v>461001</v>
      </c>
      <c r="B162" s="120">
        <v>156</v>
      </c>
      <c r="C162" s="121" t="s">
        <v>210</v>
      </c>
      <c r="D162" s="120"/>
      <c r="E162" s="121" t="s">
        <v>210</v>
      </c>
      <c r="F162" s="121" t="s">
        <v>34</v>
      </c>
      <c r="G162" s="120" t="s">
        <v>12</v>
      </c>
      <c r="H162" s="120"/>
      <c r="I162" s="121"/>
    </row>
    <row r="163" spans="1:9" ht="22.5">
      <c r="A163" s="120">
        <v>463001</v>
      </c>
      <c r="B163" s="120">
        <v>157</v>
      </c>
      <c r="C163" s="121" t="s">
        <v>211</v>
      </c>
      <c r="D163" s="120"/>
      <c r="E163" s="121" t="s">
        <v>211</v>
      </c>
      <c r="F163" s="121" t="s">
        <v>34</v>
      </c>
      <c r="G163" s="120" t="s">
        <v>12</v>
      </c>
      <c r="H163" s="120"/>
      <c r="I163" s="121"/>
    </row>
    <row r="164" spans="1:9" ht="22.5">
      <c r="A164" s="120">
        <v>465001</v>
      </c>
      <c r="B164" s="120">
        <v>158</v>
      </c>
      <c r="C164" s="121" t="s">
        <v>212</v>
      </c>
      <c r="D164" s="120"/>
      <c r="E164" s="121" t="s">
        <v>212</v>
      </c>
      <c r="F164" s="121" t="s">
        <v>34</v>
      </c>
      <c r="G164" s="120" t="s">
        <v>12</v>
      </c>
      <c r="H164" s="120"/>
      <c r="I164" s="121"/>
    </row>
    <row r="165" spans="1:9" ht="22.5">
      <c r="A165" s="120">
        <v>466001</v>
      </c>
      <c r="B165" s="120">
        <v>159</v>
      </c>
      <c r="C165" s="121" t="s">
        <v>213</v>
      </c>
      <c r="D165" s="120"/>
      <c r="E165" s="121" t="s">
        <v>213</v>
      </c>
      <c r="F165" s="121" t="s">
        <v>34</v>
      </c>
      <c r="G165" s="120" t="s">
        <v>12</v>
      </c>
      <c r="H165" s="120"/>
      <c r="I165" s="121"/>
    </row>
    <row r="166" spans="1:9" ht="22.5">
      <c r="A166" s="120">
        <v>467001</v>
      </c>
      <c r="B166" s="120">
        <v>160</v>
      </c>
      <c r="C166" s="121" t="s">
        <v>214</v>
      </c>
      <c r="D166" s="120"/>
      <c r="E166" s="121" t="s">
        <v>214</v>
      </c>
      <c r="F166" s="121" t="s">
        <v>34</v>
      </c>
      <c r="G166" s="120" t="s">
        <v>12</v>
      </c>
      <c r="H166" s="120"/>
      <c r="I166" s="121"/>
    </row>
    <row r="167" spans="1:9" ht="22.5">
      <c r="A167" s="120">
        <v>469001</v>
      </c>
      <c r="B167" s="120">
        <v>161</v>
      </c>
      <c r="C167" s="121" t="s">
        <v>215</v>
      </c>
      <c r="D167" s="120"/>
      <c r="E167" s="121" t="s">
        <v>215</v>
      </c>
      <c r="F167" s="121" t="s">
        <v>34</v>
      </c>
      <c r="G167" s="120" t="s">
        <v>12</v>
      </c>
      <c r="H167" s="120"/>
      <c r="I167" s="121"/>
    </row>
    <row r="168" spans="1:9" ht="22.5">
      <c r="A168" s="120">
        <v>250059</v>
      </c>
      <c r="B168" s="120">
        <v>162</v>
      </c>
      <c r="C168" s="121" t="s">
        <v>216</v>
      </c>
      <c r="D168" s="120"/>
      <c r="E168" s="121" t="s">
        <v>216</v>
      </c>
      <c r="F168" s="121" t="s">
        <v>20</v>
      </c>
      <c r="G168" s="120" t="s">
        <v>175</v>
      </c>
      <c r="H168" s="120"/>
      <c r="I168" s="121"/>
    </row>
    <row r="169" spans="1:9" ht="22.5">
      <c r="A169" s="120">
        <v>601001</v>
      </c>
      <c r="B169" s="120">
        <v>163</v>
      </c>
      <c r="C169" s="121" t="s">
        <v>217</v>
      </c>
      <c r="D169" s="120"/>
      <c r="E169" s="121" t="s">
        <v>217</v>
      </c>
      <c r="F169" s="121" t="s">
        <v>11</v>
      </c>
      <c r="G169" s="120" t="s">
        <v>12</v>
      </c>
      <c r="H169" s="120"/>
      <c r="I169" s="121"/>
    </row>
    <row r="170" spans="1:9" ht="22.5">
      <c r="A170" s="120">
        <v>602001</v>
      </c>
      <c r="B170" s="120">
        <v>164</v>
      </c>
      <c r="C170" s="121" t="s">
        <v>218</v>
      </c>
      <c r="D170" s="120"/>
      <c r="E170" s="121" t="s">
        <v>218</v>
      </c>
      <c r="F170" s="121" t="s">
        <v>11</v>
      </c>
      <c r="G170" s="120" t="s">
        <v>12</v>
      </c>
      <c r="H170" s="120"/>
      <c r="I170" s="121"/>
    </row>
    <row r="171" spans="1:9" ht="22.5">
      <c r="A171" s="120">
        <v>603001</v>
      </c>
      <c r="B171" s="120">
        <v>165</v>
      </c>
      <c r="C171" s="121" t="s">
        <v>219</v>
      </c>
      <c r="D171" s="120"/>
      <c r="E171" s="121" t="s">
        <v>219</v>
      </c>
      <c r="F171" s="121" t="s">
        <v>11</v>
      </c>
      <c r="G171" s="120" t="s">
        <v>12</v>
      </c>
      <c r="H171" s="120"/>
      <c r="I171" s="121"/>
    </row>
    <row r="172" spans="1:9" ht="22.5">
      <c r="A172" s="120">
        <v>604001</v>
      </c>
      <c r="B172" s="120">
        <v>166</v>
      </c>
      <c r="C172" s="121" t="s">
        <v>220</v>
      </c>
      <c r="D172" s="120"/>
      <c r="E172" s="121" t="s">
        <v>220</v>
      </c>
      <c r="F172" s="121" t="s">
        <v>11</v>
      </c>
      <c r="G172" s="120" t="s">
        <v>12</v>
      </c>
      <c r="H172" s="120"/>
      <c r="I172" s="121"/>
    </row>
    <row r="173" spans="1:9" ht="22.5">
      <c r="A173" s="120">
        <v>605001</v>
      </c>
      <c r="B173" s="120">
        <v>167</v>
      </c>
      <c r="C173" s="121" t="s">
        <v>221</v>
      </c>
      <c r="D173" s="120"/>
      <c r="E173" s="121" t="s">
        <v>221</v>
      </c>
      <c r="F173" s="121" t="s">
        <v>11</v>
      </c>
      <c r="G173" s="120" t="s">
        <v>12</v>
      </c>
      <c r="H173" s="120"/>
      <c r="I173" s="121"/>
    </row>
    <row r="174" spans="1:9" ht="22.5">
      <c r="A174" s="120">
        <v>606001</v>
      </c>
      <c r="B174" s="120">
        <v>168</v>
      </c>
      <c r="C174" s="121" t="s">
        <v>222</v>
      </c>
      <c r="D174" s="120"/>
      <c r="E174" s="121" t="s">
        <v>222</v>
      </c>
      <c r="F174" s="121" t="s">
        <v>11</v>
      </c>
      <c r="G174" s="120" t="s">
        <v>12</v>
      </c>
      <c r="H174" s="120"/>
      <c r="I174" s="121"/>
    </row>
    <row r="175" spans="1:9" ht="22.5">
      <c r="A175" s="120">
        <v>607001</v>
      </c>
      <c r="B175" s="120">
        <v>169</v>
      </c>
      <c r="C175" s="121" t="s">
        <v>223</v>
      </c>
      <c r="D175" s="120"/>
      <c r="E175" s="121" t="s">
        <v>223</v>
      </c>
      <c r="F175" s="121" t="s">
        <v>11</v>
      </c>
      <c r="G175" s="120" t="s">
        <v>12</v>
      </c>
      <c r="H175" s="120"/>
      <c r="I175" s="121"/>
    </row>
    <row r="176" spans="1:9" ht="22.5">
      <c r="A176" s="120">
        <v>608001</v>
      </c>
      <c r="B176" s="120">
        <v>170</v>
      </c>
      <c r="C176" s="121" t="s">
        <v>224</v>
      </c>
      <c r="D176" s="120"/>
      <c r="E176" s="121" t="s">
        <v>224</v>
      </c>
      <c r="F176" s="121" t="s">
        <v>11</v>
      </c>
      <c r="G176" s="120" t="s">
        <v>12</v>
      </c>
      <c r="H176" s="120"/>
      <c r="I176" s="121"/>
    </row>
    <row r="177" spans="1:9" ht="22.5">
      <c r="A177" s="120">
        <v>609001</v>
      </c>
      <c r="B177" s="120">
        <v>171</v>
      </c>
      <c r="C177" s="121" t="s">
        <v>225</v>
      </c>
      <c r="D177" s="120"/>
      <c r="E177" s="121" t="s">
        <v>225</v>
      </c>
      <c r="F177" s="121" t="s">
        <v>11</v>
      </c>
      <c r="G177" s="120" t="s">
        <v>12</v>
      </c>
      <c r="H177" s="120"/>
      <c r="I177" s="121"/>
    </row>
    <row r="178" spans="1:9" ht="22.5">
      <c r="A178" s="120">
        <v>610001</v>
      </c>
      <c r="B178" s="120">
        <v>172</v>
      </c>
      <c r="C178" s="121" t="s">
        <v>226</v>
      </c>
      <c r="D178" s="120"/>
      <c r="E178" s="121" t="s">
        <v>226</v>
      </c>
      <c r="F178" s="121" t="s">
        <v>11</v>
      </c>
      <c r="G178" s="120" t="s">
        <v>12</v>
      </c>
      <c r="H178" s="120"/>
      <c r="I178" s="121"/>
    </row>
    <row r="179" spans="1:9" ht="22.5">
      <c r="A179" s="120">
        <v>611001</v>
      </c>
      <c r="B179" s="120">
        <v>173</v>
      </c>
      <c r="C179" s="121" t="s">
        <v>227</v>
      </c>
      <c r="D179" s="120"/>
      <c r="E179" s="121" t="s">
        <v>227</v>
      </c>
      <c r="F179" s="121" t="s">
        <v>11</v>
      </c>
      <c r="G179" s="120" t="s">
        <v>12</v>
      </c>
      <c r="H179" s="120"/>
      <c r="I179" s="121"/>
    </row>
    <row r="180" spans="1:9" ht="22.5">
      <c r="A180" s="120">
        <v>612001</v>
      </c>
      <c r="B180" s="120">
        <v>174</v>
      </c>
      <c r="C180" s="121" t="s">
        <v>228</v>
      </c>
      <c r="D180" s="120"/>
      <c r="E180" s="121" t="s">
        <v>228</v>
      </c>
      <c r="F180" s="121" t="s">
        <v>11</v>
      </c>
      <c r="G180" s="120" t="s">
        <v>12</v>
      </c>
      <c r="H180" s="120"/>
      <c r="I180" s="121"/>
    </row>
    <row r="181" spans="1:9" ht="22.5">
      <c r="A181" s="120">
        <v>613001</v>
      </c>
      <c r="B181" s="120">
        <v>175</v>
      </c>
      <c r="C181" s="121" t="s">
        <v>229</v>
      </c>
      <c r="D181" s="120"/>
      <c r="E181" s="121" t="s">
        <v>229</v>
      </c>
      <c r="F181" s="121" t="s">
        <v>11</v>
      </c>
      <c r="G181" s="120" t="s">
        <v>12</v>
      </c>
      <c r="H181" s="120"/>
      <c r="I181" s="121"/>
    </row>
    <row r="182" spans="1:9" ht="22.5">
      <c r="A182" s="120">
        <v>614001</v>
      </c>
      <c r="B182" s="120">
        <v>176</v>
      </c>
      <c r="C182" s="121" t="s">
        <v>230</v>
      </c>
      <c r="D182" s="120"/>
      <c r="E182" s="121" t="s">
        <v>230</v>
      </c>
      <c r="F182" s="121" t="s">
        <v>11</v>
      </c>
      <c r="G182" s="120" t="s">
        <v>12</v>
      </c>
      <c r="H182" s="120"/>
      <c r="I182" s="121"/>
    </row>
    <row r="183" spans="1:9" ht="22.5">
      <c r="A183" s="120">
        <v>615001</v>
      </c>
      <c r="B183" s="120">
        <v>177</v>
      </c>
      <c r="C183" s="121" t="s">
        <v>231</v>
      </c>
      <c r="D183" s="120"/>
      <c r="E183" s="121" t="s">
        <v>231</v>
      </c>
      <c r="F183" s="121" t="s">
        <v>11</v>
      </c>
      <c r="G183" s="120" t="s">
        <v>12</v>
      </c>
      <c r="H183" s="120"/>
      <c r="I183" s="121"/>
    </row>
    <row r="184" spans="1:9" ht="22.5">
      <c r="A184" s="120">
        <v>616001</v>
      </c>
      <c r="B184" s="120">
        <v>178</v>
      </c>
      <c r="C184" s="121" t="s">
        <v>232</v>
      </c>
      <c r="D184" s="120"/>
      <c r="E184" s="121" t="s">
        <v>232</v>
      </c>
      <c r="F184" s="121" t="s">
        <v>11</v>
      </c>
      <c r="G184" s="120" t="s">
        <v>12</v>
      </c>
      <c r="H184" s="120"/>
      <c r="I184" s="121"/>
    </row>
    <row r="185" spans="1:9" ht="22.5">
      <c r="A185" s="120">
        <v>617001</v>
      </c>
      <c r="B185" s="120">
        <v>179</v>
      </c>
      <c r="C185" s="121" t="s">
        <v>233</v>
      </c>
      <c r="D185" s="120"/>
      <c r="E185" s="121" t="s">
        <v>233</v>
      </c>
      <c r="F185" s="121" t="s">
        <v>11</v>
      </c>
      <c r="G185" s="120" t="s">
        <v>12</v>
      </c>
      <c r="H185" s="120"/>
      <c r="I185" s="121"/>
    </row>
    <row r="186" spans="1:9" ht="22.5">
      <c r="A186" s="120">
        <v>618001</v>
      </c>
      <c r="B186" s="120">
        <v>180</v>
      </c>
      <c r="C186" s="121" t="s">
        <v>234</v>
      </c>
      <c r="D186" s="120"/>
      <c r="E186" s="121" t="s">
        <v>234</v>
      </c>
      <c r="F186" s="121" t="s">
        <v>11</v>
      </c>
      <c r="G186" s="120" t="s">
        <v>12</v>
      </c>
      <c r="H186" s="120"/>
      <c r="I186" s="121"/>
    </row>
    <row r="187" spans="1:9" ht="22.5">
      <c r="A187" s="120">
        <v>619001</v>
      </c>
      <c r="B187" s="120">
        <v>181</v>
      </c>
      <c r="C187" s="121" t="s">
        <v>235</v>
      </c>
      <c r="D187" s="120"/>
      <c r="E187" s="121" t="s">
        <v>235</v>
      </c>
      <c r="F187" s="121" t="s">
        <v>11</v>
      </c>
      <c r="G187" s="120" t="s">
        <v>12</v>
      </c>
      <c r="H187" s="120"/>
      <c r="I187" s="121"/>
    </row>
    <row r="188" spans="1:9" ht="22.5">
      <c r="A188" s="120">
        <v>620001</v>
      </c>
      <c r="B188" s="120">
        <v>182</v>
      </c>
      <c r="C188" s="121" t="s">
        <v>236</v>
      </c>
      <c r="D188" s="120"/>
      <c r="E188" s="121" t="s">
        <v>236</v>
      </c>
      <c r="F188" s="121" t="s">
        <v>11</v>
      </c>
      <c r="G188" s="120" t="s">
        <v>12</v>
      </c>
      <c r="H188" s="120"/>
      <c r="I188" s="121"/>
    </row>
    <row r="189" spans="1:9" ht="22.5">
      <c r="A189" s="120">
        <v>621001</v>
      </c>
      <c r="B189" s="120">
        <v>183</v>
      </c>
      <c r="C189" s="121" t="s">
        <v>237</v>
      </c>
      <c r="D189" s="120"/>
      <c r="E189" s="121" t="s">
        <v>237</v>
      </c>
      <c r="F189" s="121" t="s">
        <v>11</v>
      </c>
      <c r="G189" s="120" t="s">
        <v>12</v>
      </c>
      <c r="H189" s="120"/>
      <c r="I189" s="121"/>
    </row>
    <row r="190" spans="1:9" ht="22.5">
      <c r="A190" s="120">
        <v>622001</v>
      </c>
      <c r="B190" s="120">
        <v>184</v>
      </c>
      <c r="C190" s="121" t="s">
        <v>238</v>
      </c>
      <c r="D190" s="120"/>
      <c r="E190" s="121" t="s">
        <v>238</v>
      </c>
      <c r="F190" s="121" t="s">
        <v>11</v>
      </c>
      <c r="G190" s="120" t="s">
        <v>12</v>
      </c>
      <c r="H190" s="120"/>
      <c r="I190" s="121"/>
    </row>
    <row r="191" spans="1:9" ht="22.5">
      <c r="A191" s="120">
        <v>623001</v>
      </c>
      <c r="B191" s="120">
        <v>185</v>
      </c>
      <c r="C191" s="121" t="s">
        <v>239</v>
      </c>
      <c r="D191" s="120"/>
      <c r="E191" s="121" t="s">
        <v>239</v>
      </c>
      <c r="F191" s="121" t="s">
        <v>11</v>
      </c>
      <c r="G191" s="120" t="s">
        <v>12</v>
      </c>
      <c r="H191" s="120"/>
      <c r="I191" s="121"/>
    </row>
    <row r="192" spans="1:9" ht="22.5">
      <c r="A192" s="120">
        <v>624001</v>
      </c>
      <c r="B192" s="120">
        <v>186</v>
      </c>
      <c r="C192" s="121" t="s">
        <v>240</v>
      </c>
      <c r="D192" s="120"/>
      <c r="E192" s="121" t="s">
        <v>240</v>
      </c>
      <c r="F192" s="121" t="s">
        <v>11</v>
      </c>
      <c r="G192" s="120" t="s">
        <v>12</v>
      </c>
      <c r="H192" s="120"/>
      <c r="I192" s="121"/>
    </row>
    <row r="193" spans="1:9" ht="22.5">
      <c r="A193" s="120">
        <v>625001</v>
      </c>
      <c r="B193" s="120">
        <v>187</v>
      </c>
      <c r="C193" s="121" t="s">
        <v>241</v>
      </c>
      <c r="D193" s="120"/>
      <c r="E193" s="121" t="s">
        <v>241</v>
      </c>
      <c r="F193" s="121" t="s">
        <v>11</v>
      </c>
      <c r="G193" s="120" t="s">
        <v>12</v>
      </c>
      <c r="H193" s="120"/>
      <c r="I193" s="121"/>
    </row>
    <row r="194" spans="1:9" ht="22.5">
      <c r="A194" s="120">
        <v>626001</v>
      </c>
      <c r="B194" s="120">
        <v>188</v>
      </c>
      <c r="C194" s="121" t="s">
        <v>242</v>
      </c>
      <c r="D194" s="120"/>
      <c r="E194" s="121" t="s">
        <v>242</v>
      </c>
      <c r="F194" s="121" t="s">
        <v>11</v>
      </c>
      <c r="G194" s="120" t="s">
        <v>12</v>
      </c>
      <c r="H194" s="120"/>
      <c r="I194" s="121"/>
    </row>
    <row r="195" spans="1:9" ht="22.5">
      <c r="A195" s="120">
        <v>627001</v>
      </c>
      <c r="B195" s="120">
        <v>189</v>
      </c>
      <c r="C195" s="121" t="s">
        <v>243</v>
      </c>
      <c r="D195" s="120"/>
      <c r="E195" s="121" t="s">
        <v>243</v>
      </c>
      <c r="F195" s="121" t="s">
        <v>11</v>
      </c>
      <c r="G195" s="120" t="s">
        <v>12</v>
      </c>
      <c r="H195" s="120"/>
      <c r="I195" s="121"/>
    </row>
    <row r="196" spans="1:9" ht="22.5">
      <c r="A196" s="120">
        <v>628001</v>
      </c>
      <c r="B196" s="120">
        <v>190</v>
      </c>
      <c r="C196" s="121" t="s">
        <v>244</v>
      </c>
      <c r="D196" s="120"/>
      <c r="E196" s="121" t="s">
        <v>244</v>
      </c>
      <c r="F196" s="121" t="s">
        <v>11</v>
      </c>
      <c r="G196" s="120" t="s">
        <v>12</v>
      </c>
      <c r="H196" s="120"/>
      <c r="I196" s="121"/>
    </row>
    <row r="197" spans="1:9" ht="22.5">
      <c r="A197" s="120">
        <v>629001</v>
      </c>
      <c r="B197" s="120">
        <v>191</v>
      </c>
      <c r="C197" s="121" t="s">
        <v>245</v>
      </c>
      <c r="D197" s="120"/>
      <c r="E197" s="121" t="s">
        <v>245</v>
      </c>
      <c r="F197" s="121" t="s">
        <v>11</v>
      </c>
      <c r="G197" s="120" t="s">
        <v>12</v>
      </c>
      <c r="H197" s="120"/>
      <c r="I197" s="121"/>
    </row>
    <row r="198" spans="1:9" ht="22.5">
      <c r="A198" s="120">
        <v>630001</v>
      </c>
      <c r="B198" s="120">
        <v>192</v>
      </c>
      <c r="C198" s="121" t="s">
        <v>246</v>
      </c>
      <c r="D198" s="120"/>
      <c r="E198" s="121" t="s">
        <v>246</v>
      </c>
      <c r="F198" s="121" t="s">
        <v>11</v>
      </c>
      <c r="G198" s="120" t="s">
        <v>12</v>
      </c>
      <c r="H198" s="120"/>
      <c r="I198" s="121"/>
    </row>
    <row r="199" spans="1:9" ht="22.5">
      <c r="A199" s="120">
        <v>631001</v>
      </c>
      <c r="B199" s="120">
        <v>193</v>
      </c>
      <c r="C199" s="121" t="s">
        <v>247</v>
      </c>
      <c r="D199" s="120"/>
      <c r="E199" s="121" t="s">
        <v>247</v>
      </c>
      <c r="F199" s="121" t="s">
        <v>11</v>
      </c>
      <c r="G199" s="120" t="s">
        <v>12</v>
      </c>
      <c r="H199" s="120"/>
      <c r="I199" s="121"/>
    </row>
    <row r="200" spans="1:9" ht="22.5">
      <c r="A200" s="120">
        <v>632001</v>
      </c>
      <c r="B200" s="120">
        <v>194</v>
      </c>
      <c r="C200" s="121" t="s">
        <v>248</v>
      </c>
      <c r="D200" s="120"/>
      <c r="E200" s="121" t="s">
        <v>248</v>
      </c>
      <c r="F200" s="121" t="s">
        <v>11</v>
      </c>
      <c r="G200" s="120" t="s">
        <v>12</v>
      </c>
      <c r="H200" s="120"/>
      <c r="I200" s="121"/>
    </row>
    <row r="201" spans="1:9" ht="22.5">
      <c r="A201" s="120">
        <v>633001</v>
      </c>
      <c r="B201" s="120">
        <v>195</v>
      </c>
      <c r="C201" s="121" t="s">
        <v>249</v>
      </c>
      <c r="D201" s="120"/>
      <c r="E201" s="121" t="s">
        <v>249</v>
      </c>
      <c r="F201" s="121" t="s">
        <v>11</v>
      </c>
      <c r="G201" s="120" t="s">
        <v>12</v>
      </c>
      <c r="H201" s="120"/>
      <c r="I201" s="121"/>
    </row>
    <row r="202" spans="1:9" ht="22.5">
      <c r="A202" s="120">
        <v>634001</v>
      </c>
      <c r="B202" s="120">
        <v>196</v>
      </c>
      <c r="C202" s="121" t="s">
        <v>250</v>
      </c>
      <c r="D202" s="120"/>
      <c r="E202" s="121" t="s">
        <v>250</v>
      </c>
      <c r="F202" s="121" t="s">
        <v>11</v>
      </c>
      <c r="G202" s="120" t="s">
        <v>12</v>
      </c>
      <c r="H202" s="120"/>
      <c r="I202" s="121"/>
    </row>
    <row r="203" spans="1:9" ht="22.5">
      <c r="A203" s="120">
        <v>635001</v>
      </c>
      <c r="B203" s="120">
        <v>197</v>
      </c>
      <c r="C203" s="121" t="s">
        <v>251</v>
      </c>
      <c r="D203" s="120"/>
      <c r="E203" s="121" t="s">
        <v>251</v>
      </c>
      <c r="F203" s="121" t="s">
        <v>11</v>
      </c>
      <c r="G203" s="120" t="s">
        <v>12</v>
      </c>
      <c r="H203" s="120"/>
      <c r="I203" s="121"/>
    </row>
    <row r="204" spans="1:9" ht="22.5">
      <c r="A204" s="120">
        <v>636001</v>
      </c>
      <c r="B204" s="120">
        <v>198</v>
      </c>
      <c r="C204" s="121" t="s">
        <v>252</v>
      </c>
      <c r="D204" s="120"/>
      <c r="E204" s="121" t="s">
        <v>252</v>
      </c>
      <c r="F204" s="121" t="s">
        <v>11</v>
      </c>
      <c r="G204" s="120" t="s">
        <v>12</v>
      </c>
      <c r="H204" s="120"/>
      <c r="I204" s="121"/>
    </row>
    <row r="205" spans="1:9" ht="22.5">
      <c r="A205" s="120">
        <v>637001</v>
      </c>
      <c r="B205" s="120">
        <v>199</v>
      </c>
      <c r="C205" s="121" t="s">
        <v>253</v>
      </c>
      <c r="D205" s="120"/>
      <c r="E205" s="121" t="s">
        <v>253</v>
      </c>
      <c r="F205" s="121" t="s">
        <v>11</v>
      </c>
      <c r="G205" s="120" t="s">
        <v>12</v>
      </c>
      <c r="H205" s="120"/>
      <c r="I205" s="121"/>
    </row>
    <row r="206" spans="1:9" ht="22.5">
      <c r="A206" s="120">
        <v>638001</v>
      </c>
      <c r="B206" s="120">
        <v>200</v>
      </c>
      <c r="C206" s="121" t="s">
        <v>254</v>
      </c>
      <c r="D206" s="120"/>
      <c r="E206" s="121" t="s">
        <v>254</v>
      </c>
      <c r="F206" s="121" t="s">
        <v>11</v>
      </c>
      <c r="G206" s="120" t="s">
        <v>12</v>
      </c>
      <c r="H206" s="120"/>
      <c r="I206" s="121"/>
    </row>
    <row r="207" spans="1:9" ht="22.5">
      <c r="A207" s="120">
        <v>641001</v>
      </c>
      <c r="B207" s="120">
        <v>201</v>
      </c>
      <c r="C207" s="121" t="s">
        <v>255</v>
      </c>
      <c r="D207" s="120"/>
      <c r="E207" s="121" t="s">
        <v>255</v>
      </c>
      <c r="F207" s="121" t="s">
        <v>11</v>
      </c>
      <c r="G207" s="120" t="s">
        <v>12</v>
      </c>
      <c r="H207" s="120"/>
      <c r="I207" s="121"/>
    </row>
    <row r="208" spans="1:9" ht="22.5">
      <c r="A208" s="120">
        <v>642001</v>
      </c>
      <c r="B208" s="120">
        <v>202</v>
      </c>
      <c r="C208" s="121" t="s">
        <v>256</v>
      </c>
      <c r="D208" s="120"/>
      <c r="E208" s="121" t="s">
        <v>256</v>
      </c>
      <c r="F208" s="121" t="s">
        <v>11</v>
      </c>
      <c r="G208" s="120" t="s">
        <v>12</v>
      </c>
      <c r="H208" s="120"/>
      <c r="I208" s="121"/>
    </row>
    <row r="209" spans="1:9" ht="22.5">
      <c r="A209" s="120">
        <v>643001</v>
      </c>
      <c r="B209" s="120">
        <v>203</v>
      </c>
      <c r="C209" s="121" t="s">
        <v>257</v>
      </c>
      <c r="D209" s="120"/>
      <c r="E209" s="121" t="s">
        <v>257</v>
      </c>
      <c r="F209" s="121" t="s">
        <v>11</v>
      </c>
      <c r="G209" s="120" t="s">
        <v>12</v>
      </c>
      <c r="H209" s="120"/>
      <c r="I209" s="121"/>
    </row>
    <row r="210" spans="1:9" ht="22.5">
      <c r="A210" s="120">
        <v>644001</v>
      </c>
      <c r="B210" s="120">
        <v>204</v>
      </c>
      <c r="C210" s="121" t="s">
        <v>258</v>
      </c>
      <c r="D210" s="120"/>
      <c r="E210" s="121" t="s">
        <v>258</v>
      </c>
      <c r="F210" s="121" t="s">
        <v>11</v>
      </c>
      <c r="G210" s="120" t="s">
        <v>12</v>
      </c>
      <c r="H210" s="120"/>
      <c r="I210" s="121"/>
    </row>
    <row r="211" spans="1:9" ht="22.5">
      <c r="A211" s="120">
        <v>645001</v>
      </c>
      <c r="B211" s="120">
        <v>205</v>
      </c>
      <c r="C211" s="121" t="s">
        <v>259</v>
      </c>
      <c r="D211" s="120"/>
      <c r="E211" s="121" t="s">
        <v>259</v>
      </c>
      <c r="F211" s="121" t="s">
        <v>11</v>
      </c>
      <c r="G211" s="120" t="s">
        <v>12</v>
      </c>
      <c r="H211" s="120"/>
      <c r="I211" s="121"/>
    </row>
    <row r="212" spans="1:9" ht="22.5">
      <c r="A212" s="120">
        <v>646001</v>
      </c>
      <c r="B212" s="120">
        <v>206</v>
      </c>
      <c r="C212" s="121" t="s">
        <v>260</v>
      </c>
      <c r="D212" s="120"/>
      <c r="E212" s="121" t="s">
        <v>260</v>
      </c>
      <c r="F212" s="121" t="s">
        <v>11</v>
      </c>
      <c r="G212" s="120" t="s">
        <v>12</v>
      </c>
      <c r="H212" s="120"/>
      <c r="I212" s="121"/>
    </row>
    <row r="213" spans="1:9" ht="22.5">
      <c r="A213" s="120">
        <v>647001</v>
      </c>
      <c r="B213" s="120">
        <v>207</v>
      </c>
      <c r="C213" s="121" t="s">
        <v>261</v>
      </c>
      <c r="D213" s="120"/>
      <c r="E213" s="121" t="s">
        <v>261</v>
      </c>
      <c r="F213" s="121" t="s">
        <v>11</v>
      </c>
      <c r="G213" s="120" t="s">
        <v>12</v>
      </c>
      <c r="H213" s="120"/>
      <c r="I213" s="121"/>
    </row>
    <row r="214" spans="1:9" ht="22.5">
      <c r="A214" s="120">
        <v>648001</v>
      </c>
      <c r="B214" s="120">
        <v>208</v>
      </c>
      <c r="C214" s="121" t="s">
        <v>262</v>
      </c>
      <c r="D214" s="120"/>
      <c r="E214" s="121" t="s">
        <v>262</v>
      </c>
      <c r="F214" s="121" t="s">
        <v>11</v>
      </c>
      <c r="G214" s="120" t="s">
        <v>12</v>
      </c>
      <c r="H214" s="120"/>
      <c r="I214" s="121"/>
    </row>
    <row r="215" spans="1:9" ht="22.5">
      <c r="A215" s="120">
        <v>649001</v>
      </c>
      <c r="B215" s="120">
        <v>209</v>
      </c>
      <c r="C215" s="121" t="s">
        <v>263</v>
      </c>
      <c r="D215" s="120"/>
      <c r="E215" s="121" t="s">
        <v>263</v>
      </c>
      <c r="F215" s="121" t="s">
        <v>11</v>
      </c>
      <c r="G215" s="120" t="s">
        <v>12</v>
      </c>
      <c r="H215" s="120"/>
      <c r="I215" s="121"/>
    </row>
    <row r="216" spans="1:9" ht="22.5">
      <c r="A216" s="120">
        <v>650001</v>
      </c>
      <c r="B216" s="120">
        <v>210</v>
      </c>
      <c r="C216" s="121" t="s">
        <v>264</v>
      </c>
      <c r="D216" s="120"/>
      <c r="E216" s="121" t="s">
        <v>264</v>
      </c>
      <c r="F216" s="121" t="s">
        <v>11</v>
      </c>
      <c r="G216" s="120" t="s">
        <v>12</v>
      </c>
      <c r="H216" s="120"/>
      <c r="I216" s="121"/>
    </row>
    <row r="217" spans="1:9" ht="22.5">
      <c r="A217" s="120">
        <v>651001</v>
      </c>
      <c r="B217" s="120">
        <v>211</v>
      </c>
      <c r="C217" s="121" t="s">
        <v>265</v>
      </c>
      <c r="D217" s="120"/>
      <c r="E217" s="121" t="s">
        <v>265</v>
      </c>
      <c r="F217" s="121" t="s">
        <v>11</v>
      </c>
      <c r="G217" s="120" t="s">
        <v>12</v>
      </c>
      <c r="H217" s="120"/>
      <c r="I217" s="121"/>
    </row>
    <row r="218" spans="1:9" ht="22.5">
      <c r="A218" s="120">
        <v>652001</v>
      </c>
      <c r="B218" s="120">
        <v>212</v>
      </c>
      <c r="C218" s="121" t="s">
        <v>266</v>
      </c>
      <c r="D218" s="120"/>
      <c r="E218" s="121" t="s">
        <v>266</v>
      </c>
      <c r="F218" s="121" t="s">
        <v>11</v>
      </c>
      <c r="G218" s="120" t="s">
        <v>12</v>
      </c>
      <c r="H218" s="120"/>
      <c r="I218" s="121"/>
    </row>
    <row r="219" spans="1:9" ht="22.5">
      <c r="A219" s="120">
        <v>653001</v>
      </c>
      <c r="B219" s="120">
        <v>213</v>
      </c>
      <c r="C219" s="121" t="s">
        <v>267</v>
      </c>
      <c r="D219" s="120"/>
      <c r="E219" s="121" t="s">
        <v>267</v>
      </c>
      <c r="F219" s="121" t="s">
        <v>11</v>
      </c>
      <c r="G219" s="120" t="s">
        <v>12</v>
      </c>
      <c r="H219" s="120"/>
      <c r="I219" s="121"/>
    </row>
    <row r="220" spans="1:9" ht="22.5">
      <c r="A220" s="120">
        <v>654001</v>
      </c>
      <c r="B220" s="120">
        <v>214</v>
      </c>
      <c r="C220" s="121" t="s">
        <v>268</v>
      </c>
      <c r="D220" s="120"/>
      <c r="E220" s="121" t="s">
        <v>268</v>
      </c>
      <c r="F220" s="121" t="s">
        <v>11</v>
      </c>
      <c r="G220" s="120" t="s">
        <v>12</v>
      </c>
      <c r="H220" s="120"/>
      <c r="I220" s="121"/>
    </row>
    <row r="221" spans="1:9" ht="22.5">
      <c r="A221" s="120">
        <v>655001</v>
      </c>
      <c r="B221" s="120">
        <v>215</v>
      </c>
      <c r="C221" s="121" t="s">
        <v>269</v>
      </c>
      <c r="D221" s="120"/>
      <c r="E221" s="121" t="s">
        <v>269</v>
      </c>
      <c r="F221" s="121" t="s">
        <v>11</v>
      </c>
      <c r="G221" s="120" t="s">
        <v>12</v>
      </c>
      <c r="H221" s="120"/>
      <c r="I221" s="121"/>
    </row>
    <row r="222" spans="1:9" ht="22.5">
      <c r="A222" s="120">
        <v>656001</v>
      </c>
      <c r="B222" s="120">
        <v>216</v>
      </c>
      <c r="C222" s="121" t="s">
        <v>270</v>
      </c>
      <c r="D222" s="120"/>
      <c r="E222" s="121" t="s">
        <v>270</v>
      </c>
      <c r="F222" s="121" t="s">
        <v>11</v>
      </c>
      <c r="G222" s="120" t="s">
        <v>12</v>
      </c>
      <c r="H222" s="120"/>
      <c r="I222" s="121"/>
    </row>
    <row r="223" spans="1:9" ht="22.5">
      <c r="A223" s="120">
        <v>657001</v>
      </c>
      <c r="B223" s="120">
        <v>217</v>
      </c>
      <c r="C223" s="121" t="s">
        <v>271</v>
      </c>
      <c r="D223" s="120"/>
      <c r="E223" s="121" t="s">
        <v>271</v>
      </c>
      <c r="F223" s="121" t="s">
        <v>11</v>
      </c>
      <c r="G223" s="120" t="s">
        <v>12</v>
      </c>
      <c r="H223" s="120"/>
      <c r="I223" s="121"/>
    </row>
    <row r="224" spans="1:9" ht="22.5">
      <c r="A224" s="120">
        <v>658001</v>
      </c>
      <c r="B224" s="120">
        <v>218</v>
      </c>
      <c r="C224" s="121" t="s">
        <v>272</v>
      </c>
      <c r="D224" s="120"/>
      <c r="E224" s="121" t="s">
        <v>272</v>
      </c>
      <c r="F224" s="121" t="s">
        <v>11</v>
      </c>
      <c r="G224" s="120" t="s">
        <v>12</v>
      </c>
      <c r="H224" s="120"/>
      <c r="I224" s="121"/>
    </row>
    <row r="225" spans="1:9" ht="22.5">
      <c r="A225" s="120">
        <v>659001</v>
      </c>
      <c r="B225" s="120">
        <v>219</v>
      </c>
      <c r="C225" s="121" t="s">
        <v>273</v>
      </c>
      <c r="D225" s="120"/>
      <c r="E225" s="121" t="s">
        <v>273</v>
      </c>
      <c r="F225" s="121" t="s">
        <v>11</v>
      </c>
      <c r="G225" s="120" t="s">
        <v>12</v>
      </c>
      <c r="H225" s="120"/>
      <c r="I225" s="121"/>
    </row>
    <row r="226" spans="1:9" ht="22.5">
      <c r="A226" s="120">
        <v>660001</v>
      </c>
      <c r="B226" s="120">
        <v>220</v>
      </c>
      <c r="C226" s="121" t="s">
        <v>274</v>
      </c>
      <c r="D226" s="120"/>
      <c r="E226" s="121" t="s">
        <v>274</v>
      </c>
      <c r="F226" s="121" t="s">
        <v>11</v>
      </c>
      <c r="G226" s="120" t="s">
        <v>12</v>
      </c>
      <c r="H226" s="120"/>
      <c r="I226" s="121"/>
    </row>
    <row r="227" spans="1:9" ht="22.5">
      <c r="A227" s="120">
        <v>661001</v>
      </c>
      <c r="B227" s="120">
        <v>221</v>
      </c>
      <c r="C227" s="121" t="s">
        <v>275</v>
      </c>
      <c r="D227" s="120"/>
      <c r="E227" s="121" t="s">
        <v>275</v>
      </c>
      <c r="F227" s="121" t="s">
        <v>11</v>
      </c>
      <c r="G227" s="120" t="s">
        <v>12</v>
      </c>
      <c r="H227" s="120"/>
      <c r="I227" s="121"/>
    </row>
    <row r="228" spans="1:9" ht="22.5">
      <c r="A228" s="120">
        <v>662001</v>
      </c>
      <c r="B228" s="120">
        <v>222</v>
      </c>
      <c r="C228" s="121" t="s">
        <v>276</v>
      </c>
      <c r="D228" s="120"/>
      <c r="E228" s="121" t="s">
        <v>276</v>
      </c>
      <c r="F228" s="121" t="s">
        <v>11</v>
      </c>
      <c r="G228" s="120" t="s">
        <v>12</v>
      </c>
      <c r="H228" s="120"/>
      <c r="I228" s="121"/>
    </row>
    <row r="229" spans="1:9" ht="22.5">
      <c r="A229" s="120">
        <v>663001</v>
      </c>
      <c r="B229" s="120">
        <v>223</v>
      </c>
      <c r="C229" s="121" t="s">
        <v>277</v>
      </c>
      <c r="D229" s="120"/>
      <c r="E229" s="121" t="s">
        <v>277</v>
      </c>
      <c r="F229" s="121" t="s">
        <v>11</v>
      </c>
      <c r="G229" s="120" t="s">
        <v>12</v>
      </c>
      <c r="H229" s="120"/>
      <c r="I229" s="121"/>
    </row>
    <row r="230" spans="1:9" ht="22.5">
      <c r="A230" s="120">
        <v>664001</v>
      </c>
      <c r="B230" s="120">
        <v>224</v>
      </c>
      <c r="C230" s="121" t="s">
        <v>278</v>
      </c>
      <c r="D230" s="120"/>
      <c r="E230" s="121" t="s">
        <v>278</v>
      </c>
      <c r="F230" s="121" t="s">
        <v>11</v>
      </c>
      <c r="G230" s="120" t="s">
        <v>12</v>
      </c>
      <c r="H230" s="120"/>
      <c r="I230" s="121"/>
    </row>
    <row r="231" spans="1:9" ht="22.5">
      <c r="A231" s="120">
        <v>665001</v>
      </c>
      <c r="B231" s="120">
        <v>225</v>
      </c>
      <c r="C231" s="121" t="s">
        <v>279</v>
      </c>
      <c r="D231" s="120"/>
      <c r="E231" s="121" t="s">
        <v>279</v>
      </c>
      <c r="F231" s="121" t="s">
        <v>11</v>
      </c>
      <c r="G231" s="120" t="s">
        <v>12</v>
      </c>
      <c r="H231" s="120"/>
      <c r="I231" s="121"/>
    </row>
    <row r="232" spans="1:9" ht="22.5">
      <c r="A232" s="120">
        <v>666001</v>
      </c>
      <c r="B232" s="120">
        <v>226</v>
      </c>
      <c r="C232" s="121" t="s">
        <v>280</v>
      </c>
      <c r="D232" s="120"/>
      <c r="E232" s="121" t="s">
        <v>280</v>
      </c>
      <c r="F232" s="121" t="s">
        <v>11</v>
      </c>
      <c r="G232" s="120" t="s">
        <v>12</v>
      </c>
      <c r="H232" s="120"/>
      <c r="I232" s="121"/>
    </row>
    <row r="233" spans="1:9" ht="22.5">
      <c r="A233" s="120">
        <v>667001</v>
      </c>
      <c r="B233" s="120">
        <v>227</v>
      </c>
      <c r="C233" s="121" t="s">
        <v>281</v>
      </c>
      <c r="D233" s="120"/>
      <c r="E233" s="121" t="s">
        <v>281</v>
      </c>
      <c r="F233" s="121" t="s">
        <v>11</v>
      </c>
      <c r="G233" s="120" t="s">
        <v>12</v>
      </c>
      <c r="H233" s="120"/>
      <c r="I233" s="121"/>
    </row>
    <row r="234" spans="1:9" ht="22.5">
      <c r="A234" s="120">
        <v>668001</v>
      </c>
      <c r="B234" s="120">
        <v>228</v>
      </c>
      <c r="C234" s="121" t="s">
        <v>282</v>
      </c>
      <c r="D234" s="120"/>
      <c r="E234" s="121" t="s">
        <v>282</v>
      </c>
      <c r="F234" s="121" t="s">
        <v>11</v>
      </c>
      <c r="G234" s="120" t="s">
        <v>12</v>
      </c>
      <c r="H234" s="120"/>
      <c r="I234" s="121"/>
    </row>
    <row r="235" spans="1:9" ht="22.5">
      <c r="A235" s="120">
        <v>669001</v>
      </c>
      <c r="B235" s="120">
        <v>229</v>
      </c>
      <c r="C235" s="121" t="s">
        <v>283</v>
      </c>
      <c r="D235" s="120"/>
      <c r="E235" s="121" t="s">
        <v>283</v>
      </c>
      <c r="F235" s="121" t="s">
        <v>11</v>
      </c>
      <c r="G235" s="120" t="s">
        <v>12</v>
      </c>
      <c r="H235" s="120"/>
      <c r="I235" s="121"/>
    </row>
    <row r="236" spans="1:9" ht="22.5">
      <c r="A236" s="120">
        <v>670001</v>
      </c>
      <c r="B236" s="120">
        <v>230</v>
      </c>
      <c r="C236" s="121" t="s">
        <v>284</v>
      </c>
      <c r="D236" s="120"/>
      <c r="E236" s="121" t="s">
        <v>284</v>
      </c>
      <c r="F236" s="121" t="s">
        <v>11</v>
      </c>
      <c r="G236" s="120" t="s">
        <v>12</v>
      </c>
      <c r="H236" s="120"/>
      <c r="I236" s="121"/>
    </row>
    <row r="237" spans="1:9" ht="22.5">
      <c r="A237" s="120">
        <v>671001</v>
      </c>
      <c r="B237" s="120">
        <v>231</v>
      </c>
      <c r="C237" s="121" t="s">
        <v>285</v>
      </c>
      <c r="D237" s="120"/>
      <c r="E237" s="121" t="s">
        <v>285</v>
      </c>
      <c r="F237" s="121" t="s">
        <v>11</v>
      </c>
      <c r="G237" s="120" t="s">
        <v>12</v>
      </c>
      <c r="H237" s="120"/>
      <c r="I237" s="121"/>
    </row>
    <row r="238" spans="1:9" ht="22.5">
      <c r="A238" s="120">
        <v>672001</v>
      </c>
      <c r="B238" s="120">
        <v>232</v>
      </c>
      <c r="C238" s="121" t="s">
        <v>286</v>
      </c>
      <c r="D238" s="120"/>
      <c r="E238" s="121" t="s">
        <v>286</v>
      </c>
      <c r="F238" s="121" t="s">
        <v>11</v>
      </c>
      <c r="G238" s="120" t="s">
        <v>12</v>
      </c>
      <c r="H238" s="120"/>
      <c r="I238" s="121"/>
    </row>
    <row r="239" spans="1:9" ht="22.5">
      <c r="A239" s="120">
        <v>673001</v>
      </c>
      <c r="B239" s="120">
        <v>233</v>
      </c>
      <c r="C239" s="121" t="s">
        <v>287</v>
      </c>
      <c r="D239" s="120"/>
      <c r="E239" s="121" t="s">
        <v>287</v>
      </c>
      <c r="F239" s="121" t="s">
        <v>11</v>
      </c>
      <c r="G239" s="120" t="s">
        <v>12</v>
      </c>
      <c r="H239" s="120"/>
      <c r="I239" s="121"/>
    </row>
    <row r="240" spans="1:9" ht="22.5">
      <c r="A240" s="120">
        <v>674001</v>
      </c>
      <c r="B240" s="120">
        <v>234</v>
      </c>
      <c r="C240" s="121" t="s">
        <v>288</v>
      </c>
      <c r="D240" s="120"/>
      <c r="E240" s="121" t="s">
        <v>288</v>
      </c>
      <c r="F240" s="121" t="s">
        <v>11</v>
      </c>
      <c r="G240" s="120" t="s">
        <v>12</v>
      </c>
      <c r="H240" s="120"/>
      <c r="I240" s="121"/>
    </row>
    <row r="241" spans="1:9" ht="22.5">
      <c r="A241" s="120">
        <v>675001</v>
      </c>
      <c r="B241" s="120">
        <v>235</v>
      </c>
      <c r="C241" s="121" t="s">
        <v>289</v>
      </c>
      <c r="D241" s="120"/>
      <c r="E241" s="121" t="s">
        <v>289</v>
      </c>
      <c r="F241" s="121" t="s">
        <v>11</v>
      </c>
      <c r="G241" s="120" t="s">
        <v>12</v>
      </c>
      <c r="H241" s="120"/>
      <c r="I241" s="121"/>
    </row>
    <row r="242" spans="1:9" ht="22.5">
      <c r="A242" s="120">
        <v>676001</v>
      </c>
      <c r="B242" s="120">
        <v>236</v>
      </c>
      <c r="C242" s="121" t="s">
        <v>290</v>
      </c>
      <c r="D242" s="120"/>
      <c r="E242" s="121" t="s">
        <v>290</v>
      </c>
      <c r="F242" s="121" t="s">
        <v>11</v>
      </c>
      <c r="G242" s="120" t="s">
        <v>12</v>
      </c>
      <c r="H242" s="120"/>
      <c r="I242" s="121"/>
    </row>
    <row r="243" spans="1:9" ht="22.5">
      <c r="A243" s="120">
        <v>677001</v>
      </c>
      <c r="B243" s="120">
        <v>237</v>
      </c>
      <c r="C243" s="121" t="s">
        <v>291</v>
      </c>
      <c r="D243" s="120"/>
      <c r="E243" s="121" t="s">
        <v>291</v>
      </c>
      <c r="F243" s="121" t="s">
        <v>11</v>
      </c>
      <c r="G243" s="120" t="s">
        <v>12</v>
      </c>
      <c r="H243" s="120"/>
      <c r="I243" s="121"/>
    </row>
    <row r="244" spans="1:9" ht="22.5">
      <c r="A244" s="120">
        <v>678001</v>
      </c>
      <c r="B244" s="120">
        <v>238</v>
      </c>
      <c r="C244" s="121" t="s">
        <v>292</v>
      </c>
      <c r="D244" s="120"/>
      <c r="E244" s="121" t="s">
        <v>292</v>
      </c>
      <c r="F244" s="121" t="s">
        <v>11</v>
      </c>
      <c r="G244" s="120" t="s">
        <v>12</v>
      </c>
      <c r="H244" s="120"/>
      <c r="I244" s="121"/>
    </row>
    <row r="245" spans="1:9" ht="22.5">
      <c r="A245" s="120">
        <v>194001</v>
      </c>
      <c r="B245" s="120">
        <v>239</v>
      </c>
      <c r="C245" s="121" t="s">
        <v>293</v>
      </c>
      <c r="D245" s="120" t="s">
        <v>16</v>
      </c>
      <c r="E245" s="121" t="s">
        <v>294</v>
      </c>
      <c r="F245" s="121" t="s">
        <v>34</v>
      </c>
      <c r="G245" s="120" t="s">
        <v>12</v>
      </c>
      <c r="H245" s="120"/>
      <c r="I245" s="121"/>
    </row>
    <row r="246" spans="1:9" ht="22.5">
      <c r="A246" s="120">
        <v>701001</v>
      </c>
      <c r="B246" s="120">
        <v>240</v>
      </c>
      <c r="C246" s="121" t="s">
        <v>295</v>
      </c>
      <c r="D246" s="120"/>
      <c r="E246" s="121" t="s">
        <v>295</v>
      </c>
      <c r="F246" s="121" t="s">
        <v>296</v>
      </c>
      <c r="G246" s="120" t="s">
        <v>12</v>
      </c>
      <c r="H246" s="120"/>
      <c r="I246" s="121"/>
    </row>
    <row r="247" spans="1:9" ht="22.5">
      <c r="A247" s="120">
        <v>702001</v>
      </c>
      <c r="B247" s="120">
        <v>241</v>
      </c>
      <c r="C247" s="121" t="s">
        <v>297</v>
      </c>
      <c r="D247" s="120"/>
      <c r="E247" s="121" t="s">
        <v>297</v>
      </c>
      <c r="F247" s="121" t="s">
        <v>296</v>
      </c>
      <c r="G247" s="120" t="s">
        <v>12</v>
      </c>
      <c r="H247" s="120"/>
      <c r="I247" s="121"/>
    </row>
    <row r="248" spans="1:9" ht="22.5">
      <c r="A248" s="120">
        <v>703001</v>
      </c>
      <c r="B248" s="120">
        <v>242</v>
      </c>
      <c r="C248" s="121" t="s">
        <v>298</v>
      </c>
      <c r="D248" s="120"/>
      <c r="E248" s="121" t="s">
        <v>298</v>
      </c>
      <c r="F248" s="121" t="s">
        <v>296</v>
      </c>
      <c r="G248" s="120" t="s">
        <v>12</v>
      </c>
      <c r="H248" s="120"/>
      <c r="I248" s="121"/>
    </row>
    <row r="249" spans="1:9" ht="22.5">
      <c r="A249" s="120">
        <v>250062</v>
      </c>
      <c r="B249" s="120">
        <v>243</v>
      </c>
      <c r="C249" s="121" t="s">
        <v>299</v>
      </c>
      <c r="D249" s="120"/>
      <c r="E249" s="121" t="s">
        <v>299</v>
      </c>
      <c r="F249" s="121" t="s">
        <v>20</v>
      </c>
      <c r="G249" s="120" t="s">
        <v>175</v>
      </c>
      <c r="H249" s="120"/>
      <c r="I249" s="121"/>
    </row>
    <row r="250" spans="1:9" ht="22.5">
      <c r="A250" s="120">
        <v>250063</v>
      </c>
      <c r="B250" s="120">
        <v>244</v>
      </c>
      <c r="C250" s="121" t="s">
        <v>300</v>
      </c>
      <c r="D250" s="120"/>
      <c r="E250" s="121" t="s">
        <v>300</v>
      </c>
      <c r="F250" s="121" t="s">
        <v>20</v>
      </c>
      <c r="G250" s="120" t="s">
        <v>175</v>
      </c>
      <c r="H250" s="120"/>
      <c r="I250" s="121"/>
    </row>
    <row r="251" spans="1:9" ht="22.5">
      <c r="A251" s="120">
        <v>429001</v>
      </c>
      <c r="B251" s="120">
        <v>245</v>
      </c>
      <c r="C251" s="121" t="s">
        <v>301</v>
      </c>
      <c r="D251" s="120"/>
      <c r="E251" s="121" t="s">
        <v>301</v>
      </c>
      <c r="F251" s="121" t="s">
        <v>31</v>
      </c>
      <c r="G251" s="120" t="s">
        <v>12</v>
      </c>
      <c r="H251" s="120"/>
      <c r="I251" s="121"/>
    </row>
    <row r="252" spans="1:9" ht="22.5">
      <c r="A252" s="120">
        <v>145001</v>
      </c>
      <c r="B252" s="120">
        <v>246</v>
      </c>
      <c r="C252" s="121" t="s">
        <v>302</v>
      </c>
      <c r="D252" s="120"/>
      <c r="E252" s="121" t="s">
        <v>302</v>
      </c>
      <c r="F252" s="121" t="s">
        <v>11</v>
      </c>
      <c r="G252" s="120" t="s">
        <v>12</v>
      </c>
      <c r="H252" s="120"/>
      <c r="I252" s="121"/>
    </row>
    <row r="253" spans="1:9" ht="22.5">
      <c r="A253" s="120">
        <v>170001</v>
      </c>
      <c r="B253" s="120">
        <v>247</v>
      </c>
      <c r="C253" s="121" t="s">
        <v>303</v>
      </c>
      <c r="D253" s="120"/>
      <c r="E253" s="121" t="s">
        <v>303</v>
      </c>
      <c r="F253" s="121" t="s">
        <v>11</v>
      </c>
      <c r="G253" s="120" t="s">
        <v>12</v>
      </c>
      <c r="H253" s="120"/>
      <c r="I253" s="121"/>
    </row>
    <row r="254" spans="1:9" ht="22.5">
      <c r="A254" s="120">
        <v>171001</v>
      </c>
      <c r="B254" s="120">
        <v>248</v>
      </c>
      <c r="C254" s="121" t="s">
        <v>304</v>
      </c>
      <c r="D254" s="120"/>
      <c r="E254" s="121" t="s">
        <v>304</v>
      </c>
      <c r="F254" s="121" t="s">
        <v>11</v>
      </c>
      <c r="G254" s="120" t="s">
        <v>12</v>
      </c>
      <c r="H254" s="120"/>
      <c r="I254" s="121"/>
    </row>
    <row r="255" spans="1:9" ht="22.5">
      <c r="A255" s="120">
        <v>156001</v>
      </c>
      <c r="B255" s="120">
        <v>249</v>
      </c>
      <c r="C255" s="121" t="s">
        <v>305</v>
      </c>
      <c r="D255" s="120" t="s">
        <v>16</v>
      </c>
      <c r="E255" s="121" t="s">
        <v>306</v>
      </c>
      <c r="F255" s="121" t="s">
        <v>11</v>
      </c>
      <c r="G255" s="120" t="s">
        <v>12</v>
      </c>
      <c r="H255" s="120"/>
      <c r="I255" s="121"/>
    </row>
    <row r="256" spans="1:9" ht="22.5">
      <c r="A256" s="122">
        <v>177001</v>
      </c>
      <c r="B256" s="122">
        <v>250</v>
      </c>
      <c r="C256" s="123"/>
      <c r="D256" s="122"/>
      <c r="E256" s="123" t="s">
        <v>307</v>
      </c>
      <c r="F256" s="123" t="s">
        <v>11</v>
      </c>
      <c r="G256" s="122" t="s">
        <v>12</v>
      </c>
      <c r="H256" s="122"/>
      <c r="I256" s="123" t="s">
        <v>308</v>
      </c>
    </row>
    <row r="257" spans="1:9" ht="22.5">
      <c r="A257" s="122">
        <v>302001</v>
      </c>
      <c r="B257" s="122">
        <v>251</v>
      </c>
      <c r="C257" s="123"/>
      <c r="D257" s="122"/>
      <c r="E257" s="123" t="s">
        <v>309</v>
      </c>
      <c r="F257" s="123" t="s">
        <v>44</v>
      </c>
      <c r="G257" s="122" t="s">
        <v>12</v>
      </c>
      <c r="H257" s="122"/>
      <c r="I257" s="123" t="s">
        <v>308</v>
      </c>
    </row>
    <row r="258" spans="1:9" ht="22.5">
      <c r="A258" s="122">
        <v>313001</v>
      </c>
      <c r="B258" s="122">
        <v>252</v>
      </c>
      <c r="C258" s="123"/>
      <c r="D258" s="122"/>
      <c r="E258" s="123" t="s">
        <v>310</v>
      </c>
      <c r="F258" s="123" t="s">
        <v>44</v>
      </c>
      <c r="G258" s="122" t="s">
        <v>12</v>
      </c>
      <c r="H258" s="122"/>
      <c r="I258" s="12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6" sqref="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0" t="s">
        <v>435</v>
      </c>
      <c r="B1" s="11"/>
      <c r="C1" s="11"/>
      <c r="D1" s="11"/>
      <c r="E1" s="11"/>
      <c r="F1" s="11"/>
    </row>
    <row r="2" spans="1:11" ht="40.5" customHeight="1">
      <c r="A2" s="197" t="s">
        <v>492</v>
      </c>
      <c r="B2" s="197"/>
      <c r="C2" s="197"/>
      <c r="D2" s="197"/>
      <c r="E2" s="197"/>
      <c r="F2" s="197"/>
      <c r="G2" s="197"/>
      <c r="H2" s="197"/>
      <c r="I2" s="197"/>
      <c r="J2" s="197"/>
      <c r="K2" s="197"/>
    </row>
    <row r="3" spans="1:11" ht="21.75" customHeight="1">
      <c r="A3" s="11"/>
      <c r="B3" s="11"/>
      <c r="C3" s="11"/>
      <c r="D3" s="11"/>
      <c r="E3" s="11"/>
      <c r="F3" s="11"/>
      <c r="K3" t="s">
        <v>312</v>
      </c>
    </row>
    <row r="4" spans="1:11" ht="22.5" customHeight="1">
      <c r="A4" s="198" t="s">
        <v>315</v>
      </c>
      <c r="B4" s="187" t="s">
        <v>317</v>
      </c>
      <c r="C4" s="187" t="s">
        <v>424</v>
      </c>
      <c r="D4" s="187" t="s">
        <v>414</v>
      </c>
      <c r="E4" s="187" t="s">
        <v>415</v>
      </c>
      <c r="F4" s="187" t="s">
        <v>416</v>
      </c>
      <c r="G4" s="187" t="s">
        <v>417</v>
      </c>
      <c r="H4" s="187"/>
      <c r="I4" s="187" t="s">
        <v>418</v>
      </c>
      <c r="J4" s="187" t="s">
        <v>419</v>
      </c>
      <c r="K4" s="187" t="s">
        <v>422</v>
      </c>
    </row>
    <row r="5" spans="1:11" s="9" customFormat="1" ht="57" customHeight="1">
      <c r="A5" s="198"/>
      <c r="B5" s="187"/>
      <c r="C5" s="187"/>
      <c r="D5" s="187"/>
      <c r="E5" s="187"/>
      <c r="F5" s="187"/>
      <c r="G5" s="12" t="s">
        <v>429</v>
      </c>
      <c r="H5" s="12" t="s">
        <v>436</v>
      </c>
      <c r="I5" s="187"/>
      <c r="J5" s="187"/>
      <c r="K5" s="187"/>
    </row>
    <row r="6" spans="1:11" ht="30" customHeight="1">
      <c r="A6" s="13" t="s">
        <v>317</v>
      </c>
      <c r="B6" s="148" t="s">
        <v>516</v>
      </c>
      <c r="C6" s="14"/>
      <c r="D6" s="14"/>
      <c r="E6" s="14"/>
      <c r="F6" s="14"/>
      <c r="G6" s="14"/>
      <c r="H6" s="14"/>
      <c r="I6" s="14"/>
      <c r="J6" s="14"/>
      <c r="K6" s="14"/>
    </row>
    <row r="7" spans="1:11" ht="48" customHeight="1">
      <c r="A7" s="15" t="s">
        <v>437</v>
      </c>
      <c r="B7" s="14"/>
      <c r="C7" s="14"/>
      <c r="D7" s="14"/>
      <c r="E7" s="14"/>
      <c r="F7" s="14"/>
      <c r="G7" s="14"/>
      <c r="H7" s="14"/>
      <c r="I7" s="14"/>
      <c r="J7" s="14"/>
      <c r="K7" s="14"/>
    </row>
    <row r="8" spans="1:11" ht="48" customHeight="1">
      <c r="A8" s="15" t="s">
        <v>438</v>
      </c>
      <c r="B8" s="14"/>
      <c r="C8" s="14"/>
      <c r="D8" s="14"/>
      <c r="E8" s="14"/>
      <c r="F8" s="14"/>
      <c r="G8" s="14"/>
      <c r="H8" s="14"/>
      <c r="I8" s="14"/>
      <c r="J8" s="14"/>
      <c r="K8" s="14"/>
    </row>
    <row r="9" spans="1:11" ht="49.5" customHeight="1">
      <c r="A9" s="15" t="s">
        <v>439</v>
      </c>
      <c r="B9" s="14"/>
      <c r="C9" s="14"/>
      <c r="D9" s="14"/>
      <c r="E9" s="14"/>
      <c r="F9" s="14"/>
      <c r="G9" s="14"/>
      <c r="H9" s="14"/>
      <c r="I9" s="14"/>
      <c r="J9" s="14"/>
      <c r="K9" s="14"/>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L22"/>
  <sheetViews>
    <sheetView workbookViewId="0" topLeftCell="A1">
      <selection activeCell="F12" sqref="F12:G12"/>
    </sheetView>
  </sheetViews>
  <sheetFormatPr defaultColWidth="1.12109375" defaultRowHeight="14.25"/>
  <cols>
    <col min="1" max="1" width="13.625" style="3" customWidth="1"/>
    <col min="2" max="2" width="21.125" style="3" customWidth="1"/>
    <col min="3" max="3" width="19.50390625" style="3" customWidth="1"/>
    <col min="4" max="4" width="16.00390625" style="3" customWidth="1"/>
    <col min="5" max="5" width="16.625" style="3" customWidth="1"/>
    <col min="6" max="6" width="15.875" style="3" customWidth="1"/>
    <col min="7" max="7" width="9.625" style="3" customWidth="1"/>
    <col min="8" max="8" width="12.125" style="3" customWidth="1"/>
    <col min="9" max="9" width="13.00390625" style="3" customWidth="1"/>
    <col min="10" max="10" width="9.75390625" style="3" customWidth="1"/>
    <col min="11" max="11" width="10.375" style="3" customWidth="1"/>
    <col min="12" max="32" width="9.00390625" style="3" customWidth="1"/>
    <col min="33" max="224" width="1.12109375" style="3" customWidth="1"/>
    <col min="225" max="255" width="9.00390625" style="3" customWidth="1"/>
    <col min="256" max="16384" width="1.12109375" style="3" customWidth="1"/>
  </cols>
  <sheetData>
    <row r="1" ht="21" customHeight="1">
      <c r="A1" s="4" t="s">
        <v>440</v>
      </c>
    </row>
    <row r="2" spans="1:11" s="1" customFormat="1" ht="30" customHeight="1">
      <c r="A2" s="207" t="s">
        <v>520</v>
      </c>
      <c r="B2" s="207"/>
      <c r="C2" s="207"/>
      <c r="D2" s="207"/>
      <c r="E2" s="207"/>
      <c r="F2" s="207"/>
      <c r="G2" s="207"/>
      <c r="H2" s="207"/>
      <c r="I2" s="207"/>
      <c r="J2" s="207"/>
      <c r="K2" s="207"/>
    </row>
    <row r="3" spans="1:12" s="1" customFormat="1" ht="30" customHeight="1">
      <c r="A3" s="5" t="s">
        <v>441</v>
      </c>
      <c r="B3" s="208" t="s">
        <v>521</v>
      </c>
      <c r="C3" s="209"/>
      <c r="D3" s="209"/>
      <c r="E3" s="209"/>
      <c r="F3" s="209"/>
      <c r="G3" s="209"/>
      <c r="H3" s="209"/>
      <c r="I3" s="209"/>
      <c r="J3" s="209"/>
      <c r="K3" s="210"/>
      <c r="L3" s="8"/>
    </row>
    <row r="4" spans="1:12" s="1" customFormat="1" ht="30" customHeight="1">
      <c r="A4" s="211" t="s">
        <v>442</v>
      </c>
      <c r="B4" s="211"/>
      <c r="C4" s="212" t="s">
        <v>443</v>
      </c>
      <c r="D4" s="202" t="s">
        <v>336</v>
      </c>
      <c r="E4" s="202"/>
      <c r="F4" s="202"/>
      <c r="G4" s="202"/>
      <c r="H4" s="211" t="s">
        <v>337</v>
      </c>
      <c r="I4" s="211"/>
      <c r="J4" s="211"/>
      <c r="K4" s="211"/>
      <c r="L4" s="8"/>
    </row>
    <row r="5" spans="1:11" s="1" customFormat="1" ht="30" customHeight="1">
      <c r="A5" s="211"/>
      <c r="B5" s="211"/>
      <c r="C5" s="212"/>
      <c r="D5" s="6" t="s">
        <v>317</v>
      </c>
      <c r="E5" s="6" t="s">
        <v>444</v>
      </c>
      <c r="F5" s="6" t="s">
        <v>445</v>
      </c>
      <c r="G5" s="6" t="s">
        <v>446</v>
      </c>
      <c r="H5" s="6" t="s">
        <v>317</v>
      </c>
      <c r="I5" s="6" t="s">
        <v>444</v>
      </c>
      <c r="J5" s="6" t="s">
        <v>445</v>
      </c>
      <c r="K5" s="6" t="s">
        <v>446</v>
      </c>
    </row>
    <row r="6" spans="1:11" s="1" customFormat="1" ht="30" customHeight="1">
      <c r="A6" s="211"/>
      <c r="B6" s="211"/>
      <c r="C6" s="159">
        <v>44964973.44</v>
      </c>
      <c r="D6" s="160">
        <v>20532642.7</v>
      </c>
      <c r="E6" s="160">
        <v>20532642.7</v>
      </c>
      <c r="F6" s="160"/>
      <c r="G6" s="160"/>
      <c r="H6" s="160">
        <f>I6+J6+K6</f>
        <v>24432330.740000002</v>
      </c>
      <c r="I6" s="160">
        <v>24432330.740000002</v>
      </c>
      <c r="J6" s="150"/>
      <c r="K6" s="150"/>
    </row>
    <row r="7" spans="1:11" s="1" customFormat="1" ht="63.75" customHeight="1">
      <c r="A7" s="213" t="s">
        <v>447</v>
      </c>
      <c r="B7" s="7" t="s">
        <v>448</v>
      </c>
      <c r="C7" s="199" t="s">
        <v>552</v>
      </c>
      <c r="D7" s="200"/>
      <c r="E7" s="200"/>
      <c r="F7" s="200"/>
      <c r="G7" s="200"/>
      <c r="H7" s="200"/>
      <c r="I7" s="200"/>
      <c r="J7" s="200"/>
      <c r="K7" s="201"/>
    </row>
    <row r="8" spans="1:11" s="1" customFormat="1" ht="30" customHeight="1">
      <c r="A8" s="213"/>
      <c r="B8" s="202" t="s">
        <v>449</v>
      </c>
      <c r="C8" s="202"/>
      <c r="D8" s="202"/>
      <c r="E8" s="202"/>
      <c r="F8" s="202"/>
      <c r="G8" s="202"/>
      <c r="H8" s="202"/>
      <c r="I8" s="202"/>
      <c r="J8" s="202"/>
      <c r="K8" s="202"/>
    </row>
    <row r="9" spans="1:11" s="1" customFormat="1" ht="30" customHeight="1">
      <c r="A9" s="213"/>
      <c r="B9" s="154" t="s">
        <v>450</v>
      </c>
      <c r="C9" s="154" t="s">
        <v>451</v>
      </c>
      <c r="D9" s="203" t="s">
        <v>452</v>
      </c>
      <c r="E9" s="203"/>
      <c r="F9" s="203" t="s">
        <v>453</v>
      </c>
      <c r="G9" s="203"/>
      <c r="H9" s="154" t="s">
        <v>454</v>
      </c>
      <c r="I9" s="154" t="s">
        <v>455</v>
      </c>
      <c r="J9" s="203" t="s">
        <v>456</v>
      </c>
      <c r="K9" s="203"/>
    </row>
    <row r="10" spans="1:11" s="1" customFormat="1" ht="30" customHeight="1">
      <c r="A10" s="214"/>
      <c r="B10" s="155" t="s">
        <v>522</v>
      </c>
      <c r="C10" s="155" t="s">
        <v>523</v>
      </c>
      <c r="D10" s="204" t="s">
        <v>524</v>
      </c>
      <c r="E10" s="205"/>
      <c r="F10" s="204" t="s">
        <v>525</v>
      </c>
      <c r="G10" s="205"/>
      <c r="H10" s="155">
        <v>250</v>
      </c>
      <c r="I10" s="156" t="s">
        <v>526</v>
      </c>
      <c r="J10" s="206">
        <v>0.05</v>
      </c>
      <c r="K10" s="204"/>
    </row>
    <row r="11" spans="1:11" s="1" customFormat="1" ht="42" customHeight="1">
      <c r="A11" s="214"/>
      <c r="B11" s="155" t="s">
        <v>522</v>
      </c>
      <c r="C11" s="155" t="s">
        <v>527</v>
      </c>
      <c r="D11" s="204" t="s">
        <v>528</v>
      </c>
      <c r="E11" s="205"/>
      <c r="F11" s="204" t="s">
        <v>525</v>
      </c>
      <c r="G11" s="205"/>
      <c r="H11" s="157">
        <v>100</v>
      </c>
      <c r="I11" s="158" t="s">
        <v>529</v>
      </c>
      <c r="J11" s="206">
        <v>0.1</v>
      </c>
      <c r="K11" s="204"/>
    </row>
    <row r="12" spans="1:11" s="1" customFormat="1" ht="30" customHeight="1">
      <c r="A12" s="214"/>
      <c r="B12" s="155" t="s">
        <v>530</v>
      </c>
      <c r="C12" s="155" t="s">
        <v>527</v>
      </c>
      <c r="D12" s="204" t="s">
        <v>531</v>
      </c>
      <c r="E12" s="205"/>
      <c r="F12" s="204" t="s">
        <v>525</v>
      </c>
      <c r="G12" s="205"/>
      <c r="H12" s="157">
        <v>100</v>
      </c>
      <c r="I12" s="158" t="s">
        <v>529</v>
      </c>
      <c r="J12" s="206">
        <v>0.05</v>
      </c>
      <c r="K12" s="204"/>
    </row>
    <row r="13" spans="1:11" s="1" customFormat="1" ht="30" customHeight="1">
      <c r="A13" s="214"/>
      <c r="B13" s="155" t="s">
        <v>522</v>
      </c>
      <c r="C13" s="155" t="s">
        <v>523</v>
      </c>
      <c r="D13" s="204" t="s">
        <v>532</v>
      </c>
      <c r="E13" s="205"/>
      <c r="F13" s="204" t="s">
        <v>525</v>
      </c>
      <c r="G13" s="205"/>
      <c r="H13" s="155">
        <v>250</v>
      </c>
      <c r="I13" s="156" t="s">
        <v>526</v>
      </c>
      <c r="J13" s="206">
        <v>0.05</v>
      </c>
      <c r="K13" s="204"/>
    </row>
    <row r="14" spans="1:11" s="1" customFormat="1" ht="30" customHeight="1">
      <c r="A14" s="214"/>
      <c r="B14" s="155" t="s">
        <v>522</v>
      </c>
      <c r="C14" s="155" t="s">
        <v>527</v>
      </c>
      <c r="D14" s="204" t="s">
        <v>533</v>
      </c>
      <c r="E14" s="205"/>
      <c r="F14" s="204" t="s">
        <v>525</v>
      </c>
      <c r="G14" s="205"/>
      <c r="H14" s="155">
        <v>12750</v>
      </c>
      <c r="I14" s="158" t="s">
        <v>534</v>
      </c>
      <c r="J14" s="206">
        <v>0.05</v>
      </c>
      <c r="K14" s="204"/>
    </row>
    <row r="15" spans="1:11" s="1" customFormat="1" ht="40.5" customHeight="1">
      <c r="A15" s="214"/>
      <c r="B15" s="155" t="s">
        <v>530</v>
      </c>
      <c r="C15" s="155" t="s">
        <v>535</v>
      </c>
      <c r="D15" s="204" t="s">
        <v>536</v>
      </c>
      <c r="E15" s="205"/>
      <c r="F15" s="204" t="s">
        <v>525</v>
      </c>
      <c r="G15" s="205"/>
      <c r="H15" s="157">
        <v>100</v>
      </c>
      <c r="I15" s="158" t="s">
        <v>529</v>
      </c>
      <c r="J15" s="206">
        <v>0.05</v>
      </c>
      <c r="K15" s="204"/>
    </row>
    <row r="16" spans="1:11" ht="12.75" customHeight="1">
      <c r="A16" s="214"/>
      <c r="B16" s="155" t="s">
        <v>522</v>
      </c>
      <c r="C16" s="155" t="s">
        <v>535</v>
      </c>
      <c r="D16" s="204" t="s">
        <v>537</v>
      </c>
      <c r="E16" s="205"/>
      <c r="F16" s="204" t="s">
        <v>538</v>
      </c>
      <c r="G16" s="205"/>
      <c r="H16" s="155">
        <v>90</v>
      </c>
      <c r="I16" s="158" t="s">
        <v>529</v>
      </c>
      <c r="J16" s="206">
        <v>0.2</v>
      </c>
      <c r="K16" s="204"/>
    </row>
    <row r="17" spans="1:11" ht="12.75" customHeight="1">
      <c r="A17" s="214"/>
      <c r="B17" s="155" t="s">
        <v>522</v>
      </c>
      <c r="C17" s="155" t="s">
        <v>535</v>
      </c>
      <c r="D17" s="204" t="s">
        <v>539</v>
      </c>
      <c r="E17" s="205"/>
      <c r="F17" s="204" t="s">
        <v>525</v>
      </c>
      <c r="G17" s="205"/>
      <c r="H17" s="155">
        <v>10</v>
      </c>
      <c r="I17" s="158" t="s">
        <v>540</v>
      </c>
      <c r="J17" s="206">
        <v>0.1</v>
      </c>
      <c r="K17" s="204"/>
    </row>
    <row r="18" spans="1:11" ht="12.75" customHeight="1">
      <c r="A18" s="214"/>
      <c r="B18" s="155" t="s">
        <v>541</v>
      </c>
      <c r="C18" s="155" t="s">
        <v>542</v>
      </c>
      <c r="D18" s="204" t="s">
        <v>543</v>
      </c>
      <c r="E18" s="205"/>
      <c r="F18" s="204" t="s">
        <v>538</v>
      </c>
      <c r="G18" s="205"/>
      <c r="H18" s="155">
        <v>90</v>
      </c>
      <c r="I18" s="158" t="s">
        <v>529</v>
      </c>
      <c r="J18" s="206">
        <v>0.1</v>
      </c>
      <c r="K18" s="204"/>
    </row>
    <row r="19" spans="1:11" ht="12.75" customHeight="1">
      <c r="A19" s="214"/>
      <c r="B19" s="155" t="s">
        <v>541</v>
      </c>
      <c r="C19" s="155" t="s">
        <v>544</v>
      </c>
      <c r="D19" s="204" t="s">
        <v>545</v>
      </c>
      <c r="E19" s="205"/>
      <c r="F19" s="204" t="s">
        <v>538</v>
      </c>
      <c r="G19" s="205"/>
      <c r="H19" s="155">
        <v>80</v>
      </c>
      <c r="I19" s="158" t="s">
        <v>529</v>
      </c>
      <c r="J19" s="206">
        <v>0.1</v>
      </c>
      <c r="K19" s="204"/>
    </row>
    <row r="20" spans="1:11" ht="13.5">
      <c r="A20" s="214"/>
      <c r="B20" s="155" t="s">
        <v>546</v>
      </c>
      <c r="C20" s="155" t="s">
        <v>547</v>
      </c>
      <c r="D20" s="204" t="s">
        <v>548</v>
      </c>
      <c r="E20" s="205"/>
      <c r="F20" s="204" t="s">
        <v>538</v>
      </c>
      <c r="G20" s="205"/>
      <c r="H20" s="155">
        <v>90</v>
      </c>
      <c r="I20" s="158" t="s">
        <v>529</v>
      </c>
      <c r="J20" s="206">
        <v>0.1</v>
      </c>
      <c r="K20" s="204"/>
    </row>
    <row r="21" spans="1:11" ht="13.5">
      <c r="A21" s="214"/>
      <c r="B21" s="155" t="s">
        <v>549</v>
      </c>
      <c r="C21" s="155" t="s">
        <v>550</v>
      </c>
      <c r="D21" s="204" t="s">
        <v>551</v>
      </c>
      <c r="E21" s="205"/>
      <c r="F21" s="204" t="s">
        <v>525</v>
      </c>
      <c r="G21" s="205"/>
      <c r="H21" s="157">
        <v>100</v>
      </c>
      <c r="I21" s="158" t="s">
        <v>529</v>
      </c>
      <c r="J21" s="206">
        <v>0.05</v>
      </c>
      <c r="K21" s="204"/>
    </row>
    <row r="22" spans="1:11" ht="16.5">
      <c r="A22" s="7" t="s">
        <v>457</v>
      </c>
      <c r="B22" s="215" t="s">
        <v>458</v>
      </c>
      <c r="C22" s="215"/>
      <c r="D22" s="215"/>
      <c r="E22" s="215"/>
      <c r="F22" s="215"/>
      <c r="G22" s="215"/>
      <c r="H22" s="215"/>
      <c r="I22" s="215"/>
      <c r="J22" s="215"/>
      <c r="K22" s="215"/>
    </row>
  </sheetData>
  <sheetProtection/>
  <mergeCells count="49">
    <mergeCell ref="B22:K22"/>
    <mergeCell ref="D20:E20"/>
    <mergeCell ref="F20:G20"/>
    <mergeCell ref="J20:K20"/>
    <mergeCell ref="D21:E21"/>
    <mergeCell ref="F21:G21"/>
    <mergeCell ref="J21:K21"/>
    <mergeCell ref="D18:E18"/>
    <mergeCell ref="F18:G18"/>
    <mergeCell ref="J18:K18"/>
    <mergeCell ref="D19:E19"/>
    <mergeCell ref="F19:G19"/>
    <mergeCell ref="J19:K19"/>
    <mergeCell ref="A7:A21"/>
    <mergeCell ref="D15:E15"/>
    <mergeCell ref="F15:G15"/>
    <mergeCell ref="J15:K15"/>
    <mergeCell ref="D16:E16"/>
    <mergeCell ref="F16:G16"/>
    <mergeCell ref="J16:K16"/>
    <mergeCell ref="D17:E17"/>
    <mergeCell ref="F17:G17"/>
    <mergeCell ref="J17:K17"/>
    <mergeCell ref="A2:K2"/>
    <mergeCell ref="B3:K3"/>
    <mergeCell ref="D4:G4"/>
    <mergeCell ref="H4:K4"/>
    <mergeCell ref="C4:C5"/>
    <mergeCell ref="A4:B6"/>
    <mergeCell ref="F10:G10"/>
    <mergeCell ref="J10:K10"/>
    <mergeCell ref="D11:E11"/>
    <mergeCell ref="F11:G11"/>
    <mergeCell ref="J11:K11"/>
    <mergeCell ref="D10:E10"/>
    <mergeCell ref="F14:G14"/>
    <mergeCell ref="J14:K14"/>
    <mergeCell ref="D12:E12"/>
    <mergeCell ref="F12:G12"/>
    <mergeCell ref="J12:K12"/>
    <mergeCell ref="D13:E13"/>
    <mergeCell ref="F13:G13"/>
    <mergeCell ref="J13:K13"/>
    <mergeCell ref="D14:E14"/>
    <mergeCell ref="C7:K7"/>
    <mergeCell ref="B8:K8"/>
    <mergeCell ref="D9:E9"/>
    <mergeCell ref="F9:G9"/>
    <mergeCell ref="J9:K9"/>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I554"/>
  <sheetViews>
    <sheetView workbookViewId="0" topLeftCell="A454">
      <selection activeCell="G541" sqref="G541:I54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459</v>
      </c>
    </row>
    <row r="2" spans="1:9" ht="19.5" customHeight="1">
      <c r="A2" s="224" t="s">
        <v>460</v>
      </c>
      <c r="B2" s="224"/>
      <c r="C2" s="224"/>
      <c r="D2" s="224"/>
      <c r="E2" s="224"/>
      <c r="F2" s="224"/>
      <c r="G2" s="224"/>
      <c r="H2" s="224"/>
      <c r="I2" s="224"/>
    </row>
    <row r="3" spans="1:9" ht="13.5">
      <c r="A3" s="225" t="s">
        <v>312</v>
      </c>
      <c r="B3" s="225"/>
      <c r="C3" s="225"/>
      <c r="D3" s="225"/>
      <c r="E3" s="225"/>
      <c r="F3" s="225"/>
      <c r="G3" s="225"/>
      <c r="H3" s="225"/>
      <c r="I3" s="225"/>
    </row>
    <row r="4" spans="1:9" ht="13.5">
      <c r="A4" s="232" t="s">
        <v>461</v>
      </c>
      <c r="B4" s="241" t="s">
        <v>553</v>
      </c>
      <c r="C4" s="242"/>
      <c r="D4" s="242"/>
      <c r="E4" s="243"/>
      <c r="F4" s="232" t="s">
        <v>462</v>
      </c>
      <c r="G4" s="232" t="s">
        <v>554</v>
      </c>
      <c r="H4" s="232"/>
      <c r="I4" s="232"/>
    </row>
    <row r="5" spans="1:9" ht="13.5">
      <c r="A5" s="232"/>
      <c r="B5" s="244"/>
      <c r="C5" s="245"/>
      <c r="D5" s="245"/>
      <c r="E5" s="246"/>
      <c r="F5" s="232"/>
      <c r="G5" s="232"/>
      <c r="H5" s="232"/>
      <c r="I5" s="232"/>
    </row>
    <row r="6" spans="1:9" ht="21.75" customHeight="1">
      <c r="A6" s="161" t="s">
        <v>463</v>
      </c>
      <c r="B6" s="240" t="s">
        <v>555</v>
      </c>
      <c r="C6" s="239"/>
      <c r="D6" s="239"/>
      <c r="E6" s="239"/>
      <c r="F6" s="239"/>
      <c r="G6" s="239"/>
      <c r="H6" s="239"/>
      <c r="I6" s="234"/>
    </row>
    <row r="7" spans="1:9" ht="19.5" customHeight="1">
      <c r="A7" s="161" t="s">
        <v>464</v>
      </c>
      <c r="B7" s="232" t="s">
        <v>556</v>
      </c>
      <c r="C7" s="232"/>
      <c r="D7" s="232"/>
      <c r="E7" s="161" t="s">
        <v>465</v>
      </c>
      <c r="F7" s="161" t="s">
        <v>557</v>
      </c>
      <c r="G7" s="161" t="s">
        <v>466</v>
      </c>
      <c r="H7" s="232">
        <v>48658249</v>
      </c>
      <c r="I7" s="232"/>
    </row>
    <row r="8" spans="1:9" ht="30.75" customHeight="1">
      <c r="A8" s="232" t="s">
        <v>467</v>
      </c>
      <c r="B8" s="236">
        <v>80</v>
      </c>
      <c r="C8" s="236"/>
      <c r="D8" s="236"/>
      <c r="E8" s="232" t="s">
        <v>468</v>
      </c>
      <c r="F8" s="232"/>
      <c r="G8" s="236"/>
      <c r="H8" s="236"/>
      <c r="I8" s="236"/>
    </row>
    <row r="9" spans="1:9" ht="30.75" customHeight="1">
      <c r="A9" s="232"/>
      <c r="B9" s="236"/>
      <c r="C9" s="236"/>
      <c r="D9" s="236"/>
      <c r="E9" s="232" t="s">
        <v>469</v>
      </c>
      <c r="F9" s="232"/>
      <c r="G9" s="236">
        <v>80</v>
      </c>
      <c r="H9" s="236"/>
      <c r="I9" s="236"/>
    </row>
    <row r="10" spans="1:9" ht="30.75" customHeight="1">
      <c r="A10" s="232"/>
      <c r="B10" s="236"/>
      <c r="C10" s="236"/>
      <c r="D10" s="236"/>
      <c r="E10" s="232" t="s">
        <v>470</v>
      </c>
      <c r="F10" s="232"/>
      <c r="G10" s="236"/>
      <c r="H10" s="236"/>
      <c r="I10" s="236"/>
    </row>
    <row r="11" spans="1:9" ht="59.25" customHeight="1">
      <c r="A11" s="161" t="s">
        <v>471</v>
      </c>
      <c r="B11" s="237" t="s">
        <v>558</v>
      </c>
      <c r="C11" s="237"/>
      <c r="D11" s="237"/>
      <c r="E11" s="237"/>
      <c r="F11" s="237"/>
      <c r="G11" s="237"/>
      <c r="H11" s="237"/>
      <c r="I11" s="237"/>
    </row>
    <row r="12" spans="1:9" ht="30.75" customHeight="1">
      <c r="A12" s="161" t="s">
        <v>472</v>
      </c>
      <c r="B12" s="237"/>
      <c r="C12" s="237"/>
      <c r="D12" s="237"/>
      <c r="E12" s="237"/>
      <c r="F12" s="237"/>
      <c r="G12" s="237"/>
      <c r="H12" s="237"/>
      <c r="I12" s="237"/>
    </row>
    <row r="13" spans="1:9" ht="30.75" customHeight="1">
      <c r="A13" s="161" t="s">
        <v>473</v>
      </c>
      <c r="B13" s="238">
        <v>1</v>
      </c>
      <c r="C13" s="239"/>
      <c r="D13" s="239"/>
      <c r="E13" s="239"/>
      <c r="F13" s="239"/>
      <c r="G13" s="239"/>
      <c r="H13" s="239"/>
      <c r="I13" s="234"/>
    </row>
    <row r="14" spans="1:9" ht="30.75" customHeight="1">
      <c r="A14" s="232" t="s">
        <v>474</v>
      </c>
      <c r="B14" s="233" t="s">
        <v>559</v>
      </c>
      <c r="C14" s="233"/>
      <c r="D14" s="233"/>
      <c r="E14" s="233"/>
      <c r="F14" s="233"/>
      <c r="G14" s="233"/>
      <c r="H14" s="233"/>
      <c r="I14" s="233"/>
    </row>
    <row r="15" spans="1:9" ht="15" customHeight="1">
      <c r="A15" s="232"/>
      <c r="B15" s="248"/>
      <c r="C15" s="248"/>
      <c r="D15" s="248"/>
      <c r="E15" s="248"/>
      <c r="F15" s="248"/>
      <c r="G15" s="248"/>
      <c r="H15" s="248"/>
      <c r="I15" s="248"/>
    </row>
    <row r="16" spans="1:9" ht="30.75" customHeight="1">
      <c r="A16" s="240" t="s">
        <v>475</v>
      </c>
      <c r="B16" s="165" t="s">
        <v>450</v>
      </c>
      <c r="C16" s="165" t="s">
        <v>451</v>
      </c>
      <c r="D16" s="247" t="s">
        <v>476</v>
      </c>
      <c r="E16" s="247"/>
      <c r="F16" s="165" t="s">
        <v>477</v>
      </c>
      <c r="G16" s="165" t="s">
        <v>478</v>
      </c>
      <c r="H16" s="165" t="s">
        <v>479</v>
      </c>
      <c r="I16" s="165" t="s">
        <v>456</v>
      </c>
    </row>
    <row r="17" spans="1:9" ht="30.75" customHeight="1">
      <c r="A17" s="240"/>
      <c r="B17" s="165" t="s">
        <v>560</v>
      </c>
      <c r="C17" s="166" t="s">
        <v>527</v>
      </c>
      <c r="D17" s="249" t="s">
        <v>561</v>
      </c>
      <c r="E17" s="250"/>
      <c r="F17" s="165" t="s">
        <v>562</v>
      </c>
      <c r="G17" s="165">
        <v>14</v>
      </c>
      <c r="H17" s="165" t="s">
        <v>563</v>
      </c>
      <c r="I17" s="167">
        <v>0.4</v>
      </c>
    </row>
    <row r="18" spans="1:9" ht="30.75" customHeight="1">
      <c r="A18" s="240"/>
      <c r="B18" s="165" t="s">
        <v>560</v>
      </c>
      <c r="C18" s="168" t="s">
        <v>564</v>
      </c>
      <c r="D18" s="247" t="s">
        <v>565</v>
      </c>
      <c r="E18" s="247"/>
      <c r="F18" s="165" t="s">
        <v>566</v>
      </c>
      <c r="G18" s="165">
        <v>100</v>
      </c>
      <c r="H18" s="165" t="s">
        <v>567</v>
      </c>
      <c r="I18" s="167">
        <v>0.2</v>
      </c>
    </row>
    <row r="19" spans="1:9" ht="30.75" customHeight="1">
      <c r="A19" s="240"/>
      <c r="B19" s="169" t="s">
        <v>541</v>
      </c>
      <c r="C19" s="168" t="s">
        <v>568</v>
      </c>
      <c r="D19" s="247" t="s">
        <v>569</v>
      </c>
      <c r="E19" s="247"/>
      <c r="F19" s="165" t="s">
        <v>562</v>
      </c>
      <c r="G19" s="165">
        <v>90</v>
      </c>
      <c r="H19" s="165" t="s">
        <v>567</v>
      </c>
      <c r="I19" s="167">
        <v>0.1</v>
      </c>
    </row>
    <row r="20" spans="1:9" ht="30.75" customHeight="1">
      <c r="A20" s="240"/>
      <c r="B20" s="169" t="s">
        <v>541</v>
      </c>
      <c r="C20" s="168" t="s">
        <v>568</v>
      </c>
      <c r="D20" s="247" t="s">
        <v>570</v>
      </c>
      <c r="E20" s="247"/>
      <c r="F20" s="165" t="s">
        <v>571</v>
      </c>
      <c r="G20" s="165">
        <v>60</v>
      </c>
      <c r="H20" s="165" t="s">
        <v>567</v>
      </c>
      <c r="I20" s="167">
        <v>0.1</v>
      </c>
    </row>
    <row r="21" spans="1:9" ht="30.75" customHeight="1">
      <c r="A21" s="240"/>
      <c r="B21" s="169" t="s">
        <v>572</v>
      </c>
      <c r="C21" s="169" t="s">
        <v>572</v>
      </c>
      <c r="D21" s="247" t="s">
        <v>573</v>
      </c>
      <c r="E21" s="247"/>
      <c r="F21" s="165" t="s">
        <v>566</v>
      </c>
      <c r="G21" s="165">
        <v>90</v>
      </c>
      <c r="H21" s="165" t="s">
        <v>567</v>
      </c>
      <c r="I21" s="167">
        <v>0.1</v>
      </c>
    </row>
    <row r="22" ht="30.75" customHeight="1"/>
    <row r="23" spans="1:9" ht="19.5">
      <c r="A23" s="224" t="s">
        <v>460</v>
      </c>
      <c r="B23" s="224"/>
      <c r="C23" s="224"/>
      <c r="D23" s="224"/>
      <c r="E23" s="224"/>
      <c r="F23" s="224"/>
      <c r="G23" s="224"/>
      <c r="H23" s="224"/>
      <c r="I23" s="224"/>
    </row>
    <row r="24" spans="1:9" ht="13.5">
      <c r="A24" s="225" t="s">
        <v>312</v>
      </c>
      <c r="B24" s="225"/>
      <c r="C24" s="225"/>
      <c r="D24" s="225"/>
      <c r="E24" s="225"/>
      <c r="F24" s="225"/>
      <c r="G24" s="225"/>
      <c r="H24" s="225"/>
      <c r="I24" s="225"/>
    </row>
    <row r="25" spans="1:9" ht="13.5">
      <c r="A25" s="232" t="s">
        <v>461</v>
      </c>
      <c r="B25" s="241" t="s">
        <v>553</v>
      </c>
      <c r="C25" s="242"/>
      <c r="D25" s="242"/>
      <c r="E25" s="243"/>
      <c r="F25" s="232" t="s">
        <v>462</v>
      </c>
      <c r="G25" s="232" t="s">
        <v>574</v>
      </c>
      <c r="H25" s="232"/>
      <c r="I25" s="232"/>
    </row>
    <row r="26" spans="1:9" ht="13.5">
      <c r="A26" s="232"/>
      <c r="B26" s="244"/>
      <c r="C26" s="245"/>
      <c r="D26" s="245"/>
      <c r="E26" s="246"/>
      <c r="F26" s="232"/>
      <c r="G26" s="232"/>
      <c r="H26" s="232"/>
      <c r="I26" s="232"/>
    </row>
    <row r="27" spans="1:9" ht="13.5">
      <c r="A27" s="161" t="s">
        <v>463</v>
      </c>
      <c r="B27" s="240" t="s">
        <v>575</v>
      </c>
      <c r="C27" s="239"/>
      <c r="D27" s="239"/>
      <c r="E27" s="239"/>
      <c r="F27" s="239"/>
      <c r="G27" s="239"/>
      <c r="H27" s="239"/>
      <c r="I27" s="234"/>
    </row>
    <row r="28" spans="1:9" ht="13.5">
      <c r="A28" s="161" t="s">
        <v>464</v>
      </c>
      <c r="B28" s="232" t="s">
        <v>556</v>
      </c>
      <c r="C28" s="232"/>
      <c r="D28" s="232"/>
      <c r="E28" s="161" t="s">
        <v>465</v>
      </c>
      <c r="F28" s="161" t="s">
        <v>557</v>
      </c>
      <c r="G28" s="161" t="s">
        <v>466</v>
      </c>
      <c r="H28" s="232">
        <v>48658249</v>
      </c>
      <c r="I28" s="232"/>
    </row>
    <row r="29" spans="1:9" ht="13.5">
      <c r="A29" s="232" t="s">
        <v>467</v>
      </c>
      <c r="B29" s="236">
        <v>10</v>
      </c>
      <c r="C29" s="236"/>
      <c r="D29" s="236"/>
      <c r="E29" s="232" t="s">
        <v>468</v>
      </c>
      <c r="F29" s="232"/>
      <c r="G29" s="236"/>
      <c r="H29" s="236"/>
      <c r="I29" s="236"/>
    </row>
    <row r="30" spans="1:9" ht="13.5">
      <c r="A30" s="232"/>
      <c r="B30" s="236"/>
      <c r="C30" s="236"/>
      <c r="D30" s="236"/>
      <c r="E30" s="232" t="s">
        <v>469</v>
      </c>
      <c r="F30" s="232"/>
      <c r="G30" s="236">
        <v>10</v>
      </c>
      <c r="H30" s="236"/>
      <c r="I30" s="236"/>
    </row>
    <row r="31" spans="1:9" ht="13.5">
      <c r="A31" s="232"/>
      <c r="B31" s="236"/>
      <c r="C31" s="236"/>
      <c r="D31" s="236"/>
      <c r="E31" s="232" t="s">
        <v>470</v>
      </c>
      <c r="F31" s="232"/>
      <c r="G31" s="236"/>
      <c r="H31" s="236"/>
      <c r="I31" s="236"/>
    </row>
    <row r="32" spans="1:9" ht="31.5" customHeight="1">
      <c r="A32" s="161" t="s">
        <v>471</v>
      </c>
      <c r="B32" s="237" t="s">
        <v>576</v>
      </c>
      <c r="C32" s="237"/>
      <c r="D32" s="237"/>
      <c r="E32" s="237"/>
      <c r="F32" s="237"/>
      <c r="G32" s="237"/>
      <c r="H32" s="237"/>
      <c r="I32" s="237"/>
    </row>
    <row r="33" spans="1:9" ht="13.5">
      <c r="A33" s="161" t="s">
        <v>472</v>
      </c>
      <c r="B33" s="237"/>
      <c r="C33" s="237"/>
      <c r="D33" s="237"/>
      <c r="E33" s="237"/>
      <c r="F33" s="237"/>
      <c r="G33" s="237"/>
      <c r="H33" s="237"/>
      <c r="I33" s="237"/>
    </row>
    <row r="34" spans="1:9" ht="13.5">
      <c r="A34" s="161" t="s">
        <v>473</v>
      </c>
      <c r="B34" s="238">
        <v>1</v>
      </c>
      <c r="C34" s="239"/>
      <c r="D34" s="239"/>
      <c r="E34" s="239"/>
      <c r="F34" s="239"/>
      <c r="G34" s="239"/>
      <c r="H34" s="239"/>
      <c r="I34" s="234"/>
    </row>
    <row r="35" spans="1:9" ht="13.5">
      <c r="A35" s="232" t="s">
        <v>474</v>
      </c>
      <c r="B35" s="233" t="s">
        <v>577</v>
      </c>
      <c r="C35" s="233"/>
      <c r="D35" s="233"/>
      <c r="E35" s="233"/>
      <c r="F35" s="233"/>
      <c r="G35" s="233"/>
      <c r="H35" s="233"/>
      <c r="I35" s="233"/>
    </row>
    <row r="36" spans="1:9" ht="13.5">
      <c r="A36" s="232"/>
      <c r="B36" s="233"/>
      <c r="C36" s="233"/>
      <c r="D36" s="233"/>
      <c r="E36" s="233"/>
      <c r="F36" s="233"/>
      <c r="G36" s="233"/>
      <c r="H36" s="233"/>
      <c r="I36" s="233"/>
    </row>
    <row r="37" spans="1:9" ht="13.5">
      <c r="A37" s="232" t="s">
        <v>475</v>
      </c>
      <c r="B37" s="170" t="s">
        <v>450</v>
      </c>
      <c r="C37" s="161" t="s">
        <v>451</v>
      </c>
      <c r="D37" s="232" t="s">
        <v>476</v>
      </c>
      <c r="E37" s="232"/>
      <c r="F37" s="161" t="s">
        <v>477</v>
      </c>
      <c r="G37" s="161" t="s">
        <v>478</v>
      </c>
      <c r="H37" s="161" t="s">
        <v>479</v>
      </c>
      <c r="I37" s="161" t="s">
        <v>456</v>
      </c>
    </row>
    <row r="38" spans="1:9" ht="22.5">
      <c r="A38" s="240"/>
      <c r="B38" s="171" t="s">
        <v>522</v>
      </c>
      <c r="C38" s="163" t="s">
        <v>578</v>
      </c>
      <c r="D38" s="232" t="s">
        <v>579</v>
      </c>
      <c r="E38" s="232"/>
      <c r="F38" s="161" t="s">
        <v>580</v>
      </c>
      <c r="G38" s="161">
        <v>2</v>
      </c>
      <c r="H38" s="161" t="s">
        <v>581</v>
      </c>
      <c r="I38" s="172">
        <v>0.4</v>
      </c>
    </row>
    <row r="39" spans="1:9" ht="22.5">
      <c r="A39" s="240"/>
      <c r="B39" s="173" t="s">
        <v>582</v>
      </c>
      <c r="C39" s="174" t="s">
        <v>583</v>
      </c>
      <c r="D39" s="233" t="s">
        <v>565</v>
      </c>
      <c r="E39" s="233"/>
      <c r="F39" s="161" t="s">
        <v>580</v>
      </c>
      <c r="G39" s="161">
        <v>100</v>
      </c>
      <c r="H39" s="161" t="s">
        <v>567</v>
      </c>
      <c r="I39" s="172">
        <v>0.2</v>
      </c>
    </row>
    <row r="40" spans="1:9" ht="22.5">
      <c r="A40" s="240"/>
      <c r="B40" s="165" t="s">
        <v>584</v>
      </c>
      <c r="C40" s="174" t="s">
        <v>568</v>
      </c>
      <c r="D40" s="233" t="s">
        <v>585</v>
      </c>
      <c r="E40" s="233"/>
      <c r="F40" s="161" t="s">
        <v>566</v>
      </c>
      <c r="G40" s="161">
        <v>10000</v>
      </c>
      <c r="H40" s="161" t="s">
        <v>581</v>
      </c>
      <c r="I40" s="172">
        <v>0.2</v>
      </c>
    </row>
    <row r="41" spans="1:9" ht="33.75">
      <c r="A41" s="232"/>
      <c r="B41" s="175" t="s">
        <v>586</v>
      </c>
      <c r="C41" s="164" t="s">
        <v>587</v>
      </c>
      <c r="D41" s="233" t="s">
        <v>573</v>
      </c>
      <c r="E41" s="233"/>
      <c r="F41" s="161" t="s">
        <v>566</v>
      </c>
      <c r="G41" s="161">
        <v>90</v>
      </c>
      <c r="H41" s="161" t="s">
        <v>567</v>
      </c>
      <c r="I41" s="172">
        <v>0.1</v>
      </c>
    </row>
    <row r="43" spans="1:9" ht="19.5">
      <c r="A43" s="224" t="s">
        <v>460</v>
      </c>
      <c r="B43" s="224"/>
      <c r="C43" s="224"/>
      <c r="D43" s="224"/>
      <c r="E43" s="224"/>
      <c r="F43" s="224"/>
      <c r="G43" s="224"/>
      <c r="H43" s="224"/>
      <c r="I43" s="224"/>
    </row>
    <row r="44" spans="1:9" ht="13.5">
      <c r="A44" s="225" t="s">
        <v>312</v>
      </c>
      <c r="B44" s="225"/>
      <c r="C44" s="225"/>
      <c r="D44" s="225"/>
      <c r="E44" s="225"/>
      <c r="F44" s="225"/>
      <c r="G44" s="225"/>
      <c r="H44" s="225"/>
      <c r="I44" s="225"/>
    </row>
    <row r="45" spans="1:9" ht="13.5">
      <c r="A45" s="232" t="s">
        <v>461</v>
      </c>
      <c r="B45" s="241" t="s">
        <v>553</v>
      </c>
      <c r="C45" s="242"/>
      <c r="D45" s="242"/>
      <c r="E45" s="243"/>
      <c r="F45" s="232" t="s">
        <v>462</v>
      </c>
      <c r="G45" s="232" t="s">
        <v>588</v>
      </c>
      <c r="H45" s="232"/>
      <c r="I45" s="232"/>
    </row>
    <row r="46" spans="1:9" ht="13.5">
      <c r="A46" s="232"/>
      <c r="B46" s="244"/>
      <c r="C46" s="245"/>
      <c r="D46" s="245"/>
      <c r="E46" s="246"/>
      <c r="F46" s="232"/>
      <c r="G46" s="232"/>
      <c r="H46" s="232"/>
      <c r="I46" s="232"/>
    </row>
    <row r="47" spans="1:9" ht="13.5">
      <c r="A47" s="161" t="s">
        <v>463</v>
      </c>
      <c r="B47" s="240" t="s">
        <v>589</v>
      </c>
      <c r="C47" s="239"/>
      <c r="D47" s="239"/>
      <c r="E47" s="239"/>
      <c r="F47" s="239"/>
      <c r="G47" s="239"/>
      <c r="H47" s="239"/>
      <c r="I47" s="234"/>
    </row>
    <row r="48" spans="1:9" ht="13.5">
      <c r="A48" s="161" t="s">
        <v>464</v>
      </c>
      <c r="B48" s="232" t="s">
        <v>556</v>
      </c>
      <c r="C48" s="232"/>
      <c r="D48" s="232"/>
      <c r="E48" s="161" t="s">
        <v>465</v>
      </c>
      <c r="F48" s="161" t="s">
        <v>557</v>
      </c>
      <c r="G48" s="161" t="s">
        <v>466</v>
      </c>
      <c r="H48" s="232">
        <v>48658249</v>
      </c>
      <c r="I48" s="232"/>
    </row>
    <row r="49" spans="1:9" ht="13.5">
      <c r="A49" s="232" t="s">
        <v>467</v>
      </c>
      <c r="B49" s="236">
        <v>100</v>
      </c>
      <c r="C49" s="236"/>
      <c r="D49" s="236"/>
      <c r="E49" s="232" t="s">
        <v>468</v>
      </c>
      <c r="F49" s="232"/>
      <c r="G49" s="236"/>
      <c r="H49" s="236"/>
      <c r="I49" s="236"/>
    </row>
    <row r="50" spans="1:9" ht="13.5">
      <c r="A50" s="232"/>
      <c r="B50" s="236"/>
      <c r="C50" s="236"/>
      <c r="D50" s="236"/>
      <c r="E50" s="232" t="s">
        <v>469</v>
      </c>
      <c r="F50" s="232"/>
      <c r="G50" s="236">
        <v>100</v>
      </c>
      <c r="H50" s="236"/>
      <c r="I50" s="236"/>
    </row>
    <row r="51" spans="1:9" ht="13.5">
      <c r="A51" s="232"/>
      <c r="B51" s="236"/>
      <c r="C51" s="236"/>
      <c r="D51" s="236"/>
      <c r="E51" s="232" t="s">
        <v>470</v>
      </c>
      <c r="F51" s="232"/>
      <c r="G51" s="236"/>
      <c r="H51" s="236"/>
      <c r="I51" s="236"/>
    </row>
    <row r="52" spans="1:9" ht="37.5" customHeight="1">
      <c r="A52" s="161" t="s">
        <v>471</v>
      </c>
      <c r="B52" s="237" t="s">
        <v>590</v>
      </c>
      <c r="C52" s="237"/>
      <c r="D52" s="237"/>
      <c r="E52" s="237"/>
      <c r="F52" s="237"/>
      <c r="G52" s="237"/>
      <c r="H52" s="237"/>
      <c r="I52" s="237"/>
    </row>
    <row r="53" spans="1:9" ht="13.5">
      <c r="A53" s="161" t="s">
        <v>472</v>
      </c>
      <c r="B53" s="237"/>
      <c r="C53" s="237"/>
      <c r="D53" s="237"/>
      <c r="E53" s="237"/>
      <c r="F53" s="237"/>
      <c r="G53" s="237"/>
      <c r="H53" s="237"/>
      <c r="I53" s="237"/>
    </row>
    <row r="54" spans="1:9" ht="13.5">
      <c r="A54" s="161" t="s">
        <v>473</v>
      </c>
      <c r="B54" s="238">
        <v>1</v>
      </c>
      <c r="C54" s="239"/>
      <c r="D54" s="239"/>
      <c r="E54" s="239"/>
      <c r="F54" s="239"/>
      <c r="G54" s="239"/>
      <c r="H54" s="239"/>
      <c r="I54" s="234"/>
    </row>
    <row r="55" spans="1:9" ht="13.5">
      <c r="A55" s="232" t="s">
        <v>474</v>
      </c>
      <c r="B55" s="233" t="s">
        <v>591</v>
      </c>
      <c r="C55" s="233"/>
      <c r="D55" s="233"/>
      <c r="E55" s="233"/>
      <c r="F55" s="233"/>
      <c r="G55" s="233"/>
      <c r="H55" s="233"/>
      <c r="I55" s="233"/>
    </row>
    <row r="56" spans="1:9" ht="13.5">
      <c r="A56" s="232"/>
      <c r="B56" s="233"/>
      <c r="C56" s="233"/>
      <c r="D56" s="233"/>
      <c r="E56" s="233"/>
      <c r="F56" s="233"/>
      <c r="G56" s="233"/>
      <c r="H56" s="233"/>
      <c r="I56" s="233"/>
    </row>
    <row r="57" spans="1:9" ht="13.5">
      <c r="A57" s="232" t="s">
        <v>475</v>
      </c>
      <c r="B57" s="161" t="s">
        <v>450</v>
      </c>
      <c r="C57" s="161" t="s">
        <v>451</v>
      </c>
      <c r="D57" s="232" t="s">
        <v>476</v>
      </c>
      <c r="E57" s="232"/>
      <c r="F57" s="161" t="s">
        <v>477</v>
      </c>
      <c r="G57" s="161" t="s">
        <v>478</v>
      </c>
      <c r="H57" s="161" t="s">
        <v>479</v>
      </c>
      <c r="I57" s="161" t="s">
        <v>456</v>
      </c>
    </row>
    <row r="58" spans="1:9" ht="22.5">
      <c r="A58" s="232"/>
      <c r="B58" s="161" t="s">
        <v>560</v>
      </c>
      <c r="C58" s="161" t="s">
        <v>592</v>
      </c>
      <c r="D58" s="232" t="s">
        <v>593</v>
      </c>
      <c r="E58" s="232"/>
      <c r="F58" s="161" t="s">
        <v>562</v>
      </c>
      <c r="G58" s="161">
        <v>100</v>
      </c>
      <c r="H58" s="161" t="s">
        <v>567</v>
      </c>
      <c r="I58" s="172">
        <v>0.08</v>
      </c>
    </row>
    <row r="59" spans="1:9" ht="22.5">
      <c r="A59" s="232"/>
      <c r="B59" s="161" t="s">
        <v>560</v>
      </c>
      <c r="C59" s="164" t="s">
        <v>594</v>
      </c>
      <c r="D59" s="233" t="s">
        <v>595</v>
      </c>
      <c r="E59" s="233"/>
      <c r="F59" s="161" t="s">
        <v>562</v>
      </c>
      <c r="G59" s="161">
        <v>100</v>
      </c>
      <c r="H59" s="161" t="s">
        <v>567</v>
      </c>
      <c r="I59" s="172">
        <v>0.05</v>
      </c>
    </row>
    <row r="60" spans="1:9" ht="22.5">
      <c r="A60" s="232"/>
      <c r="B60" s="161" t="s">
        <v>560</v>
      </c>
      <c r="C60" s="161" t="s">
        <v>592</v>
      </c>
      <c r="D60" s="233" t="s">
        <v>596</v>
      </c>
      <c r="E60" s="233"/>
      <c r="F60" s="161" t="s">
        <v>562</v>
      </c>
      <c r="G60" s="161">
        <v>100</v>
      </c>
      <c r="H60" s="161" t="s">
        <v>567</v>
      </c>
      <c r="I60" s="172">
        <v>0.08</v>
      </c>
    </row>
    <row r="61" spans="1:9" ht="31.5" customHeight="1">
      <c r="A61" s="232"/>
      <c r="B61" s="161" t="s">
        <v>560</v>
      </c>
      <c r="C61" s="161" t="s">
        <v>592</v>
      </c>
      <c r="D61" s="233" t="s">
        <v>597</v>
      </c>
      <c r="E61" s="233"/>
      <c r="F61" s="161" t="s">
        <v>562</v>
      </c>
      <c r="G61" s="161">
        <v>15</v>
      </c>
      <c r="H61" s="161" t="s">
        <v>598</v>
      </c>
      <c r="I61" s="172">
        <v>0.08</v>
      </c>
    </row>
    <row r="62" spans="1:9" ht="22.5">
      <c r="A62" s="232"/>
      <c r="B62" s="161" t="s">
        <v>560</v>
      </c>
      <c r="C62" s="161" t="s">
        <v>592</v>
      </c>
      <c r="D62" s="233" t="s">
        <v>599</v>
      </c>
      <c r="E62" s="233"/>
      <c r="F62" s="161" t="s">
        <v>562</v>
      </c>
      <c r="G62" s="161">
        <v>100</v>
      </c>
      <c r="H62" s="161" t="s">
        <v>567</v>
      </c>
      <c r="I62" s="172">
        <v>0.08</v>
      </c>
    </row>
    <row r="63" spans="1:9" ht="22.5">
      <c r="A63" s="232"/>
      <c r="B63" s="161" t="s">
        <v>560</v>
      </c>
      <c r="C63" s="161" t="s">
        <v>592</v>
      </c>
      <c r="D63" s="233" t="s">
        <v>600</v>
      </c>
      <c r="E63" s="233"/>
      <c r="F63" s="161" t="s">
        <v>562</v>
      </c>
      <c r="G63" s="161">
        <v>100</v>
      </c>
      <c r="H63" s="161" t="s">
        <v>567</v>
      </c>
      <c r="I63" s="172">
        <v>0.08</v>
      </c>
    </row>
    <row r="64" spans="1:9" ht="22.5">
      <c r="A64" s="232"/>
      <c r="B64" s="161" t="s">
        <v>560</v>
      </c>
      <c r="C64" s="164" t="s">
        <v>601</v>
      </c>
      <c r="D64" s="233" t="s">
        <v>602</v>
      </c>
      <c r="E64" s="233"/>
      <c r="F64" s="161" t="s">
        <v>562</v>
      </c>
      <c r="G64" s="161">
        <v>100</v>
      </c>
      <c r="H64" s="161" t="s">
        <v>567</v>
      </c>
      <c r="I64" s="172">
        <v>0.05</v>
      </c>
    </row>
    <row r="65" spans="1:9" ht="22.5">
      <c r="A65" s="232"/>
      <c r="B65" s="164" t="s">
        <v>584</v>
      </c>
      <c r="C65" s="164" t="s">
        <v>603</v>
      </c>
      <c r="D65" s="233" t="s">
        <v>604</v>
      </c>
      <c r="E65" s="233"/>
      <c r="F65" s="165" t="s">
        <v>566</v>
      </c>
      <c r="G65" s="161">
        <v>300</v>
      </c>
      <c r="H65" s="161" t="s">
        <v>605</v>
      </c>
      <c r="I65" s="172">
        <v>0.15</v>
      </c>
    </row>
    <row r="66" spans="1:9" ht="31.5" customHeight="1">
      <c r="A66" s="232"/>
      <c r="B66" s="164" t="s">
        <v>584</v>
      </c>
      <c r="C66" s="164" t="s">
        <v>603</v>
      </c>
      <c r="D66" s="233" t="s">
        <v>606</v>
      </c>
      <c r="E66" s="233"/>
      <c r="F66" s="165" t="s">
        <v>566</v>
      </c>
      <c r="G66" s="161">
        <v>80</v>
      </c>
      <c r="H66" s="161" t="s">
        <v>567</v>
      </c>
      <c r="I66" s="172">
        <v>0.15</v>
      </c>
    </row>
    <row r="67" spans="1:9" ht="33.75">
      <c r="A67" s="232"/>
      <c r="B67" s="164" t="s">
        <v>586</v>
      </c>
      <c r="C67" s="164" t="s">
        <v>607</v>
      </c>
      <c r="D67" s="233" t="s">
        <v>608</v>
      </c>
      <c r="E67" s="233"/>
      <c r="F67" s="165" t="s">
        <v>566</v>
      </c>
      <c r="G67" s="161">
        <v>90</v>
      </c>
      <c r="H67" s="161" t="s">
        <v>567</v>
      </c>
      <c r="I67" s="172">
        <v>0.1</v>
      </c>
    </row>
    <row r="69" spans="1:9" ht="19.5">
      <c r="A69" s="224" t="s">
        <v>460</v>
      </c>
      <c r="B69" s="224"/>
      <c r="C69" s="224"/>
      <c r="D69" s="224"/>
      <c r="E69" s="224"/>
      <c r="F69" s="224"/>
      <c r="G69" s="224"/>
      <c r="H69" s="224"/>
      <c r="I69" s="224"/>
    </row>
    <row r="70" spans="1:9" ht="13.5">
      <c r="A70" s="225" t="s">
        <v>312</v>
      </c>
      <c r="B70" s="225"/>
      <c r="C70" s="225"/>
      <c r="D70" s="225"/>
      <c r="E70" s="225"/>
      <c r="F70" s="225"/>
      <c r="G70" s="225"/>
      <c r="H70" s="225"/>
      <c r="I70" s="225"/>
    </row>
    <row r="71" spans="1:9" ht="13.5">
      <c r="A71" s="232" t="s">
        <v>461</v>
      </c>
      <c r="B71" s="241" t="s">
        <v>553</v>
      </c>
      <c r="C71" s="242"/>
      <c r="D71" s="242"/>
      <c r="E71" s="243"/>
      <c r="F71" s="232" t="s">
        <v>462</v>
      </c>
      <c r="G71" s="232" t="s">
        <v>609</v>
      </c>
      <c r="H71" s="232"/>
      <c r="I71" s="232"/>
    </row>
    <row r="72" spans="1:9" ht="13.5">
      <c r="A72" s="232"/>
      <c r="B72" s="244"/>
      <c r="C72" s="245"/>
      <c r="D72" s="245"/>
      <c r="E72" s="246"/>
      <c r="F72" s="232"/>
      <c r="G72" s="232"/>
      <c r="H72" s="232"/>
      <c r="I72" s="232"/>
    </row>
    <row r="73" spans="1:9" ht="13.5">
      <c r="A73" s="161" t="s">
        <v>463</v>
      </c>
      <c r="B73" s="240" t="s">
        <v>610</v>
      </c>
      <c r="C73" s="239"/>
      <c r="D73" s="239"/>
      <c r="E73" s="239"/>
      <c r="F73" s="239"/>
      <c r="G73" s="239"/>
      <c r="H73" s="239"/>
      <c r="I73" s="234"/>
    </row>
    <row r="74" spans="1:9" ht="13.5">
      <c r="A74" s="161" t="s">
        <v>464</v>
      </c>
      <c r="B74" s="232" t="s">
        <v>556</v>
      </c>
      <c r="C74" s="232"/>
      <c r="D74" s="232"/>
      <c r="E74" s="161" t="s">
        <v>465</v>
      </c>
      <c r="F74" s="161" t="s">
        <v>557</v>
      </c>
      <c r="G74" s="161" t="s">
        <v>466</v>
      </c>
      <c r="H74" s="232">
        <v>48658249</v>
      </c>
      <c r="I74" s="232"/>
    </row>
    <row r="75" spans="1:9" ht="13.5">
      <c r="A75" s="232" t="s">
        <v>467</v>
      </c>
      <c r="B75" s="236">
        <v>68</v>
      </c>
      <c r="C75" s="236"/>
      <c r="D75" s="236"/>
      <c r="E75" s="232" t="s">
        <v>468</v>
      </c>
      <c r="F75" s="232"/>
      <c r="G75" s="236"/>
      <c r="H75" s="236"/>
      <c r="I75" s="236"/>
    </row>
    <row r="76" spans="1:9" ht="13.5">
      <c r="A76" s="232"/>
      <c r="B76" s="236"/>
      <c r="C76" s="236"/>
      <c r="D76" s="236"/>
      <c r="E76" s="232" t="s">
        <v>469</v>
      </c>
      <c r="F76" s="232"/>
      <c r="G76" s="236">
        <v>68</v>
      </c>
      <c r="H76" s="236"/>
      <c r="I76" s="236"/>
    </row>
    <row r="77" spans="1:9" ht="13.5">
      <c r="A77" s="232"/>
      <c r="B77" s="236"/>
      <c r="C77" s="236"/>
      <c r="D77" s="236"/>
      <c r="E77" s="232" t="s">
        <v>470</v>
      </c>
      <c r="F77" s="232"/>
      <c r="G77" s="236"/>
      <c r="H77" s="236"/>
      <c r="I77" s="236"/>
    </row>
    <row r="78" spans="1:9" ht="78" customHeight="1">
      <c r="A78" s="161" t="s">
        <v>471</v>
      </c>
      <c r="B78" s="237" t="s">
        <v>611</v>
      </c>
      <c r="C78" s="237"/>
      <c r="D78" s="237"/>
      <c r="E78" s="237"/>
      <c r="F78" s="237"/>
      <c r="G78" s="237"/>
      <c r="H78" s="237"/>
      <c r="I78" s="237"/>
    </row>
    <row r="79" spans="1:9" ht="13.5">
      <c r="A79" s="161" t="s">
        <v>472</v>
      </c>
      <c r="B79" s="237"/>
      <c r="C79" s="237"/>
      <c r="D79" s="237"/>
      <c r="E79" s="237"/>
      <c r="F79" s="237"/>
      <c r="G79" s="237"/>
      <c r="H79" s="237"/>
      <c r="I79" s="237"/>
    </row>
    <row r="80" spans="1:9" ht="13.5">
      <c r="A80" s="161" t="s">
        <v>473</v>
      </c>
      <c r="B80" s="238">
        <v>1</v>
      </c>
      <c r="C80" s="239"/>
      <c r="D80" s="239"/>
      <c r="E80" s="239"/>
      <c r="F80" s="239"/>
      <c r="G80" s="239"/>
      <c r="H80" s="239"/>
      <c r="I80" s="234"/>
    </row>
    <row r="81" spans="1:9" ht="13.5">
      <c r="A81" s="232" t="s">
        <v>474</v>
      </c>
      <c r="B81" s="233" t="s">
        <v>611</v>
      </c>
      <c r="C81" s="233"/>
      <c r="D81" s="233"/>
      <c r="E81" s="233"/>
      <c r="F81" s="233"/>
      <c r="G81" s="233"/>
      <c r="H81" s="233"/>
      <c r="I81" s="233"/>
    </row>
    <row r="82" spans="1:9" ht="57.75" customHeight="1">
      <c r="A82" s="232"/>
      <c r="B82" s="233"/>
      <c r="C82" s="233"/>
      <c r="D82" s="233"/>
      <c r="E82" s="233"/>
      <c r="F82" s="233"/>
      <c r="G82" s="233"/>
      <c r="H82" s="233"/>
      <c r="I82" s="233"/>
    </row>
    <row r="83" spans="1:9" ht="13.5">
      <c r="A83" s="232" t="s">
        <v>475</v>
      </c>
      <c r="B83" s="161" t="s">
        <v>450</v>
      </c>
      <c r="C83" s="161" t="s">
        <v>451</v>
      </c>
      <c r="D83" s="232" t="s">
        <v>476</v>
      </c>
      <c r="E83" s="232"/>
      <c r="F83" s="161" t="s">
        <v>477</v>
      </c>
      <c r="G83" s="161" t="s">
        <v>478</v>
      </c>
      <c r="H83" s="161" t="s">
        <v>479</v>
      </c>
      <c r="I83" s="161" t="s">
        <v>456</v>
      </c>
    </row>
    <row r="84" spans="1:9" ht="22.5">
      <c r="A84" s="232"/>
      <c r="B84" s="161" t="s">
        <v>560</v>
      </c>
      <c r="C84" s="161" t="s">
        <v>594</v>
      </c>
      <c r="D84" s="232" t="s">
        <v>595</v>
      </c>
      <c r="E84" s="232"/>
      <c r="F84" s="161" t="s">
        <v>562</v>
      </c>
      <c r="G84" s="161">
        <v>100</v>
      </c>
      <c r="H84" s="161" t="s">
        <v>567</v>
      </c>
      <c r="I84" s="172">
        <v>0.1</v>
      </c>
    </row>
    <row r="85" spans="1:9" ht="22.5">
      <c r="A85" s="232"/>
      <c r="B85" s="161" t="s">
        <v>560</v>
      </c>
      <c r="C85" s="164" t="s">
        <v>583</v>
      </c>
      <c r="D85" s="233" t="s">
        <v>602</v>
      </c>
      <c r="E85" s="233"/>
      <c r="F85" s="161" t="s">
        <v>562</v>
      </c>
      <c r="G85" s="161">
        <v>100</v>
      </c>
      <c r="H85" s="161" t="s">
        <v>567</v>
      </c>
      <c r="I85" s="172">
        <v>0.1</v>
      </c>
    </row>
    <row r="86" spans="1:9" ht="22.5">
      <c r="A86" s="232"/>
      <c r="B86" s="161" t="s">
        <v>560</v>
      </c>
      <c r="C86" s="164" t="s">
        <v>592</v>
      </c>
      <c r="D86" s="233" t="s">
        <v>612</v>
      </c>
      <c r="E86" s="233"/>
      <c r="F86" s="161" t="s">
        <v>562</v>
      </c>
      <c r="G86" s="161">
        <v>100</v>
      </c>
      <c r="H86" s="161" t="s">
        <v>567</v>
      </c>
      <c r="I86" s="172">
        <v>0.3</v>
      </c>
    </row>
    <row r="87" spans="1:9" ht="13.5">
      <c r="A87" s="232"/>
      <c r="B87" s="164" t="s">
        <v>584</v>
      </c>
      <c r="C87" s="164" t="s">
        <v>568</v>
      </c>
      <c r="D87" s="233" t="s">
        <v>613</v>
      </c>
      <c r="E87" s="233"/>
      <c r="F87" s="161" t="s">
        <v>614</v>
      </c>
      <c r="G87" s="161">
        <v>90</v>
      </c>
      <c r="H87" s="161" t="s">
        <v>567</v>
      </c>
      <c r="I87" s="172">
        <v>0.15</v>
      </c>
    </row>
    <row r="88" spans="1:9" ht="33.75">
      <c r="A88" s="232"/>
      <c r="B88" s="164" t="s">
        <v>584</v>
      </c>
      <c r="C88" s="164" t="s">
        <v>615</v>
      </c>
      <c r="D88" s="233" t="s">
        <v>616</v>
      </c>
      <c r="E88" s="233"/>
      <c r="F88" s="161" t="s">
        <v>614</v>
      </c>
      <c r="G88" s="161">
        <v>5</v>
      </c>
      <c r="H88" s="161" t="s">
        <v>617</v>
      </c>
      <c r="I88" s="172">
        <v>0.15</v>
      </c>
    </row>
    <row r="89" spans="1:9" ht="22.5">
      <c r="A89" s="232"/>
      <c r="B89" s="164" t="s">
        <v>586</v>
      </c>
      <c r="C89" s="164" t="s">
        <v>618</v>
      </c>
      <c r="D89" s="233" t="s">
        <v>573</v>
      </c>
      <c r="E89" s="233"/>
      <c r="F89" s="161" t="s">
        <v>614</v>
      </c>
      <c r="G89" s="161">
        <v>90</v>
      </c>
      <c r="H89" s="161" t="s">
        <v>567</v>
      </c>
      <c r="I89" s="172">
        <v>0.1</v>
      </c>
    </row>
    <row r="91" spans="1:9" ht="19.5">
      <c r="A91" s="224" t="s">
        <v>460</v>
      </c>
      <c r="B91" s="224"/>
      <c r="C91" s="224"/>
      <c r="D91" s="224"/>
      <c r="E91" s="224"/>
      <c r="F91" s="224"/>
      <c r="G91" s="224"/>
      <c r="H91" s="224"/>
      <c r="I91" s="224"/>
    </row>
    <row r="92" spans="1:9" ht="13.5">
      <c r="A92" s="225" t="s">
        <v>312</v>
      </c>
      <c r="B92" s="225"/>
      <c r="C92" s="225"/>
      <c r="D92" s="225"/>
      <c r="E92" s="225"/>
      <c r="F92" s="225"/>
      <c r="G92" s="225"/>
      <c r="H92" s="225"/>
      <c r="I92" s="225"/>
    </row>
    <row r="93" spans="1:9" ht="13.5">
      <c r="A93" s="232" t="s">
        <v>461</v>
      </c>
      <c r="B93" s="241" t="s">
        <v>553</v>
      </c>
      <c r="C93" s="242"/>
      <c r="D93" s="242"/>
      <c r="E93" s="243"/>
      <c r="F93" s="232" t="s">
        <v>462</v>
      </c>
      <c r="G93" s="232" t="s">
        <v>619</v>
      </c>
      <c r="H93" s="232"/>
      <c r="I93" s="232"/>
    </row>
    <row r="94" spans="1:9" ht="13.5">
      <c r="A94" s="232"/>
      <c r="B94" s="244"/>
      <c r="C94" s="245"/>
      <c r="D94" s="245"/>
      <c r="E94" s="246"/>
      <c r="F94" s="232"/>
      <c r="G94" s="232"/>
      <c r="H94" s="232"/>
      <c r="I94" s="232"/>
    </row>
    <row r="95" spans="1:9" ht="13.5">
      <c r="A95" s="161" t="s">
        <v>463</v>
      </c>
      <c r="B95" s="240" t="s">
        <v>620</v>
      </c>
      <c r="C95" s="239"/>
      <c r="D95" s="239"/>
      <c r="E95" s="239"/>
      <c r="F95" s="239"/>
      <c r="G95" s="239"/>
      <c r="H95" s="239"/>
      <c r="I95" s="234"/>
    </row>
    <row r="96" spans="1:9" ht="13.5">
      <c r="A96" s="161" t="s">
        <v>464</v>
      </c>
      <c r="B96" s="232" t="s">
        <v>556</v>
      </c>
      <c r="C96" s="232"/>
      <c r="D96" s="232"/>
      <c r="E96" s="161" t="s">
        <v>465</v>
      </c>
      <c r="F96" s="161" t="s">
        <v>557</v>
      </c>
      <c r="G96" s="161" t="s">
        <v>466</v>
      </c>
      <c r="H96" s="232">
        <v>48658249</v>
      </c>
      <c r="I96" s="232"/>
    </row>
    <row r="97" spans="1:9" ht="13.5">
      <c r="A97" s="232" t="s">
        <v>467</v>
      </c>
      <c r="B97" s="236">
        <v>31</v>
      </c>
      <c r="C97" s="236"/>
      <c r="D97" s="236"/>
      <c r="E97" s="232" t="s">
        <v>468</v>
      </c>
      <c r="F97" s="232"/>
      <c r="G97" s="236"/>
      <c r="H97" s="236"/>
      <c r="I97" s="236"/>
    </row>
    <row r="98" spans="1:9" ht="13.5">
      <c r="A98" s="232"/>
      <c r="B98" s="236"/>
      <c r="C98" s="236"/>
      <c r="D98" s="236"/>
      <c r="E98" s="232" t="s">
        <v>469</v>
      </c>
      <c r="F98" s="232"/>
      <c r="G98" s="236">
        <v>31</v>
      </c>
      <c r="H98" s="236"/>
      <c r="I98" s="236"/>
    </row>
    <row r="99" spans="1:9" ht="13.5">
      <c r="A99" s="232"/>
      <c r="B99" s="236"/>
      <c r="C99" s="236"/>
      <c r="D99" s="236"/>
      <c r="E99" s="232" t="s">
        <v>470</v>
      </c>
      <c r="F99" s="232"/>
      <c r="G99" s="236"/>
      <c r="H99" s="236"/>
      <c r="I99" s="236"/>
    </row>
    <row r="100" spans="1:9" ht="43.5" customHeight="1">
      <c r="A100" s="161" t="s">
        <v>471</v>
      </c>
      <c r="B100" s="237" t="s">
        <v>621</v>
      </c>
      <c r="C100" s="237"/>
      <c r="D100" s="237"/>
      <c r="E100" s="237"/>
      <c r="F100" s="237"/>
      <c r="G100" s="237"/>
      <c r="H100" s="237"/>
      <c r="I100" s="237"/>
    </row>
    <row r="101" spans="1:9" ht="13.5">
      <c r="A101" s="161" t="s">
        <v>472</v>
      </c>
      <c r="B101" s="237"/>
      <c r="C101" s="237"/>
      <c r="D101" s="237"/>
      <c r="E101" s="237"/>
      <c r="F101" s="237"/>
      <c r="G101" s="237"/>
      <c r="H101" s="237"/>
      <c r="I101" s="237"/>
    </row>
    <row r="102" spans="1:9" ht="13.5">
      <c r="A102" s="161" t="s">
        <v>473</v>
      </c>
      <c r="B102" s="238">
        <v>1</v>
      </c>
      <c r="C102" s="239"/>
      <c r="D102" s="239"/>
      <c r="E102" s="239"/>
      <c r="F102" s="239"/>
      <c r="G102" s="239"/>
      <c r="H102" s="239"/>
      <c r="I102" s="234"/>
    </row>
    <row r="103" spans="1:9" ht="13.5">
      <c r="A103" s="232" t="s">
        <v>474</v>
      </c>
      <c r="B103" s="233" t="s">
        <v>622</v>
      </c>
      <c r="C103" s="233"/>
      <c r="D103" s="233"/>
      <c r="E103" s="233"/>
      <c r="F103" s="233"/>
      <c r="G103" s="233"/>
      <c r="H103" s="233"/>
      <c r="I103" s="233"/>
    </row>
    <row r="104" spans="1:9" ht="13.5">
      <c r="A104" s="232"/>
      <c r="B104" s="233"/>
      <c r="C104" s="233"/>
      <c r="D104" s="233"/>
      <c r="E104" s="233"/>
      <c r="F104" s="233"/>
      <c r="G104" s="233"/>
      <c r="H104" s="233"/>
      <c r="I104" s="233"/>
    </row>
    <row r="105" spans="1:9" ht="13.5">
      <c r="A105" s="232" t="s">
        <v>475</v>
      </c>
      <c r="B105" s="161" t="s">
        <v>450</v>
      </c>
      <c r="C105" s="161" t="s">
        <v>451</v>
      </c>
      <c r="D105" s="232" t="s">
        <v>476</v>
      </c>
      <c r="E105" s="232"/>
      <c r="F105" s="161" t="s">
        <v>477</v>
      </c>
      <c r="G105" s="161" t="s">
        <v>478</v>
      </c>
      <c r="H105" s="161" t="s">
        <v>479</v>
      </c>
      <c r="I105" s="161" t="s">
        <v>456</v>
      </c>
    </row>
    <row r="106" spans="1:9" ht="13.5">
      <c r="A106" s="232"/>
      <c r="B106" s="161" t="s">
        <v>582</v>
      </c>
      <c r="C106" s="161" t="s">
        <v>583</v>
      </c>
      <c r="D106" s="233" t="s">
        <v>565</v>
      </c>
      <c r="E106" s="233"/>
      <c r="F106" s="161" t="s">
        <v>562</v>
      </c>
      <c r="G106" s="161">
        <v>100</v>
      </c>
      <c r="H106" s="161" t="s">
        <v>567</v>
      </c>
      <c r="I106" s="172">
        <v>0.1</v>
      </c>
    </row>
    <row r="107" spans="1:9" ht="21" customHeight="1">
      <c r="A107" s="232"/>
      <c r="B107" s="161" t="s">
        <v>582</v>
      </c>
      <c r="C107" s="164" t="s">
        <v>578</v>
      </c>
      <c r="D107" s="233" t="s">
        <v>623</v>
      </c>
      <c r="E107" s="233"/>
      <c r="F107" s="161" t="s">
        <v>562</v>
      </c>
      <c r="G107" s="161">
        <v>150</v>
      </c>
      <c r="H107" s="161" t="s">
        <v>598</v>
      </c>
      <c r="I107" s="172">
        <v>0.15</v>
      </c>
    </row>
    <row r="108" spans="1:9" ht="22.5">
      <c r="A108" s="232"/>
      <c r="B108" s="161" t="s">
        <v>582</v>
      </c>
      <c r="C108" s="164" t="s">
        <v>594</v>
      </c>
      <c r="D108" s="233" t="s">
        <v>624</v>
      </c>
      <c r="E108" s="233"/>
      <c r="F108" s="161" t="s">
        <v>562</v>
      </c>
      <c r="G108" s="161">
        <v>100</v>
      </c>
      <c r="H108" s="161" t="s">
        <v>567</v>
      </c>
      <c r="I108" s="172">
        <v>0.1</v>
      </c>
    </row>
    <row r="109" spans="1:9" ht="13.5">
      <c r="A109" s="232"/>
      <c r="B109" s="161" t="s">
        <v>582</v>
      </c>
      <c r="C109" s="164" t="s">
        <v>578</v>
      </c>
      <c r="D109" s="233" t="s">
        <v>625</v>
      </c>
      <c r="E109" s="233"/>
      <c r="F109" s="161" t="s">
        <v>562</v>
      </c>
      <c r="G109" s="161">
        <v>300</v>
      </c>
      <c r="H109" s="161" t="s">
        <v>598</v>
      </c>
      <c r="I109" s="172">
        <v>0.15</v>
      </c>
    </row>
    <row r="110" spans="1:9" ht="22.5">
      <c r="A110" s="232"/>
      <c r="B110" s="164" t="s">
        <v>584</v>
      </c>
      <c r="C110" s="164" t="s">
        <v>626</v>
      </c>
      <c r="D110" s="233" t="s">
        <v>627</v>
      </c>
      <c r="E110" s="233"/>
      <c r="F110" s="161" t="s">
        <v>614</v>
      </c>
      <c r="G110" s="161">
        <v>90</v>
      </c>
      <c r="H110" s="161" t="s">
        <v>567</v>
      </c>
      <c r="I110" s="172">
        <v>0.15</v>
      </c>
    </row>
    <row r="111" spans="1:9" ht="27" customHeight="1">
      <c r="A111" s="232"/>
      <c r="B111" s="164" t="s">
        <v>584</v>
      </c>
      <c r="C111" s="164" t="s">
        <v>568</v>
      </c>
      <c r="D111" s="233" t="s">
        <v>628</v>
      </c>
      <c r="E111" s="233"/>
      <c r="F111" s="161" t="s">
        <v>614</v>
      </c>
      <c r="G111" s="161">
        <v>90</v>
      </c>
      <c r="H111" s="161" t="s">
        <v>567</v>
      </c>
      <c r="I111" s="172">
        <v>0.15</v>
      </c>
    </row>
    <row r="112" spans="1:9" ht="22.5">
      <c r="A112" s="232"/>
      <c r="B112" s="164" t="s">
        <v>586</v>
      </c>
      <c r="C112" s="164" t="s">
        <v>618</v>
      </c>
      <c r="D112" s="233" t="s">
        <v>629</v>
      </c>
      <c r="E112" s="233"/>
      <c r="F112" s="161" t="s">
        <v>614</v>
      </c>
      <c r="G112" s="161">
        <v>90</v>
      </c>
      <c r="H112" s="161" t="s">
        <v>567</v>
      </c>
      <c r="I112" s="172">
        <v>0.1</v>
      </c>
    </row>
    <row r="114" spans="1:9" ht="19.5">
      <c r="A114" s="224" t="s">
        <v>460</v>
      </c>
      <c r="B114" s="224"/>
      <c r="C114" s="224"/>
      <c r="D114" s="224"/>
      <c r="E114" s="224"/>
      <c r="F114" s="224"/>
      <c r="G114" s="224"/>
      <c r="H114" s="224"/>
      <c r="I114" s="224"/>
    </row>
    <row r="115" spans="1:9" ht="13.5">
      <c r="A115" s="225" t="s">
        <v>312</v>
      </c>
      <c r="B115" s="225"/>
      <c r="C115" s="225"/>
      <c r="D115" s="225"/>
      <c r="E115" s="225"/>
      <c r="F115" s="225"/>
      <c r="G115" s="225"/>
      <c r="H115" s="225"/>
      <c r="I115" s="225"/>
    </row>
    <row r="116" spans="1:9" ht="13.5">
      <c r="A116" s="232" t="s">
        <v>461</v>
      </c>
      <c r="B116" s="241" t="s">
        <v>553</v>
      </c>
      <c r="C116" s="242"/>
      <c r="D116" s="242"/>
      <c r="E116" s="243"/>
      <c r="F116" s="232" t="s">
        <v>462</v>
      </c>
      <c r="G116" s="232" t="s">
        <v>630</v>
      </c>
      <c r="H116" s="232"/>
      <c r="I116" s="232"/>
    </row>
    <row r="117" spans="1:9" ht="13.5">
      <c r="A117" s="232"/>
      <c r="B117" s="244"/>
      <c r="C117" s="245"/>
      <c r="D117" s="245"/>
      <c r="E117" s="246"/>
      <c r="F117" s="232"/>
      <c r="G117" s="232"/>
      <c r="H117" s="232"/>
      <c r="I117" s="232"/>
    </row>
    <row r="118" spans="1:9" ht="13.5">
      <c r="A118" s="161" t="s">
        <v>463</v>
      </c>
      <c r="B118" s="240" t="s">
        <v>631</v>
      </c>
      <c r="C118" s="239"/>
      <c r="D118" s="239"/>
      <c r="E118" s="239"/>
      <c r="F118" s="239"/>
      <c r="G118" s="239"/>
      <c r="H118" s="239"/>
      <c r="I118" s="234"/>
    </row>
    <row r="119" spans="1:9" ht="13.5">
      <c r="A119" s="161" t="s">
        <v>464</v>
      </c>
      <c r="B119" s="232" t="s">
        <v>556</v>
      </c>
      <c r="C119" s="232"/>
      <c r="D119" s="232"/>
      <c r="E119" s="161" t="s">
        <v>465</v>
      </c>
      <c r="F119" s="161" t="s">
        <v>557</v>
      </c>
      <c r="G119" s="161" t="s">
        <v>466</v>
      </c>
      <c r="H119" s="232">
        <v>48658249</v>
      </c>
      <c r="I119" s="232"/>
    </row>
    <row r="120" spans="1:9" ht="13.5">
      <c r="A120" s="232" t="s">
        <v>467</v>
      </c>
      <c r="B120" s="236">
        <v>45.909696</v>
      </c>
      <c r="C120" s="236"/>
      <c r="D120" s="236"/>
      <c r="E120" s="232" t="s">
        <v>468</v>
      </c>
      <c r="F120" s="232"/>
      <c r="G120" s="236"/>
      <c r="H120" s="236"/>
      <c r="I120" s="236"/>
    </row>
    <row r="121" spans="1:9" ht="13.5">
      <c r="A121" s="232"/>
      <c r="B121" s="236"/>
      <c r="C121" s="236"/>
      <c r="D121" s="236"/>
      <c r="E121" s="232" t="s">
        <v>469</v>
      </c>
      <c r="F121" s="232"/>
      <c r="G121" s="236">
        <v>45.909696</v>
      </c>
      <c r="H121" s="236"/>
      <c r="I121" s="236"/>
    </row>
    <row r="122" spans="1:9" ht="13.5">
      <c r="A122" s="232"/>
      <c r="B122" s="236"/>
      <c r="C122" s="236"/>
      <c r="D122" s="236"/>
      <c r="E122" s="232" t="s">
        <v>470</v>
      </c>
      <c r="F122" s="232"/>
      <c r="G122" s="236"/>
      <c r="H122" s="236"/>
      <c r="I122" s="236"/>
    </row>
    <row r="123" spans="1:9" ht="33" customHeight="1">
      <c r="A123" s="161" t="s">
        <v>471</v>
      </c>
      <c r="B123" s="237" t="s">
        <v>632</v>
      </c>
      <c r="C123" s="237"/>
      <c r="D123" s="237"/>
      <c r="E123" s="237"/>
      <c r="F123" s="237"/>
      <c r="G123" s="237"/>
      <c r="H123" s="237"/>
      <c r="I123" s="237"/>
    </row>
    <row r="124" spans="1:9" ht="13.5">
      <c r="A124" s="161" t="s">
        <v>472</v>
      </c>
      <c r="B124" s="237"/>
      <c r="C124" s="237"/>
      <c r="D124" s="237"/>
      <c r="E124" s="237"/>
      <c r="F124" s="237"/>
      <c r="G124" s="237"/>
      <c r="H124" s="237"/>
      <c r="I124" s="237"/>
    </row>
    <row r="125" spans="1:9" ht="13.5">
      <c r="A125" s="161" t="s">
        <v>473</v>
      </c>
      <c r="B125" s="238">
        <v>1</v>
      </c>
      <c r="C125" s="239"/>
      <c r="D125" s="239"/>
      <c r="E125" s="239"/>
      <c r="F125" s="239"/>
      <c r="G125" s="239"/>
      <c r="H125" s="239"/>
      <c r="I125" s="234"/>
    </row>
    <row r="126" spans="1:9" ht="13.5">
      <c r="A126" s="232" t="s">
        <v>474</v>
      </c>
      <c r="B126" s="233" t="s">
        <v>633</v>
      </c>
      <c r="C126" s="233"/>
      <c r="D126" s="233"/>
      <c r="E126" s="233"/>
      <c r="F126" s="233"/>
      <c r="G126" s="233"/>
      <c r="H126" s="233"/>
      <c r="I126" s="233"/>
    </row>
    <row r="127" spans="1:9" ht="13.5">
      <c r="A127" s="232"/>
      <c r="B127" s="233"/>
      <c r="C127" s="233"/>
      <c r="D127" s="233"/>
      <c r="E127" s="233"/>
      <c r="F127" s="233"/>
      <c r="G127" s="233"/>
      <c r="H127" s="233"/>
      <c r="I127" s="233"/>
    </row>
    <row r="128" spans="1:9" ht="13.5">
      <c r="A128" s="232" t="s">
        <v>475</v>
      </c>
      <c r="B128" s="161" t="s">
        <v>450</v>
      </c>
      <c r="C128" s="170" t="s">
        <v>451</v>
      </c>
      <c r="D128" s="232" t="s">
        <v>476</v>
      </c>
      <c r="E128" s="232"/>
      <c r="F128" s="161" t="s">
        <v>477</v>
      </c>
      <c r="G128" s="161" t="s">
        <v>478</v>
      </c>
      <c r="H128" s="161" t="s">
        <v>479</v>
      </c>
      <c r="I128" s="161" t="s">
        <v>456</v>
      </c>
    </row>
    <row r="129" spans="1:9" ht="13.5">
      <c r="A129" s="232"/>
      <c r="B129" s="162" t="s">
        <v>582</v>
      </c>
      <c r="C129" s="165" t="s">
        <v>634</v>
      </c>
      <c r="D129" s="234" t="s">
        <v>635</v>
      </c>
      <c r="E129" s="232"/>
      <c r="F129" s="161" t="s">
        <v>614</v>
      </c>
      <c r="G129" s="161">
        <v>90</v>
      </c>
      <c r="H129" s="161" t="s">
        <v>567</v>
      </c>
      <c r="I129" s="172">
        <v>0.2</v>
      </c>
    </row>
    <row r="130" spans="1:9" ht="27.75" customHeight="1">
      <c r="A130" s="232"/>
      <c r="B130" s="162" t="s">
        <v>582</v>
      </c>
      <c r="C130" s="165" t="s">
        <v>578</v>
      </c>
      <c r="D130" s="234" t="s">
        <v>636</v>
      </c>
      <c r="E130" s="232"/>
      <c r="F130" s="161" t="s">
        <v>562</v>
      </c>
      <c r="G130" s="161">
        <v>12750</v>
      </c>
      <c r="H130" s="161" t="s">
        <v>637</v>
      </c>
      <c r="I130" s="172">
        <v>0.2</v>
      </c>
    </row>
    <row r="131" spans="1:9" ht="22.5">
      <c r="A131" s="232"/>
      <c r="B131" s="162" t="s">
        <v>582</v>
      </c>
      <c r="C131" s="165" t="s">
        <v>601</v>
      </c>
      <c r="D131" s="234" t="s">
        <v>638</v>
      </c>
      <c r="E131" s="232"/>
      <c r="F131" s="161" t="s">
        <v>562</v>
      </c>
      <c r="G131" s="161">
        <v>100</v>
      </c>
      <c r="H131" s="161" t="s">
        <v>567</v>
      </c>
      <c r="I131" s="172">
        <v>0.2</v>
      </c>
    </row>
    <row r="132" spans="1:9" ht="13.5">
      <c r="A132" s="232"/>
      <c r="B132" s="162" t="s">
        <v>584</v>
      </c>
      <c r="C132" s="166" t="s">
        <v>542</v>
      </c>
      <c r="D132" s="234" t="s">
        <v>639</v>
      </c>
      <c r="E132" s="232"/>
      <c r="F132" s="161" t="s">
        <v>614</v>
      </c>
      <c r="G132" s="161">
        <v>100</v>
      </c>
      <c r="H132" s="161" t="s">
        <v>567</v>
      </c>
      <c r="I132" s="172">
        <v>0.2</v>
      </c>
    </row>
    <row r="133" spans="1:9" ht="13.5">
      <c r="A133" s="232"/>
      <c r="B133" s="162" t="s">
        <v>586</v>
      </c>
      <c r="C133" s="166" t="s">
        <v>640</v>
      </c>
      <c r="D133" s="234" t="s">
        <v>629</v>
      </c>
      <c r="E133" s="232"/>
      <c r="F133" s="161" t="s">
        <v>614</v>
      </c>
      <c r="G133" s="161">
        <v>90</v>
      </c>
      <c r="H133" s="161" t="s">
        <v>567</v>
      </c>
      <c r="I133" s="172">
        <v>0.1</v>
      </c>
    </row>
    <row r="135" spans="1:9" ht="19.5">
      <c r="A135" s="224" t="s">
        <v>460</v>
      </c>
      <c r="B135" s="224"/>
      <c r="C135" s="224"/>
      <c r="D135" s="224"/>
      <c r="E135" s="224"/>
      <c r="F135" s="224"/>
      <c r="G135" s="224"/>
      <c r="H135" s="224"/>
      <c r="I135" s="224"/>
    </row>
    <row r="136" spans="1:9" ht="13.5">
      <c r="A136" s="225" t="s">
        <v>312</v>
      </c>
      <c r="B136" s="225"/>
      <c r="C136" s="225"/>
      <c r="D136" s="225"/>
      <c r="E136" s="225"/>
      <c r="F136" s="225"/>
      <c r="G136" s="225"/>
      <c r="H136" s="225"/>
      <c r="I136" s="225"/>
    </row>
    <row r="137" spans="1:9" ht="13.5">
      <c r="A137" s="232" t="s">
        <v>461</v>
      </c>
      <c r="B137" s="241" t="s">
        <v>553</v>
      </c>
      <c r="C137" s="242"/>
      <c r="D137" s="242"/>
      <c r="E137" s="243"/>
      <c r="F137" s="232" t="s">
        <v>462</v>
      </c>
      <c r="G137" s="232" t="s">
        <v>641</v>
      </c>
      <c r="H137" s="232"/>
      <c r="I137" s="232"/>
    </row>
    <row r="138" spans="1:9" ht="13.5">
      <c r="A138" s="232"/>
      <c r="B138" s="244"/>
      <c r="C138" s="245"/>
      <c r="D138" s="245"/>
      <c r="E138" s="246"/>
      <c r="F138" s="232"/>
      <c r="G138" s="232"/>
      <c r="H138" s="232"/>
      <c r="I138" s="232"/>
    </row>
    <row r="139" spans="1:9" ht="13.5">
      <c r="A139" s="161" t="s">
        <v>463</v>
      </c>
      <c r="B139" s="240" t="s">
        <v>642</v>
      </c>
      <c r="C139" s="239"/>
      <c r="D139" s="239"/>
      <c r="E139" s="239"/>
      <c r="F139" s="239"/>
      <c r="G139" s="239"/>
      <c r="H139" s="239"/>
      <c r="I139" s="234"/>
    </row>
    <row r="140" spans="1:9" ht="13.5">
      <c r="A140" s="161" t="s">
        <v>464</v>
      </c>
      <c r="B140" s="232" t="s">
        <v>556</v>
      </c>
      <c r="C140" s="232"/>
      <c r="D140" s="232"/>
      <c r="E140" s="161" t="s">
        <v>465</v>
      </c>
      <c r="F140" s="161" t="s">
        <v>557</v>
      </c>
      <c r="G140" s="161" t="s">
        <v>466</v>
      </c>
      <c r="H140" s="232">
        <v>48658249</v>
      </c>
      <c r="I140" s="232"/>
    </row>
    <row r="141" spans="1:9" ht="13.5">
      <c r="A141" s="232" t="s">
        <v>467</v>
      </c>
      <c r="B141" s="236">
        <v>19</v>
      </c>
      <c r="C141" s="236"/>
      <c r="D141" s="236"/>
      <c r="E141" s="232" t="s">
        <v>468</v>
      </c>
      <c r="F141" s="232"/>
      <c r="G141" s="236"/>
      <c r="H141" s="236"/>
      <c r="I141" s="236"/>
    </row>
    <row r="142" spans="1:9" ht="13.5">
      <c r="A142" s="232"/>
      <c r="B142" s="236"/>
      <c r="C142" s="236"/>
      <c r="D142" s="236"/>
      <c r="E142" s="232" t="s">
        <v>469</v>
      </c>
      <c r="F142" s="232"/>
      <c r="G142" s="236">
        <v>19</v>
      </c>
      <c r="H142" s="236"/>
      <c r="I142" s="236"/>
    </row>
    <row r="143" spans="1:9" ht="13.5">
      <c r="A143" s="232"/>
      <c r="B143" s="236"/>
      <c r="C143" s="236"/>
      <c r="D143" s="236"/>
      <c r="E143" s="232" t="s">
        <v>470</v>
      </c>
      <c r="F143" s="232"/>
      <c r="G143" s="236"/>
      <c r="H143" s="236"/>
      <c r="I143" s="236"/>
    </row>
    <row r="144" spans="1:9" ht="84.75" customHeight="1">
      <c r="A144" s="161" t="s">
        <v>471</v>
      </c>
      <c r="B144" s="237" t="s">
        <v>643</v>
      </c>
      <c r="C144" s="237"/>
      <c r="D144" s="237"/>
      <c r="E144" s="237"/>
      <c r="F144" s="237"/>
      <c r="G144" s="237"/>
      <c r="H144" s="237"/>
      <c r="I144" s="237"/>
    </row>
    <row r="145" spans="1:9" ht="13.5">
      <c r="A145" s="161" t="s">
        <v>472</v>
      </c>
      <c r="B145" s="237"/>
      <c r="C145" s="237"/>
      <c r="D145" s="237"/>
      <c r="E145" s="237"/>
      <c r="F145" s="237"/>
      <c r="G145" s="237"/>
      <c r="H145" s="237"/>
      <c r="I145" s="237"/>
    </row>
    <row r="146" spans="1:9" ht="13.5">
      <c r="A146" s="161" t="s">
        <v>473</v>
      </c>
      <c r="B146" s="238">
        <v>1</v>
      </c>
      <c r="C146" s="239"/>
      <c r="D146" s="239"/>
      <c r="E146" s="239"/>
      <c r="F146" s="239"/>
      <c r="G146" s="239"/>
      <c r="H146" s="239"/>
      <c r="I146" s="234"/>
    </row>
    <row r="147" spans="1:9" ht="13.5">
      <c r="A147" s="232" t="s">
        <v>474</v>
      </c>
      <c r="B147" s="233" t="s">
        <v>644</v>
      </c>
      <c r="C147" s="233"/>
      <c r="D147" s="233"/>
      <c r="E147" s="233"/>
      <c r="F147" s="233"/>
      <c r="G147" s="233"/>
      <c r="H147" s="233"/>
      <c r="I147" s="233"/>
    </row>
    <row r="148" spans="1:9" ht="13.5">
      <c r="A148" s="232"/>
      <c r="B148" s="233"/>
      <c r="C148" s="233"/>
      <c r="D148" s="233"/>
      <c r="E148" s="233"/>
      <c r="F148" s="233"/>
      <c r="G148" s="233"/>
      <c r="H148" s="233"/>
      <c r="I148" s="233"/>
    </row>
    <row r="149" spans="1:9" ht="13.5">
      <c r="A149" s="232" t="s">
        <v>475</v>
      </c>
      <c r="B149" s="161" t="s">
        <v>450</v>
      </c>
      <c r="C149" s="170" t="s">
        <v>451</v>
      </c>
      <c r="D149" s="232" t="s">
        <v>476</v>
      </c>
      <c r="E149" s="232"/>
      <c r="F149" s="161" t="s">
        <v>477</v>
      </c>
      <c r="G149" s="161" t="s">
        <v>478</v>
      </c>
      <c r="H149" s="161" t="s">
        <v>479</v>
      </c>
      <c r="I149" s="161" t="s">
        <v>456</v>
      </c>
    </row>
    <row r="150" spans="1:9" ht="13.5">
      <c r="A150" s="232"/>
      <c r="B150" s="162" t="s">
        <v>582</v>
      </c>
      <c r="C150" s="165" t="s">
        <v>578</v>
      </c>
      <c r="D150" s="234" t="s">
        <v>645</v>
      </c>
      <c r="E150" s="232"/>
      <c r="F150" s="161" t="s">
        <v>562</v>
      </c>
      <c r="G150" s="161">
        <v>8</v>
      </c>
      <c r="H150" s="161" t="s">
        <v>646</v>
      </c>
      <c r="I150" s="172">
        <v>0.3</v>
      </c>
    </row>
    <row r="151" spans="1:9" ht="22.5">
      <c r="A151" s="232"/>
      <c r="B151" s="162" t="s">
        <v>582</v>
      </c>
      <c r="C151" s="165" t="s">
        <v>601</v>
      </c>
      <c r="D151" s="235" t="s">
        <v>565</v>
      </c>
      <c r="E151" s="234"/>
      <c r="F151" s="161" t="s">
        <v>562</v>
      </c>
      <c r="G151" s="161">
        <v>100</v>
      </c>
      <c r="H151" s="161" t="s">
        <v>567</v>
      </c>
      <c r="I151" s="172">
        <v>0.1</v>
      </c>
    </row>
    <row r="152" spans="1:9" ht="23.25" customHeight="1">
      <c r="A152" s="232"/>
      <c r="B152" s="162" t="s">
        <v>584</v>
      </c>
      <c r="C152" s="166" t="s">
        <v>542</v>
      </c>
      <c r="D152" s="234" t="s">
        <v>647</v>
      </c>
      <c r="E152" s="232"/>
      <c r="F152" s="161" t="s">
        <v>614</v>
      </c>
      <c r="G152" s="161">
        <v>80</v>
      </c>
      <c r="H152" s="161" t="s">
        <v>567</v>
      </c>
      <c r="I152" s="172">
        <v>0.2</v>
      </c>
    </row>
    <row r="153" spans="1:9" ht="27" customHeight="1">
      <c r="A153" s="232"/>
      <c r="B153" s="162" t="s">
        <v>584</v>
      </c>
      <c r="C153" s="168" t="s">
        <v>603</v>
      </c>
      <c r="D153" s="234" t="s">
        <v>648</v>
      </c>
      <c r="E153" s="232"/>
      <c r="F153" s="161" t="s">
        <v>614</v>
      </c>
      <c r="G153" s="161">
        <v>90</v>
      </c>
      <c r="H153" s="161" t="s">
        <v>567</v>
      </c>
      <c r="I153" s="172">
        <v>0.2</v>
      </c>
    </row>
    <row r="154" spans="1:9" ht="13.5">
      <c r="A154" s="232"/>
      <c r="B154" s="162" t="s">
        <v>586</v>
      </c>
      <c r="C154" s="166" t="s">
        <v>640</v>
      </c>
      <c r="D154" s="234" t="s">
        <v>608</v>
      </c>
      <c r="E154" s="232"/>
      <c r="F154" s="161" t="s">
        <v>614</v>
      </c>
      <c r="G154" s="161">
        <v>90</v>
      </c>
      <c r="H154" s="161" t="s">
        <v>567</v>
      </c>
      <c r="I154" s="172">
        <v>0.1</v>
      </c>
    </row>
    <row r="156" spans="1:9" ht="19.5">
      <c r="A156" s="224" t="s">
        <v>460</v>
      </c>
      <c r="B156" s="224"/>
      <c r="C156" s="224"/>
      <c r="D156" s="224"/>
      <c r="E156" s="224"/>
      <c r="F156" s="224"/>
      <c r="G156" s="224"/>
      <c r="H156" s="224"/>
      <c r="I156" s="224"/>
    </row>
    <row r="157" spans="1:9" ht="13.5">
      <c r="A157" s="225" t="s">
        <v>312</v>
      </c>
      <c r="B157" s="225"/>
      <c r="C157" s="225"/>
      <c r="D157" s="225"/>
      <c r="E157" s="225"/>
      <c r="F157" s="225"/>
      <c r="G157" s="225"/>
      <c r="H157" s="225"/>
      <c r="I157" s="225"/>
    </row>
    <row r="158" spans="1:9" ht="13.5">
      <c r="A158" s="232" t="s">
        <v>461</v>
      </c>
      <c r="B158" s="241" t="s">
        <v>553</v>
      </c>
      <c r="C158" s="242"/>
      <c r="D158" s="242"/>
      <c r="E158" s="243"/>
      <c r="F158" s="232" t="s">
        <v>462</v>
      </c>
      <c r="G158" s="232" t="s">
        <v>649</v>
      </c>
      <c r="H158" s="232"/>
      <c r="I158" s="232"/>
    </row>
    <row r="159" spans="1:9" ht="13.5">
      <c r="A159" s="232"/>
      <c r="B159" s="244"/>
      <c r="C159" s="245"/>
      <c r="D159" s="245"/>
      <c r="E159" s="246"/>
      <c r="F159" s="232"/>
      <c r="G159" s="232"/>
      <c r="H159" s="232"/>
      <c r="I159" s="232"/>
    </row>
    <row r="160" spans="1:9" ht="13.5">
      <c r="A160" s="161" t="s">
        <v>463</v>
      </c>
      <c r="B160" s="240" t="s">
        <v>650</v>
      </c>
      <c r="C160" s="239"/>
      <c r="D160" s="239"/>
      <c r="E160" s="239"/>
      <c r="F160" s="239"/>
      <c r="G160" s="239"/>
      <c r="H160" s="239"/>
      <c r="I160" s="234"/>
    </row>
    <row r="161" spans="1:9" ht="13.5">
      <c r="A161" s="161" t="s">
        <v>464</v>
      </c>
      <c r="B161" s="232" t="s">
        <v>556</v>
      </c>
      <c r="C161" s="232"/>
      <c r="D161" s="232"/>
      <c r="E161" s="161" t="s">
        <v>465</v>
      </c>
      <c r="F161" s="161" t="s">
        <v>557</v>
      </c>
      <c r="G161" s="161" t="s">
        <v>466</v>
      </c>
      <c r="H161" s="232">
        <v>48658249</v>
      </c>
      <c r="I161" s="232"/>
    </row>
    <row r="162" spans="1:9" ht="13.5">
      <c r="A162" s="232" t="s">
        <v>467</v>
      </c>
      <c r="B162" s="236">
        <v>10</v>
      </c>
      <c r="C162" s="236"/>
      <c r="D162" s="236"/>
      <c r="E162" s="232" t="s">
        <v>468</v>
      </c>
      <c r="F162" s="232"/>
      <c r="G162" s="236"/>
      <c r="H162" s="236"/>
      <c r="I162" s="236"/>
    </row>
    <row r="163" spans="1:9" ht="13.5">
      <c r="A163" s="232"/>
      <c r="B163" s="236"/>
      <c r="C163" s="236"/>
      <c r="D163" s="236"/>
      <c r="E163" s="232" t="s">
        <v>469</v>
      </c>
      <c r="F163" s="232"/>
      <c r="G163" s="236">
        <v>10</v>
      </c>
      <c r="H163" s="236"/>
      <c r="I163" s="236"/>
    </row>
    <row r="164" spans="1:9" ht="13.5">
      <c r="A164" s="232"/>
      <c r="B164" s="236"/>
      <c r="C164" s="236"/>
      <c r="D164" s="236"/>
      <c r="E164" s="232" t="s">
        <v>470</v>
      </c>
      <c r="F164" s="232"/>
      <c r="G164" s="236"/>
      <c r="H164" s="236"/>
      <c r="I164" s="236"/>
    </row>
    <row r="165" spans="1:9" ht="13.5">
      <c r="A165" s="161" t="s">
        <v>471</v>
      </c>
      <c r="B165" s="237" t="s">
        <v>650</v>
      </c>
      <c r="C165" s="237"/>
      <c r="D165" s="237"/>
      <c r="E165" s="237"/>
      <c r="F165" s="237"/>
      <c r="G165" s="237"/>
      <c r="H165" s="237"/>
      <c r="I165" s="237"/>
    </row>
    <row r="166" spans="1:9" ht="13.5">
      <c r="A166" s="161" t="s">
        <v>472</v>
      </c>
      <c r="B166" s="237"/>
      <c r="C166" s="237"/>
      <c r="D166" s="237"/>
      <c r="E166" s="237"/>
      <c r="F166" s="237"/>
      <c r="G166" s="237"/>
      <c r="H166" s="237"/>
      <c r="I166" s="237"/>
    </row>
    <row r="167" spans="1:9" ht="13.5">
      <c r="A167" s="161" t="s">
        <v>473</v>
      </c>
      <c r="B167" s="238">
        <v>1</v>
      </c>
      <c r="C167" s="239"/>
      <c r="D167" s="239"/>
      <c r="E167" s="239"/>
      <c r="F167" s="239"/>
      <c r="G167" s="239"/>
      <c r="H167" s="239"/>
      <c r="I167" s="234"/>
    </row>
    <row r="168" spans="1:9" ht="13.5">
      <c r="A168" s="232" t="s">
        <v>474</v>
      </c>
      <c r="B168" s="233" t="s">
        <v>651</v>
      </c>
      <c r="C168" s="233"/>
      <c r="D168" s="233"/>
      <c r="E168" s="233"/>
      <c r="F168" s="233"/>
      <c r="G168" s="233"/>
      <c r="H168" s="233"/>
      <c r="I168" s="233"/>
    </row>
    <row r="169" spans="1:9" ht="13.5">
      <c r="A169" s="232"/>
      <c r="B169" s="233"/>
      <c r="C169" s="233"/>
      <c r="D169" s="233"/>
      <c r="E169" s="233"/>
      <c r="F169" s="233"/>
      <c r="G169" s="233"/>
      <c r="H169" s="233"/>
      <c r="I169" s="233"/>
    </row>
    <row r="170" spans="1:9" ht="13.5">
      <c r="A170" s="232" t="s">
        <v>475</v>
      </c>
      <c r="B170" s="161" t="s">
        <v>450</v>
      </c>
      <c r="C170" s="170" t="s">
        <v>451</v>
      </c>
      <c r="D170" s="232" t="s">
        <v>476</v>
      </c>
      <c r="E170" s="232"/>
      <c r="F170" s="161" t="s">
        <v>477</v>
      </c>
      <c r="G170" s="161" t="s">
        <v>478</v>
      </c>
      <c r="H170" s="161" t="s">
        <v>479</v>
      </c>
      <c r="I170" s="161" t="s">
        <v>456</v>
      </c>
    </row>
    <row r="171" spans="1:9" ht="13.5">
      <c r="A171" s="232"/>
      <c r="B171" s="162" t="s">
        <v>582</v>
      </c>
      <c r="C171" s="165" t="s">
        <v>652</v>
      </c>
      <c r="D171" s="234" t="s">
        <v>624</v>
      </c>
      <c r="E171" s="232"/>
      <c r="F171" s="161" t="s">
        <v>562</v>
      </c>
      <c r="G171" s="161">
        <v>100</v>
      </c>
      <c r="H171" s="161" t="s">
        <v>567</v>
      </c>
      <c r="I171" s="172">
        <v>0.1</v>
      </c>
    </row>
    <row r="172" spans="1:9" ht="22.5">
      <c r="A172" s="232"/>
      <c r="B172" s="162" t="s">
        <v>582</v>
      </c>
      <c r="C172" s="165" t="s">
        <v>601</v>
      </c>
      <c r="D172" s="235" t="s">
        <v>565</v>
      </c>
      <c r="E172" s="234"/>
      <c r="F172" s="161" t="s">
        <v>562</v>
      </c>
      <c r="G172" s="161">
        <v>100</v>
      </c>
      <c r="H172" s="161" t="s">
        <v>567</v>
      </c>
      <c r="I172" s="172">
        <v>0.1</v>
      </c>
    </row>
    <row r="173" spans="1:9" ht="13.5">
      <c r="A173" s="232"/>
      <c r="B173" s="162" t="s">
        <v>582</v>
      </c>
      <c r="C173" s="168" t="s">
        <v>578</v>
      </c>
      <c r="D173" s="234" t="s">
        <v>653</v>
      </c>
      <c r="E173" s="232"/>
      <c r="F173" s="161" t="s">
        <v>562</v>
      </c>
      <c r="G173" s="161">
        <v>1</v>
      </c>
      <c r="H173" s="161" t="s">
        <v>581</v>
      </c>
      <c r="I173" s="172">
        <v>0.3</v>
      </c>
    </row>
    <row r="174" spans="1:9" ht="13.5">
      <c r="A174" s="232"/>
      <c r="B174" s="162" t="s">
        <v>584</v>
      </c>
      <c r="C174" s="168" t="s">
        <v>568</v>
      </c>
      <c r="D174" s="234" t="s">
        <v>654</v>
      </c>
      <c r="E174" s="232"/>
      <c r="F174" s="161" t="s">
        <v>614</v>
      </c>
      <c r="G174" s="161">
        <v>90</v>
      </c>
      <c r="H174" s="161" t="s">
        <v>567</v>
      </c>
      <c r="I174" s="172">
        <v>0.3</v>
      </c>
    </row>
    <row r="175" spans="1:9" ht="13.5">
      <c r="A175" s="232"/>
      <c r="B175" s="162" t="s">
        <v>586</v>
      </c>
      <c r="C175" s="166" t="s">
        <v>640</v>
      </c>
      <c r="D175" s="234" t="s">
        <v>608</v>
      </c>
      <c r="E175" s="232"/>
      <c r="F175" s="161" t="s">
        <v>614</v>
      </c>
      <c r="G175" s="161">
        <v>90</v>
      </c>
      <c r="H175" s="161" t="s">
        <v>567</v>
      </c>
      <c r="I175" s="172">
        <v>0.1</v>
      </c>
    </row>
    <row r="177" spans="1:9" ht="19.5">
      <c r="A177" s="224" t="s">
        <v>460</v>
      </c>
      <c r="B177" s="224"/>
      <c r="C177" s="224"/>
      <c r="D177" s="224"/>
      <c r="E177" s="224"/>
      <c r="F177" s="224"/>
      <c r="G177" s="224"/>
      <c r="H177" s="224"/>
      <c r="I177" s="224"/>
    </row>
    <row r="178" spans="1:9" ht="13.5">
      <c r="A178" s="225" t="s">
        <v>312</v>
      </c>
      <c r="B178" s="225"/>
      <c r="C178" s="225"/>
      <c r="D178" s="225"/>
      <c r="E178" s="225"/>
      <c r="F178" s="225"/>
      <c r="G178" s="225"/>
      <c r="H178" s="225"/>
      <c r="I178" s="225"/>
    </row>
    <row r="179" spans="1:9" ht="13.5">
      <c r="A179" s="232" t="s">
        <v>461</v>
      </c>
      <c r="B179" s="241" t="s">
        <v>553</v>
      </c>
      <c r="C179" s="242"/>
      <c r="D179" s="242"/>
      <c r="E179" s="243"/>
      <c r="F179" s="232" t="s">
        <v>462</v>
      </c>
      <c r="G179" s="232" t="s">
        <v>655</v>
      </c>
      <c r="H179" s="232"/>
      <c r="I179" s="232"/>
    </row>
    <row r="180" spans="1:9" ht="13.5">
      <c r="A180" s="232"/>
      <c r="B180" s="244"/>
      <c r="C180" s="245"/>
      <c r="D180" s="245"/>
      <c r="E180" s="246"/>
      <c r="F180" s="232"/>
      <c r="G180" s="232"/>
      <c r="H180" s="232"/>
      <c r="I180" s="232"/>
    </row>
    <row r="181" spans="1:9" ht="13.5">
      <c r="A181" s="161" t="s">
        <v>463</v>
      </c>
      <c r="B181" s="240" t="s">
        <v>656</v>
      </c>
      <c r="C181" s="239"/>
      <c r="D181" s="239"/>
      <c r="E181" s="239"/>
      <c r="F181" s="239"/>
      <c r="G181" s="239"/>
      <c r="H181" s="239"/>
      <c r="I181" s="234"/>
    </row>
    <row r="182" spans="1:9" ht="13.5">
      <c r="A182" s="161" t="s">
        <v>464</v>
      </c>
      <c r="B182" s="232" t="s">
        <v>556</v>
      </c>
      <c r="C182" s="232"/>
      <c r="D182" s="232"/>
      <c r="E182" s="161" t="s">
        <v>465</v>
      </c>
      <c r="F182" s="161" t="s">
        <v>557</v>
      </c>
      <c r="G182" s="161" t="s">
        <v>466</v>
      </c>
      <c r="H182" s="232">
        <v>48658249</v>
      </c>
      <c r="I182" s="232"/>
    </row>
    <row r="183" spans="1:9" ht="13.5">
      <c r="A183" s="232" t="s">
        <v>467</v>
      </c>
      <c r="B183" s="236">
        <v>4</v>
      </c>
      <c r="C183" s="236"/>
      <c r="D183" s="236"/>
      <c r="E183" s="232" t="s">
        <v>468</v>
      </c>
      <c r="F183" s="232"/>
      <c r="G183" s="236"/>
      <c r="H183" s="236"/>
      <c r="I183" s="236"/>
    </row>
    <row r="184" spans="1:9" ht="13.5">
      <c r="A184" s="232"/>
      <c r="B184" s="236"/>
      <c r="C184" s="236"/>
      <c r="D184" s="236"/>
      <c r="E184" s="232" t="s">
        <v>469</v>
      </c>
      <c r="F184" s="232"/>
      <c r="G184" s="236">
        <v>4</v>
      </c>
      <c r="H184" s="236"/>
      <c r="I184" s="236"/>
    </row>
    <row r="185" spans="1:9" ht="13.5">
      <c r="A185" s="232"/>
      <c r="B185" s="236"/>
      <c r="C185" s="236"/>
      <c r="D185" s="236"/>
      <c r="E185" s="232" t="s">
        <v>470</v>
      </c>
      <c r="F185" s="232"/>
      <c r="G185" s="236"/>
      <c r="H185" s="236"/>
      <c r="I185" s="236"/>
    </row>
    <row r="186" spans="1:9" ht="13.5">
      <c r="A186" s="161" t="s">
        <v>471</v>
      </c>
      <c r="B186" s="237" t="s">
        <v>657</v>
      </c>
      <c r="C186" s="237"/>
      <c r="D186" s="237"/>
      <c r="E186" s="237"/>
      <c r="F186" s="237"/>
      <c r="G186" s="237"/>
      <c r="H186" s="237"/>
      <c r="I186" s="237"/>
    </row>
    <row r="187" spans="1:9" ht="13.5">
      <c r="A187" s="161" t="s">
        <v>472</v>
      </c>
      <c r="B187" s="237"/>
      <c r="C187" s="237"/>
      <c r="D187" s="237"/>
      <c r="E187" s="237"/>
      <c r="F187" s="237"/>
      <c r="G187" s="237"/>
      <c r="H187" s="237"/>
      <c r="I187" s="237"/>
    </row>
    <row r="188" spans="1:9" ht="13.5">
      <c r="A188" s="161" t="s">
        <v>473</v>
      </c>
      <c r="B188" s="238">
        <v>1</v>
      </c>
      <c r="C188" s="239"/>
      <c r="D188" s="239"/>
      <c r="E188" s="239"/>
      <c r="F188" s="239"/>
      <c r="G188" s="239"/>
      <c r="H188" s="239"/>
      <c r="I188" s="234"/>
    </row>
    <row r="189" spans="1:9" ht="13.5">
      <c r="A189" s="232" t="s">
        <v>474</v>
      </c>
      <c r="B189" s="233" t="s">
        <v>658</v>
      </c>
      <c r="C189" s="233"/>
      <c r="D189" s="233"/>
      <c r="E189" s="233"/>
      <c r="F189" s="233"/>
      <c r="G189" s="233"/>
      <c r="H189" s="233"/>
      <c r="I189" s="233"/>
    </row>
    <row r="190" spans="1:9" ht="13.5">
      <c r="A190" s="232"/>
      <c r="B190" s="233"/>
      <c r="C190" s="233"/>
      <c r="D190" s="233"/>
      <c r="E190" s="233"/>
      <c r="F190" s="233"/>
      <c r="G190" s="233"/>
      <c r="H190" s="233"/>
      <c r="I190" s="233"/>
    </row>
    <row r="191" spans="1:9" ht="13.5">
      <c r="A191" s="232" t="s">
        <v>475</v>
      </c>
      <c r="B191" s="161" t="s">
        <v>450</v>
      </c>
      <c r="C191" s="170" t="s">
        <v>451</v>
      </c>
      <c r="D191" s="232" t="s">
        <v>476</v>
      </c>
      <c r="E191" s="232"/>
      <c r="F191" s="161" t="s">
        <v>477</v>
      </c>
      <c r="G191" s="161" t="s">
        <v>478</v>
      </c>
      <c r="H191" s="161" t="s">
        <v>479</v>
      </c>
      <c r="I191" s="161" t="s">
        <v>456</v>
      </c>
    </row>
    <row r="192" spans="1:9" ht="22.5">
      <c r="A192" s="232"/>
      <c r="B192" s="162" t="s">
        <v>582</v>
      </c>
      <c r="C192" s="165" t="s">
        <v>601</v>
      </c>
      <c r="D192" s="234" t="s">
        <v>659</v>
      </c>
      <c r="E192" s="232"/>
      <c r="F192" s="161" t="s">
        <v>562</v>
      </c>
      <c r="G192" s="161">
        <v>8</v>
      </c>
      <c r="H192" s="161" t="s">
        <v>660</v>
      </c>
      <c r="I192" s="172">
        <v>0.3</v>
      </c>
    </row>
    <row r="193" spans="1:9" ht="24" customHeight="1">
      <c r="A193" s="232"/>
      <c r="B193" s="162" t="s">
        <v>582</v>
      </c>
      <c r="C193" s="165" t="s">
        <v>652</v>
      </c>
      <c r="D193" s="235" t="s">
        <v>661</v>
      </c>
      <c r="E193" s="234"/>
      <c r="F193" s="161" t="s">
        <v>562</v>
      </c>
      <c r="G193" s="161">
        <v>100</v>
      </c>
      <c r="H193" s="161" t="s">
        <v>567</v>
      </c>
      <c r="I193" s="172">
        <v>0.1</v>
      </c>
    </row>
    <row r="194" spans="1:9" ht="22.5">
      <c r="A194" s="232"/>
      <c r="B194" s="162" t="s">
        <v>582</v>
      </c>
      <c r="C194" s="165" t="s">
        <v>601</v>
      </c>
      <c r="D194" s="234" t="s">
        <v>565</v>
      </c>
      <c r="E194" s="232"/>
      <c r="F194" s="161" t="s">
        <v>562</v>
      </c>
      <c r="G194" s="161">
        <v>100</v>
      </c>
      <c r="H194" s="161" t="s">
        <v>567</v>
      </c>
      <c r="I194" s="172">
        <v>0.1</v>
      </c>
    </row>
    <row r="195" spans="1:9" ht="13.5">
      <c r="A195" s="232"/>
      <c r="B195" s="162" t="s">
        <v>584</v>
      </c>
      <c r="C195" s="168" t="s">
        <v>568</v>
      </c>
      <c r="D195" s="234" t="s">
        <v>662</v>
      </c>
      <c r="E195" s="232"/>
      <c r="F195" s="161" t="s">
        <v>562</v>
      </c>
      <c r="G195" s="161">
        <v>100</v>
      </c>
      <c r="H195" s="161" t="s">
        <v>567</v>
      </c>
      <c r="I195" s="172">
        <v>0.3</v>
      </c>
    </row>
    <row r="196" spans="1:9" ht="13.5">
      <c r="A196" s="232"/>
      <c r="B196" s="162" t="s">
        <v>586</v>
      </c>
      <c r="C196" s="166" t="s">
        <v>640</v>
      </c>
      <c r="D196" s="234" t="s">
        <v>608</v>
      </c>
      <c r="E196" s="232"/>
      <c r="F196" s="161" t="s">
        <v>614</v>
      </c>
      <c r="G196" s="161">
        <v>90</v>
      </c>
      <c r="H196" s="161" t="s">
        <v>567</v>
      </c>
      <c r="I196" s="172">
        <v>0.1</v>
      </c>
    </row>
    <row r="198" spans="1:9" ht="19.5">
      <c r="A198" s="224" t="s">
        <v>460</v>
      </c>
      <c r="B198" s="224"/>
      <c r="C198" s="224"/>
      <c r="D198" s="224"/>
      <c r="E198" s="224"/>
      <c r="F198" s="224"/>
      <c r="G198" s="224"/>
      <c r="H198" s="224"/>
      <c r="I198" s="224"/>
    </row>
    <row r="199" spans="1:9" ht="13.5">
      <c r="A199" s="225" t="s">
        <v>312</v>
      </c>
      <c r="B199" s="225"/>
      <c r="C199" s="225"/>
      <c r="D199" s="225"/>
      <c r="E199" s="225"/>
      <c r="F199" s="225"/>
      <c r="G199" s="225"/>
      <c r="H199" s="225"/>
      <c r="I199" s="225"/>
    </row>
    <row r="200" spans="1:9" ht="13.5">
      <c r="A200" s="232" t="s">
        <v>461</v>
      </c>
      <c r="B200" s="241" t="s">
        <v>553</v>
      </c>
      <c r="C200" s="242"/>
      <c r="D200" s="242"/>
      <c r="E200" s="243"/>
      <c r="F200" s="232" t="s">
        <v>462</v>
      </c>
      <c r="G200" s="232" t="s">
        <v>663</v>
      </c>
      <c r="H200" s="232"/>
      <c r="I200" s="232"/>
    </row>
    <row r="201" spans="1:9" ht="13.5">
      <c r="A201" s="232"/>
      <c r="B201" s="244"/>
      <c r="C201" s="245"/>
      <c r="D201" s="245"/>
      <c r="E201" s="246"/>
      <c r="F201" s="232"/>
      <c r="G201" s="232"/>
      <c r="H201" s="232"/>
      <c r="I201" s="232"/>
    </row>
    <row r="202" spans="1:9" ht="13.5">
      <c r="A202" s="161" t="s">
        <v>463</v>
      </c>
      <c r="B202" s="240" t="s">
        <v>664</v>
      </c>
      <c r="C202" s="239"/>
      <c r="D202" s="239"/>
      <c r="E202" s="239"/>
      <c r="F202" s="239"/>
      <c r="G202" s="239"/>
      <c r="H202" s="239"/>
      <c r="I202" s="234"/>
    </row>
    <row r="203" spans="1:9" ht="13.5">
      <c r="A203" s="161" t="s">
        <v>464</v>
      </c>
      <c r="B203" s="232" t="s">
        <v>556</v>
      </c>
      <c r="C203" s="232"/>
      <c r="D203" s="232"/>
      <c r="E203" s="161" t="s">
        <v>465</v>
      </c>
      <c r="F203" s="161" t="s">
        <v>557</v>
      </c>
      <c r="G203" s="161" t="s">
        <v>466</v>
      </c>
      <c r="H203" s="232">
        <v>48658249</v>
      </c>
      <c r="I203" s="232"/>
    </row>
    <row r="204" spans="1:9" ht="13.5">
      <c r="A204" s="232" t="s">
        <v>467</v>
      </c>
      <c r="B204" s="236">
        <v>5.75</v>
      </c>
      <c r="C204" s="236"/>
      <c r="D204" s="236"/>
      <c r="E204" s="232" t="s">
        <v>468</v>
      </c>
      <c r="F204" s="232"/>
      <c r="G204" s="236"/>
      <c r="H204" s="236"/>
      <c r="I204" s="236"/>
    </row>
    <row r="205" spans="1:9" ht="13.5">
      <c r="A205" s="232"/>
      <c r="B205" s="236"/>
      <c r="C205" s="236"/>
      <c r="D205" s="236"/>
      <c r="E205" s="232" t="s">
        <v>469</v>
      </c>
      <c r="F205" s="232"/>
      <c r="G205" s="236">
        <v>5.75</v>
      </c>
      <c r="H205" s="236"/>
      <c r="I205" s="236"/>
    </row>
    <row r="206" spans="1:9" ht="13.5">
      <c r="A206" s="232"/>
      <c r="B206" s="236"/>
      <c r="C206" s="236"/>
      <c r="D206" s="236"/>
      <c r="E206" s="232" t="s">
        <v>470</v>
      </c>
      <c r="F206" s="232"/>
      <c r="G206" s="236"/>
      <c r="H206" s="236"/>
      <c r="I206" s="236"/>
    </row>
    <row r="207" spans="1:9" ht="13.5">
      <c r="A207" s="161" t="s">
        <v>471</v>
      </c>
      <c r="B207" s="237" t="s">
        <v>664</v>
      </c>
      <c r="C207" s="237"/>
      <c r="D207" s="237"/>
      <c r="E207" s="237"/>
      <c r="F207" s="237"/>
      <c r="G207" s="237"/>
      <c r="H207" s="237"/>
      <c r="I207" s="237"/>
    </row>
    <row r="208" spans="1:9" ht="13.5">
      <c r="A208" s="161" t="s">
        <v>472</v>
      </c>
      <c r="B208" s="237"/>
      <c r="C208" s="237"/>
      <c r="D208" s="237"/>
      <c r="E208" s="237"/>
      <c r="F208" s="237"/>
      <c r="G208" s="237"/>
      <c r="H208" s="237"/>
      <c r="I208" s="237"/>
    </row>
    <row r="209" spans="1:9" ht="13.5">
      <c r="A209" s="161" t="s">
        <v>473</v>
      </c>
      <c r="B209" s="238">
        <v>1</v>
      </c>
      <c r="C209" s="239"/>
      <c r="D209" s="239"/>
      <c r="E209" s="239"/>
      <c r="F209" s="239"/>
      <c r="G209" s="239"/>
      <c r="H209" s="239"/>
      <c r="I209" s="234"/>
    </row>
    <row r="210" spans="1:9" ht="13.5">
      <c r="A210" s="232" t="s">
        <v>474</v>
      </c>
      <c r="B210" s="233" t="s">
        <v>665</v>
      </c>
      <c r="C210" s="233"/>
      <c r="D210" s="233"/>
      <c r="E210" s="233"/>
      <c r="F210" s="233"/>
      <c r="G210" s="233"/>
      <c r="H210" s="233"/>
      <c r="I210" s="233"/>
    </row>
    <row r="211" spans="1:9" ht="13.5">
      <c r="A211" s="232"/>
      <c r="B211" s="233"/>
      <c r="C211" s="233"/>
      <c r="D211" s="233"/>
      <c r="E211" s="233"/>
      <c r="F211" s="233"/>
      <c r="G211" s="233"/>
      <c r="H211" s="233"/>
      <c r="I211" s="233"/>
    </row>
    <row r="212" spans="1:9" ht="13.5">
      <c r="A212" s="232" t="s">
        <v>475</v>
      </c>
      <c r="B212" s="161" t="s">
        <v>450</v>
      </c>
      <c r="C212" s="170" t="s">
        <v>451</v>
      </c>
      <c r="D212" s="232" t="s">
        <v>476</v>
      </c>
      <c r="E212" s="232"/>
      <c r="F212" s="161" t="s">
        <v>477</v>
      </c>
      <c r="G212" s="161" t="s">
        <v>478</v>
      </c>
      <c r="H212" s="161" t="s">
        <v>479</v>
      </c>
      <c r="I212" s="161" t="s">
        <v>456</v>
      </c>
    </row>
    <row r="213" spans="1:9" ht="22.5">
      <c r="A213" s="232"/>
      <c r="B213" s="162" t="s">
        <v>582</v>
      </c>
      <c r="C213" s="165" t="s">
        <v>592</v>
      </c>
      <c r="D213" s="234" t="s">
        <v>666</v>
      </c>
      <c r="E213" s="232"/>
      <c r="F213" s="161" t="s">
        <v>562</v>
      </c>
      <c r="G213" s="161">
        <v>1</v>
      </c>
      <c r="H213" s="161" t="s">
        <v>660</v>
      </c>
      <c r="I213" s="172">
        <v>0.3</v>
      </c>
    </row>
    <row r="214" spans="1:9" ht="27" customHeight="1">
      <c r="A214" s="232"/>
      <c r="B214" s="162" t="s">
        <v>582</v>
      </c>
      <c r="C214" s="165" t="s">
        <v>652</v>
      </c>
      <c r="D214" s="235" t="s">
        <v>661</v>
      </c>
      <c r="E214" s="234"/>
      <c r="F214" s="161" t="s">
        <v>562</v>
      </c>
      <c r="G214" s="161">
        <v>100</v>
      </c>
      <c r="H214" s="161" t="s">
        <v>567</v>
      </c>
      <c r="I214" s="172">
        <v>0.1</v>
      </c>
    </row>
    <row r="215" spans="1:9" ht="22.5">
      <c r="A215" s="232"/>
      <c r="B215" s="162" t="s">
        <v>582</v>
      </c>
      <c r="C215" s="165" t="s">
        <v>601</v>
      </c>
      <c r="D215" s="234" t="s">
        <v>565</v>
      </c>
      <c r="E215" s="232"/>
      <c r="F215" s="161" t="s">
        <v>562</v>
      </c>
      <c r="G215" s="161">
        <v>100</v>
      </c>
      <c r="H215" s="161" t="s">
        <v>567</v>
      </c>
      <c r="I215" s="172">
        <v>0.1</v>
      </c>
    </row>
    <row r="216" spans="1:9" ht="13.5">
      <c r="A216" s="232"/>
      <c r="B216" s="162" t="s">
        <v>584</v>
      </c>
      <c r="C216" s="168" t="s">
        <v>568</v>
      </c>
      <c r="D216" s="234" t="s">
        <v>654</v>
      </c>
      <c r="E216" s="232"/>
      <c r="F216" s="161" t="s">
        <v>562</v>
      </c>
      <c r="G216" s="161">
        <v>100</v>
      </c>
      <c r="H216" s="161" t="s">
        <v>567</v>
      </c>
      <c r="I216" s="172">
        <v>0.3</v>
      </c>
    </row>
    <row r="217" spans="1:9" ht="13.5">
      <c r="A217" s="232"/>
      <c r="B217" s="162" t="s">
        <v>586</v>
      </c>
      <c r="C217" s="166" t="s">
        <v>640</v>
      </c>
      <c r="D217" s="234" t="s">
        <v>608</v>
      </c>
      <c r="E217" s="232"/>
      <c r="F217" s="161" t="s">
        <v>614</v>
      </c>
      <c r="G217" s="161">
        <v>90</v>
      </c>
      <c r="H217" s="161" t="s">
        <v>567</v>
      </c>
      <c r="I217" s="172">
        <v>0.1</v>
      </c>
    </row>
    <row r="219" spans="1:9" ht="19.5">
      <c r="A219" s="224" t="s">
        <v>460</v>
      </c>
      <c r="B219" s="224"/>
      <c r="C219" s="224"/>
      <c r="D219" s="224"/>
      <c r="E219" s="224"/>
      <c r="F219" s="224"/>
      <c r="G219" s="224"/>
      <c r="H219" s="224"/>
      <c r="I219" s="224"/>
    </row>
    <row r="220" spans="1:9" ht="13.5">
      <c r="A220" s="225" t="s">
        <v>312</v>
      </c>
      <c r="B220" s="225"/>
      <c r="C220" s="225"/>
      <c r="D220" s="225"/>
      <c r="E220" s="225"/>
      <c r="F220" s="225"/>
      <c r="G220" s="225"/>
      <c r="H220" s="225"/>
      <c r="I220" s="225"/>
    </row>
    <row r="221" spans="1:9" ht="13.5">
      <c r="A221" s="216" t="s">
        <v>461</v>
      </c>
      <c r="B221" s="226" t="s">
        <v>667</v>
      </c>
      <c r="C221" s="227"/>
      <c r="D221" s="227"/>
      <c r="E221" s="228"/>
      <c r="F221" s="216" t="s">
        <v>462</v>
      </c>
      <c r="G221" s="216" t="s">
        <v>668</v>
      </c>
      <c r="H221" s="216"/>
      <c r="I221" s="216"/>
    </row>
    <row r="222" spans="1:9" ht="13.5">
      <c r="A222" s="216"/>
      <c r="B222" s="229"/>
      <c r="C222" s="230"/>
      <c r="D222" s="230"/>
      <c r="E222" s="231"/>
      <c r="F222" s="216"/>
      <c r="G222" s="216"/>
      <c r="H222" s="216"/>
      <c r="I222" s="216"/>
    </row>
    <row r="223" spans="1:9" ht="13.5">
      <c r="A223" s="182" t="s">
        <v>463</v>
      </c>
      <c r="B223" s="218" t="s">
        <v>669</v>
      </c>
      <c r="C223" s="223"/>
      <c r="D223" s="223"/>
      <c r="E223" s="223"/>
      <c r="F223" s="223"/>
      <c r="G223" s="223"/>
      <c r="H223" s="223"/>
      <c r="I223" s="219"/>
    </row>
    <row r="224" spans="1:9" ht="13.5">
      <c r="A224" s="182" t="s">
        <v>464</v>
      </c>
      <c r="B224" s="216" t="s">
        <v>670</v>
      </c>
      <c r="C224" s="216"/>
      <c r="D224" s="216"/>
      <c r="E224" s="182" t="s">
        <v>465</v>
      </c>
      <c r="F224" s="182" t="s">
        <v>671</v>
      </c>
      <c r="G224" s="182" t="s">
        <v>466</v>
      </c>
      <c r="H224" s="216">
        <v>48658249</v>
      </c>
      <c r="I224" s="216"/>
    </row>
    <row r="225" spans="1:9" ht="13.5">
      <c r="A225" s="216" t="s">
        <v>467</v>
      </c>
      <c r="B225" s="220">
        <v>730</v>
      </c>
      <c r="C225" s="220"/>
      <c r="D225" s="220"/>
      <c r="E225" s="216" t="s">
        <v>468</v>
      </c>
      <c r="F225" s="216"/>
      <c r="G225" s="220">
        <v>730</v>
      </c>
      <c r="H225" s="220"/>
      <c r="I225" s="220"/>
    </row>
    <row r="226" spans="1:9" ht="13.5">
      <c r="A226" s="216"/>
      <c r="B226" s="220"/>
      <c r="C226" s="220"/>
      <c r="D226" s="220"/>
      <c r="E226" s="216" t="s">
        <v>469</v>
      </c>
      <c r="F226" s="216"/>
      <c r="G226" s="220"/>
      <c r="H226" s="220"/>
      <c r="I226" s="220"/>
    </row>
    <row r="227" spans="1:9" ht="13.5">
      <c r="A227" s="216"/>
      <c r="B227" s="220"/>
      <c r="C227" s="220"/>
      <c r="D227" s="220"/>
      <c r="E227" s="216" t="s">
        <v>470</v>
      </c>
      <c r="F227" s="216"/>
      <c r="G227" s="220"/>
      <c r="H227" s="220"/>
      <c r="I227" s="220"/>
    </row>
    <row r="228" spans="1:9" ht="28.5" customHeight="1">
      <c r="A228" s="182" t="s">
        <v>471</v>
      </c>
      <c r="B228" s="221" t="s">
        <v>672</v>
      </c>
      <c r="C228" s="221"/>
      <c r="D228" s="221"/>
      <c r="E228" s="221"/>
      <c r="F228" s="221"/>
      <c r="G228" s="221"/>
      <c r="H228" s="221"/>
      <c r="I228" s="221"/>
    </row>
    <row r="229" spans="1:9" ht="13.5">
      <c r="A229" s="182" t="s">
        <v>472</v>
      </c>
      <c r="B229" s="221"/>
      <c r="C229" s="221"/>
      <c r="D229" s="221"/>
      <c r="E229" s="221"/>
      <c r="F229" s="221"/>
      <c r="G229" s="221"/>
      <c r="H229" s="221"/>
      <c r="I229" s="221"/>
    </row>
    <row r="230" spans="1:9" ht="13.5">
      <c r="A230" s="182" t="s">
        <v>473</v>
      </c>
      <c r="B230" s="222"/>
      <c r="C230" s="221"/>
      <c r="D230" s="221"/>
      <c r="E230" s="221"/>
      <c r="F230" s="221"/>
      <c r="G230" s="221"/>
      <c r="H230" s="221"/>
      <c r="I230" s="221"/>
    </row>
    <row r="231" spans="1:9" ht="13.5">
      <c r="A231" s="216" t="s">
        <v>474</v>
      </c>
      <c r="B231" s="217" t="s">
        <v>673</v>
      </c>
      <c r="C231" s="217"/>
      <c r="D231" s="217"/>
      <c r="E231" s="217"/>
      <c r="F231" s="217"/>
      <c r="G231" s="217"/>
      <c r="H231" s="217"/>
      <c r="I231" s="217"/>
    </row>
    <row r="232" spans="1:9" ht="13.5">
      <c r="A232" s="216"/>
      <c r="B232" s="217"/>
      <c r="C232" s="217"/>
      <c r="D232" s="217"/>
      <c r="E232" s="217"/>
      <c r="F232" s="217"/>
      <c r="G232" s="217"/>
      <c r="H232" s="217"/>
      <c r="I232" s="217"/>
    </row>
    <row r="233" spans="1:9" ht="13.5">
      <c r="A233" s="216" t="s">
        <v>475</v>
      </c>
      <c r="B233" s="182" t="s">
        <v>450</v>
      </c>
      <c r="C233" s="182" t="s">
        <v>451</v>
      </c>
      <c r="D233" s="216" t="s">
        <v>476</v>
      </c>
      <c r="E233" s="216"/>
      <c r="F233" s="182" t="s">
        <v>477</v>
      </c>
      <c r="G233" s="182" t="s">
        <v>478</v>
      </c>
      <c r="H233" s="182" t="s">
        <v>479</v>
      </c>
      <c r="I233" s="182" t="s">
        <v>456</v>
      </c>
    </row>
    <row r="234" spans="1:9" ht="13.5">
      <c r="A234" s="216"/>
      <c r="B234" s="182" t="s">
        <v>522</v>
      </c>
      <c r="C234" s="182" t="s">
        <v>674</v>
      </c>
      <c r="D234" s="218" t="s">
        <v>675</v>
      </c>
      <c r="E234" s="219"/>
      <c r="F234" s="182" t="s">
        <v>676</v>
      </c>
      <c r="G234" s="182">
        <v>100</v>
      </c>
      <c r="H234" s="182" t="s">
        <v>677</v>
      </c>
      <c r="I234" s="183">
        <v>0.15</v>
      </c>
    </row>
    <row r="235" spans="1:9" ht="18.75" customHeight="1">
      <c r="A235" s="216"/>
      <c r="B235" s="182" t="s">
        <v>522</v>
      </c>
      <c r="C235" s="182" t="s">
        <v>678</v>
      </c>
      <c r="D235" s="251" t="s">
        <v>679</v>
      </c>
      <c r="E235" s="252"/>
      <c r="F235" s="182" t="s">
        <v>676</v>
      </c>
      <c r="G235" s="182">
        <v>100</v>
      </c>
      <c r="H235" s="182" t="s">
        <v>677</v>
      </c>
      <c r="I235" s="183">
        <v>0.1</v>
      </c>
    </row>
    <row r="236" spans="1:9" ht="13.5">
      <c r="A236" s="216"/>
      <c r="B236" s="182" t="s">
        <v>522</v>
      </c>
      <c r="C236" s="182" t="s">
        <v>680</v>
      </c>
      <c r="D236" s="218" t="s">
        <v>681</v>
      </c>
      <c r="E236" s="219"/>
      <c r="F236" s="182" t="s">
        <v>676</v>
      </c>
      <c r="G236" s="182">
        <v>100</v>
      </c>
      <c r="H236" s="182" t="s">
        <v>677</v>
      </c>
      <c r="I236" s="183">
        <v>0.1</v>
      </c>
    </row>
    <row r="237" spans="1:9" ht="21.75" customHeight="1">
      <c r="A237" s="216"/>
      <c r="B237" s="182" t="s">
        <v>522</v>
      </c>
      <c r="C237" s="182" t="s">
        <v>682</v>
      </c>
      <c r="D237" s="218" t="s">
        <v>683</v>
      </c>
      <c r="E237" s="219"/>
      <c r="F237" s="182" t="s">
        <v>676</v>
      </c>
      <c r="G237" s="182">
        <v>100</v>
      </c>
      <c r="H237" s="182" t="s">
        <v>677</v>
      </c>
      <c r="I237" s="183">
        <v>0.15</v>
      </c>
    </row>
    <row r="238" spans="1:9" ht="31.5" customHeight="1">
      <c r="A238" s="216"/>
      <c r="B238" s="182" t="s">
        <v>684</v>
      </c>
      <c r="C238" s="182" t="s">
        <v>685</v>
      </c>
      <c r="D238" s="218" t="s">
        <v>686</v>
      </c>
      <c r="E238" s="219"/>
      <c r="F238" s="182" t="s">
        <v>687</v>
      </c>
      <c r="G238" s="182">
        <v>300</v>
      </c>
      <c r="H238" s="182" t="s">
        <v>688</v>
      </c>
      <c r="I238" s="183">
        <v>0.15</v>
      </c>
    </row>
    <row r="239" spans="1:9" ht="22.5" customHeight="1">
      <c r="A239" s="216"/>
      <c r="B239" s="182" t="s">
        <v>684</v>
      </c>
      <c r="C239" s="182" t="s">
        <v>689</v>
      </c>
      <c r="D239" s="218" t="s">
        <v>690</v>
      </c>
      <c r="E239" s="219"/>
      <c r="F239" s="182" t="s">
        <v>676</v>
      </c>
      <c r="G239" s="182">
        <v>100</v>
      </c>
      <c r="H239" s="182" t="s">
        <v>677</v>
      </c>
      <c r="I239" s="183">
        <v>0.15</v>
      </c>
    </row>
    <row r="240" spans="1:9" ht="22.5">
      <c r="A240" s="216"/>
      <c r="B240" s="182" t="s">
        <v>691</v>
      </c>
      <c r="C240" s="182" t="s">
        <v>692</v>
      </c>
      <c r="D240" s="218" t="s">
        <v>693</v>
      </c>
      <c r="E240" s="219"/>
      <c r="F240" s="182" t="s">
        <v>687</v>
      </c>
      <c r="G240" s="182">
        <v>90</v>
      </c>
      <c r="H240" s="182" t="s">
        <v>677</v>
      </c>
      <c r="I240" s="183">
        <v>0.1</v>
      </c>
    </row>
    <row r="241" spans="1:9" ht="13.5">
      <c r="A241"/>
      <c r="B241"/>
      <c r="C241"/>
      <c r="D241"/>
      <c r="E241"/>
      <c r="F241"/>
      <c r="G241"/>
      <c r="H241"/>
      <c r="I241"/>
    </row>
    <row r="242" spans="1:9" ht="19.5">
      <c r="A242" s="224" t="s">
        <v>460</v>
      </c>
      <c r="B242" s="224"/>
      <c r="C242" s="224"/>
      <c r="D242" s="224"/>
      <c r="E242" s="224"/>
      <c r="F242" s="224"/>
      <c r="G242" s="224"/>
      <c r="H242" s="224"/>
      <c r="I242" s="224"/>
    </row>
    <row r="243" spans="1:9" ht="13.5">
      <c r="A243" s="225" t="s">
        <v>312</v>
      </c>
      <c r="B243" s="225"/>
      <c r="C243" s="225"/>
      <c r="D243" s="225"/>
      <c r="E243" s="225"/>
      <c r="F243" s="225"/>
      <c r="G243" s="225"/>
      <c r="H243" s="225"/>
      <c r="I243" s="225"/>
    </row>
    <row r="244" spans="1:9" ht="13.5">
      <c r="A244" s="216" t="s">
        <v>461</v>
      </c>
      <c r="B244" s="226" t="s">
        <v>667</v>
      </c>
      <c r="C244" s="227"/>
      <c r="D244" s="227"/>
      <c r="E244" s="228"/>
      <c r="F244" s="216" t="s">
        <v>462</v>
      </c>
      <c r="G244" s="216" t="s">
        <v>694</v>
      </c>
      <c r="H244" s="216"/>
      <c r="I244" s="216"/>
    </row>
    <row r="245" spans="1:9" ht="13.5">
      <c r="A245" s="216"/>
      <c r="B245" s="229"/>
      <c r="C245" s="230"/>
      <c r="D245" s="230"/>
      <c r="E245" s="231"/>
      <c r="F245" s="216"/>
      <c r="G245" s="216"/>
      <c r="H245" s="216"/>
      <c r="I245" s="216"/>
    </row>
    <row r="246" spans="1:9" ht="13.5">
      <c r="A246" s="182" t="s">
        <v>463</v>
      </c>
      <c r="B246" s="218" t="s">
        <v>695</v>
      </c>
      <c r="C246" s="223"/>
      <c r="D246" s="223"/>
      <c r="E246" s="223"/>
      <c r="F246" s="223"/>
      <c r="G246" s="223"/>
      <c r="H246" s="223"/>
      <c r="I246" s="219"/>
    </row>
    <row r="247" spans="1:9" ht="13.5">
      <c r="A247" s="182" t="s">
        <v>464</v>
      </c>
      <c r="B247" s="216" t="s">
        <v>670</v>
      </c>
      <c r="C247" s="216"/>
      <c r="D247" s="216"/>
      <c r="E247" s="182" t="s">
        <v>465</v>
      </c>
      <c r="F247" s="182" t="s">
        <v>671</v>
      </c>
      <c r="G247" s="182" t="s">
        <v>466</v>
      </c>
      <c r="H247" s="216">
        <v>48658249</v>
      </c>
      <c r="I247" s="216"/>
    </row>
    <row r="248" spans="1:9" ht="13.5">
      <c r="A248" s="216" t="s">
        <v>467</v>
      </c>
      <c r="B248" s="220">
        <v>626</v>
      </c>
      <c r="C248" s="220"/>
      <c r="D248" s="220"/>
      <c r="E248" s="216" t="s">
        <v>468</v>
      </c>
      <c r="F248" s="216"/>
      <c r="G248" s="220">
        <v>626</v>
      </c>
      <c r="H248" s="220"/>
      <c r="I248" s="220"/>
    </row>
    <row r="249" spans="1:9" ht="13.5">
      <c r="A249" s="216"/>
      <c r="B249" s="220"/>
      <c r="C249" s="220"/>
      <c r="D249" s="220"/>
      <c r="E249" s="216" t="s">
        <v>469</v>
      </c>
      <c r="F249" s="216"/>
      <c r="G249" s="220"/>
      <c r="H249" s="220"/>
      <c r="I249" s="220"/>
    </row>
    <row r="250" spans="1:9" ht="13.5">
      <c r="A250" s="216"/>
      <c r="B250" s="220"/>
      <c r="C250" s="220"/>
      <c r="D250" s="220"/>
      <c r="E250" s="216" t="s">
        <v>470</v>
      </c>
      <c r="F250" s="216"/>
      <c r="G250" s="220"/>
      <c r="H250" s="220"/>
      <c r="I250" s="220"/>
    </row>
    <row r="251" spans="1:9" ht="25.5" customHeight="1">
      <c r="A251" s="182" t="s">
        <v>471</v>
      </c>
      <c r="B251" s="221" t="s">
        <v>696</v>
      </c>
      <c r="C251" s="221"/>
      <c r="D251" s="221"/>
      <c r="E251" s="221"/>
      <c r="F251" s="221"/>
      <c r="G251" s="221"/>
      <c r="H251" s="221"/>
      <c r="I251" s="221"/>
    </row>
    <row r="252" spans="1:9" ht="13.5">
      <c r="A252" s="182" t="s">
        <v>472</v>
      </c>
      <c r="B252" s="221"/>
      <c r="C252" s="221"/>
      <c r="D252" s="221"/>
      <c r="E252" s="221"/>
      <c r="F252" s="221"/>
      <c r="G252" s="221"/>
      <c r="H252" s="221"/>
      <c r="I252" s="221"/>
    </row>
    <row r="253" spans="1:9" ht="13.5">
      <c r="A253" s="182" t="s">
        <v>473</v>
      </c>
      <c r="B253" s="222"/>
      <c r="C253" s="221"/>
      <c r="D253" s="221"/>
      <c r="E253" s="221"/>
      <c r="F253" s="221"/>
      <c r="G253" s="221"/>
      <c r="H253" s="221"/>
      <c r="I253" s="221"/>
    </row>
    <row r="254" spans="1:9" ht="13.5">
      <c r="A254" s="216" t="s">
        <v>474</v>
      </c>
      <c r="B254" s="217" t="s">
        <v>697</v>
      </c>
      <c r="C254" s="217"/>
      <c r="D254" s="217"/>
      <c r="E254" s="217"/>
      <c r="F254" s="217"/>
      <c r="G254" s="217"/>
      <c r="H254" s="217"/>
      <c r="I254" s="217"/>
    </row>
    <row r="255" spans="1:9" ht="31.5" customHeight="1">
      <c r="A255" s="216"/>
      <c r="B255" s="217"/>
      <c r="C255" s="217"/>
      <c r="D255" s="217"/>
      <c r="E255" s="217"/>
      <c r="F255" s="217"/>
      <c r="G255" s="217"/>
      <c r="H255" s="217"/>
      <c r="I255" s="217"/>
    </row>
    <row r="256" spans="1:9" ht="13.5">
      <c r="A256" s="216" t="s">
        <v>475</v>
      </c>
      <c r="B256" s="182" t="s">
        <v>450</v>
      </c>
      <c r="C256" s="182" t="s">
        <v>698</v>
      </c>
      <c r="D256" s="216" t="s">
        <v>476</v>
      </c>
      <c r="E256" s="216"/>
      <c r="F256" s="182" t="s">
        <v>477</v>
      </c>
      <c r="G256" s="182" t="s">
        <v>478</v>
      </c>
      <c r="H256" s="182" t="s">
        <v>479</v>
      </c>
      <c r="I256" s="182" t="s">
        <v>456</v>
      </c>
    </row>
    <row r="257" spans="1:9" ht="22.5">
      <c r="A257" s="216"/>
      <c r="B257" s="182" t="s">
        <v>522</v>
      </c>
      <c r="C257" s="182" t="s">
        <v>680</v>
      </c>
      <c r="D257" s="218" t="s">
        <v>699</v>
      </c>
      <c r="E257" s="219"/>
      <c r="F257" s="182" t="s">
        <v>687</v>
      </c>
      <c r="G257" s="182">
        <v>85</v>
      </c>
      <c r="H257" s="182" t="s">
        <v>677</v>
      </c>
      <c r="I257" s="183">
        <v>0.15</v>
      </c>
    </row>
    <row r="258" spans="1:9" ht="22.5">
      <c r="A258" s="216"/>
      <c r="B258" s="182" t="s">
        <v>522</v>
      </c>
      <c r="C258" s="182" t="s">
        <v>680</v>
      </c>
      <c r="D258" s="218" t="s">
        <v>700</v>
      </c>
      <c r="E258" s="219"/>
      <c r="F258" s="182" t="s">
        <v>687</v>
      </c>
      <c r="G258" s="182">
        <v>85</v>
      </c>
      <c r="H258" s="182" t="s">
        <v>677</v>
      </c>
      <c r="I258" s="183">
        <v>0.15</v>
      </c>
    </row>
    <row r="259" spans="1:9" ht="13.5">
      <c r="A259" s="216"/>
      <c r="B259" s="182" t="s">
        <v>522</v>
      </c>
      <c r="C259" s="182" t="s">
        <v>678</v>
      </c>
      <c r="D259" s="218" t="s">
        <v>701</v>
      </c>
      <c r="E259" s="219"/>
      <c r="F259" s="182" t="s">
        <v>676</v>
      </c>
      <c r="G259" s="182">
        <v>100</v>
      </c>
      <c r="H259" s="182" t="s">
        <v>677</v>
      </c>
      <c r="I259" s="183">
        <v>0.1</v>
      </c>
    </row>
    <row r="260" spans="1:9" ht="13.5">
      <c r="A260" s="216"/>
      <c r="B260" s="182" t="s">
        <v>522</v>
      </c>
      <c r="C260" s="182" t="s">
        <v>680</v>
      </c>
      <c r="D260" s="218" t="s">
        <v>681</v>
      </c>
      <c r="E260" s="219"/>
      <c r="F260" s="182" t="s">
        <v>676</v>
      </c>
      <c r="G260" s="182">
        <v>100</v>
      </c>
      <c r="H260" s="182" t="s">
        <v>677</v>
      </c>
      <c r="I260" s="183">
        <v>0.1</v>
      </c>
    </row>
    <row r="261" spans="1:9" ht="22.5">
      <c r="A261" s="216"/>
      <c r="B261" s="182" t="s">
        <v>684</v>
      </c>
      <c r="C261" s="182" t="s">
        <v>702</v>
      </c>
      <c r="D261" s="218" t="s">
        <v>703</v>
      </c>
      <c r="E261" s="219"/>
      <c r="F261" s="182" t="s">
        <v>687</v>
      </c>
      <c r="G261" s="182">
        <v>80</v>
      </c>
      <c r="H261" s="182" t="s">
        <v>677</v>
      </c>
      <c r="I261" s="183">
        <v>0.15</v>
      </c>
    </row>
    <row r="262" spans="1:9" ht="22.5">
      <c r="A262" s="216"/>
      <c r="B262" s="182" t="s">
        <v>684</v>
      </c>
      <c r="C262" s="182" t="s">
        <v>689</v>
      </c>
      <c r="D262" s="218" t="s">
        <v>704</v>
      </c>
      <c r="E262" s="219"/>
      <c r="F262" s="182" t="s">
        <v>687</v>
      </c>
      <c r="G262" s="182">
        <v>300</v>
      </c>
      <c r="H262" s="182" t="s">
        <v>688</v>
      </c>
      <c r="I262" s="183">
        <v>0.15</v>
      </c>
    </row>
    <row r="263" spans="1:9" ht="22.5">
      <c r="A263" s="216"/>
      <c r="B263" s="182" t="s">
        <v>691</v>
      </c>
      <c r="C263" s="182" t="s">
        <v>692</v>
      </c>
      <c r="D263" s="218" t="s">
        <v>693</v>
      </c>
      <c r="E263" s="219"/>
      <c r="F263" s="182" t="s">
        <v>687</v>
      </c>
      <c r="G263" s="182">
        <v>90</v>
      </c>
      <c r="H263" s="182" t="s">
        <v>677</v>
      </c>
      <c r="I263" s="183">
        <v>0.1</v>
      </c>
    </row>
    <row r="264" spans="1:9" ht="13.5">
      <c r="A264"/>
      <c r="B264"/>
      <c r="C264"/>
      <c r="D264"/>
      <c r="E264"/>
      <c r="F264"/>
      <c r="G264"/>
      <c r="H264"/>
      <c r="I264"/>
    </row>
    <row r="265" spans="1:9" ht="19.5">
      <c r="A265" s="224" t="s">
        <v>460</v>
      </c>
      <c r="B265" s="224"/>
      <c r="C265" s="224"/>
      <c r="D265" s="224"/>
      <c r="E265" s="224"/>
      <c r="F265" s="224"/>
      <c r="G265" s="224"/>
      <c r="H265" s="224"/>
      <c r="I265" s="224"/>
    </row>
    <row r="266" spans="1:9" ht="13.5">
      <c r="A266" s="225" t="s">
        <v>312</v>
      </c>
      <c r="B266" s="225"/>
      <c r="C266" s="225"/>
      <c r="D266" s="225"/>
      <c r="E266" s="225"/>
      <c r="F266" s="225"/>
      <c r="G266" s="225"/>
      <c r="H266" s="225"/>
      <c r="I266" s="225"/>
    </row>
    <row r="267" spans="1:9" ht="13.5">
      <c r="A267" s="216" t="s">
        <v>461</v>
      </c>
      <c r="B267" s="226" t="s">
        <v>667</v>
      </c>
      <c r="C267" s="227"/>
      <c r="D267" s="227"/>
      <c r="E267" s="228"/>
      <c r="F267" s="216" t="s">
        <v>462</v>
      </c>
      <c r="G267" s="216" t="s">
        <v>705</v>
      </c>
      <c r="H267" s="216"/>
      <c r="I267" s="216"/>
    </row>
    <row r="268" spans="1:9" ht="13.5">
      <c r="A268" s="216"/>
      <c r="B268" s="229"/>
      <c r="C268" s="230"/>
      <c r="D268" s="230"/>
      <c r="E268" s="231"/>
      <c r="F268" s="216"/>
      <c r="G268" s="216"/>
      <c r="H268" s="216"/>
      <c r="I268" s="216"/>
    </row>
    <row r="269" spans="1:9" ht="13.5">
      <c r="A269" s="182" t="s">
        <v>463</v>
      </c>
      <c r="B269" s="218" t="s">
        <v>706</v>
      </c>
      <c r="C269" s="223"/>
      <c r="D269" s="223"/>
      <c r="E269" s="223"/>
      <c r="F269" s="223"/>
      <c r="G269" s="223"/>
      <c r="H269" s="223"/>
      <c r="I269" s="219"/>
    </row>
    <row r="270" spans="1:9" ht="13.5">
      <c r="A270" s="182" t="s">
        <v>464</v>
      </c>
      <c r="B270" s="216" t="s">
        <v>670</v>
      </c>
      <c r="C270" s="216"/>
      <c r="D270" s="216"/>
      <c r="E270" s="182" t="s">
        <v>465</v>
      </c>
      <c r="F270" s="182" t="s">
        <v>671</v>
      </c>
      <c r="G270" s="182" t="s">
        <v>466</v>
      </c>
      <c r="H270" s="216">
        <v>48658249</v>
      </c>
      <c r="I270" s="216"/>
    </row>
    <row r="271" spans="1:9" ht="13.5">
      <c r="A271" s="216" t="s">
        <v>467</v>
      </c>
      <c r="B271" s="220">
        <v>5</v>
      </c>
      <c r="C271" s="220"/>
      <c r="D271" s="220"/>
      <c r="E271" s="216" t="s">
        <v>468</v>
      </c>
      <c r="F271" s="216"/>
      <c r="G271" s="220">
        <v>5</v>
      </c>
      <c r="H271" s="220"/>
      <c r="I271" s="220"/>
    </row>
    <row r="272" spans="1:9" ht="13.5">
      <c r="A272" s="216"/>
      <c r="B272" s="220"/>
      <c r="C272" s="220"/>
      <c r="D272" s="220"/>
      <c r="E272" s="216" t="s">
        <v>469</v>
      </c>
      <c r="F272" s="216"/>
      <c r="G272" s="220"/>
      <c r="H272" s="220"/>
      <c r="I272" s="220"/>
    </row>
    <row r="273" spans="1:9" ht="13.5">
      <c r="A273" s="216"/>
      <c r="B273" s="220"/>
      <c r="C273" s="220"/>
      <c r="D273" s="220"/>
      <c r="E273" s="216" t="s">
        <v>470</v>
      </c>
      <c r="F273" s="216"/>
      <c r="G273" s="220"/>
      <c r="H273" s="220"/>
      <c r="I273" s="220"/>
    </row>
    <row r="274" spans="1:9" ht="30" customHeight="1">
      <c r="A274" s="182" t="s">
        <v>471</v>
      </c>
      <c r="B274" s="221" t="s">
        <v>707</v>
      </c>
      <c r="C274" s="221"/>
      <c r="D274" s="221"/>
      <c r="E274" s="221"/>
      <c r="F274" s="221"/>
      <c r="G274" s="221"/>
      <c r="H274" s="221"/>
      <c r="I274" s="221"/>
    </row>
    <row r="275" spans="1:9" ht="13.5">
      <c r="A275" s="182" t="s">
        <v>472</v>
      </c>
      <c r="B275" s="221"/>
      <c r="C275" s="221"/>
      <c r="D275" s="221"/>
      <c r="E275" s="221"/>
      <c r="F275" s="221"/>
      <c r="G275" s="221"/>
      <c r="H275" s="221"/>
      <c r="I275" s="221"/>
    </row>
    <row r="276" spans="1:9" ht="13.5">
      <c r="A276" s="182" t="s">
        <v>473</v>
      </c>
      <c r="B276" s="222"/>
      <c r="C276" s="221"/>
      <c r="D276" s="221"/>
      <c r="E276" s="221"/>
      <c r="F276" s="221"/>
      <c r="G276" s="221"/>
      <c r="H276" s="221"/>
      <c r="I276" s="221"/>
    </row>
    <row r="277" spans="1:9" ht="13.5">
      <c r="A277" s="216" t="s">
        <v>474</v>
      </c>
      <c r="B277" s="217" t="s">
        <v>707</v>
      </c>
      <c r="C277" s="217"/>
      <c r="D277" s="217"/>
      <c r="E277" s="217"/>
      <c r="F277" s="217"/>
      <c r="G277" s="217"/>
      <c r="H277" s="217"/>
      <c r="I277" s="217"/>
    </row>
    <row r="278" spans="1:9" ht="13.5">
      <c r="A278" s="216"/>
      <c r="B278" s="217"/>
      <c r="C278" s="217"/>
      <c r="D278" s="217"/>
      <c r="E278" s="217"/>
      <c r="F278" s="217"/>
      <c r="G278" s="217"/>
      <c r="H278" s="217"/>
      <c r="I278" s="217"/>
    </row>
    <row r="279" spans="1:9" ht="13.5">
      <c r="A279" s="216" t="s">
        <v>475</v>
      </c>
      <c r="B279" s="182" t="s">
        <v>450</v>
      </c>
      <c r="C279" s="182" t="s">
        <v>698</v>
      </c>
      <c r="D279" s="216" t="s">
        <v>476</v>
      </c>
      <c r="E279" s="216"/>
      <c r="F279" s="182" t="s">
        <v>477</v>
      </c>
      <c r="G279" s="182" t="s">
        <v>478</v>
      </c>
      <c r="H279" s="182" t="s">
        <v>479</v>
      </c>
      <c r="I279" s="182" t="s">
        <v>456</v>
      </c>
    </row>
    <row r="280" spans="1:9" ht="13.5">
      <c r="A280" s="216"/>
      <c r="B280" s="182" t="s">
        <v>522</v>
      </c>
      <c r="C280" s="182" t="s">
        <v>680</v>
      </c>
      <c r="D280" s="218" t="s">
        <v>708</v>
      </c>
      <c r="E280" s="219"/>
      <c r="F280" s="182" t="s">
        <v>676</v>
      </c>
      <c r="G280" s="182">
        <v>100</v>
      </c>
      <c r="H280" s="182" t="s">
        <v>677</v>
      </c>
      <c r="I280" s="183">
        <v>0.1</v>
      </c>
    </row>
    <row r="281" spans="1:9" ht="22.5">
      <c r="A281" s="216"/>
      <c r="B281" s="182" t="s">
        <v>522</v>
      </c>
      <c r="C281" s="182" t="s">
        <v>709</v>
      </c>
      <c r="D281" s="218" t="s">
        <v>710</v>
      </c>
      <c r="E281" s="219"/>
      <c r="F281" s="182" t="s">
        <v>687</v>
      </c>
      <c r="G281" s="182">
        <v>2</v>
      </c>
      <c r="H281" s="182" t="s">
        <v>711</v>
      </c>
      <c r="I281" s="183">
        <v>0.2</v>
      </c>
    </row>
    <row r="282" spans="1:9" ht="13.5">
      <c r="A282" s="216"/>
      <c r="B282" s="182" t="s">
        <v>522</v>
      </c>
      <c r="C282" s="182" t="s">
        <v>682</v>
      </c>
      <c r="D282" s="218" t="s">
        <v>712</v>
      </c>
      <c r="E282" s="219"/>
      <c r="F282" s="182" t="s">
        <v>676</v>
      </c>
      <c r="G282" s="182">
        <v>100</v>
      </c>
      <c r="H282" s="182" t="s">
        <v>677</v>
      </c>
      <c r="I282" s="183">
        <v>0.1</v>
      </c>
    </row>
    <row r="283" spans="1:9" ht="13.5">
      <c r="A283" s="216"/>
      <c r="B283" s="182" t="s">
        <v>522</v>
      </c>
      <c r="C283" s="182" t="s">
        <v>678</v>
      </c>
      <c r="D283" s="218" t="s">
        <v>701</v>
      </c>
      <c r="E283" s="219"/>
      <c r="F283" s="182" t="s">
        <v>676</v>
      </c>
      <c r="G283" s="182">
        <v>100</v>
      </c>
      <c r="H283" s="182" t="s">
        <v>677</v>
      </c>
      <c r="I283" s="183">
        <v>0.1</v>
      </c>
    </row>
    <row r="284" spans="1:9" ht="22.5">
      <c r="A284" s="216"/>
      <c r="B284" s="182" t="s">
        <v>684</v>
      </c>
      <c r="C284" s="182" t="s">
        <v>713</v>
      </c>
      <c r="D284" s="218" t="s">
        <v>714</v>
      </c>
      <c r="E284" s="219"/>
      <c r="F284" s="182" t="s">
        <v>687</v>
      </c>
      <c r="G284" s="182">
        <v>300</v>
      </c>
      <c r="H284" s="182" t="s">
        <v>688</v>
      </c>
      <c r="I284" s="183">
        <v>0.2</v>
      </c>
    </row>
    <row r="285" spans="1:9" ht="22.5">
      <c r="A285" s="216"/>
      <c r="B285" s="182" t="s">
        <v>684</v>
      </c>
      <c r="C285" s="182" t="s">
        <v>689</v>
      </c>
      <c r="D285" s="218" t="s">
        <v>715</v>
      </c>
      <c r="E285" s="219"/>
      <c r="F285" s="182" t="s">
        <v>687</v>
      </c>
      <c r="G285" s="182">
        <v>80</v>
      </c>
      <c r="H285" s="182" t="s">
        <v>677</v>
      </c>
      <c r="I285" s="183">
        <v>0.1</v>
      </c>
    </row>
    <row r="286" spans="1:9" ht="22.5">
      <c r="A286" s="216"/>
      <c r="B286" s="182" t="s">
        <v>691</v>
      </c>
      <c r="C286" s="182" t="s">
        <v>692</v>
      </c>
      <c r="D286" s="218" t="s">
        <v>693</v>
      </c>
      <c r="E286" s="219"/>
      <c r="F286" s="182" t="s">
        <v>687</v>
      </c>
      <c r="G286" s="182">
        <v>90</v>
      </c>
      <c r="H286" s="182" t="s">
        <v>677</v>
      </c>
      <c r="I286" s="183">
        <v>0.1</v>
      </c>
    </row>
    <row r="287" spans="1:9" ht="13.5">
      <c r="A287"/>
      <c r="B287"/>
      <c r="C287"/>
      <c r="D287"/>
      <c r="E287"/>
      <c r="F287"/>
      <c r="G287"/>
      <c r="H287"/>
      <c r="I287"/>
    </row>
    <row r="288" spans="1:9" ht="19.5">
      <c r="A288" s="224" t="s">
        <v>460</v>
      </c>
      <c r="B288" s="224"/>
      <c r="C288" s="224"/>
      <c r="D288" s="224"/>
      <c r="E288" s="224"/>
      <c r="F288" s="224"/>
      <c r="G288" s="224"/>
      <c r="H288" s="224"/>
      <c r="I288" s="224"/>
    </row>
    <row r="289" spans="1:9" ht="13.5">
      <c r="A289" s="225" t="s">
        <v>312</v>
      </c>
      <c r="B289" s="225"/>
      <c r="C289" s="225"/>
      <c r="D289" s="225"/>
      <c r="E289" s="225"/>
      <c r="F289" s="225"/>
      <c r="G289" s="225"/>
      <c r="H289" s="225"/>
      <c r="I289" s="225"/>
    </row>
    <row r="290" spans="1:9" ht="13.5">
      <c r="A290" s="216" t="s">
        <v>461</v>
      </c>
      <c r="B290" s="226" t="s">
        <v>667</v>
      </c>
      <c r="C290" s="227"/>
      <c r="D290" s="227"/>
      <c r="E290" s="228"/>
      <c r="F290" s="216" t="s">
        <v>462</v>
      </c>
      <c r="G290" s="216" t="s">
        <v>716</v>
      </c>
      <c r="H290" s="216"/>
      <c r="I290" s="216"/>
    </row>
    <row r="291" spans="1:9" ht="13.5">
      <c r="A291" s="216"/>
      <c r="B291" s="229"/>
      <c r="C291" s="230"/>
      <c r="D291" s="230"/>
      <c r="E291" s="231"/>
      <c r="F291" s="216"/>
      <c r="G291" s="216"/>
      <c r="H291" s="216"/>
      <c r="I291" s="216"/>
    </row>
    <row r="292" spans="1:9" ht="13.5">
      <c r="A292" s="182" t="s">
        <v>463</v>
      </c>
      <c r="B292" s="218" t="s">
        <v>717</v>
      </c>
      <c r="C292" s="223"/>
      <c r="D292" s="223"/>
      <c r="E292" s="223"/>
      <c r="F292" s="223"/>
      <c r="G292" s="223"/>
      <c r="H292" s="223"/>
      <c r="I292" s="219"/>
    </row>
    <row r="293" spans="1:9" ht="13.5">
      <c r="A293" s="182" t="s">
        <v>464</v>
      </c>
      <c r="B293" s="216" t="s">
        <v>670</v>
      </c>
      <c r="C293" s="216"/>
      <c r="D293" s="216"/>
      <c r="E293" s="182" t="s">
        <v>465</v>
      </c>
      <c r="F293" s="182" t="s">
        <v>671</v>
      </c>
      <c r="G293" s="182" t="s">
        <v>466</v>
      </c>
      <c r="H293" s="216">
        <v>48658249</v>
      </c>
      <c r="I293" s="216"/>
    </row>
    <row r="294" spans="1:9" ht="13.5">
      <c r="A294" s="216" t="s">
        <v>467</v>
      </c>
      <c r="B294" s="220">
        <v>88.57</v>
      </c>
      <c r="C294" s="220"/>
      <c r="D294" s="220"/>
      <c r="E294" s="216" t="s">
        <v>468</v>
      </c>
      <c r="F294" s="216"/>
      <c r="G294" s="220">
        <v>88.57</v>
      </c>
      <c r="H294" s="220"/>
      <c r="I294" s="220"/>
    </row>
    <row r="295" spans="1:9" ht="13.5">
      <c r="A295" s="216"/>
      <c r="B295" s="220"/>
      <c r="C295" s="220"/>
      <c r="D295" s="220"/>
      <c r="E295" s="216" t="s">
        <v>469</v>
      </c>
      <c r="F295" s="216"/>
      <c r="G295" s="220"/>
      <c r="H295" s="220"/>
      <c r="I295" s="220"/>
    </row>
    <row r="296" spans="1:9" ht="13.5">
      <c r="A296" s="216"/>
      <c r="B296" s="220"/>
      <c r="C296" s="220"/>
      <c r="D296" s="220"/>
      <c r="E296" s="216" t="s">
        <v>470</v>
      </c>
      <c r="F296" s="216"/>
      <c r="G296" s="220"/>
      <c r="H296" s="220"/>
      <c r="I296" s="220"/>
    </row>
    <row r="297" spans="1:9" ht="24.75" customHeight="1">
      <c r="A297" s="182" t="s">
        <v>471</v>
      </c>
      <c r="B297" s="221" t="s">
        <v>718</v>
      </c>
      <c r="C297" s="221"/>
      <c r="D297" s="221"/>
      <c r="E297" s="221"/>
      <c r="F297" s="221"/>
      <c r="G297" s="221"/>
      <c r="H297" s="221"/>
      <c r="I297" s="221"/>
    </row>
    <row r="298" spans="1:9" ht="13.5">
      <c r="A298" s="182" t="s">
        <v>472</v>
      </c>
      <c r="B298" s="221"/>
      <c r="C298" s="221"/>
      <c r="D298" s="221"/>
      <c r="E298" s="221"/>
      <c r="F298" s="221"/>
      <c r="G298" s="221"/>
      <c r="H298" s="221"/>
      <c r="I298" s="221"/>
    </row>
    <row r="299" spans="1:9" ht="13.5">
      <c r="A299" s="182" t="s">
        <v>473</v>
      </c>
      <c r="B299" s="222"/>
      <c r="C299" s="221"/>
      <c r="D299" s="221"/>
      <c r="E299" s="221"/>
      <c r="F299" s="221"/>
      <c r="G299" s="221"/>
      <c r="H299" s="221"/>
      <c r="I299" s="221"/>
    </row>
    <row r="300" spans="1:9" ht="13.5">
      <c r="A300" s="216" t="s">
        <v>474</v>
      </c>
      <c r="B300" s="217" t="s">
        <v>718</v>
      </c>
      <c r="C300" s="217"/>
      <c r="D300" s="217"/>
      <c r="E300" s="217"/>
      <c r="F300" s="217"/>
      <c r="G300" s="217"/>
      <c r="H300" s="217"/>
      <c r="I300" s="217"/>
    </row>
    <row r="301" spans="1:9" ht="13.5">
      <c r="A301" s="216"/>
      <c r="B301" s="217"/>
      <c r="C301" s="217"/>
      <c r="D301" s="217"/>
      <c r="E301" s="217"/>
      <c r="F301" s="217"/>
      <c r="G301" s="217"/>
      <c r="H301" s="217"/>
      <c r="I301" s="217"/>
    </row>
    <row r="302" spans="1:9" ht="13.5">
      <c r="A302" s="216" t="s">
        <v>475</v>
      </c>
      <c r="B302" s="182" t="s">
        <v>450</v>
      </c>
      <c r="C302" s="182" t="s">
        <v>698</v>
      </c>
      <c r="D302" s="216" t="s">
        <v>476</v>
      </c>
      <c r="E302" s="216"/>
      <c r="F302" s="182" t="s">
        <v>477</v>
      </c>
      <c r="G302" s="182" t="s">
        <v>478</v>
      </c>
      <c r="H302" s="182" t="s">
        <v>479</v>
      </c>
      <c r="I302" s="182" t="s">
        <v>456</v>
      </c>
    </row>
    <row r="303" spans="1:9" ht="20.25" customHeight="1">
      <c r="A303" s="216"/>
      <c r="B303" s="182" t="s">
        <v>522</v>
      </c>
      <c r="C303" s="182" t="s">
        <v>709</v>
      </c>
      <c r="D303" s="218" t="s">
        <v>719</v>
      </c>
      <c r="E303" s="219"/>
      <c r="F303" s="182" t="s">
        <v>676</v>
      </c>
      <c r="G303" s="182">
        <v>2</v>
      </c>
      <c r="H303" s="182" t="s">
        <v>720</v>
      </c>
      <c r="I303" s="183">
        <v>0.2</v>
      </c>
    </row>
    <row r="304" spans="1:9" ht="13.5">
      <c r="A304" s="216"/>
      <c r="B304" s="182" t="s">
        <v>522</v>
      </c>
      <c r="C304" s="182" t="s">
        <v>680</v>
      </c>
      <c r="D304" s="218" t="s">
        <v>721</v>
      </c>
      <c r="E304" s="219"/>
      <c r="F304" s="182" t="s">
        <v>676</v>
      </c>
      <c r="G304" s="182">
        <v>100</v>
      </c>
      <c r="H304" s="182" t="s">
        <v>677</v>
      </c>
      <c r="I304" s="183">
        <v>0.15</v>
      </c>
    </row>
    <row r="305" spans="1:9" ht="13.5">
      <c r="A305" s="216"/>
      <c r="B305" s="182" t="s">
        <v>522</v>
      </c>
      <c r="C305" s="182" t="s">
        <v>678</v>
      </c>
      <c r="D305" s="218" t="s">
        <v>701</v>
      </c>
      <c r="E305" s="219"/>
      <c r="F305" s="182" t="s">
        <v>676</v>
      </c>
      <c r="G305" s="182">
        <v>100</v>
      </c>
      <c r="H305" s="182" t="s">
        <v>677</v>
      </c>
      <c r="I305" s="183">
        <v>0.15</v>
      </c>
    </row>
    <row r="306" spans="1:9" ht="22.5">
      <c r="A306" s="216"/>
      <c r="B306" s="182" t="s">
        <v>684</v>
      </c>
      <c r="C306" s="182" t="s">
        <v>702</v>
      </c>
      <c r="D306" s="218" t="s">
        <v>722</v>
      </c>
      <c r="E306" s="219"/>
      <c r="F306" s="182" t="s">
        <v>687</v>
      </c>
      <c r="G306" s="182">
        <v>90</v>
      </c>
      <c r="H306" s="182" t="s">
        <v>677</v>
      </c>
      <c r="I306" s="183">
        <v>0.15</v>
      </c>
    </row>
    <row r="307" spans="1:9" ht="22.5">
      <c r="A307" s="216"/>
      <c r="B307" s="182" t="s">
        <v>684</v>
      </c>
      <c r="C307" s="182" t="s">
        <v>713</v>
      </c>
      <c r="D307" s="218" t="s">
        <v>723</v>
      </c>
      <c r="E307" s="219"/>
      <c r="F307" s="182" t="s">
        <v>687</v>
      </c>
      <c r="G307" s="182">
        <v>90</v>
      </c>
      <c r="H307" s="182" t="s">
        <v>677</v>
      </c>
      <c r="I307" s="183">
        <v>0.15</v>
      </c>
    </row>
    <row r="308" spans="1:9" ht="22.5">
      <c r="A308" s="216"/>
      <c r="B308" s="182" t="s">
        <v>691</v>
      </c>
      <c r="C308" s="182" t="s">
        <v>724</v>
      </c>
      <c r="D308" s="218" t="s">
        <v>693</v>
      </c>
      <c r="E308" s="219"/>
      <c r="F308" s="182" t="s">
        <v>687</v>
      </c>
      <c r="G308" s="182">
        <v>90</v>
      </c>
      <c r="H308" s="182" t="s">
        <v>677</v>
      </c>
      <c r="I308" s="183">
        <v>0.1</v>
      </c>
    </row>
    <row r="309" spans="1:9" ht="13.5">
      <c r="A309"/>
      <c r="B309"/>
      <c r="C309"/>
      <c r="D309"/>
      <c r="E309"/>
      <c r="F309"/>
      <c r="G309"/>
      <c r="H309"/>
      <c r="I309"/>
    </row>
    <row r="310" spans="1:9" ht="19.5">
      <c r="A310" s="224" t="s">
        <v>460</v>
      </c>
      <c r="B310" s="224"/>
      <c r="C310" s="224"/>
      <c r="D310" s="224"/>
      <c r="E310" s="224"/>
      <c r="F310" s="224"/>
      <c r="G310" s="224"/>
      <c r="H310" s="224"/>
      <c r="I310" s="224"/>
    </row>
    <row r="311" spans="1:9" ht="13.5">
      <c r="A311" s="225" t="s">
        <v>312</v>
      </c>
      <c r="B311" s="225"/>
      <c r="C311" s="225"/>
      <c r="D311" s="225"/>
      <c r="E311" s="225"/>
      <c r="F311" s="225"/>
      <c r="G311" s="225"/>
      <c r="H311" s="225"/>
      <c r="I311" s="225"/>
    </row>
    <row r="312" spans="1:9" ht="13.5">
      <c r="A312" s="216" t="s">
        <v>461</v>
      </c>
      <c r="B312" s="226" t="s">
        <v>667</v>
      </c>
      <c r="C312" s="227"/>
      <c r="D312" s="227"/>
      <c r="E312" s="228"/>
      <c r="F312" s="216" t="s">
        <v>462</v>
      </c>
      <c r="G312" s="216" t="s">
        <v>725</v>
      </c>
      <c r="H312" s="216"/>
      <c r="I312" s="216"/>
    </row>
    <row r="313" spans="1:9" ht="13.5">
      <c r="A313" s="216"/>
      <c r="B313" s="229"/>
      <c r="C313" s="230"/>
      <c r="D313" s="230"/>
      <c r="E313" s="231"/>
      <c r="F313" s="216"/>
      <c r="G313" s="216"/>
      <c r="H313" s="216"/>
      <c r="I313" s="216"/>
    </row>
    <row r="314" spans="1:9" ht="13.5">
      <c r="A314" s="182" t="s">
        <v>463</v>
      </c>
      <c r="B314" s="218" t="s">
        <v>726</v>
      </c>
      <c r="C314" s="223"/>
      <c r="D314" s="223"/>
      <c r="E314" s="223"/>
      <c r="F314" s="223"/>
      <c r="G314" s="223"/>
      <c r="H314" s="223"/>
      <c r="I314" s="219"/>
    </row>
    <row r="315" spans="1:9" ht="13.5">
      <c r="A315" s="182" t="s">
        <v>464</v>
      </c>
      <c r="B315" s="216" t="s">
        <v>670</v>
      </c>
      <c r="C315" s="216"/>
      <c r="D315" s="216"/>
      <c r="E315" s="182" t="s">
        <v>465</v>
      </c>
      <c r="F315" s="182" t="s">
        <v>671</v>
      </c>
      <c r="G315" s="182" t="s">
        <v>466</v>
      </c>
      <c r="H315" s="216">
        <v>48658249</v>
      </c>
      <c r="I315" s="216"/>
    </row>
    <row r="316" spans="1:9" ht="13.5">
      <c r="A316" s="216" t="s">
        <v>467</v>
      </c>
      <c r="B316" s="220">
        <v>220</v>
      </c>
      <c r="C316" s="220"/>
      <c r="D316" s="220"/>
      <c r="E316" s="216" t="s">
        <v>468</v>
      </c>
      <c r="F316" s="216"/>
      <c r="G316" s="220">
        <v>220</v>
      </c>
      <c r="H316" s="220"/>
      <c r="I316" s="220"/>
    </row>
    <row r="317" spans="1:9" ht="13.5">
      <c r="A317" s="216"/>
      <c r="B317" s="220"/>
      <c r="C317" s="220"/>
      <c r="D317" s="220"/>
      <c r="E317" s="216" t="s">
        <v>469</v>
      </c>
      <c r="F317" s="216"/>
      <c r="G317" s="220"/>
      <c r="H317" s="220"/>
      <c r="I317" s="220"/>
    </row>
    <row r="318" spans="1:9" ht="13.5">
      <c r="A318" s="216"/>
      <c r="B318" s="220"/>
      <c r="C318" s="220"/>
      <c r="D318" s="220"/>
      <c r="E318" s="216" t="s">
        <v>470</v>
      </c>
      <c r="F318" s="216"/>
      <c r="G318" s="220"/>
      <c r="H318" s="220"/>
      <c r="I318" s="220"/>
    </row>
    <row r="319" spans="1:9" ht="13.5">
      <c r="A319" s="182" t="s">
        <v>471</v>
      </c>
      <c r="B319" s="221" t="s">
        <v>727</v>
      </c>
      <c r="C319" s="221"/>
      <c r="D319" s="221"/>
      <c r="E319" s="221"/>
      <c r="F319" s="221"/>
      <c r="G319" s="221"/>
      <c r="H319" s="221"/>
      <c r="I319" s="221"/>
    </row>
    <row r="320" spans="1:9" ht="13.5">
      <c r="A320" s="182" t="s">
        <v>472</v>
      </c>
      <c r="B320" s="221"/>
      <c r="C320" s="221"/>
      <c r="D320" s="221"/>
      <c r="E320" s="221"/>
      <c r="F320" s="221"/>
      <c r="G320" s="221"/>
      <c r="H320" s="221"/>
      <c r="I320" s="221"/>
    </row>
    <row r="321" spans="1:9" ht="13.5">
      <c r="A321" s="182" t="s">
        <v>473</v>
      </c>
      <c r="B321" s="222"/>
      <c r="C321" s="221"/>
      <c r="D321" s="221"/>
      <c r="E321" s="221"/>
      <c r="F321" s="221"/>
      <c r="G321" s="221"/>
      <c r="H321" s="221"/>
      <c r="I321" s="221"/>
    </row>
    <row r="322" spans="1:9" ht="13.5">
      <c r="A322" s="216" t="s">
        <v>474</v>
      </c>
      <c r="B322" s="217" t="s">
        <v>727</v>
      </c>
      <c r="C322" s="217"/>
      <c r="D322" s="217"/>
      <c r="E322" s="217"/>
      <c r="F322" s="217"/>
      <c r="G322" s="217"/>
      <c r="H322" s="217"/>
      <c r="I322" s="217"/>
    </row>
    <row r="323" spans="1:9" ht="13.5">
      <c r="A323" s="216"/>
      <c r="B323" s="217"/>
      <c r="C323" s="217"/>
      <c r="D323" s="217"/>
      <c r="E323" s="217"/>
      <c r="F323" s="217"/>
      <c r="G323" s="217"/>
      <c r="H323" s="217"/>
      <c r="I323" s="217"/>
    </row>
    <row r="324" spans="1:9" ht="13.5">
      <c r="A324" s="216" t="s">
        <v>475</v>
      </c>
      <c r="B324" s="182" t="s">
        <v>450</v>
      </c>
      <c r="C324" s="182" t="s">
        <v>698</v>
      </c>
      <c r="D324" s="216" t="s">
        <v>476</v>
      </c>
      <c r="E324" s="216"/>
      <c r="F324" s="182" t="s">
        <v>477</v>
      </c>
      <c r="G324" s="182" t="s">
        <v>478</v>
      </c>
      <c r="H324" s="182" t="s">
        <v>479</v>
      </c>
      <c r="I324" s="182" t="s">
        <v>456</v>
      </c>
    </row>
    <row r="325" spans="1:9" ht="13.5">
      <c r="A325" s="216"/>
      <c r="B325" s="182" t="s">
        <v>522</v>
      </c>
      <c r="C325" s="182" t="s">
        <v>680</v>
      </c>
      <c r="D325" s="218" t="s">
        <v>681</v>
      </c>
      <c r="E325" s="219"/>
      <c r="F325" s="182" t="s">
        <v>676</v>
      </c>
      <c r="G325" s="182">
        <v>100</v>
      </c>
      <c r="H325" s="182" t="s">
        <v>677</v>
      </c>
      <c r="I325" s="183">
        <v>0.1</v>
      </c>
    </row>
    <row r="326" spans="1:9" ht="13.5">
      <c r="A326" s="216"/>
      <c r="B326" s="182" t="s">
        <v>522</v>
      </c>
      <c r="C326" s="182" t="s">
        <v>709</v>
      </c>
      <c r="D326" s="218" t="s">
        <v>728</v>
      </c>
      <c r="E326" s="219"/>
      <c r="F326" s="182" t="s">
        <v>676</v>
      </c>
      <c r="G326" s="182">
        <v>3</v>
      </c>
      <c r="H326" s="182" t="s">
        <v>729</v>
      </c>
      <c r="I326" s="183">
        <v>0.1</v>
      </c>
    </row>
    <row r="327" spans="1:9" ht="22.5">
      <c r="A327" s="216"/>
      <c r="B327" s="182" t="s">
        <v>522</v>
      </c>
      <c r="C327" s="182" t="s">
        <v>682</v>
      </c>
      <c r="D327" s="218" t="s">
        <v>730</v>
      </c>
      <c r="E327" s="219"/>
      <c r="F327" s="182" t="s">
        <v>731</v>
      </c>
      <c r="G327" s="182" t="s">
        <v>732</v>
      </c>
      <c r="H327" s="182" t="s">
        <v>733</v>
      </c>
      <c r="I327" s="183">
        <v>0.1</v>
      </c>
    </row>
    <row r="328" spans="1:9" ht="23.25" customHeight="1">
      <c r="A328" s="216"/>
      <c r="B328" s="182" t="s">
        <v>522</v>
      </c>
      <c r="C328" s="182" t="s">
        <v>709</v>
      </c>
      <c r="D328" s="218" t="s">
        <v>734</v>
      </c>
      <c r="E328" s="219"/>
      <c r="F328" s="182" t="s">
        <v>676</v>
      </c>
      <c r="G328" s="182">
        <v>1</v>
      </c>
      <c r="H328" s="182" t="s">
        <v>729</v>
      </c>
      <c r="I328" s="183">
        <v>0.1</v>
      </c>
    </row>
    <row r="329" spans="1:9" ht="13.5">
      <c r="A329" s="216"/>
      <c r="B329" s="182" t="s">
        <v>522</v>
      </c>
      <c r="C329" s="182" t="s">
        <v>735</v>
      </c>
      <c r="D329" s="218" t="s">
        <v>701</v>
      </c>
      <c r="E329" s="219"/>
      <c r="F329" s="182" t="s">
        <v>676</v>
      </c>
      <c r="G329" s="182">
        <v>100</v>
      </c>
      <c r="H329" s="182" t="s">
        <v>677</v>
      </c>
      <c r="I329" s="183">
        <v>0.1</v>
      </c>
    </row>
    <row r="330" spans="1:9" ht="22.5">
      <c r="A330" s="216"/>
      <c r="B330" s="182" t="s">
        <v>684</v>
      </c>
      <c r="C330" s="182" t="s">
        <v>689</v>
      </c>
      <c r="D330" s="218" t="s">
        <v>736</v>
      </c>
      <c r="E330" s="219"/>
      <c r="F330" s="182" t="s">
        <v>687</v>
      </c>
      <c r="G330" s="182">
        <v>300</v>
      </c>
      <c r="H330" s="182" t="s">
        <v>737</v>
      </c>
      <c r="I330" s="183">
        <v>0.1</v>
      </c>
    </row>
    <row r="331" spans="1:9" ht="22.5">
      <c r="A331" s="216"/>
      <c r="B331" s="182" t="s">
        <v>684</v>
      </c>
      <c r="C331" s="182" t="s">
        <v>685</v>
      </c>
      <c r="D331" s="218" t="s">
        <v>703</v>
      </c>
      <c r="E331" s="219"/>
      <c r="F331" s="182" t="s">
        <v>731</v>
      </c>
      <c r="G331" s="182">
        <v>100</v>
      </c>
      <c r="H331" s="182" t="s">
        <v>677</v>
      </c>
      <c r="I331" s="183">
        <v>0.1</v>
      </c>
    </row>
    <row r="332" spans="1:9" ht="22.5">
      <c r="A332" s="216"/>
      <c r="B332" s="182" t="s">
        <v>691</v>
      </c>
      <c r="C332" s="182" t="s">
        <v>724</v>
      </c>
      <c r="D332" s="218" t="s">
        <v>738</v>
      </c>
      <c r="E332" s="219"/>
      <c r="F332" s="182" t="s">
        <v>687</v>
      </c>
      <c r="G332" s="182">
        <v>80</v>
      </c>
      <c r="H332" s="182" t="s">
        <v>677</v>
      </c>
      <c r="I332" s="183">
        <v>0.1</v>
      </c>
    </row>
    <row r="333" spans="1:9" ht="23.25" customHeight="1">
      <c r="A333" s="216"/>
      <c r="B333" s="182" t="s">
        <v>678</v>
      </c>
      <c r="C333" s="182" t="s">
        <v>739</v>
      </c>
      <c r="D333" s="218" t="s">
        <v>699</v>
      </c>
      <c r="E333" s="219"/>
      <c r="F333" s="182" t="s">
        <v>676</v>
      </c>
      <c r="G333" s="182">
        <v>100</v>
      </c>
      <c r="H333" s="182" t="s">
        <v>677</v>
      </c>
      <c r="I333" s="183">
        <v>0.1</v>
      </c>
    </row>
    <row r="334" spans="1:9" ht="13.5">
      <c r="A334"/>
      <c r="B334"/>
      <c r="C334"/>
      <c r="D334"/>
      <c r="E334"/>
      <c r="F334"/>
      <c r="G334"/>
      <c r="H334"/>
      <c r="I334"/>
    </row>
    <row r="335" spans="1:9" ht="19.5">
      <c r="A335" s="224" t="s">
        <v>460</v>
      </c>
      <c r="B335" s="224"/>
      <c r="C335" s="224"/>
      <c r="D335" s="224"/>
      <c r="E335" s="224"/>
      <c r="F335" s="224"/>
      <c r="G335" s="224"/>
      <c r="H335" s="224"/>
      <c r="I335" s="224"/>
    </row>
    <row r="336" spans="1:9" ht="13.5">
      <c r="A336" s="225" t="s">
        <v>312</v>
      </c>
      <c r="B336" s="225"/>
      <c r="C336" s="225"/>
      <c r="D336" s="225"/>
      <c r="E336" s="225"/>
      <c r="F336" s="225"/>
      <c r="G336" s="225"/>
      <c r="H336" s="225"/>
      <c r="I336" s="225"/>
    </row>
    <row r="337" spans="1:9" ht="13.5">
      <c r="A337" s="216" t="s">
        <v>461</v>
      </c>
      <c r="B337" s="226" t="s">
        <v>667</v>
      </c>
      <c r="C337" s="227"/>
      <c r="D337" s="227"/>
      <c r="E337" s="228"/>
      <c r="F337" s="216" t="s">
        <v>462</v>
      </c>
      <c r="G337" s="216" t="s">
        <v>740</v>
      </c>
      <c r="H337" s="216"/>
      <c r="I337" s="216"/>
    </row>
    <row r="338" spans="1:9" ht="13.5">
      <c r="A338" s="216"/>
      <c r="B338" s="229"/>
      <c r="C338" s="230"/>
      <c r="D338" s="230"/>
      <c r="E338" s="231"/>
      <c r="F338" s="216"/>
      <c r="G338" s="216"/>
      <c r="H338" s="216"/>
      <c r="I338" s="216"/>
    </row>
    <row r="339" spans="1:9" ht="13.5">
      <c r="A339" s="182" t="s">
        <v>463</v>
      </c>
      <c r="B339" s="218" t="s">
        <v>741</v>
      </c>
      <c r="C339" s="223"/>
      <c r="D339" s="223"/>
      <c r="E339" s="223"/>
      <c r="F339" s="223"/>
      <c r="G339" s="223"/>
      <c r="H339" s="223"/>
      <c r="I339" s="219"/>
    </row>
    <row r="340" spans="1:9" ht="13.5">
      <c r="A340" s="182" t="s">
        <v>464</v>
      </c>
      <c r="B340" s="216" t="s">
        <v>670</v>
      </c>
      <c r="C340" s="216"/>
      <c r="D340" s="216"/>
      <c r="E340" s="182" t="s">
        <v>465</v>
      </c>
      <c r="F340" s="182" t="s">
        <v>671</v>
      </c>
      <c r="G340" s="182" t="s">
        <v>466</v>
      </c>
      <c r="H340" s="216">
        <v>48658249</v>
      </c>
      <c r="I340" s="216"/>
    </row>
    <row r="341" spans="1:9" ht="13.5">
      <c r="A341" s="216" t="s">
        <v>467</v>
      </c>
      <c r="B341" s="220">
        <v>139</v>
      </c>
      <c r="C341" s="220"/>
      <c r="D341" s="220"/>
      <c r="E341" s="216" t="s">
        <v>468</v>
      </c>
      <c r="F341" s="216"/>
      <c r="G341" s="220">
        <v>139</v>
      </c>
      <c r="H341" s="220"/>
      <c r="I341" s="220"/>
    </row>
    <row r="342" spans="1:9" ht="13.5">
      <c r="A342" s="216"/>
      <c r="B342" s="220"/>
      <c r="C342" s="220"/>
      <c r="D342" s="220"/>
      <c r="E342" s="216" t="s">
        <v>469</v>
      </c>
      <c r="F342" s="216"/>
      <c r="G342" s="220"/>
      <c r="H342" s="220"/>
      <c r="I342" s="220"/>
    </row>
    <row r="343" spans="1:9" ht="13.5">
      <c r="A343" s="216"/>
      <c r="B343" s="220"/>
      <c r="C343" s="220"/>
      <c r="D343" s="220"/>
      <c r="E343" s="216" t="s">
        <v>470</v>
      </c>
      <c r="F343" s="216"/>
      <c r="G343" s="220"/>
      <c r="H343" s="220"/>
      <c r="I343" s="220"/>
    </row>
    <row r="344" spans="1:9" ht="27.75" customHeight="1">
      <c r="A344" s="182" t="s">
        <v>471</v>
      </c>
      <c r="B344" s="221" t="s">
        <v>742</v>
      </c>
      <c r="C344" s="221"/>
      <c r="D344" s="221"/>
      <c r="E344" s="221"/>
      <c r="F344" s="221"/>
      <c r="G344" s="221"/>
      <c r="H344" s="221"/>
      <c r="I344" s="221"/>
    </row>
    <row r="345" spans="1:9" ht="13.5">
      <c r="A345" s="182" t="s">
        <v>472</v>
      </c>
      <c r="B345" s="221"/>
      <c r="C345" s="221"/>
      <c r="D345" s="221"/>
      <c r="E345" s="221"/>
      <c r="F345" s="221"/>
      <c r="G345" s="221"/>
      <c r="H345" s="221"/>
      <c r="I345" s="221"/>
    </row>
    <row r="346" spans="1:9" ht="13.5">
      <c r="A346" s="182" t="s">
        <v>473</v>
      </c>
      <c r="B346" s="222"/>
      <c r="C346" s="221"/>
      <c r="D346" s="221"/>
      <c r="E346" s="221"/>
      <c r="F346" s="221"/>
      <c r="G346" s="221"/>
      <c r="H346" s="221"/>
      <c r="I346" s="221"/>
    </row>
    <row r="347" spans="1:9" ht="13.5">
      <c r="A347" s="216" t="s">
        <v>474</v>
      </c>
      <c r="B347" s="217" t="s">
        <v>742</v>
      </c>
      <c r="C347" s="217"/>
      <c r="D347" s="217"/>
      <c r="E347" s="217"/>
      <c r="F347" s="217"/>
      <c r="G347" s="217"/>
      <c r="H347" s="217"/>
      <c r="I347" s="217"/>
    </row>
    <row r="348" spans="1:9" ht="13.5">
      <c r="A348" s="216"/>
      <c r="B348" s="217"/>
      <c r="C348" s="217"/>
      <c r="D348" s="217"/>
      <c r="E348" s="217"/>
      <c r="F348" s="217"/>
      <c r="G348" s="217"/>
      <c r="H348" s="217"/>
      <c r="I348" s="217"/>
    </row>
    <row r="349" spans="1:9" ht="13.5">
      <c r="A349" s="216" t="s">
        <v>475</v>
      </c>
      <c r="B349" s="182" t="s">
        <v>450</v>
      </c>
      <c r="C349" s="182" t="s">
        <v>698</v>
      </c>
      <c r="D349" s="216" t="s">
        <v>476</v>
      </c>
      <c r="E349" s="216"/>
      <c r="F349" s="182" t="s">
        <v>477</v>
      </c>
      <c r="G349" s="182" t="s">
        <v>478</v>
      </c>
      <c r="H349" s="182" t="s">
        <v>479</v>
      </c>
      <c r="I349" s="182" t="s">
        <v>456</v>
      </c>
    </row>
    <row r="350" spans="1:9" ht="13.5">
      <c r="A350" s="216"/>
      <c r="B350" s="182" t="s">
        <v>522</v>
      </c>
      <c r="C350" s="182" t="s">
        <v>680</v>
      </c>
      <c r="D350" s="218" t="s">
        <v>681</v>
      </c>
      <c r="E350" s="219"/>
      <c r="F350" s="182" t="s">
        <v>676</v>
      </c>
      <c r="G350" s="182">
        <v>100</v>
      </c>
      <c r="H350" s="182" t="s">
        <v>677</v>
      </c>
      <c r="I350" s="183">
        <v>0.1</v>
      </c>
    </row>
    <row r="351" spans="1:9" ht="13.5">
      <c r="A351" s="216"/>
      <c r="B351" s="182" t="s">
        <v>522</v>
      </c>
      <c r="C351" s="182" t="s">
        <v>735</v>
      </c>
      <c r="D351" s="218" t="s">
        <v>701</v>
      </c>
      <c r="E351" s="219"/>
      <c r="F351" s="182" t="s">
        <v>676</v>
      </c>
      <c r="G351" s="182">
        <v>100</v>
      </c>
      <c r="H351" s="182" t="s">
        <v>677</v>
      </c>
      <c r="I351" s="183">
        <v>0.1</v>
      </c>
    </row>
    <row r="352" spans="1:9" ht="13.5">
      <c r="A352" s="216"/>
      <c r="B352" s="182" t="s">
        <v>522</v>
      </c>
      <c r="C352" s="182" t="s">
        <v>709</v>
      </c>
      <c r="D352" s="218" t="s">
        <v>743</v>
      </c>
      <c r="E352" s="219"/>
      <c r="F352" s="182" t="s">
        <v>676</v>
      </c>
      <c r="G352" s="182">
        <v>6</v>
      </c>
      <c r="H352" s="182" t="s">
        <v>744</v>
      </c>
      <c r="I352" s="183">
        <v>0.15</v>
      </c>
    </row>
    <row r="353" spans="1:9" ht="21.75" customHeight="1">
      <c r="A353" s="216"/>
      <c r="B353" s="182" t="s">
        <v>522</v>
      </c>
      <c r="C353" s="182" t="s">
        <v>709</v>
      </c>
      <c r="D353" s="218" t="s">
        <v>745</v>
      </c>
      <c r="E353" s="219"/>
      <c r="F353" s="182" t="s">
        <v>676</v>
      </c>
      <c r="G353" s="182">
        <v>3</v>
      </c>
      <c r="H353" s="182" t="s">
        <v>746</v>
      </c>
      <c r="I353" s="183">
        <v>0.15</v>
      </c>
    </row>
    <row r="354" spans="1:9" ht="22.5">
      <c r="A354" s="216"/>
      <c r="B354" s="182" t="s">
        <v>684</v>
      </c>
      <c r="C354" s="182" t="s">
        <v>713</v>
      </c>
      <c r="D354" s="218" t="s">
        <v>747</v>
      </c>
      <c r="E354" s="219"/>
      <c r="F354" s="182" t="s">
        <v>687</v>
      </c>
      <c r="G354" s="182">
        <v>60</v>
      </c>
      <c r="H354" s="182" t="s">
        <v>677</v>
      </c>
      <c r="I354" s="183">
        <v>0.1</v>
      </c>
    </row>
    <row r="355" spans="1:9" ht="27" customHeight="1">
      <c r="A355" s="216"/>
      <c r="B355" s="182" t="s">
        <v>684</v>
      </c>
      <c r="C355" s="182" t="s">
        <v>689</v>
      </c>
      <c r="D355" s="218" t="s">
        <v>722</v>
      </c>
      <c r="E355" s="219"/>
      <c r="F355" s="182" t="s">
        <v>731</v>
      </c>
      <c r="G355" s="182">
        <v>100</v>
      </c>
      <c r="H355" s="182" t="s">
        <v>677</v>
      </c>
      <c r="I355" s="183">
        <v>0.1</v>
      </c>
    </row>
    <row r="356" spans="1:9" ht="22.5">
      <c r="A356" s="216"/>
      <c r="B356" s="182" t="s">
        <v>691</v>
      </c>
      <c r="C356" s="182" t="s">
        <v>724</v>
      </c>
      <c r="D356" s="218" t="s">
        <v>748</v>
      </c>
      <c r="E356" s="219"/>
      <c r="F356" s="182" t="s">
        <v>687</v>
      </c>
      <c r="G356" s="182">
        <v>80</v>
      </c>
      <c r="H356" s="182" t="s">
        <v>677</v>
      </c>
      <c r="I356" s="183">
        <v>0.1</v>
      </c>
    </row>
    <row r="357" spans="1:9" ht="22.5">
      <c r="A357" s="216"/>
      <c r="B357" s="182" t="s">
        <v>678</v>
      </c>
      <c r="C357" s="182" t="s">
        <v>739</v>
      </c>
      <c r="D357" s="218" t="s">
        <v>699</v>
      </c>
      <c r="E357" s="219"/>
      <c r="F357" s="182" t="s">
        <v>687</v>
      </c>
      <c r="G357" s="182">
        <v>100</v>
      </c>
      <c r="H357" s="182" t="s">
        <v>677</v>
      </c>
      <c r="I357" s="183">
        <v>0.1</v>
      </c>
    </row>
    <row r="359" spans="1:9" ht="19.5">
      <c r="A359" s="224" t="s">
        <v>460</v>
      </c>
      <c r="B359" s="224"/>
      <c r="C359" s="224"/>
      <c r="D359" s="224"/>
      <c r="E359" s="224"/>
      <c r="F359" s="224"/>
      <c r="G359" s="224"/>
      <c r="H359" s="224"/>
      <c r="I359" s="224"/>
    </row>
    <row r="360" spans="1:9" ht="13.5">
      <c r="A360" s="225" t="s">
        <v>312</v>
      </c>
      <c r="B360" s="225"/>
      <c r="C360" s="225"/>
      <c r="D360" s="225"/>
      <c r="E360" s="225"/>
      <c r="F360" s="225"/>
      <c r="G360" s="225"/>
      <c r="H360" s="225"/>
      <c r="I360" s="225"/>
    </row>
    <row r="361" spans="1:9" ht="13.5">
      <c r="A361" s="232" t="s">
        <v>461</v>
      </c>
      <c r="B361" s="237" t="s">
        <v>749</v>
      </c>
      <c r="C361" s="237"/>
      <c r="D361" s="237"/>
      <c r="E361" s="237"/>
      <c r="F361" s="232" t="s">
        <v>462</v>
      </c>
      <c r="G361" s="232" t="s">
        <v>663</v>
      </c>
      <c r="H361" s="232"/>
      <c r="I361" s="232"/>
    </row>
    <row r="362" spans="1:9" ht="13.5">
      <c r="A362" s="232"/>
      <c r="B362" s="237"/>
      <c r="C362" s="237"/>
      <c r="D362" s="237"/>
      <c r="E362" s="237"/>
      <c r="F362" s="232"/>
      <c r="G362" s="232"/>
      <c r="H362" s="232"/>
      <c r="I362" s="232"/>
    </row>
    <row r="363" spans="1:9" ht="13.5">
      <c r="A363" s="161" t="s">
        <v>463</v>
      </c>
      <c r="B363" s="237" t="s">
        <v>664</v>
      </c>
      <c r="C363" s="237"/>
      <c r="D363" s="237"/>
      <c r="E363" s="237"/>
      <c r="F363" s="237"/>
      <c r="G363" s="237"/>
      <c r="H363" s="237"/>
      <c r="I363" s="237"/>
    </row>
    <row r="364" spans="1:9" ht="13.5">
      <c r="A364" s="161" t="s">
        <v>464</v>
      </c>
      <c r="B364" s="232" t="s">
        <v>556</v>
      </c>
      <c r="C364" s="232"/>
      <c r="D364" s="232"/>
      <c r="E364" s="161" t="s">
        <v>465</v>
      </c>
      <c r="F364" s="161" t="s">
        <v>557</v>
      </c>
      <c r="G364" s="161" t="s">
        <v>466</v>
      </c>
      <c r="H364" s="232">
        <v>48658249</v>
      </c>
      <c r="I364" s="232"/>
    </row>
    <row r="365" spans="1:9" ht="13.5">
      <c r="A365" s="232" t="s">
        <v>467</v>
      </c>
      <c r="B365" s="236">
        <v>23</v>
      </c>
      <c r="C365" s="236"/>
      <c r="D365" s="236"/>
      <c r="E365" s="232" t="s">
        <v>468</v>
      </c>
      <c r="F365" s="232"/>
      <c r="G365" s="236"/>
      <c r="H365" s="236"/>
      <c r="I365" s="236"/>
    </row>
    <row r="366" spans="1:9" ht="13.5">
      <c r="A366" s="232"/>
      <c r="B366" s="236"/>
      <c r="C366" s="236"/>
      <c r="D366" s="236"/>
      <c r="E366" s="232" t="s">
        <v>469</v>
      </c>
      <c r="F366" s="232"/>
      <c r="G366" s="236">
        <v>23</v>
      </c>
      <c r="H366" s="236"/>
      <c r="I366" s="236"/>
    </row>
    <row r="367" spans="1:9" ht="13.5">
      <c r="A367" s="232"/>
      <c r="B367" s="236"/>
      <c r="C367" s="236"/>
      <c r="D367" s="236"/>
      <c r="E367" s="232" t="s">
        <v>470</v>
      </c>
      <c r="F367" s="232"/>
      <c r="G367" s="236"/>
      <c r="H367" s="236"/>
      <c r="I367" s="236"/>
    </row>
    <row r="368" spans="1:9" ht="13.5">
      <c r="A368" s="161" t="s">
        <v>471</v>
      </c>
      <c r="B368" s="237" t="s">
        <v>750</v>
      </c>
      <c r="C368" s="237"/>
      <c r="D368" s="237"/>
      <c r="E368" s="237"/>
      <c r="F368" s="237"/>
      <c r="G368" s="237"/>
      <c r="H368" s="237"/>
      <c r="I368" s="237"/>
    </row>
    <row r="369" spans="1:9" ht="13.5">
      <c r="A369" s="161" t="s">
        <v>472</v>
      </c>
      <c r="B369" s="237"/>
      <c r="C369" s="237"/>
      <c r="D369" s="237"/>
      <c r="E369" s="237"/>
      <c r="F369" s="237"/>
      <c r="G369" s="237"/>
      <c r="H369" s="237"/>
      <c r="I369" s="237"/>
    </row>
    <row r="370" spans="1:9" ht="13.5">
      <c r="A370" s="161" t="s">
        <v>473</v>
      </c>
      <c r="B370" s="253">
        <v>1</v>
      </c>
      <c r="C370" s="237"/>
      <c r="D370" s="237"/>
      <c r="E370" s="237"/>
      <c r="F370" s="237"/>
      <c r="G370" s="237"/>
      <c r="H370" s="237"/>
      <c r="I370" s="237"/>
    </row>
    <row r="371" spans="1:9" ht="13.5">
      <c r="A371" s="232" t="s">
        <v>474</v>
      </c>
      <c r="B371" s="233" t="s">
        <v>751</v>
      </c>
      <c r="C371" s="233"/>
      <c r="D371" s="233"/>
      <c r="E371" s="233"/>
      <c r="F371" s="233"/>
      <c r="G371" s="233"/>
      <c r="H371" s="233"/>
      <c r="I371" s="233"/>
    </row>
    <row r="372" spans="1:9" ht="13.5">
      <c r="A372" s="232"/>
      <c r="B372" s="233"/>
      <c r="C372" s="233"/>
      <c r="D372" s="233"/>
      <c r="E372" s="233"/>
      <c r="F372" s="233"/>
      <c r="G372" s="233"/>
      <c r="H372" s="233"/>
      <c r="I372" s="233"/>
    </row>
    <row r="373" spans="1:9" ht="13.5">
      <c r="A373" s="232" t="s">
        <v>475</v>
      </c>
      <c r="B373" s="161" t="s">
        <v>450</v>
      </c>
      <c r="C373" s="161" t="s">
        <v>451</v>
      </c>
      <c r="D373" s="232" t="s">
        <v>476</v>
      </c>
      <c r="E373" s="232"/>
      <c r="F373" s="161" t="s">
        <v>477</v>
      </c>
      <c r="G373" s="161" t="s">
        <v>478</v>
      </c>
      <c r="H373" s="161" t="s">
        <v>479</v>
      </c>
      <c r="I373" s="161" t="s">
        <v>456</v>
      </c>
    </row>
    <row r="374" spans="1:9" ht="27" customHeight="1">
      <c r="A374" s="232"/>
      <c r="B374" s="161" t="s">
        <v>522</v>
      </c>
      <c r="C374" s="161" t="s">
        <v>578</v>
      </c>
      <c r="D374" s="240" t="s">
        <v>752</v>
      </c>
      <c r="E374" s="234"/>
      <c r="F374" s="161" t="s">
        <v>562</v>
      </c>
      <c r="G374" s="161">
        <v>4</v>
      </c>
      <c r="H374" s="161" t="s">
        <v>660</v>
      </c>
      <c r="I374" s="172">
        <v>0.3</v>
      </c>
    </row>
    <row r="375" spans="1:9" ht="13.5">
      <c r="A375" s="232"/>
      <c r="B375" s="161" t="s">
        <v>522</v>
      </c>
      <c r="C375" s="161" t="s">
        <v>652</v>
      </c>
      <c r="D375" s="240" t="s">
        <v>624</v>
      </c>
      <c r="E375" s="234"/>
      <c r="F375" s="161" t="s">
        <v>562</v>
      </c>
      <c r="G375" s="161">
        <v>100</v>
      </c>
      <c r="H375" s="161" t="s">
        <v>677</v>
      </c>
      <c r="I375" s="172">
        <v>0.1</v>
      </c>
    </row>
    <row r="376" spans="1:9" ht="13.5">
      <c r="A376" s="232"/>
      <c r="B376" s="161" t="s">
        <v>522</v>
      </c>
      <c r="C376" s="161" t="s">
        <v>583</v>
      </c>
      <c r="D376" s="240" t="s">
        <v>565</v>
      </c>
      <c r="E376" s="234"/>
      <c r="F376" s="161" t="s">
        <v>562</v>
      </c>
      <c r="G376" s="161">
        <v>100</v>
      </c>
      <c r="H376" s="161" t="s">
        <v>677</v>
      </c>
      <c r="I376" s="172">
        <v>0.1</v>
      </c>
    </row>
    <row r="377" spans="1:9" ht="22.5">
      <c r="A377" s="232"/>
      <c r="B377" s="161" t="s">
        <v>541</v>
      </c>
      <c r="C377" s="161" t="s">
        <v>753</v>
      </c>
      <c r="D377" s="232" t="s">
        <v>654</v>
      </c>
      <c r="E377" s="232"/>
      <c r="F377" s="161" t="s">
        <v>562</v>
      </c>
      <c r="G377" s="161">
        <v>100</v>
      </c>
      <c r="H377" s="161" t="s">
        <v>677</v>
      </c>
      <c r="I377" s="172">
        <v>0.3</v>
      </c>
    </row>
    <row r="378" spans="1:9" ht="33.75">
      <c r="A378" s="232"/>
      <c r="B378" s="161" t="s">
        <v>586</v>
      </c>
      <c r="C378" s="161" t="s">
        <v>587</v>
      </c>
      <c r="D378" s="232" t="s">
        <v>608</v>
      </c>
      <c r="E378" s="232"/>
      <c r="F378" s="161" t="s">
        <v>566</v>
      </c>
      <c r="G378" s="161">
        <v>90</v>
      </c>
      <c r="H378" s="161" t="s">
        <v>677</v>
      </c>
      <c r="I378" s="172">
        <v>0.1</v>
      </c>
    </row>
    <row r="380" spans="1:9" ht="19.5">
      <c r="A380" s="224" t="s">
        <v>460</v>
      </c>
      <c r="B380" s="224"/>
      <c r="C380" s="224"/>
      <c r="D380" s="224"/>
      <c r="E380" s="224"/>
      <c r="F380" s="224"/>
      <c r="G380" s="224"/>
      <c r="H380" s="224"/>
      <c r="I380" s="224"/>
    </row>
    <row r="381" spans="1:9" ht="13.5">
      <c r="A381" s="225" t="s">
        <v>312</v>
      </c>
      <c r="B381" s="225"/>
      <c r="C381" s="225"/>
      <c r="D381" s="225"/>
      <c r="E381" s="225"/>
      <c r="F381" s="225"/>
      <c r="G381" s="225"/>
      <c r="H381" s="225"/>
      <c r="I381" s="225"/>
    </row>
    <row r="382" spans="1:9" ht="13.5">
      <c r="A382" s="232" t="s">
        <v>461</v>
      </c>
      <c r="B382" s="237" t="s">
        <v>749</v>
      </c>
      <c r="C382" s="237"/>
      <c r="D382" s="237"/>
      <c r="E382" s="237"/>
      <c r="F382" s="232" t="s">
        <v>462</v>
      </c>
      <c r="G382" s="232" t="s">
        <v>754</v>
      </c>
      <c r="H382" s="232"/>
      <c r="I382" s="232"/>
    </row>
    <row r="383" spans="1:9" ht="13.5">
      <c r="A383" s="232"/>
      <c r="B383" s="237"/>
      <c r="C383" s="237"/>
      <c r="D383" s="237"/>
      <c r="E383" s="237"/>
      <c r="F383" s="232"/>
      <c r="G383" s="232"/>
      <c r="H383" s="232"/>
      <c r="I383" s="232"/>
    </row>
    <row r="384" spans="1:9" ht="13.5">
      <c r="A384" s="161" t="s">
        <v>463</v>
      </c>
      <c r="B384" s="237" t="s">
        <v>755</v>
      </c>
      <c r="C384" s="237"/>
      <c r="D384" s="237"/>
      <c r="E384" s="237"/>
      <c r="F384" s="237"/>
      <c r="G384" s="237"/>
      <c r="H384" s="237"/>
      <c r="I384" s="237"/>
    </row>
    <row r="385" spans="1:9" ht="13.5">
      <c r="A385" s="161" t="s">
        <v>464</v>
      </c>
      <c r="B385" s="232" t="s">
        <v>556</v>
      </c>
      <c r="C385" s="232"/>
      <c r="D385" s="232"/>
      <c r="E385" s="161" t="s">
        <v>465</v>
      </c>
      <c r="F385" s="161" t="s">
        <v>557</v>
      </c>
      <c r="G385" s="161" t="s">
        <v>466</v>
      </c>
      <c r="H385" s="232">
        <v>48658249</v>
      </c>
      <c r="I385" s="232"/>
    </row>
    <row r="386" spans="1:9" ht="13.5">
      <c r="A386" s="232" t="s">
        <v>467</v>
      </c>
      <c r="B386" s="236">
        <v>60</v>
      </c>
      <c r="C386" s="236"/>
      <c r="D386" s="236"/>
      <c r="E386" s="232" t="s">
        <v>468</v>
      </c>
      <c r="F386" s="232"/>
      <c r="G386" s="236"/>
      <c r="H386" s="236"/>
      <c r="I386" s="236"/>
    </row>
    <row r="387" spans="1:9" ht="13.5">
      <c r="A387" s="232"/>
      <c r="B387" s="236"/>
      <c r="C387" s="236"/>
      <c r="D387" s="236"/>
      <c r="E387" s="232" t="s">
        <v>469</v>
      </c>
      <c r="F387" s="232"/>
      <c r="G387" s="236">
        <v>60</v>
      </c>
      <c r="H387" s="236"/>
      <c r="I387" s="236"/>
    </row>
    <row r="388" spans="1:9" ht="13.5">
      <c r="A388" s="232"/>
      <c r="B388" s="236"/>
      <c r="C388" s="236"/>
      <c r="D388" s="236"/>
      <c r="E388" s="232" t="s">
        <v>470</v>
      </c>
      <c r="F388" s="232"/>
      <c r="G388" s="236"/>
      <c r="H388" s="236"/>
      <c r="I388" s="236"/>
    </row>
    <row r="389" spans="1:9" ht="42.75" customHeight="1">
      <c r="A389" s="161" t="s">
        <v>471</v>
      </c>
      <c r="B389" s="237" t="s">
        <v>756</v>
      </c>
      <c r="C389" s="237"/>
      <c r="D389" s="237"/>
      <c r="E389" s="237"/>
      <c r="F389" s="237"/>
      <c r="G389" s="237"/>
      <c r="H389" s="237"/>
      <c r="I389" s="237"/>
    </row>
    <row r="390" spans="1:9" ht="13.5">
      <c r="A390" s="161" t="s">
        <v>472</v>
      </c>
      <c r="B390" s="237"/>
      <c r="C390" s="237"/>
      <c r="D390" s="237"/>
      <c r="E390" s="237"/>
      <c r="F390" s="237"/>
      <c r="G390" s="237"/>
      <c r="H390" s="237"/>
      <c r="I390" s="237"/>
    </row>
    <row r="391" spans="1:9" ht="13.5">
      <c r="A391" s="161" t="s">
        <v>473</v>
      </c>
      <c r="B391" s="253">
        <v>1</v>
      </c>
      <c r="C391" s="237"/>
      <c r="D391" s="237"/>
      <c r="E391" s="237"/>
      <c r="F391" s="237"/>
      <c r="G391" s="237"/>
      <c r="H391" s="237"/>
      <c r="I391" s="237"/>
    </row>
    <row r="392" spans="1:9" ht="13.5">
      <c r="A392" s="232" t="s">
        <v>474</v>
      </c>
      <c r="B392" s="233" t="s">
        <v>757</v>
      </c>
      <c r="C392" s="233"/>
      <c r="D392" s="233"/>
      <c r="E392" s="233"/>
      <c r="F392" s="233"/>
      <c r="G392" s="233"/>
      <c r="H392" s="233"/>
      <c r="I392" s="233"/>
    </row>
    <row r="393" spans="1:9" ht="13.5">
      <c r="A393" s="232"/>
      <c r="B393" s="233"/>
      <c r="C393" s="233"/>
      <c r="D393" s="233"/>
      <c r="E393" s="233"/>
      <c r="F393" s="233"/>
      <c r="G393" s="233"/>
      <c r="H393" s="233"/>
      <c r="I393" s="233"/>
    </row>
    <row r="394" spans="1:9" ht="13.5">
      <c r="A394" s="232" t="s">
        <v>475</v>
      </c>
      <c r="B394" s="161" t="s">
        <v>450</v>
      </c>
      <c r="C394" s="161" t="s">
        <v>451</v>
      </c>
      <c r="D394" s="232" t="s">
        <v>476</v>
      </c>
      <c r="E394" s="232"/>
      <c r="F394" s="161" t="s">
        <v>477</v>
      </c>
      <c r="G394" s="161" t="s">
        <v>478</v>
      </c>
      <c r="H394" s="161" t="s">
        <v>479</v>
      </c>
      <c r="I394" s="161" t="s">
        <v>456</v>
      </c>
    </row>
    <row r="395" spans="1:9" ht="13.5">
      <c r="A395" s="232"/>
      <c r="B395" s="161" t="s">
        <v>522</v>
      </c>
      <c r="C395" s="161" t="s">
        <v>578</v>
      </c>
      <c r="D395" s="240" t="s">
        <v>758</v>
      </c>
      <c r="E395" s="234"/>
      <c r="F395" s="161" t="s">
        <v>562</v>
      </c>
      <c r="G395" s="161">
        <v>250</v>
      </c>
      <c r="H395" s="161" t="s">
        <v>581</v>
      </c>
      <c r="I395" s="172">
        <v>0.2</v>
      </c>
    </row>
    <row r="396" spans="1:9" ht="22.5">
      <c r="A396" s="232"/>
      <c r="B396" s="161" t="s">
        <v>522</v>
      </c>
      <c r="C396" s="161" t="s">
        <v>634</v>
      </c>
      <c r="D396" s="240" t="s">
        <v>759</v>
      </c>
      <c r="E396" s="234"/>
      <c r="F396" s="161" t="s">
        <v>566</v>
      </c>
      <c r="G396" s="161">
        <v>95</v>
      </c>
      <c r="H396" s="161" t="s">
        <v>677</v>
      </c>
      <c r="I396" s="172">
        <v>0.2</v>
      </c>
    </row>
    <row r="397" spans="1:9" ht="13.5">
      <c r="A397" s="232"/>
      <c r="B397" s="161" t="s">
        <v>522</v>
      </c>
      <c r="C397" s="161" t="s">
        <v>652</v>
      </c>
      <c r="D397" s="240" t="s">
        <v>624</v>
      </c>
      <c r="E397" s="234"/>
      <c r="F397" s="161" t="s">
        <v>562</v>
      </c>
      <c r="G397" s="161">
        <v>100</v>
      </c>
      <c r="H397" s="161" t="s">
        <v>677</v>
      </c>
      <c r="I397" s="172">
        <v>0.1</v>
      </c>
    </row>
    <row r="398" spans="1:9" ht="13.5">
      <c r="A398" s="232"/>
      <c r="B398" s="161" t="s">
        <v>522</v>
      </c>
      <c r="C398" s="161" t="s">
        <v>583</v>
      </c>
      <c r="D398" s="240" t="s">
        <v>565</v>
      </c>
      <c r="E398" s="234"/>
      <c r="F398" s="161" t="s">
        <v>562</v>
      </c>
      <c r="G398" s="161">
        <v>100</v>
      </c>
      <c r="H398" s="161" t="s">
        <v>677</v>
      </c>
      <c r="I398" s="172">
        <v>0.1</v>
      </c>
    </row>
    <row r="399" spans="1:9" ht="22.5">
      <c r="A399" s="232"/>
      <c r="B399" s="161" t="s">
        <v>584</v>
      </c>
      <c r="C399" s="161" t="s">
        <v>568</v>
      </c>
      <c r="D399" s="240" t="s">
        <v>760</v>
      </c>
      <c r="E399" s="234"/>
      <c r="F399" s="161" t="s">
        <v>566</v>
      </c>
      <c r="G399" s="161">
        <v>90</v>
      </c>
      <c r="H399" s="161" t="s">
        <v>677</v>
      </c>
      <c r="I399" s="172">
        <v>0.2</v>
      </c>
    </row>
    <row r="400" spans="1:9" ht="33.75">
      <c r="A400" s="232"/>
      <c r="B400" s="161" t="s">
        <v>586</v>
      </c>
      <c r="C400" s="161" t="s">
        <v>587</v>
      </c>
      <c r="D400" s="240" t="s">
        <v>608</v>
      </c>
      <c r="E400" s="234"/>
      <c r="F400" s="161" t="s">
        <v>566</v>
      </c>
      <c r="G400" s="161">
        <v>90</v>
      </c>
      <c r="H400" s="161" t="s">
        <v>677</v>
      </c>
      <c r="I400" s="172">
        <v>0.1</v>
      </c>
    </row>
    <row r="402" spans="1:9" ht="19.5">
      <c r="A402" s="224" t="s">
        <v>460</v>
      </c>
      <c r="B402" s="224"/>
      <c r="C402" s="224"/>
      <c r="D402" s="224"/>
      <c r="E402" s="224"/>
      <c r="F402" s="224"/>
      <c r="G402" s="224"/>
      <c r="H402" s="224"/>
      <c r="I402" s="224"/>
    </row>
    <row r="403" spans="1:9" ht="13.5">
      <c r="A403" s="225" t="s">
        <v>312</v>
      </c>
      <c r="B403" s="225"/>
      <c r="C403" s="225"/>
      <c r="D403" s="225"/>
      <c r="E403" s="225"/>
      <c r="F403" s="225"/>
      <c r="G403" s="225"/>
      <c r="H403" s="225"/>
      <c r="I403" s="225"/>
    </row>
    <row r="404" spans="1:9" ht="13.5">
      <c r="A404" s="232" t="s">
        <v>461</v>
      </c>
      <c r="B404" s="237" t="s">
        <v>749</v>
      </c>
      <c r="C404" s="237"/>
      <c r="D404" s="237"/>
      <c r="E404" s="237"/>
      <c r="F404" s="232" t="s">
        <v>462</v>
      </c>
      <c r="G404" s="232" t="s">
        <v>761</v>
      </c>
      <c r="H404" s="232"/>
      <c r="I404" s="232"/>
    </row>
    <row r="405" spans="1:9" ht="13.5">
      <c r="A405" s="232"/>
      <c r="B405" s="237"/>
      <c r="C405" s="237"/>
      <c r="D405" s="237"/>
      <c r="E405" s="237"/>
      <c r="F405" s="232"/>
      <c r="G405" s="232"/>
      <c r="H405" s="232"/>
      <c r="I405" s="232"/>
    </row>
    <row r="406" spans="1:9" ht="13.5">
      <c r="A406" s="161" t="s">
        <v>463</v>
      </c>
      <c r="B406" s="237" t="s">
        <v>762</v>
      </c>
      <c r="C406" s="237"/>
      <c r="D406" s="237"/>
      <c r="E406" s="237"/>
      <c r="F406" s="237"/>
      <c r="G406" s="237"/>
      <c r="H406" s="237"/>
      <c r="I406" s="237"/>
    </row>
    <row r="407" spans="1:9" ht="13.5">
      <c r="A407" s="161" t="s">
        <v>464</v>
      </c>
      <c r="B407" s="232" t="s">
        <v>556</v>
      </c>
      <c r="C407" s="232"/>
      <c r="D407" s="232"/>
      <c r="E407" s="161" t="s">
        <v>465</v>
      </c>
      <c r="F407" s="161" t="s">
        <v>557</v>
      </c>
      <c r="G407" s="161" t="s">
        <v>466</v>
      </c>
      <c r="H407" s="232">
        <v>48658249</v>
      </c>
      <c r="I407" s="232"/>
    </row>
    <row r="408" spans="1:9" ht="13.5">
      <c r="A408" s="232" t="s">
        <v>467</v>
      </c>
      <c r="B408" s="236">
        <v>30</v>
      </c>
      <c r="C408" s="236"/>
      <c r="D408" s="236"/>
      <c r="E408" s="232" t="s">
        <v>468</v>
      </c>
      <c r="F408" s="232"/>
      <c r="G408" s="236"/>
      <c r="H408" s="236"/>
      <c r="I408" s="236"/>
    </row>
    <row r="409" spans="1:9" ht="13.5">
      <c r="A409" s="232"/>
      <c r="B409" s="236"/>
      <c r="C409" s="236"/>
      <c r="D409" s="236"/>
      <c r="E409" s="232" t="s">
        <v>469</v>
      </c>
      <c r="F409" s="232"/>
      <c r="G409" s="236">
        <v>30</v>
      </c>
      <c r="H409" s="236"/>
      <c r="I409" s="236"/>
    </row>
    <row r="410" spans="1:9" ht="13.5">
      <c r="A410" s="232"/>
      <c r="B410" s="236"/>
      <c r="C410" s="236"/>
      <c r="D410" s="236"/>
      <c r="E410" s="232" t="s">
        <v>470</v>
      </c>
      <c r="F410" s="232"/>
      <c r="G410" s="236"/>
      <c r="H410" s="236"/>
      <c r="I410" s="236"/>
    </row>
    <row r="411" spans="1:9" ht="13.5">
      <c r="A411" s="161" t="s">
        <v>471</v>
      </c>
      <c r="B411" s="237" t="s">
        <v>763</v>
      </c>
      <c r="C411" s="237"/>
      <c r="D411" s="237"/>
      <c r="E411" s="237"/>
      <c r="F411" s="237"/>
      <c r="G411" s="237"/>
      <c r="H411" s="237"/>
      <c r="I411" s="237"/>
    </row>
    <row r="412" spans="1:9" ht="13.5">
      <c r="A412" s="161" t="s">
        <v>472</v>
      </c>
      <c r="B412" s="237"/>
      <c r="C412" s="237"/>
      <c r="D412" s="237"/>
      <c r="E412" s="237"/>
      <c r="F412" s="237"/>
      <c r="G412" s="237"/>
      <c r="H412" s="237"/>
      <c r="I412" s="237"/>
    </row>
    <row r="413" spans="1:9" ht="13.5">
      <c r="A413" s="161" t="s">
        <v>473</v>
      </c>
      <c r="B413" s="253">
        <v>1</v>
      </c>
      <c r="C413" s="237"/>
      <c r="D413" s="237"/>
      <c r="E413" s="237"/>
      <c r="F413" s="237"/>
      <c r="G413" s="237"/>
      <c r="H413" s="237"/>
      <c r="I413" s="237"/>
    </row>
    <row r="414" spans="1:9" ht="13.5">
      <c r="A414" s="232" t="s">
        <v>474</v>
      </c>
      <c r="B414" s="233" t="s">
        <v>763</v>
      </c>
      <c r="C414" s="233"/>
      <c r="D414" s="233"/>
      <c r="E414" s="233"/>
      <c r="F414" s="233"/>
      <c r="G414" s="233"/>
      <c r="H414" s="233"/>
      <c r="I414" s="233"/>
    </row>
    <row r="415" spans="1:9" ht="13.5">
      <c r="A415" s="232"/>
      <c r="B415" s="233"/>
      <c r="C415" s="233"/>
      <c r="D415" s="233"/>
      <c r="E415" s="233"/>
      <c r="F415" s="233"/>
      <c r="G415" s="233"/>
      <c r="H415" s="233"/>
      <c r="I415" s="233"/>
    </row>
    <row r="416" spans="1:9" ht="13.5">
      <c r="A416" s="232" t="s">
        <v>475</v>
      </c>
      <c r="B416" s="161" t="s">
        <v>450</v>
      </c>
      <c r="C416" s="161" t="s">
        <v>451</v>
      </c>
      <c r="D416" s="232" t="s">
        <v>476</v>
      </c>
      <c r="E416" s="232"/>
      <c r="F416" s="161" t="s">
        <v>477</v>
      </c>
      <c r="G416" s="161" t="s">
        <v>478</v>
      </c>
      <c r="H416" s="161" t="s">
        <v>479</v>
      </c>
      <c r="I416" s="161" t="s">
        <v>456</v>
      </c>
    </row>
    <row r="417" spans="1:9" ht="13.5">
      <c r="A417" s="232"/>
      <c r="B417" s="161" t="s">
        <v>522</v>
      </c>
      <c r="C417" s="161" t="s">
        <v>652</v>
      </c>
      <c r="D417" s="240" t="s">
        <v>624</v>
      </c>
      <c r="E417" s="234"/>
      <c r="F417" s="161" t="s">
        <v>562</v>
      </c>
      <c r="G417" s="161">
        <v>100</v>
      </c>
      <c r="H417" s="161" t="s">
        <v>677</v>
      </c>
      <c r="I417" s="172">
        <v>0.1</v>
      </c>
    </row>
    <row r="418" spans="1:9" ht="22.5">
      <c r="A418" s="232"/>
      <c r="B418" s="161" t="s">
        <v>522</v>
      </c>
      <c r="C418" s="161" t="s">
        <v>592</v>
      </c>
      <c r="D418" s="240" t="s">
        <v>764</v>
      </c>
      <c r="E418" s="234"/>
      <c r="F418" s="161" t="s">
        <v>562</v>
      </c>
      <c r="G418" s="161">
        <v>55</v>
      </c>
      <c r="H418" s="161" t="s">
        <v>765</v>
      </c>
      <c r="I418" s="172">
        <v>0.15</v>
      </c>
    </row>
    <row r="419" spans="1:9" ht="13.5">
      <c r="A419" s="232"/>
      <c r="B419" s="161" t="s">
        <v>522</v>
      </c>
      <c r="C419" s="161" t="s">
        <v>583</v>
      </c>
      <c r="D419" s="240" t="s">
        <v>565</v>
      </c>
      <c r="E419" s="234"/>
      <c r="F419" s="161" t="s">
        <v>562</v>
      </c>
      <c r="G419" s="161">
        <v>100</v>
      </c>
      <c r="H419" s="161" t="s">
        <v>677</v>
      </c>
      <c r="I419" s="172">
        <v>0.1</v>
      </c>
    </row>
    <row r="420" spans="1:9" ht="22.5">
      <c r="A420" s="232"/>
      <c r="B420" s="161" t="s">
        <v>522</v>
      </c>
      <c r="C420" s="161" t="s">
        <v>592</v>
      </c>
      <c r="D420" s="240" t="s">
        <v>766</v>
      </c>
      <c r="E420" s="234"/>
      <c r="F420" s="161" t="s">
        <v>562</v>
      </c>
      <c r="G420" s="161">
        <v>28</v>
      </c>
      <c r="H420" s="161" t="s">
        <v>767</v>
      </c>
      <c r="I420" s="172">
        <v>0.15</v>
      </c>
    </row>
    <row r="421" spans="1:9" ht="22.5">
      <c r="A421" s="232"/>
      <c r="B421" s="161" t="s">
        <v>584</v>
      </c>
      <c r="C421" s="161" t="s">
        <v>603</v>
      </c>
      <c r="D421" s="240" t="s">
        <v>768</v>
      </c>
      <c r="E421" s="234"/>
      <c r="F421" s="161" t="s">
        <v>566</v>
      </c>
      <c r="G421" s="161">
        <v>90</v>
      </c>
      <c r="H421" s="161" t="s">
        <v>677</v>
      </c>
      <c r="I421" s="172">
        <v>0.15</v>
      </c>
    </row>
    <row r="422" spans="1:9" ht="22.5">
      <c r="A422" s="232"/>
      <c r="B422" s="161" t="s">
        <v>584</v>
      </c>
      <c r="C422" s="161" t="s">
        <v>568</v>
      </c>
      <c r="D422" s="240" t="s">
        <v>769</v>
      </c>
      <c r="E422" s="234"/>
      <c r="F422" s="161" t="s">
        <v>566</v>
      </c>
      <c r="G422" s="161">
        <v>90</v>
      </c>
      <c r="H422" s="161" t="s">
        <v>677</v>
      </c>
      <c r="I422" s="172">
        <v>0.15</v>
      </c>
    </row>
    <row r="423" spans="1:9" ht="22.5">
      <c r="A423" s="232"/>
      <c r="B423" s="161" t="s">
        <v>586</v>
      </c>
      <c r="C423" s="161" t="s">
        <v>618</v>
      </c>
      <c r="D423" s="240" t="s">
        <v>770</v>
      </c>
      <c r="E423" s="234"/>
      <c r="F423" s="161" t="s">
        <v>566</v>
      </c>
      <c r="G423" s="161">
        <v>95</v>
      </c>
      <c r="H423" s="161" t="s">
        <v>677</v>
      </c>
      <c r="I423" s="172">
        <v>0.1</v>
      </c>
    </row>
    <row r="425" spans="1:9" ht="19.5">
      <c r="A425" s="224" t="s">
        <v>460</v>
      </c>
      <c r="B425" s="224"/>
      <c r="C425" s="224"/>
      <c r="D425" s="224"/>
      <c r="E425" s="224"/>
      <c r="F425" s="224"/>
      <c r="G425" s="224"/>
      <c r="H425" s="224"/>
      <c r="I425" s="224"/>
    </row>
    <row r="426" spans="1:9" ht="13.5">
      <c r="A426" s="225" t="s">
        <v>312</v>
      </c>
      <c r="B426" s="225"/>
      <c r="C426" s="225"/>
      <c r="D426" s="225"/>
      <c r="E426" s="225"/>
      <c r="F426" s="225"/>
      <c r="G426" s="225"/>
      <c r="H426" s="225"/>
      <c r="I426" s="225"/>
    </row>
    <row r="427" spans="1:9" ht="13.5">
      <c r="A427" s="216" t="s">
        <v>461</v>
      </c>
      <c r="B427" s="226" t="s">
        <v>771</v>
      </c>
      <c r="C427" s="227"/>
      <c r="D427" s="227"/>
      <c r="E427" s="228"/>
      <c r="F427" s="216" t="s">
        <v>462</v>
      </c>
      <c r="G427" s="216" t="s">
        <v>772</v>
      </c>
      <c r="H427" s="216"/>
      <c r="I427" s="216"/>
    </row>
    <row r="428" spans="1:9" ht="13.5">
      <c r="A428" s="216"/>
      <c r="B428" s="229"/>
      <c r="C428" s="230"/>
      <c r="D428" s="230"/>
      <c r="E428" s="231"/>
      <c r="F428" s="216"/>
      <c r="G428" s="216"/>
      <c r="H428" s="216"/>
      <c r="I428" s="216"/>
    </row>
    <row r="429" spans="1:9" ht="13.5">
      <c r="A429" s="182" t="s">
        <v>463</v>
      </c>
      <c r="B429" s="218" t="s">
        <v>773</v>
      </c>
      <c r="C429" s="223"/>
      <c r="D429" s="223"/>
      <c r="E429" s="223"/>
      <c r="F429" s="223"/>
      <c r="G429" s="223"/>
      <c r="H429" s="223"/>
      <c r="I429" s="219"/>
    </row>
    <row r="430" spans="1:9" ht="13.5">
      <c r="A430" s="182" t="s">
        <v>464</v>
      </c>
      <c r="B430" s="216" t="s">
        <v>774</v>
      </c>
      <c r="C430" s="216"/>
      <c r="D430" s="216"/>
      <c r="E430" s="182" t="s">
        <v>465</v>
      </c>
      <c r="F430" s="182" t="s">
        <v>775</v>
      </c>
      <c r="G430" s="182" t="s">
        <v>466</v>
      </c>
      <c r="H430" s="216">
        <v>48658249</v>
      </c>
      <c r="I430" s="216"/>
    </row>
    <row r="431" spans="1:9" ht="13.5">
      <c r="A431" s="216" t="s">
        <v>467</v>
      </c>
      <c r="B431" s="220">
        <v>23</v>
      </c>
      <c r="C431" s="220"/>
      <c r="D431" s="220"/>
      <c r="E431" s="216" t="s">
        <v>468</v>
      </c>
      <c r="F431" s="216"/>
      <c r="G431" s="220"/>
      <c r="H431" s="220"/>
      <c r="I431" s="220"/>
    </row>
    <row r="432" spans="1:9" ht="13.5">
      <c r="A432" s="216"/>
      <c r="B432" s="220"/>
      <c r="C432" s="220"/>
      <c r="D432" s="220"/>
      <c r="E432" s="216" t="s">
        <v>469</v>
      </c>
      <c r="F432" s="216"/>
      <c r="G432" s="220">
        <v>23</v>
      </c>
      <c r="H432" s="220"/>
      <c r="I432" s="220"/>
    </row>
    <row r="433" spans="1:9" ht="13.5">
      <c r="A433" s="216"/>
      <c r="B433" s="220"/>
      <c r="C433" s="220"/>
      <c r="D433" s="220"/>
      <c r="E433" s="216" t="s">
        <v>470</v>
      </c>
      <c r="F433" s="216"/>
      <c r="G433" s="220"/>
      <c r="H433" s="220"/>
      <c r="I433" s="220"/>
    </row>
    <row r="434" spans="1:9" ht="13.5">
      <c r="A434" s="182" t="s">
        <v>471</v>
      </c>
      <c r="B434" s="221" t="s">
        <v>776</v>
      </c>
      <c r="C434" s="221"/>
      <c r="D434" s="221"/>
      <c r="E434" s="221"/>
      <c r="F434" s="221"/>
      <c r="G434" s="221"/>
      <c r="H434" s="221"/>
      <c r="I434" s="221"/>
    </row>
    <row r="435" spans="1:9" ht="13.5">
      <c r="A435" s="182" t="s">
        <v>472</v>
      </c>
      <c r="B435" s="221"/>
      <c r="C435" s="221"/>
      <c r="D435" s="221"/>
      <c r="E435" s="221"/>
      <c r="F435" s="221"/>
      <c r="G435" s="221"/>
      <c r="H435" s="221"/>
      <c r="I435" s="221"/>
    </row>
    <row r="436" spans="1:9" ht="13.5">
      <c r="A436" s="182" t="s">
        <v>473</v>
      </c>
      <c r="B436" s="222">
        <v>1</v>
      </c>
      <c r="C436" s="221"/>
      <c r="D436" s="221"/>
      <c r="E436" s="221"/>
      <c r="F436" s="221"/>
      <c r="G436" s="221"/>
      <c r="H436" s="221"/>
      <c r="I436" s="221"/>
    </row>
    <row r="437" spans="1:9" ht="13.5">
      <c r="A437" s="216" t="s">
        <v>474</v>
      </c>
      <c r="B437" s="217" t="s">
        <v>777</v>
      </c>
      <c r="C437" s="217"/>
      <c r="D437" s="217"/>
      <c r="E437" s="217"/>
      <c r="F437" s="217"/>
      <c r="G437" s="217"/>
      <c r="H437" s="217"/>
      <c r="I437" s="217"/>
    </row>
    <row r="438" spans="1:9" ht="13.5">
      <c r="A438" s="216"/>
      <c r="B438" s="217"/>
      <c r="C438" s="217"/>
      <c r="D438" s="217"/>
      <c r="E438" s="217"/>
      <c r="F438" s="217"/>
      <c r="G438" s="217"/>
      <c r="H438" s="217"/>
      <c r="I438" s="217"/>
    </row>
    <row r="439" spans="1:9" ht="13.5">
      <c r="A439" s="216" t="s">
        <v>475</v>
      </c>
      <c r="B439" s="182" t="s">
        <v>450</v>
      </c>
      <c r="C439" s="182" t="s">
        <v>451</v>
      </c>
      <c r="D439" s="216" t="s">
        <v>476</v>
      </c>
      <c r="E439" s="216"/>
      <c r="F439" s="182" t="s">
        <v>477</v>
      </c>
      <c r="G439" s="182" t="s">
        <v>478</v>
      </c>
      <c r="H439" s="182" t="s">
        <v>479</v>
      </c>
      <c r="I439" s="182" t="s">
        <v>456</v>
      </c>
    </row>
    <row r="440" spans="1:9" ht="13.5">
      <c r="A440" s="216"/>
      <c r="B440" s="182" t="s">
        <v>522</v>
      </c>
      <c r="C440" s="182" t="s">
        <v>778</v>
      </c>
      <c r="D440" s="218" t="s">
        <v>779</v>
      </c>
      <c r="E440" s="219"/>
      <c r="F440" s="182" t="s">
        <v>780</v>
      </c>
      <c r="G440" s="182">
        <v>4</v>
      </c>
      <c r="H440" s="182" t="s">
        <v>781</v>
      </c>
      <c r="I440" s="183">
        <v>0.3</v>
      </c>
    </row>
    <row r="441" spans="1:9" ht="13.5">
      <c r="A441" s="216"/>
      <c r="B441" s="182" t="s">
        <v>522</v>
      </c>
      <c r="C441" s="182" t="s">
        <v>782</v>
      </c>
      <c r="D441" s="218" t="s">
        <v>783</v>
      </c>
      <c r="E441" s="219"/>
      <c r="F441" s="182" t="s">
        <v>780</v>
      </c>
      <c r="G441" s="182">
        <v>100</v>
      </c>
      <c r="H441" s="182" t="s">
        <v>784</v>
      </c>
      <c r="I441" s="183">
        <v>0.1</v>
      </c>
    </row>
    <row r="442" spans="1:9" ht="13.5">
      <c r="A442" s="216"/>
      <c r="B442" s="182" t="s">
        <v>522</v>
      </c>
      <c r="C442" s="182" t="s">
        <v>785</v>
      </c>
      <c r="D442" s="218" t="s">
        <v>786</v>
      </c>
      <c r="E442" s="219"/>
      <c r="F442" s="182" t="s">
        <v>780</v>
      </c>
      <c r="G442" s="182">
        <v>100</v>
      </c>
      <c r="H442" s="182" t="s">
        <v>784</v>
      </c>
      <c r="I442" s="183">
        <v>0.1</v>
      </c>
    </row>
    <row r="443" spans="1:9" ht="13.5">
      <c r="A443" s="216"/>
      <c r="B443" s="182" t="s">
        <v>787</v>
      </c>
      <c r="C443" s="182" t="s">
        <v>788</v>
      </c>
      <c r="D443" s="218" t="s">
        <v>789</v>
      </c>
      <c r="E443" s="219"/>
      <c r="F443" s="182" t="s">
        <v>780</v>
      </c>
      <c r="G443" s="182">
        <v>100</v>
      </c>
      <c r="H443" s="182" t="s">
        <v>784</v>
      </c>
      <c r="I443" s="183">
        <v>0.3</v>
      </c>
    </row>
    <row r="444" spans="1:9" ht="22.5">
      <c r="A444" s="216"/>
      <c r="B444" s="182" t="s">
        <v>790</v>
      </c>
      <c r="C444" s="182" t="s">
        <v>791</v>
      </c>
      <c r="D444" s="218" t="s">
        <v>792</v>
      </c>
      <c r="E444" s="219"/>
      <c r="F444" s="182" t="s">
        <v>793</v>
      </c>
      <c r="G444" s="182">
        <v>90</v>
      </c>
      <c r="H444" s="182" t="s">
        <v>784</v>
      </c>
      <c r="I444" s="183">
        <v>0.1</v>
      </c>
    </row>
    <row r="445" spans="1:9" ht="13.5">
      <c r="A445"/>
      <c r="B445"/>
      <c r="C445"/>
      <c r="D445"/>
      <c r="E445"/>
      <c r="F445"/>
      <c r="G445"/>
      <c r="H445"/>
      <c r="I445"/>
    </row>
    <row r="446" spans="1:9" ht="19.5">
      <c r="A446" s="224" t="s">
        <v>460</v>
      </c>
      <c r="B446" s="224"/>
      <c r="C446" s="224"/>
      <c r="D446" s="224"/>
      <c r="E446" s="224"/>
      <c r="F446" s="224"/>
      <c r="G446" s="224"/>
      <c r="H446" s="224"/>
      <c r="I446" s="224"/>
    </row>
    <row r="447" spans="1:9" ht="13.5">
      <c r="A447" s="225" t="s">
        <v>312</v>
      </c>
      <c r="B447" s="225"/>
      <c r="C447" s="225"/>
      <c r="D447" s="225"/>
      <c r="E447" s="225"/>
      <c r="F447" s="225"/>
      <c r="G447" s="225"/>
      <c r="H447" s="225"/>
      <c r="I447" s="225"/>
    </row>
    <row r="448" spans="1:9" ht="13.5">
      <c r="A448" s="216" t="s">
        <v>461</v>
      </c>
      <c r="B448" s="226" t="s">
        <v>771</v>
      </c>
      <c r="C448" s="227"/>
      <c r="D448" s="227"/>
      <c r="E448" s="228"/>
      <c r="F448" s="216" t="s">
        <v>462</v>
      </c>
      <c r="G448" s="216" t="s">
        <v>794</v>
      </c>
      <c r="H448" s="216"/>
      <c r="I448" s="216"/>
    </row>
    <row r="449" spans="1:9" ht="13.5">
      <c r="A449" s="216"/>
      <c r="B449" s="229"/>
      <c r="C449" s="230"/>
      <c r="D449" s="230"/>
      <c r="E449" s="231"/>
      <c r="F449" s="216"/>
      <c r="G449" s="216"/>
      <c r="H449" s="216"/>
      <c r="I449" s="216"/>
    </row>
    <row r="450" spans="1:9" ht="13.5">
      <c r="A450" s="182" t="s">
        <v>463</v>
      </c>
      <c r="B450" s="218" t="s">
        <v>795</v>
      </c>
      <c r="C450" s="223"/>
      <c r="D450" s="223"/>
      <c r="E450" s="223"/>
      <c r="F450" s="223"/>
      <c r="G450" s="223"/>
      <c r="H450" s="223"/>
      <c r="I450" s="219"/>
    </row>
    <row r="451" spans="1:9" ht="13.5">
      <c r="A451" s="182" t="s">
        <v>464</v>
      </c>
      <c r="B451" s="216" t="s">
        <v>774</v>
      </c>
      <c r="C451" s="216"/>
      <c r="D451" s="216"/>
      <c r="E451" s="182" t="s">
        <v>465</v>
      </c>
      <c r="F451" s="182" t="s">
        <v>775</v>
      </c>
      <c r="G451" s="182" t="s">
        <v>466</v>
      </c>
      <c r="H451" s="216">
        <v>48658249</v>
      </c>
      <c r="I451" s="216"/>
    </row>
    <row r="452" spans="1:9" ht="13.5">
      <c r="A452" s="216" t="s">
        <v>467</v>
      </c>
      <c r="B452" s="220">
        <v>68</v>
      </c>
      <c r="C452" s="220"/>
      <c r="D452" s="220"/>
      <c r="E452" s="216" t="s">
        <v>468</v>
      </c>
      <c r="F452" s="216"/>
      <c r="G452" s="220"/>
      <c r="H452" s="220"/>
      <c r="I452" s="220"/>
    </row>
    <row r="453" spans="1:9" ht="13.5">
      <c r="A453" s="216"/>
      <c r="B453" s="220"/>
      <c r="C453" s="220"/>
      <c r="D453" s="220"/>
      <c r="E453" s="216" t="s">
        <v>469</v>
      </c>
      <c r="F453" s="216"/>
      <c r="G453" s="220">
        <v>68</v>
      </c>
      <c r="H453" s="220"/>
      <c r="I453" s="220"/>
    </row>
    <row r="454" spans="1:9" ht="13.5">
      <c r="A454" s="216"/>
      <c r="B454" s="220"/>
      <c r="C454" s="220"/>
      <c r="D454" s="220"/>
      <c r="E454" s="216" t="s">
        <v>470</v>
      </c>
      <c r="F454" s="216"/>
      <c r="G454" s="220"/>
      <c r="H454" s="220"/>
      <c r="I454" s="220"/>
    </row>
    <row r="455" spans="1:9" ht="61.5" customHeight="1">
      <c r="A455" s="182" t="s">
        <v>471</v>
      </c>
      <c r="B455" s="221" t="s">
        <v>796</v>
      </c>
      <c r="C455" s="221"/>
      <c r="D455" s="221"/>
      <c r="E455" s="221"/>
      <c r="F455" s="221"/>
      <c r="G455" s="221"/>
      <c r="H455" s="221"/>
      <c r="I455" s="221"/>
    </row>
    <row r="456" spans="1:9" ht="13.5">
      <c r="A456" s="182" t="s">
        <v>472</v>
      </c>
      <c r="B456" s="221"/>
      <c r="C456" s="221"/>
      <c r="D456" s="221"/>
      <c r="E456" s="221"/>
      <c r="F456" s="221"/>
      <c r="G456" s="221"/>
      <c r="H456" s="221"/>
      <c r="I456" s="221"/>
    </row>
    <row r="457" spans="1:9" ht="13.5">
      <c r="A457" s="182" t="s">
        <v>473</v>
      </c>
      <c r="B457" s="222">
        <v>1</v>
      </c>
      <c r="C457" s="221"/>
      <c r="D457" s="221"/>
      <c r="E457" s="221"/>
      <c r="F457" s="221"/>
      <c r="G457" s="221"/>
      <c r="H457" s="221"/>
      <c r="I457" s="221"/>
    </row>
    <row r="458" spans="1:9" ht="13.5">
      <c r="A458" s="216" t="s">
        <v>474</v>
      </c>
      <c r="B458" s="217" t="s">
        <v>777</v>
      </c>
      <c r="C458" s="217"/>
      <c r="D458" s="217"/>
      <c r="E458" s="217"/>
      <c r="F458" s="217"/>
      <c r="G458" s="217"/>
      <c r="H458" s="217"/>
      <c r="I458" s="217"/>
    </row>
    <row r="459" spans="1:9" ht="13.5">
      <c r="A459" s="216"/>
      <c r="B459" s="217"/>
      <c r="C459" s="217"/>
      <c r="D459" s="217"/>
      <c r="E459" s="217"/>
      <c r="F459" s="217"/>
      <c r="G459" s="217"/>
      <c r="H459" s="217"/>
      <c r="I459" s="217"/>
    </row>
    <row r="460" spans="1:9" ht="13.5">
      <c r="A460" s="216" t="s">
        <v>475</v>
      </c>
      <c r="B460" s="182" t="s">
        <v>450</v>
      </c>
      <c r="C460" s="182" t="s">
        <v>451</v>
      </c>
      <c r="D460" s="216" t="s">
        <v>476</v>
      </c>
      <c r="E460" s="216"/>
      <c r="F460" s="182" t="s">
        <v>477</v>
      </c>
      <c r="G460" s="182" t="s">
        <v>478</v>
      </c>
      <c r="H460" s="182" t="s">
        <v>479</v>
      </c>
      <c r="I460" s="182" t="s">
        <v>456</v>
      </c>
    </row>
    <row r="461" spans="1:9" ht="22.5">
      <c r="A461" s="216"/>
      <c r="B461" s="182" t="s">
        <v>522</v>
      </c>
      <c r="C461" s="182" t="s">
        <v>778</v>
      </c>
      <c r="D461" s="218" t="s">
        <v>797</v>
      </c>
      <c r="E461" s="219"/>
      <c r="F461" s="182" t="s">
        <v>793</v>
      </c>
      <c r="G461" s="182">
        <v>1000</v>
      </c>
      <c r="H461" s="182" t="s">
        <v>798</v>
      </c>
      <c r="I461" s="183">
        <v>0.15</v>
      </c>
    </row>
    <row r="462" spans="1:9" ht="13.5">
      <c r="A462" s="216"/>
      <c r="B462" s="182" t="s">
        <v>522</v>
      </c>
      <c r="C462" s="182" t="s">
        <v>782</v>
      </c>
      <c r="D462" s="218" t="s">
        <v>783</v>
      </c>
      <c r="E462" s="219"/>
      <c r="F462" s="182" t="s">
        <v>780</v>
      </c>
      <c r="G462" s="182">
        <v>100</v>
      </c>
      <c r="H462" s="182" t="s">
        <v>677</v>
      </c>
      <c r="I462" s="183">
        <v>0.1</v>
      </c>
    </row>
    <row r="463" spans="1:9" ht="35.25" customHeight="1">
      <c r="A463" s="216"/>
      <c r="B463" s="182" t="s">
        <v>522</v>
      </c>
      <c r="C463" s="182" t="s">
        <v>778</v>
      </c>
      <c r="D463" s="218" t="s">
        <v>799</v>
      </c>
      <c r="E463" s="219"/>
      <c r="F463" s="182" t="s">
        <v>793</v>
      </c>
      <c r="G463" s="182">
        <v>1000</v>
      </c>
      <c r="H463" s="182" t="s">
        <v>798</v>
      </c>
      <c r="I463" s="183">
        <v>0.15</v>
      </c>
    </row>
    <row r="464" spans="1:9" ht="13.5">
      <c r="A464" s="216"/>
      <c r="B464" s="182" t="s">
        <v>522</v>
      </c>
      <c r="C464" s="182" t="s">
        <v>785</v>
      </c>
      <c r="D464" s="218" t="s">
        <v>786</v>
      </c>
      <c r="E464" s="219"/>
      <c r="F464" s="182" t="s">
        <v>780</v>
      </c>
      <c r="G464" s="182">
        <v>100</v>
      </c>
      <c r="H464" s="182" t="s">
        <v>677</v>
      </c>
      <c r="I464" s="183">
        <v>0.1</v>
      </c>
    </row>
    <row r="465" spans="1:9" ht="30" customHeight="1">
      <c r="A465" s="216"/>
      <c r="B465" s="182" t="s">
        <v>787</v>
      </c>
      <c r="C465" s="182" t="s">
        <v>800</v>
      </c>
      <c r="D465" s="218" t="s">
        <v>801</v>
      </c>
      <c r="E465" s="219"/>
      <c r="F465" s="182" t="s">
        <v>793</v>
      </c>
      <c r="G465" s="182">
        <v>95</v>
      </c>
      <c r="H465" s="182" t="s">
        <v>677</v>
      </c>
      <c r="I465" s="183">
        <v>0.15</v>
      </c>
    </row>
    <row r="466" spans="1:9" ht="36.75" customHeight="1">
      <c r="A466" s="216"/>
      <c r="B466" s="182" t="s">
        <v>787</v>
      </c>
      <c r="C466" s="182" t="s">
        <v>788</v>
      </c>
      <c r="D466" s="218" t="s">
        <v>802</v>
      </c>
      <c r="E466" s="219"/>
      <c r="F466" s="182" t="s">
        <v>793</v>
      </c>
      <c r="G466" s="182">
        <v>90</v>
      </c>
      <c r="H466" s="182" t="s">
        <v>677</v>
      </c>
      <c r="I466" s="183">
        <v>0.15</v>
      </c>
    </row>
    <row r="467" spans="1:9" ht="22.5">
      <c r="A467" s="216"/>
      <c r="B467" s="182" t="s">
        <v>790</v>
      </c>
      <c r="C467" s="182" t="s">
        <v>791</v>
      </c>
      <c r="D467" s="218" t="s">
        <v>803</v>
      </c>
      <c r="E467" s="219"/>
      <c r="F467" s="182" t="s">
        <v>793</v>
      </c>
      <c r="G467" s="182">
        <v>95</v>
      </c>
      <c r="H467" s="182" t="s">
        <v>677</v>
      </c>
      <c r="I467" s="183">
        <v>0.1</v>
      </c>
    </row>
    <row r="468" spans="1:9" ht="13.5">
      <c r="A468"/>
      <c r="B468"/>
      <c r="C468"/>
      <c r="D468"/>
      <c r="E468"/>
      <c r="F468"/>
      <c r="G468"/>
      <c r="H468"/>
      <c r="I468"/>
    </row>
    <row r="469" spans="1:9" ht="19.5">
      <c r="A469" s="224" t="s">
        <v>460</v>
      </c>
      <c r="B469" s="224"/>
      <c r="C469" s="224"/>
      <c r="D469" s="224"/>
      <c r="E469" s="224"/>
      <c r="F469" s="224"/>
      <c r="G469" s="224"/>
      <c r="H469" s="224"/>
      <c r="I469" s="224"/>
    </row>
    <row r="470" spans="1:9" ht="13.5">
      <c r="A470" s="225" t="s">
        <v>312</v>
      </c>
      <c r="B470" s="225"/>
      <c r="C470" s="225"/>
      <c r="D470" s="225"/>
      <c r="E470" s="225"/>
      <c r="F470" s="225"/>
      <c r="G470" s="225"/>
      <c r="H470" s="225"/>
      <c r="I470" s="225"/>
    </row>
    <row r="471" spans="1:9" ht="13.5">
      <c r="A471" s="216" t="s">
        <v>461</v>
      </c>
      <c r="B471" s="226" t="s">
        <v>771</v>
      </c>
      <c r="C471" s="227"/>
      <c r="D471" s="227"/>
      <c r="E471" s="228"/>
      <c r="F471" s="216" t="s">
        <v>462</v>
      </c>
      <c r="G471" s="216" t="s">
        <v>804</v>
      </c>
      <c r="H471" s="216"/>
      <c r="I471" s="216"/>
    </row>
    <row r="472" spans="1:9" ht="13.5">
      <c r="A472" s="216"/>
      <c r="B472" s="229"/>
      <c r="C472" s="230"/>
      <c r="D472" s="230"/>
      <c r="E472" s="231"/>
      <c r="F472" s="216"/>
      <c r="G472" s="216"/>
      <c r="H472" s="216"/>
      <c r="I472" s="216"/>
    </row>
    <row r="473" spans="1:9" ht="13.5">
      <c r="A473" s="182" t="s">
        <v>463</v>
      </c>
      <c r="B473" s="218" t="s">
        <v>805</v>
      </c>
      <c r="C473" s="223"/>
      <c r="D473" s="223"/>
      <c r="E473" s="223"/>
      <c r="F473" s="223"/>
      <c r="G473" s="223"/>
      <c r="H473" s="223"/>
      <c r="I473" s="219"/>
    </row>
    <row r="474" spans="1:9" ht="13.5">
      <c r="A474" s="182" t="s">
        <v>464</v>
      </c>
      <c r="B474" s="216" t="s">
        <v>774</v>
      </c>
      <c r="C474" s="216"/>
      <c r="D474" s="216"/>
      <c r="E474" s="182" t="s">
        <v>465</v>
      </c>
      <c r="F474" s="182" t="s">
        <v>775</v>
      </c>
      <c r="G474" s="182" t="s">
        <v>466</v>
      </c>
      <c r="H474" s="216">
        <v>48658249</v>
      </c>
      <c r="I474" s="216"/>
    </row>
    <row r="475" spans="1:9" ht="13.5">
      <c r="A475" s="216" t="s">
        <v>467</v>
      </c>
      <c r="B475" s="220">
        <v>17</v>
      </c>
      <c r="C475" s="220"/>
      <c r="D475" s="220"/>
      <c r="E475" s="216" t="s">
        <v>468</v>
      </c>
      <c r="F475" s="216"/>
      <c r="G475" s="220"/>
      <c r="H475" s="220"/>
      <c r="I475" s="220"/>
    </row>
    <row r="476" spans="1:9" ht="13.5">
      <c r="A476" s="216"/>
      <c r="B476" s="220"/>
      <c r="C476" s="220"/>
      <c r="D476" s="220"/>
      <c r="E476" s="216" t="s">
        <v>469</v>
      </c>
      <c r="F476" s="216"/>
      <c r="G476" s="220">
        <v>17</v>
      </c>
      <c r="H476" s="220"/>
      <c r="I476" s="220"/>
    </row>
    <row r="477" spans="1:9" ht="13.5">
      <c r="A477" s="216"/>
      <c r="B477" s="220"/>
      <c r="C477" s="220"/>
      <c r="D477" s="220"/>
      <c r="E477" s="216" t="s">
        <v>470</v>
      </c>
      <c r="F477" s="216"/>
      <c r="G477" s="220"/>
      <c r="H477" s="220"/>
      <c r="I477" s="220"/>
    </row>
    <row r="478" spans="1:9" ht="13.5">
      <c r="A478" s="182" t="s">
        <v>471</v>
      </c>
      <c r="B478" s="221" t="s">
        <v>806</v>
      </c>
      <c r="C478" s="221"/>
      <c r="D478" s="221"/>
      <c r="E478" s="221"/>
      <c r="F478" s="221"/>
      <c r="G478" s="221"/>
      <c r="H478" s="221"/>
      <c r="I478" s="221"/>
    </row>
    <row r="479" spans="1:9" ht="13.5">
      <c r="A479" s="182" t="s">
        <v>472</v>
      </c>
      <c r="B479" s="221"/>
      <c r="C479" s="221"/>
      <c r="D479" s="221"/>
      <c r="E479" s="221"/>
      <c r="F479" s="221"/>
      <c r="G479" s="221"/>
      <c r="H479" s="221"/>
      <c r="I479" s="221"/>
    </row>
    <row r="480" spans="1:9" ht="13.5">
      <c r="A480" s="182" t="s">
        <v>473</v>
      </c>
      <c r="B480" s="222">
        <v>1</v>
      </c>
      <c r="C480" s="221"/>
      <c r="D480" s="221"/>
      <c r="E480" s="221"/>
      <c r="F480" s="221"/>
      <c r="G480" s="221"/>
      <c r="H480" s="221"/>
      <c r="I480" s="221"/>
    </row>
    <row r="481" spans="1:9" ht="13.5">
      <c r="A481" s="216" t="s">
        <v>474</v>
      </c>
      <c r="B481" s="217" t="s">
        <v>807</v>
      </c>
      <c r="C481" s="217"/>
      <c r="D481" s="217"/>
      <c r="E481" s="217"/>
      <c r="F481" s="217"/>
      <c r="G481" s="217"/>
      <c r="H481" s="217"/>
      <c r="I481" s="217"/>
    </row>
    <row r="482" spans="1:9" ht="13.5">
      <c r="A482" s="216"/>
      <c r="B482" s="217"/>
      <c r="C482" s="217"/>
      <c r="D482" s="217"/>
      <c r="E482" s="217"/>
      <c r="F482" s="217"/>
      <c r="G482" s="217"/>
      <c r="H482" s="217"/>
      <c r="I482" s="217"/>
    </row>
    <row r="483" spans="1:9" ht="13.5">
      <c r="A483" s="216" t="s">
        <v>475</v>
      </c>
      <c r="B483" s="182" t="s">
        <v>450</v>
      </c>
      <c r="C483" s="182" t="s">
        <v>451</v>
      </c>
      <c r="D483" s="216" t="s">
        <v>476</v>
      </c>
      <c r="E483" s="216"/>
      <c r="F483" s="182" t="s">
        <v>477</v>
      </c>
      <c r="G483" s="182" t="s">
        <v>478</v>
      </c>
      <c r="H483" s="182" t="s">
        <v>479</v>
      </c>
      <c r="I483" s="182" t="s">
        <v>456</v>
      </c>
    </row>
    <row r="484" spans="1:9" ht="13.5">
      <c r="A484" s="216"/>
      <c r="B484" s="182" t="s">
        <v>522</v>
      </c>
      <c r="C484" s="182" t="s">
        <v>782</v>
      </c>
      <c r="D484" s="218" t="s">
        <v>783</v>
      </c>
      <c r="E484" s="219"/>
      <c r="F484" s="182" t="s">
        <v>780</v>
      </c>
      <c r="G484" s="182">
        <v>100</v>
      </c>
      <c r="H484" s="182" t="s">
        <v>677</v>
      </c>
      <c r="I484" s="183">
        <v>0.1</v>
      </c>
    </row>
    <row r="485" spans="1:9" ht="13.5">
      <c r="A485" s="216"/>
      <c r="B485" s="182" t="s">
        <v>522</v>
      </c>
      <c r="C485" s="182" t="s">
        <v>808</v>
      </c>
      <c r="D485" s="218" t="s">
        <v>809</v>
      </c>
      <c r="E485" s="219"/>
      <c r="F485" s="182" t="s">
        <v>780</v>
      </c>
      <c r="G485" s="182">
        <v>100</v>
      </c>
      <c r="H485" s="182" t="s">
        <v>677</v>
      </c>
      <c r="I485" s="183">
        <v>0.1</v>
      </c>
    </row>
    <row r="486" spans="1:9" ht="13.5">
      <c r="A486" s="216"/>
      <c r="B486" s="182" t="s">
        <v>522</v>
      </c>
      <c r="C486" s="182" t="s">
        <v>778</v>
      </c>
      <c r="D486" s="218" t="s">
        <v>810</v>
      </c>
      <c r="E486" s="219"/>
      <c r="F486" s="182" t="s">
        <v>780</v>
      </c>
      <c r="G486" s="182">
        <v>1</v>
      </c>
      <c r="H486" s="182" t="s">
        <v>811</v>
      </c>
      <c r="I486" s="183">
        <v>0.1</v>
      </c>
    </row>
    <row r="487" spans="1:9" ht="13.5">
      <c r="A487" s="216"/>
      <c r="B487" s="182" t="s">
        <v>522</v>
      </c>
      <c r="C487" s="182" t="s">
        <v>778</v>
      </c>
      <c r="D487" s="218" t="s">
        <v>812</v>
      </c>
      <c r="E487" s="219"/>
      <c r="F487" s="182" t="s">
        <v>780</v>
      </c>
      <c r="G487" s="182">
        <v>49</v>
      </c>
      <c r="H487" s="182" t="s">
        <v>811</v>
      </c>
      <c r="I487" s="183">
        <v>0.1</v>
      </c>
    </row>
    <row r="488" spans="1:9" ht="22.5">
      <c r="A488" s="216"/>
      <c r="B488" s="182" t="s">
        <v>522</v>
      </c>
      <c r="C488" s="182" t="s">
        <v>808</v>
      </c>
      <c r="D488" s="218" t="s">
        <v>813</v>
      </c>
      <c r="E488" s="219"/>
      <c r="F488" s="182" t="s">
        <v>793</v>
      </c>
      <c r="G488" s="182">
        <v>3</v>
      </c>
      <c r="H488" s="182" t="s">
        <v>814</v>
      </c>
      <c r="I488" s="183">
        <v>0.1</v>
      </c>
    </row>
    <row r="489" spans="1:9" ht="13.5">
      <c r="A489" s="216"/>
      <c r="B489" s="182" t="s">
        <v>522</v>
      </c>
      <c r="C489" s="182" t="s">
        <v>778</v>
      </c>
      <c r="D489" s="218" t="s">
        <v>815</v>
      </c>
      <c r="E489" s="219"/>
      <c r="F489" s="182" t="s">
        <v>780</v>
      </c>
      <c r="G489" s="182">
        <v>1</v>
      </c>
      <c r="H489" s="182" t="s">
        <v>811</v>
      </c>
      <c r="I489" s="183">
        <v>0.1</v>
      </c>
    </row>
    <row r="490" spans="1:9" ht="22.5">
      <c r="A490" s="216"/>
      <c r="B490" s="182" t="s">
        <v>787</v>
      </c>
      <c r="C490" s="182" t="s">
        <v>816</v>
      </c>
      <c r="D490" s="218" t="s">
        <v>817</v>
      </c>
      <c r="E490" s="219"/>
      <c r="F490" s="182" t="s">
        <v>793</v>
      </c>
      <c r="G490" s="182">
        <v>95</v>
      </c>
      <c r="H490" s="182" t="s">
        <v>677</v>
      </c>
      <c r="I490" s="183">
        <v>0.2</v>
      </c>
    </row>
    <row r="491" spans="1:9" ht="22.5">
      <c r="A491" s="216"/>
      <c r="B491" s="182" t="s">
        <v>790</v>
      </c>
      <c r="C491" s="182" t="s">
        <v>791</v>
      </c>
      <c r="D491" s="218" t="s">
        <v>818</v>
      </c>
      <c r="E491" s="219"/>
      <c r="F491" s="182" t="s">
        <v>793</v>
      </c>
      <c r="G491" s="182">
        <v>90</v>
      </c>
      <c r="H491" s="182" t="s">
        <v>677</v>
      </c>
      <c r="I491" s="183">
        <v>0.1</v>
      </c>
    </row>
    <row r="492" spans="1:9" ht="13.5">
      <c r="A492"/>
      <c r="B492"/>
      <c r="C492"/>
      <c r="D492"/>
      <c r="E492"/>
      <c r="F492"/>
      <c r="G492"/>
      <c r="H492"/>
      <c r="I492"/>
    </row>
    <row r="493" spans="1:9" ht="19.5">
      <c r="A493" s="224" t="s">
        <v>460</v>
      </c>
      <c r="B493" s="224"/>
      <c r="C493" s="224"/>
      <c r="D493" s="224"/>
      <c r="E493" s="224"/>
      <c r="F493" s="224"/>
      <c r="G493" s="224"/>
      <c r="H493" s="224"/>
      <c r="I493" s="224"/>
    </row>
    <row r="494" spans="1:9" ht="13.5">
      <c r="A494" s="225" t="s">
        <v>312</v>
      </c>
      <c r="B494" s="225"/>
      <c r="C494" s="225"/>
      <c r="D494" s="225"/>
      <c r="E494" s="225"/>
      <c r="F494" s="225"/>
      <c r="G494" s="225"/>
      <c r="H494" s="225"/>
      <c r="I494" s="225"/>
    </row>
    <row r="495" spans="1:9" ht="13.5">
      <c r="A495" s="216" t="s">
        <v>461</v>
      </c>
      <c r="B495" s="226" t="s">
        <v>771</v>
      </c>
      <c r="C495" s="227"/>
      <c r="D495" s="227"/>
      <c r="E495" s="228"/>
      <c r="F495" s="216" t="s">
        <v>462</v>
      </c>
      <c r="G495" s="216" t="s">
        <v>819</v>
      </c>
      <c r="H495" s="216"/>
      <c r="I495" s="216"/>
    </row>
    <row r="496" spans="1:9" ht="13.5">
      <c r="A496" s="216"/>
      <c r="B496" s="229"/>
      <c r="C496" s="230"/>
      <c r="D496" s="230"/>
      <c r="E496" s="231"/>
      <c r="F496" s="216"/>
      <c r="G496" s="216"/>
      <c r="H496" s="216"/>
      <c r="I496" s="216"/>
    </row>
    <row r="497" spans="1:9" ht="13.5">
      <c r="A497" s="182" t="s">
        <v>463</v>
      </c>
      <c r="B497" s="218" t="s">
        <v>820</v>
      </c>
      <c r="C497" s="223"/>
      <c r="D497" s="223"/>
      <c r="E497" s="223"/>
      <c r="F497" s="223"/>
      <c r="G497" s="223"/>
      <c r="H497" s="223"/>
      <c r="I497" s="219"/>
    </row>
    <row r="498" spans="1:9" ht="13.5">
      <c r="A498" s="182" t="s">
        <v>464</v>
      </c>
      <c r="B498" s="216" t="s">
        <v>774</v>
      </c>
      <c r="C498" s="216"/>
      <c r="D498" s="216"/>
      <c r="E498" s="182" t="s">
        <v>465</v>
      </c>
      <c r="F498" s="182" t="s">
        <v>775</v>
      </c>
      <c r="G498" s="182" t="s">
        <v>466</v>
      </c>
      <c r="H498" s="216">
        <v>48658249</v>
      </c>
      <c r="I498" s="216"/>
    </row>
    <row r="499" spans="1:9" ht="13.5">
      <c r="A499" s="216" t="s">
        <v>467</v>
      </c>
      <c r="B499" s="220">
        <v>17</v>
      </c>
      <c r="C499" s="220"/>
      <c r="D499" s="220"/>
      <c r="E499" s="216" t="s">
        <v>468</v>
      </c>
      <c r="F499" s="216"/>
      <c r="G499" s="220"/>
      <c r="H499" s="220"/>
      <c r="I499" s="220"/>
    </row>
    <row r="500" spans="1:9" ht="13.5">
      <c r="A500" s="216"/>
      <c r="B500" s="220"/>
      <c r="C500" s="220"/>
      <c r="D500" s="220"/>
      <c r="E500" s="216" t="s">
        <v>469</v>
      </c>
      <c r="F500" s="216"/>
      <c r="G500" s="220">
        <v>17</v>
      </c>
      <c r="H500" s="220"/>
      <c r="I500" s="220"/>
    </row>
    <row r="501" spans="1:9" ht="13.5">
      <c r="A501" s="216"/>
      <c r="B501" s="220"/>
      <c r="C501" s="220"/>
      <c r="D501" s="220"/>
      <c r="E501" s="216" t="s">
        <v>470</v>
      </c>
      <c r="F501" s="216"/>
      <c r="G501" s="220"/>
      <c r="H501" s="220"/>
      <c r="I501" s="220"/>
    </row>
    <row r="502" spans="1:9" ht="35.25" customHeight="1">
      <c r="A502" s="182" t="s">
        <v>471</v>
      </c>
      <c r="B502" s="221" t="s">
        <v>821</v>
      </c>
      <c r="C502" s="221"/>
      <c r="D502" s="221"/>
      <c r="E502" s="221"/>
      <c r="F502" s="221"/>
      <c r="G502" s="221"/>
      <c r="H502" s="221"/>
      <c r="I502" s="221"/>
    </row>
    <row r="503" spans="1:9" ht="13.5">
      <c r="A503" s="182" t="s">
        <v>472</v>
      </c>
      <c r="B503" s="221"/>
      <c r="C503" s="221"/>
      <c r="D503" s="221"/>
      <c r="E503" s="221"/>
      <c r="F503" s="221"/>
      <c r="G503" s="221"/>
      <c r="H503" s="221"/>
      <c r="I503" s="221"/>
    </row>
    <row r="504" spans="1:9" ht="13.5">
      <c r="A504" s="182" t="s">
        <v>473</v>
      </c>
      <c r="B504" s="222">
        <v>1</v>
      </c>
      <c r="C504" s="221"/>
      <c r="D504" s="221"/>
      <c r="E504" s="221"/>
      <c r="F504" s="221"/>
      <c r="G504" s="221"/>
      <c r="H504" s="221"/>
      <c r="I504" s="221"/>
    </row>
    <row r="505" spans="1:9" ht="13.5">
      <c r="A505" s="216" t="s">
        <v>474</v>
      </c>
      <c r="B505" s="217" t="s">
        <v>822</v>
      </c>
      <c r="C505" s="217"/>
      <c r="D505" s="217"/>
      <c r="E505" s="217"/>
      <c r="F505" s="217"/>
      <c r="G505" s="217"/>
      <c r="H505" s="217"/>
      <c r="I505" s="217"/>
    </row>
    <row r="506" spans="1:9" ht="13.5">
      <c r="A506" s="216"/>
      <c r="B506" s="217"/>
      <c r="C506" s="217"/>
      <c r="D506" s="217"/>
      <c r="E506" s="217"/>
      <c r="F506" s="217"/>
      <c r="G506" s="217"/>
      <c r="H506" s="217"/>
      <c r="I506" s="217"/>
    </row>
    <row r="507" spans="1:9" ht="13.5">
      <c r="A507" s="216" t="s">
        <v>475</v>
      </c>
      <c r="B507" s="182" t="s">
        <v>450</v>
      </c>
      <c r="C507" s="182" t="s">
        <v>451</v>
      </c>
      <c r="D507" s="216" t="s">
        <v>476</v>
      </c>
      <c r="E507" s="216"/>
      <c r="F507" s="182" t="s">
        <v>477</v>
      </c>
      <c r="G507" s="182" t="s">
        <v>478</v>
      </c>
      <c r="H507" s="182" t="s">
        <v>479</v>
      </c>
      <c r="I507" s="182" t="s">
        <v>456</v>
      </c>
    </row>
    <row r="508" spans="1:9" ht="13.5">
      <c r="A508" s="216"/>
      <c r="B508" s="182" t="s">
        <v>522</v>
      </c>
      <c r="C508" s="182" t="s">
        <v>785</v>
      </c>
      <c r="D508" s="218" t="s">
        <v>786</v>
      </c>
      <c r="E508" s="219"/>
      <c r="F508" s="182" t="s">
        <v>780</v>
      </c>
      <c r="G508" s="182">
        <v>100</v>
      </c>
      <c r="H508" s="182" t="s">
        <v>677</v>
      </c>
      <c r="I508" s="183">
        <v>0.1</v>
      </c>
    </row>
    <row r="509" spans="1:9" ht="13.5">
      <c r="A509" s="216"/>
      <c r="B509" s="182" t="s">
        <v>522</v>
      </c>
      <c r="C509" s="182" t="s">
        <v>778</v>
      </c>
      <c r="D509" s="218" t="s">
        <v>823</v>
      </c>
      <c r="E509" s="219"/>
      <c r="F509" s="182" t="s">
        <v>780</v>
      </c>
      <c r="G509" s="182">
        <v>7</v>
      </c>
      <c r="H509" s="182" t="s">
        <v>824</v>
      </c>
      <c r="I509" s="183">
        <v>0.3</v>
      </c>
    </row>
    <row r="510" spans="1:9" ht="13.5">
      <c r="A510" s="216"/>
      <c r="B510" s="182" t="s">
        <v>522</v>
      </c>
      <c r="C510" s="182" t="s">
        <v>782</v>
      </c>
      <c r="D510" s="218" t="s">
        <v>783</v>
      </c>
      <c r="E510" s="219"/>
      <c r="F510" s="182" t="s">
        <v>780</v>
      </c>
      <c r="G510" s="182">
        <v>100</v>
      </c>
      <c r="H510" s="182" t="s">
        <v>677</v>
      </c>
      <c r="I510" s="183">
        <v>0.1</v>
      </c>
    </row>
    <row r="511" spans="1:9" ht="22.5">
      <c r="A511" s="216"/>
      <c r="B511" s="182" t="s">
        <v>787</v>
      </c>
      <c r="C511" s="182" t="s">
        <v>816</v>
      </c>
      <c r="D511" s="218" t="s">
        <v>825</v>
      </c>
      <c r="E511" s="219"/>
      <c r="F511" s="182" t="s">
        <v>793</v>
      </c>
      <c r="G511" s="182">
        <v>300</v>
      </c>
      <c r="H511" s="182" t="s">
        <v>826</v>
      </c>
      <c r="I511" s="183">
        <v>0.3</v>
      </c>
    </row>
    <row r="512" spans="1:9" ht="22.5">
      <c r="A512" s="216"/>
      <c r="B512" s="182" t="s">
        <v>790</v>
      </c>
      <c r="C512" s="182" t="s">
        <v>791</v>
      </c>
      <c r="D512" s="218" t="s">
        <v>792</v>
      </c>
      <c r="E512" s="219"/>
      <c r="F512" s="182" t="s">
        <v>793</v>
      </c>
      <c r="G512" s="182">
        <v>90</v>
      </c>
      <c r="H512" s="182" t="s">
        <v>677</v>
      </c>
      <c r="I512" s="183">
        <v>0.1</v>
      </c>
    </row>
    <row r="514" spans="1:9" ht="19.5">
      <c r="A514" s="224" t="s">
        <v>460</v>
      </c>
      <c r="B514" s="224"/>
      <c r="C514" s="224"/>
      <c r="D514" s="224"/>
      <c r="E514" s="224"/>
      <c r="F514" s="224"/>
      <c r="G514" s="224"/>
      <c r="H514" s="224"/>
      <c r="I514" s="224"/>
    </row>
    <row r="515" spans="1:9" ht="13.5">
      <c r="A515" s="225" t="s">
        <v>312</v>
      </c>
      <c r="B515" s="225"/>
      <c r="C515" s="225"/>
      <c r="D515" s="225"/>
      <c r="E515" s="225"/>
      <c r="F515" s="225"/>
      <c r="G515" s="225"/>
      <c r="H515" s="225"/>
      <c r="I515" s="225"/>
    </row>
    <row r="516" spans="1:9" ht="13.5">
      <c r="A516" s="216" t="s">
        <v>461</v>
      </c>
      <c r="B516" s="226" t="s">
        <v>827</v>
      </c>
      <c r="C516" s="227"/>
      <c r="D516" s="227"/>
      <c r="E516" s="228"/>
      <c r="F516" s="216" t="s">
        <v>462</v>
      </c>
      <c r="G516" s="216" t="s">
        <v>828</v>
      </c>
      <c r="H516" s="216"/>
      <c r="I516" s="216"/>
    </row>
    <row r="517" spans="1:9" ht="13.5">
      <c r="A517" s="216"/>
      <c r="B517" s="229"/>
      <c r="C517" s="230"/>
      <c r="D517" s="230"/>
      <c r="E517" s="231"/>
      <c r="F517" s="216"/>
      <c r="G517" s="216"/>
      <c r="H517" s="216"/>
      <c r="I517" s="216"/>
    </row>
    <row r="518" spans="1:9" ht="13.5">
      <c r="A518" s="182" t="s">
        <v>463</v>
      </c>
      <c r="B518" s="218" t="s">
        <v>829</v>
      </c>
      <c r="C518" s="223"/>
      <c r="D518" s="223"/>
      <c r="E518" s="223"/>
      <c r="F518" s="223"/>
      <c r="G518" s="223"/>
      <c r="H518" s="223"/>
      <c r="I518" s="219"/>
    </row>
    <row r="519" spans="1:9" ht="13.5">
      <c r="A519" s="182" t="s">
        <v>464</v>
      </c>
      <c r="B519" s="216" t="s">
        <v>774</v>
      </c>
      <c r="C519" s="216"/>
      <c r="D519" s="216"/>
      <c r="E519" s="182" t="s">
        <v>465</v>
      </c>
      <c r="F519" s="182" t="s">
        <v>775</v>
      </c>
      <c r="G519" s="182" t="s">
        <v>466</v>
      </c>
      <c r="H519" s="216">
        <v>48658249</v>
      </c>
      <c r="I519" s="216"/>
    </row>
    <row r="520" spans="1:9" ht="13.5">
      <c r="A520" s="216" t="s">
        <v>467</v>
      </c>
      <c r="B520" s="220">
        <v>8</v>
      </c>
      <c r="C520" s="220"/>
      <c r="D520" s="220"/>
      <c r="E520" s="216" t="s">
        <v>468</v>
      </c>
      <c r="F520" s="216"/>
      <c r="G520" s="220"/>
      <c r="H520" s="220"/>
      <c r="I520" s="220"/>
    </row>
    <row r="521" spans="1:9" ht="13.5">
      <c r="A521" s="216"/>
      <c r="B521" s="220"/>
      <c r="C521" s="220"/>
      <c r="D521" s="220"/>
      <c r="E521" s="216" t="s">
        <v>469</v>
      </c>
      <c r="F521" s="216"/>
      <c r="G521" s="220">
        <v>8</v>
      </c>
      <c r="H521" s="220"/>
      <c r="I521" s="220"/>
    </row>
    <row r="522" spans="1:9" ht="13.5">
      <c r="A522" s="216"/>
      <c r="B522" s="220"/>
      <c r="C522" s="220"/>
      <c r="D522" s="220"/>
      <c r="E522" s="216" t="s">
        <v>470</v>
      </c>
      <c r="F522" s="216"/>
      <c r="G522" s="220"/>
      <c r="H522" s="220"/>
      <c r="I522" s="220"/>
    </row>
    <row r="523" spans="1:9" ht="13.5">
      <c r="A523" s="182" t="s">
        <v>471</v>
      </c>
      <c r="B523" s="221" t="s">
        <v>830</v>
      </c>
      <c r="C523" s="221"/>
      <c r="D523" s="221"/>
      <c r="E523" s="221"/>
      <c r="F523" s="221"/>
      <c r="G523" s="221"/>
      <c r="H523" s="221"/>
      <c r="I523" s="221"/>
    </row>
    <row r="524" spans="1:9" ht="13.5">
      <c r="A524" s="182" t="s">
        <v>472</v>
      </c>
      <c r="B524" s="221"/>
      <c r="C524" s="221"/>
      <c r="D524" s="221"/>
      <c r="E524" s="221"/>
      <c r="F524" s="221"/>
      <c r="G524" s="221"/>
      <c r="H524" s="221"/>
      <c r="I524" s="221"/>
    </row>
    <row r="525" spans="1:9" ht="13.5">
      <c r="A525" s="182" t="s">
        <v>473</v>
      </c>
      <c r="B525" s="222">
        <v>1</v>
      </c>
      <c r="C525" s="221"/>
      <c r="D525" s="221"/>
      <c r="E525" s="221"/>
      <c r="F525" s="221"/>
      <c r="G525" s="221"/>
      <c r="H525" s="221"/>
      <c r="I525" s="221"/>
    </row>
    <row r="526" spans="1:9" ht="13.5">
      <c r="A526" s="216" t="s">
        <v>474</v>
      </c>
      <c r="B526" s="217" t="s">
        <v>830</v>
      </c>
      <c r="C526" s="217"/>
      <c r="D526" s="217"/>
      <c r="E526" s="217"/>
      <c r="F526" s="217"/>
      <c r="G526" s="217"/>
      <c r="H526" s="217"/>
      <c r="I526" s="217"/>
    </row>
    <row r="527" spans="1:9" ht="13.5">
      <c r="A527" s="216"/>
      <c r="B527" s="217"/>
      <c r="C527" s="217"/>
      <c r="D527" s="217"/>
      <c r="E527" s="217"/>
      <c r="F527" s="217"/>
      <c r="G527" s="217"/>
      <c r="H527" s="217"/>
      <c r="I527" s="217"/>
    </row>
    <row r="528" spans="1:9" ht="13.5">
      <c r="A528" s="216" t="s">
        <v>475</v>
      </c>
      <c r="B528" s="182" t="s">
        <v>450</v>
      </c>
      <c r="C528" s="182" t="s">
        <v>451</v>
      </c>
      <c r="D528" s="216" t="s">
        <v>476</v>
      </c>
      <c r="E528" s="216"/>
      <c r="F528" s="182" t="s">
        <v>477</v>
      </c>
      <c r="G528" s="182" t="s">
        <v>478</v>
      </c>
      <c r="H528" s="182" t="s">
        <v>479</v>
      </c>
      <c r="I528" s="182" t="s">
        <v>456</v>
      </c>
    </row>
    <row r="529" spans="1:9" ht="22.5">
      <c r="A529" s="216"/>
      <c r="B529" s="182" t="s">
        <v>522</v>
      </c>
      <c r="C529" s="182" t="s">
        <v>831</v>
      </c>
      <c r="D529" s="218" t="s">
        <v>832</v>
      </c>
      <c r="E529" s="219"/>
      <c r="F529" s="182" t="s">
        <v>780</v>
      </c>
      <c r="G529" s="182">
        <v>16</v>
      </c>
      <c r="H529" s="182" t="s">
        <v>781</v>
      </c>
      <c r="I529" s="183">
        <v>0.3</v>
      </c>
    </row>
    <row r="530" spans="1:9" ht="13.5">
      <c r="A530" s="216"/>
      <c r="B530" s="182" t="s">
        <v>522</v>
      </c>
      <c r="C530" s="182" t="s">
        <v>782</v>
      </c>
      <c r="D530" s="218" t="s">
        <v>783</v>
      </c>
      <c r="E530" s="219"/>
      <c r="F530" s="182" t="s">
        <v>780</v>
      </c>
      <c r="G530" s="182">
        <v>100</v>
      </c>
      <c r="H530" s="182" t="s">
        <v>677</v>
      </c>
      <c r="I530" s="183">
        <v>0.1</v>
      </c>
    </row>
    <row r="531" spans="1:9" ht="13.5">
      <c r="A531" s="216"/>
      <c r="B531" s="182" t="s">
        <v>787</v>
      </c>
      <c r="C531" s="182" t="s">
        <v>788</v>
      </c>
      <c r="D531" s="218" t="s">
        <v>833</v>
      </c>
      <c r="E531" s="219"/>
      <c r="F531" s="182" t="s">
        <v>780</v>
      </c>
      <c r="G531" s="182">
        <v>100</v>
      </c>
      <c r="H531" s="182" t="s">
        <v>677</v>
      </c>
      <c r="I531" s="183">
        <v>0.3</v>
      </c>
    </row>
    <row r="532" spans="1:9" ht="22.5">
      <c r="A532" s="216"/>
      <c r="B532" s="182" t="s">
        <v>790</v>
      </c>
      <c r="C532" s="182" t="s">
        <v>791</v>
      </c>
      <c r="D532" s="218" t="s">
        <v>792</v>
      </c>
      <c r="E532" s="219"/>
      <c r="F532" s="182" t="s">
        <v>793</v>
      </c>
      <c r="G532" s="182">
        <v>90</v>
      </c>
      <c r="H532" s="182" t="s">
        <v>677</v>
      </c>
      <c r="I532" s="183">
        <v>0.1</v>
      </c>
    </row>
    <row r="533" spans="1:9" ht="13.5">
      <c r="A533" s="216"/>
      <c r="B533" s="182" t="s">
        <v>522</v>
      </c>
      <c r="C533" s="182" t="s">
        <v>808</v>
      </c>
      <c r="D533" s="218" t="s">
        <v>786</v>
      </c>
      <c r="E533" s="219"/>
      <c r="F533" s="182" t="s">
        <v>780</v>
      </c>
      <c r="G533" s="182">
        <v>100</v>
      </c>
      <c r="H533" s="182" t="s">
        <v>677</v>
      </c>
      <c r="I533" s="183">
        <v>0.1</v>
      </c>
    </row>
    <row r="534" spans="1:9" ht="13.5">
      <c r="A534"/>
      <c r="B534"/>
      <c r="C534"/>
      <c r="D534"/>
      <c r="E534"/>
      <c r="F534"/>
      <c r="G534"/>
      <c r="H534"/>
      <c r="I534"/>
    </row>
    <row r="535" spans="1:9" ht="19.5">
      <c r="A535" s="224" t="s">
        <v>460</v>
      </c>
      <c r="B535" s="224"/>
      <c r="C535" s="224"/>
      <c r="D535" s="224"/>
      <c r="E535" s="224"/>
      <c r="F535" s="224"/>
      <c r="G535" s="224"/>
      <c r="H535" s="224"/>
      <c r="I535" s="224"/>
    </row>
    <row r="536" spans="1:9" ht="13.5">
      <c r="A536" s="225" t="s">
        <v>312</v>
      </c>
      <c r="B536" s="225"/>
      <c r="C536" s="225"/>
      <c r="D536" s="225"/>
      <c r="E536" s="225"/>
      <c r="F536" s="225"/>
      <c r="G536" s="225"/>
      <c r="H536" s="225"/>
      <c r="I536" s="225"/>
    </row>
    <row r="537" spans="1:9" ht="13.5">
      <c r="A537" s="216" t="s">
        <v>461</v>
      </c>
      <c r="B537" s="226" t="s">
        <v>827</v>
      </c>
      <c r="C537" s="227"/>
      <c r="D537" s="227"/>
      <c r="E537" s="228"/>
      <c r="F537" s="216" t="s">
        <v>462</v>
      </c>
      <c r="G537" s="216" t="s">
        <v>834</v>
      </c>
      <c r="H537" s="216"/>
      <c r="I537" s="216"/>
    </row>
    <row r="538" spans="1:9" ht="13.5">
      <c r="A538" s="216"/>
      <c r="B538" s="229"/>
      <c r="C538" s="230"/>
      <c r="D538" s="230"/>
      <c r="E538" s="231"/>
      <c r="F538" s="216"/>
      <c r="G538" s="216"/>
      <c r="H538" s="216"/>
      <c r="I538" s="216"/>
    </row>
    <row r="539" spans="1:9" ht="13.5">
      <c r="A539" s="182" t="s">
        <v>463</v>
      </c>
      <c r="B539" s="218" t="s">
        <v>835</v>
      </c>
      <c r="C539" s="223"/>
      <c r="D539" s="223"/>
      <c r="E539" s="223"/>
      <c r="F539" s="223"/>
      <c r="G539" s="223"/>
      <c r="H539" s="223"/>
      <c r="I539" s="219"/>
    </row>
    <row r="540" spans="1:9" ht="13.5">
      <c r="A540" s="182" t="s">
        <v>464</v>
      </c>
      <c r="B540" s="216" t="s">
        <v>774</v>
      </c>
      <c r="C540" s="216"/>
      <c r="D540" s="216"/>
      <c r="E540" s="182" t="s">
        <v>465</v>
      </c>
      <c r="F540" s="182" t="s">
        <v>775</v>
      </c>
      <c r="G540" s="182" t="s">
        <v>466</v>
      </c>
      <c r="H540" s="216">
        <v>48658249</v>
      </c>
      <c r="I540" s="216"/>
    </row>
    <row r="541" spans="1:9" ht="13.5">
      <c r="A541" s="216" t="s">
        <v>467</v>
      </c>
      <c r="B541" s="220">
        <v>15</v>
      </c>
      <c r="C541" s="220"/>
      <c r="D541" s="220"/>
      <c r="E541" s="216" t="s">
        <v>468</v>
      </c>
      <c r="F541" s="216"/>
      <c r="G541" s="220"/>
      <c r="H541" s="220"/>
      <c r="I541" s="220"/>
    </row>
    <row r="542" spans="1:9" ht="13.5">
      <c r="A542" s="216"/>
      <c r="B542" s="220"/>
      <c r="C542" s="220"/>
      <c r="D542" s="220"/>
      <c r="E542" s="216" t="s">
        <v>469</v>
      </c>
      <c r="F542" s="216"/>
      <c r="G542" s="220">
        <v>15</v>
      </c>
      <c r="H542" s="220"/>
      <c r="I542" s="220"/>
    </row>
    <row r="543" spans="1:9" ht="13.5">
      <c r="A543" s="216"/>
      <c r="B543" s="220"/>
      <c r="C543" s="220"/>
      <c r="D543" s="220"/>
      <c r="E543" s="216" t="s">
        <v>470</v>
      </c>
      <c r="F543" s="216"/>
      <c r="G543" s="220"/>
      <c r="H543" s="220"/>
      <c r="I543" s="220"/>
    </row>
    <row r="544" spans="1:9" ht="35.25" customHeight="1">
      <c r="A544" s="182" t="s">
        <v>471</v>
      </c>
      <c r="B544" s="221" t="s">
        <v>836</v>
      </c>
      <c r="C544" s="221"/>
      <c r="D544" s="221"/>
      <c r="E544" s="221"/>
      <c r="F544" s="221"/>
      <c r="G544" s="221"/>
      <c r="H544" s="221"/>
      <c r="I544" s="221"/>
    </row>
    <row r="545" spans="1:9" ht="13.5">
      <c r="A545" s="182" t="s">
        <v>472</v>
      </c>
      <c r="B545" s="221"/>
      <c r="C545" s="221"/>
      <c r="D545" s="221"/>
      <c r="E545" s="221"/>
      <c r="F545" s="221"/>
      <c r="G545" s="221"/>
      <c r="H545" s="221"/>
      <c r="I545" s="221"/>
    </row>
    <row r="546" spans="1:9" ht="13.5">
      <c r="A546" s="182" t="s">
        <v>473</v>
      </c>
      <c r="B546" s="222">
        <v>1</v>
      </c>
      <c r="C546" s="221"/>
      <c r="D546" s="221"/>
      <c r="E546" s="221"/>
      <c r="F546" s="221"/>
      <c r="G546" s="221"/>
      <c r="H546" s="221"/>
      <c r="I546" s="221"/>
    </row>
    <row r="547" spans="1:9" ht="13.5">
      <c r="A547" s="216" t="s">
        <v>474</v>
      </c>
      <c r="B547" s="217" t="s">
        <v>837</v>
      </c>
      <c r="C547" s="217"/>
      <c r="D547" s="217"/>
      <c r="E547" s="217"/>
      <c r="F547" s="217"/>
      <c r="G547" s="217"/>
      <c r="H547" s="217"/>
      <c r="I547" s="217"/>
    </row>
    <row r="548" spans="1:9" ht="29.25" customHeight="1">
      <c r="A548" s="216"/>
      <c r="B548" s="217"/>
      <c r="C548" s="217"/>
      <c r="D548" s="217"/>
      <c r="E548" s="217"/>
      <c r="F548" s="217"/>
      <c r="G548" s="217"/>
      <c r="H548" s="217"/>
      <c r="I548" s="217"/>
    </row>
    <row r="549" spans="1:9" ht="13.5">
      <c r="A549" s="216" t="s">
        <v>475</v>
      </c>
      <c r="B549" s="182" t="s">
        <v>450</v>
      </c>
      <c r="C549" s="182" t="s">
        <v>451</v>
      </c>
      <c r="D549" s="216" t="s">
        <v>476</v>
      </c>
      <c r="E549" s="216"/>
      <c r="F549" s="182" t="s">
        <v>477</v>
      </c>
      <c r="G549" s="182" t="s">
        <v>478</v>
      </c>
      <c r="H549" s="182" t="s">
        <v>479</v>
      </c>
      <c r="I549" s="182" t="s">
        <v>456</v>
      </c>
    </row>
    <row r="550" spans="1:9" ht="22.5">
      <c r="A550" s="216"/>
      <c r="B550" s="182" t="s">
        <v>522</v>
      </c>
      <c r="C550" s="182" t="s">
        <v>838</v>
      </c>
      <c r="D550" s="218" t="s">
        <v>786</v>
      </c>
      <c r="E550" s="219"/>
      <c r="F550" s="182" t="s">
        <v>780</v>
      </c>
      <c r="G550" s="182">
        <v>100</v>
      </c>
      <c r="H550" s="182" t="s">
        <v>677</v>
      </c>
      <c r="I550" s="183">
        <v>0.2</v>
      </c>
    </row>
    <row r="551" spans="1:9" ht="22.5">
      <c r="A551" s="216"/>
      <c r="B551" s="182" t="s">
        <v>522</v>
      </c>
      <c r="C551" s="182" t="s">
        <v>831</v>
      </c>
      <c r="D551" s="218" t="s">
        <v>839</v>
      </c>
      <c r="E551" s="219"/>
      <c r="F551" s="182" t="s">
        <v>780</v>
      </c>
      <c r="G551" s="182">
        <v>30</v>
      </c>
      <c r="H551" s="182" t="s">
        <v>840</v>
      </c>
      <c r="I551" s="183">
        <v>0.2</v>
      </c>
    </row>
    <row r="552" spans="1:9" ht="22.5">
      <c r="A552" s="216"/>
      <c r="B552" s="182" t="s">
        <v>522</v>
      </c>
      <c r="C552" s="182" t="s">
        <v>841</v>
      </c>
      <c r="D552" s="218" t="s">
        <v>842</v>
      </c>
      <c r="E552" s="219"/>
      <c r="F552" s="182" t="s">
        <v>793</v>
      </c>
      <c r="G552" s="182">
        <v>90</v>
      </c>
      <c r="H552" s="182" t="s">
        <v>677</v>
      </c>
      <c r="I552" s="183">
        <v>0.2</v>
      </c>
    </row>
    <row r="553" spans="1:9" ht="22.5">
      <c r="A553" s="216"/>
      <c r="B553" s="182" t="s">
        <v>787</v>
      </c>
      <c r="C553" s="182" t="s">
        <v>788</v>
      </c>
      <c r="D553" s="218" t="s">
        <v>843</v>
      </c>
      <c r="E553" s="219"/>
      <c r="F553" s="182" t="s">
        <v>793</v>
      </c>
      <c r="G553" s="182">
        <v>90</v>
      </c>
      <c r="H553" s="182" t="s">
        <v>677</v>
      </c>
      <c r="I553" s="183">
        <v>0.2</v>
      </c>
    </row>
    <row r="554" spans="1:9" ht="22.5">
      <c r="A554" s="216"/>
      <c r="B554" s="182" t="s">
        <v>790</v>
      </c>
      <c r="C554" s="182" t="s">
        <v>791</v>
      </c>
      <c r="D554" s="218" t="s">
        <v>792</v>
      </c>
      <c r="E554" s="219"/>
      <c r="F554" s="182" t="s">
        <v>793</v>
      </c>
      <c r="G554" s="182">
        <v>90</v>
      </c>
      <c r="H554" s="182" t="s">
        <v>677</v>
      </c>
      <c r="I554" s="183">
        <v>0.1</v>
      </c>
    </row>
  </sheetData>
  <sheetProtection/>
  <mergeCells count="754">
    <mergeCell ref="A505:A506"/>
    <mergeCell ref="B505:I506"/>
    <mergeCell ref="A507:A512"/>
    <mergeCell ref="D507:E507"/>
    <mergeCell ref="D508:E508"/>
    <mergeCell ref="D509:E509"/>
    <mergeCell ref="D510:E510"/>
    <mergeCell ref="D511:E511"/>
    <mergeCell ref="D512:E512"/>
    <mergeCell ref="G501:I501"/>
    <mergeCell ref="B502:I502"/>
    <mergeCell ref="B503:I503"/>
    <mergeCell ref="B504:I504"/>
    <mergeCell ref="B497:I497"/>
    <mergeCell ref="B498:D498"/>
    <mergeCell ref="H498:I498"/>
    <mergeCell ref="A499:A501"/>
    <mergeCell ref="B499:D501"/>
    <mergeCell ref="E499:F499"/>
    <mergeCell ref="G499:I499"/>
    <mergeCell ref="E500:F500"/>
    <mergeCell ref="G500:I500"/>
    <mergeCell ref="E501:F501"/>
    <mergeCell ref="A495:A496"/>
    <mergeCell ref="B495:E496"/>
    <mergeCell ref="F495:F496"/>
    <mergeCell ref="G495:I496"/>
    <mergeCell ref="D490:E490"/>
    <mergeCell ref="D491:E491"/>
    <mergeCell ref="A493:I493"/>
    <mergeCell ref="A494:I494"/>
    <mergeCell ref="A481:A482"/>
    <mergeCell ref="B481:I482"/>
    <mergeCell ref="A483:A491"/>
    <mergeCell ref="D483:E483"/>
    <mergeCell ref="D484:E484"/>
    <mergeCell ref="D485:E485"/>
    <mergeCell ref="D486:E486"/>
    <mergeCell ref="D487:E487"/>
    <mergeCell ref="D488:E488"/>
    <mergeCell ref="D489:E489"/>
    <mergeCell ref="G477:I477"/>
    <mergeCell ref="B478:I478"/>
    <mergeCell ref="B479:I479"/>
    <mergeCell ref="B480:I480"/>
    <mergeCell ref="B473:I473"/>
    <mergeCell ref="B474:D474"/>
    <mergeCell ref="H474:I474"/>
    <mergeCell ref="A475:A477"/>
    <mergeCell ref="B475:D477"/>
    <mergeCell ref="E475:F475"/>
    <mergeCell ref="G475:I475"/>
    <mergeCell ref="E476:F476"/>
    <mergeCell ref="G476:I476"/>
    <mergeCell ref="E477:F477"/>
    <mergeCell ref="D467:E467"/>
    <mergeCell ref="A469:I469"/>
    <mergeCell ref="A470:I470"/>
    <mergeCell ref="A471:A472"/>
    <mergeCell ref="B471:E472"/>
    <mergeCell ref="F471:F472"/>
    <mergeCell ref="G471:I472"/>
    <mergeCell ref="A458:A459"/>
    <mergeCell ref="B458:I459"/>
    <mergeCell ref="A460:A467"/>
    <mergeCell ref="D460:E460"/>
    <mergeCell ref="D461:E461"/>
    <mergeCell ref="D462:E462"/>
    <mergeCell ref="D463:E463"/>
    <mergeCell ref="D464:E464"/>
    <mergeCell ref="D465:E465"/>
    <mergeCell ref="D466:E466"/>
    <mergeCell ref="G454:I454"/>
    <mergeCell ref="B455:I455"/>
    <mergeCell ref="B456:I456"/>
    <mergeCell ref="B457:I457"/>
    <mergeCell ref="B450:I450"/>
    <mergeCell ref="B451:D451"/>
    <mergeCell ref="H451:I451"/>
    <mergeCell ref="A452:A454"/>
    <mergeCell ref="B452:D454"/>
    <mergeCell ref="E452:F452"/>
    <mergeCell ref="G452:I452"/>
    <mergeCell ref="E453:F453"/>
    <mergeCell ref="G453:I453"/>
    <mergeCell ref="E454:F454"/>
    <mergeCell ref="A446:I446"/>
    <mergeCell ref="A447:I447"/>
    <mergeCell ref="A448:A449"/>
    <mergeCell ref="B448:E449"/>
    <mergeCell ref="F448:F449"/>
    <mergeCell ref="G448:I449"/>
    <mergeCell ref="A437:A438"/>
    <mergeCell ref="B437:I438"/>
    <mergeCell ref="A439:A444"/>
    <mergeCell ref="D439:E439"/>
    <mergeCell ref="D440:E440"/>
    <mergeCell ref="D441:E441"/>
    <mergeCell ref="D442:E442"/>
    <mergeCell ref="D443:E443"/>
    <mergeCell ref="D444:E444"/>
    <mergeCell ref="G433:I433"/>
    <mergeCell ref="B434:I434"/>
    <mergeCell ref="B435:I435"/>
    <mergeCell ref="B436:I436"/>
    <mergeCell ref="B429:I429"/>
    <mergeCell ref="B430:D430"/>
    <mergeCell ref="H430:I430"/>
    <mergeCell ref="A431:A433"/>
    <mergeCell ref="B431:D433"/>
    <mergeCell ref="E431:F431"/>
    <mergeCell ref="G431:I431"/>
    <mergeCell ref="E432:F432"/>
    <mergeCell ref="G432:I432"/>
    <mergeCell ref="E433:F433"/>
    <mergeCell ref="D423:E423"/>
    <mergeCell ref="A425:I425"/>
    <mergeCell ref="A426:I426"/>
    <mergeCell ref="A427:A428"/>
    <mergeCell ref="B427:E428"/>
    <mergeCell ref="F427:F428"/>
    <mergeCell ref="G427:I428"/>
    <mergeCell ref="A414:A415"/>
    <mergeCell ref="B414:I415"/>
    <mergeCell ref="A416:A423"/>
    <mergeCell ref="D416:E416"/>
    <mergeCell ref="D417:E417"/>
    <mergeCell ref="D418:E418"/>
    <mergeCell ref="D419:E419"/>
    <mergeCell ref="D420:E420"/>
    <mergeCell ref="D421:E421"/>
    <mergeCell ref="D422:E422"/>
    <mergeCell ref="G410:I410"/>
    <mergeCell ref="B411:I411"/>
    <mergeCell ref="B412:I412"/>
    <mergeCell ref="B413:I413"/>
    <mergeCell ref="B406:I406"/>
    <mergeCell ref="B407:D407"/>
    <mergeCell ref="H407:I407"/>
    <mergeCell ref="A408:A410"/>
    <mergeCell ref="B408:D410"/>
    <mergeCell ref="E408:F408"/>
    <mergeCell ref="G408:I408"/>
    <mergeCell ref="E409:F409"/>
    <mergeCell ref="G409:I409"/>
    <mergeCell ref="E410:F410"/>
    <mergeCell ref="A402:I402"/>
    <mergeCell ref="A403:I403"/>
    <mergeCell ref="A404:A405"/>
    <mergeCell ref="B404:E405"/>
    <mergeCell ref="F404:F405"/>
    <mergeCell ref="G404:I405"/>
    <mergeCell ref="A392:A393"/>
    <mergeCell ref="B392:I393"/>
    <mergeCell ref="A394:A400"/>
    <mergeCell ref="D394:E394"/>
    <mergeCell ref="D395:E395"/>
    <mergeCell ref="D396:E396"/>
    <mergeCell ref="D397:E397"/>
    <mergeCell ref="D398:E398"/>
    <mergeCell ref="D399:E399"/>
    <mergeCell ref="D400:E400"/>
    <mergeCell ref="G388:I388"/>
    <mergeCell ref="B389:I389"/>
    <mergeCell ref="B390:I390"/>
    <mergeCell ref="B391:I391"/>
    <mergeCell ref="B384:I384"/>
    <mergeCell ref="B385:D385"/>
    <mergeCell ref="H385:I385"/>
    <mergeCell ref="A386:A388"/>
    <mergeCell ref="B386:D388"/>
    <mergeCell ref="E386:F386"/>
    <mergeCell ref="G386:I386"/>
    <mergeCell ref="E387:F387"/>
    <mergeCell ref="G387:I387"/>
    <mergeCell ref="E388:F388"/>
    <mergeCell ref="A380:I380"/>
    <mergeCell ref="A381:I381"/>
    <mergeCell ref="A382:A383"/>
    <mergeCell ref="B382:E383"/>
    <mergeCell ref="F382:F383"/>
    <mergeCell ref="G382:I383"/>
    <mergeCell ref="A371:A372"/>
    <mergeCell ref="B371:I372"/>
    <mergeCell ref="A373:A378"/>
    <mergeCell ref="D373:E373"/>
    <mergeCell ref="D374:E374"/>
    <mergeCell ref="D375:E375"/>
    <mergeCell ref="D376:E376"/>
    <mergeCell ref="D377:E377"/>
    <mergeCell ref="D378:E378"/>
    <mergeCell ref="G367:I367"/>
    <mergeCell ref="B368:I368"/>
    <mergeCell ref="B369:I369"/>
    <mergeCell ref="B370:I370"/>
    <mergeCell ref="B363:I363"/>
    <mergeCell ref="B364:D364"/>
    <mergeCell ref="H364:I364"/>
    <mergeCell ref="A365:A367"/>
    <mergeCell ref="B365:D367"/>
    <mergeCell ref="E365:F365"/>
    <mergeCell ref="G365:I365"/>
    <mergeCell ref="E366:F366"/>
    <mergeCell ref="G366:I366"/>
    <mergeCell ref="E367:F367"/>
    <mergeCell ref="A361:A362"/>
    <mergeCell ref="B361:E362"/>
    <mergeCell ref="F361:F362"/>
    <mergeCell ref="G361:I362"/>
    <mergeCell ref="D356:E356"/>
    <mergeCell ref="D357:E357"/>
    <mergeCell ref="A359:I359"/>
    <mergeCell ref="A360:I360"/>
    <mergeCell ref="A347:A348"/>
    <mergeCell ref="B347:I348"/>
    <mergeCell ref="A349:A357"/>
    <mergeCell ref="D349:E349"/>
    <mergeCell ref="D350:E350"/>
    <mergeCell ref="D351:E351"/>
    <mergeCell ref="D352:E352"/>
    <mergeCell ref="D353:E353"/>
    <mergeCell ref="D354:E354"/>
    <mergeCell ref="D355:E355"/>
    <mergeCell ref="G343:I343"/>
    <mergeCell ref="B344:I344"/>
    <mergeCell ref="B345:I345"/>
    <mergeCell ref="B346:I346"/>
    <mergeCell ref="B339:I339"/>
    <mergeCell ref="B340:D340"/>
    <mergeCell ref="H340:I340"/>
    <mergeCell ref="A341:A343"/>
    <mergeCell ref="B341:D343"/>
    <mergeCell ref="E341:F341"/>
    <mergeCell ref="G341:I341"/>
    <mergeCell ref="E342:F342"/>
    <mergeCell ref="G342:I342"/>
    <mergeCell ref="E343:F343"/>
    <mergeCell ref="A336:I336"/>
    <mergeCell ref="A337:A338"/>
    <mergeCell ref="B337:E338"/>
    <mergeCell ref="F337:F338"/>
    <mergeCell ref="G337:I338"/>
    <mergeCell ref="D331:E331"/>
    <mergeCell ref="D332:E332"/>
    <mergeCell ref="D333:E333"/>
    <mergeCell ref="A335:I335"/>
    <mergeCell ref="A322:A323"/>
    <mergeCell ref="B322:I323"/>
    <mergeCell ref="A324:A333"/>
    <mergeCell ref="D324:E324"/>
    <mergeCell ref="D325:E325"/>
    <mergeCell ref="D326:E326"/>
    <mergeCell ref="D327:E327"/>
    <mergeCell ref="D328:E328"/>
    <mergeCell ref="D329:E329"/>
    <mergeCell ref="D330:E330"/>
    <mergeCell ref="G318:I318"/>
    <mergeCell ref="B319:I319"/>
    <mergeCell ref="B320:I320"/>
    <mergeCell ref="B321:I321"/>
    <mergeCell ref="B314:I314"/>
    <mergeCell ref="B315:D315"/>
    <mergeCell ref="H315:I315"/>
    <mergeCell ref="A316:A318"/>
    <mergeCell ref="B316:D318"/>
    <mergeCell ref="E316:F316"/>
    <mergeCell ref="G316:I316"/>
    <mergeCell ref="E317:F317"/>
    <mergeCell ref="G317:I317"/>
    <mergeCell ref="E318:F318"/>
    <mergeCell ref="A310:I310"/>
    <mergeCell ref="A311:I311"/>
    <mergeCell ref="A312:A313"/>
    <mergeCell ref="B312:E313"/>
    <mergeCell ref="F312:F313"/>
    <mergeCell ref="G312:I313"/>
    <mergeCell ref="A300:A301"/>
    <mergeCell ref="B300:I301"/>
    <mergeCell ref="A302:A308"/>
    <mergeCell ref="D302:E302"/>
    <mergeCell ref="D303:E303"/>
    <mergeCell ref="D304:E304"/>
    <mergeCell ref="D305:E305"/>
    <mergeCell ref="D306:E306"/>
    <mergeCell ref="D307:E307"/>
    <mergeCell ref="D308:E308"/>
    <mergeCell ref="G296:I296"/>
    <mergeCell ref="B297:I297"/>
    <mergeCell ref="B298:I298"/>
    <mergeCell ref="B299:I299"/>
    <mergeCell ref="B292:I292"/>
    <mergeCell ref="B293:D293"/>
    <mergeCell ref="H293:I293"/>
    <mergeCell ref="A294:A296"/>
    <mergeCell ref="B294:D296"/>
    <mergeCell ref="E294:F294"/>
    <mergeCell ref="G294:I294"/>
    <mergeCell ref="E295:F295"/>
    <mergeCell ref="G295:I295"/>
    <mergeCell ref="E296:F296"/>
    <mergeCell ref="D286:E286"/>
    <mergeCell ref="A288:I288"/>
    <mergeCell ref="A289:I289"/>
    <mergeCell ref="A290:A291"/>
    <mergeCell ref="B290:E291"/>
    <mergeCell ref="F290:F291"/>
    <mergeCell ref="G290:I291"/>
    <mergeCell ref="A277:A278"/>
    <mergeCell ref="B277:I278"/>
    <mergeCell ref="A279:A286"/>
    <mergeCell ref="D279:E279"/>
    <mergeCell ref="D280:E280"/>
    <mergeCell ref="D281:E281"/>
    <mergeCell ref="D282:E282"/>
    <mergeCell ref="D283:E283"/>
    <mergeCell ref="D284:E284"/>
    <mergeCell ref="D285:E285"/>
    <mergeCell ref="G273:I273"/>
    <mergeCell ref="B274:I274"/>
    <mergeCell ref="B275:I275"/>
    <mergeCell ref="B276:I276"/>
    <mergeCell ref="B269:I269"/>
    <mergeCell ref="B270:D270"/>
    <mergeCell ref="H270:I270"/>
    <mergeCell ref="A271:A273"/>
    <mergeCell ref="B271:D273"/>
    <mergeCell ref="E271:F271"/>
    <mergeCell ref="G271:I271"/>
    <mergeCell ref="E272:F272"/>
    <mergeCell ref="G272:I272"/>
    <mergeCell ref="E273:F273"/>
    <mergeCell ref="D263:E263"/>
    <mergeCell ref="A265:I265"/>
    <mergeCell ref="A266:I266"/>
    <mergeCell ref="A267:A268"/>
    <mergeCell ref="B267:E268"/>
    <mergeCell ref="F267:F268"/>
    <mergeCell ref="G267:I268"/>
    <mergeCell ref="A254:A255"/>
    <mergeCell ref="B254:I255"/>
    <mergeCell ref="A256:A263"/>
    <mergeCell ref="D256:E256"/>
    <mergeCell ref="D257:E257"/>
    <mergeCell ref="D258:E258"/>
    <mergeCell ref="D259:E259"/>
    <mergeCell ref="D260:E260"/>
    <mergeCell ref="D261:E261"/>
    <mergeCell ref="D262:E262"/>
    <mergeCell ref="G250:I250"/>
    <mergeCell ref="B251:I251"/>
    <mergeCell ref="B252:I252"/>
    <mergeCell ref="B253:I253"/>
    <mergeCell ref="B246:I246"/>
    <mergeCell ref="B247:D247"/>
    <mergeCell ref="H247:I247"/>
    <mergeCell ref="A248:A250"/>
    <mergeCell ref="B248:D250"/>
    <mergeCell ref="E248:F248"/>
    <mergeCell ref="G248:I248"/>
    <mergeCell ref="E249:F249"/>
    <mergeCell ref="G249:I249"/>
    <mergeCell ref="E250:F250"/>
    <mergeCell ref="D240:E240"/>
    <mergeCell ref="A242:I242"/>
    <mergeCell ref="A243:I243"/>
    <mergeCell ref="A244:A245"/>
    <mergeCell ref="B244:E245"/>
    <mergeCell ref="F244:F245"/>
    <mergeCell ref="G244:I245"/>
    <mergeCell ref="A231:A232"/>
    <mergeCell ref="B231:I232"/>
    <mergeCell ref="A233:A240"/>
    <mergeCell ref="D233:E233"/>
    <mergeCell ref="D234:E234"/>
    <mergeCell ref="D235:E235"/>
    <mergeCell ref="D236:E236"/>
    <mergeCell ref="D237:E237"/>
    <mergeCell ref="D238:E238"/>
    <mergeCell ref="D239:E239"/>
    <mergeCell ref="G227:I227"/>
    <mergeCell ref="B228:I228"/>
    <mergeCell ref="B229:I229"/>
    <mergeCell ref="B230:I230"/>
    <mergeCell ref="B223:I223"/>
    <mergeCell ref="B224:D224"/>
    <mergeCell ref="H224:I224"/>
    <mergeCell ref="A225:A227"/>
    <mergeCell ref="B225:D227"/>
    <mergeCell ref="E225:F225"/>
    <mergeCell ref="G225:I225"/>
    <mergeCell ref="E226:F226"/>
    <mergeCell ref="G226:I226"/>
    <mergeCell ref="E227:F227"/>
    <mergeCell ref="A219:I219"/>
    <mergeCell ref="A220:I220"/>
    <mergeCell ref="A221:A222"/>
    <mergeCell ref="B221:E222"/>
    <mergeCell ref="F221:F222"/>
    <mergeCell ref="G221:I222"/>
    <mergeCell ref="G9:I9"/>
    <mergeCell ref="A2:I2"/>
    <mergeCell ref="A3:I3"/>
    <mergeCell ref="B6:I6"/>
    <mergeCell ref="B7:D7"/>
    <mergeCell ref="H7:I7"/>
    <mergeCell ref="A4:A5"/>
    <mergeCell ref="G4:I5"/>
    <mergeCell ref="A8:A10"/>
    <mergeCell ref="D16:E16"/>
    <mergeCell ref="D17:E17"/>
    <mergeCell ref="D18:E18"/>
    <mergeCell ref="E10:F10"/>
    <mergeCell ref="B11:I11"/>
    <mergeCell ref="B12:I12"/>
    <mergeCell ref="A14:A15"/>
    <mergeCell ref="F4:F5"/>
    <mergeCell ref="B4:E5"/>
    <mergeCell ref="B8:D10"/>
    <mergeCell ref="B14:I15"/>
    <mergeCell ref="B13:I13"/>
    <mergeCell ref="G10:I10"/>
    <mergeCell ref="E8:F8"/>
    <mergeCell ref="G8:I8"/>
    <mergeCell ref="E9:F9"/>
    <mergeCell ref="A16:A21"/>
    <mergeCell ref="A23:I23"/>
    <mergeCell ref="A24:I24"/>
    <mergeCell ref="A25:A26"/>
    <mergeCell ref="B25:E26"/>
    <mergeCell ref="F25:F26"/>
    <mergeCell ref="G25:I26"/>
    <mergeCell ref="D19:E19"/>
    <mergeCell ref="D20:E20"/>
    <mergeCell ref="D21:E21"/>
    <mergeCell ref="B27:I27"/>
    <mergeCell ref="B28:D28"/>
    <mergeCell ref="H28:I28"/>
    <mergeCell ref="A29:A31"/>
    <mergeCell ref="B29:D31"/>
    <mergeCell ref="E29:F29"/>
    <mergeCell ref="G29:I29"/>
    <mergeCell ref="E30:F30"/>
    <mergeCell ref="G30:I30"/>
    <mergeCell ref="E31:F31"/>
    <mergeCell ref="G31:I31"/>
    <mergeCell ref="B32:I32"/>
    <mergeCell ref="B33:I33"/>
    <mergeCell ref="B34:I34"/>
    <mergeCell ref="A35:A36"/>
    <mergeCell ref="B35:I36"/>
    <mergeCell ref="A37:A41"/>
    <mergeCell ref="D37:E37"/>
    <mergeCell ref="D38:E38"/>
    <mergeCell ref="D39:E39"/>
    <mergeCell ref="D40:E40"/>
    <mergeCell ref="D41:E41"/>
    <mergeCell ref="A43:I43"/>
    <mergeCell ref="A44:I44"/>
    <mergeCell ref="A45:A46"/>
    <mergeCell ref="B45:E46"/>
    <mergeCell ref="F45:F46"/>
    <mergeCell ref="G45:I46"/>
    <mergeCell ref="B47:I47"/>
    <mergeCell ref="B48:D48"/>
    <mergeCell ref="H48:I48"/>
    <mergeCell ref="A49:A51"/>
    <mergeCell ref="B49:D51"/>
    <mergeCell ref="E49:F49"/>
    <mergeCell ref="G49:I49"/>
    <mergeCell ref="E50:F50"/>
    <mergeCell ref="G50:I50"/>
    <mergeCell ref="E51:F51"/>
    <mergeCell ref="G51:I51"/>
    <mergeCell ref="B52:I52"/>
    <mergeCell ref="B53:I53"/>
    <mergeCell ref="B54:I54"/>
    <mergeCell ref="A55:A56"/>
    <mergeCell ref="B55:I56"/>
    <mergeCell ref="A57:A67"/>
    <mergeCell ref="D57:E57"/>
    <mergeCell ref="D58:E58"/>
    <mergeCell ref="D59:E59"/>
    <mergeCell ref="D60:E60"/>
    <mergeCell ref="D61:E61"/>
    <mergeCell ref="D62:E62"/>
    <mergeCell ref="D63:E63"/>
    <mergeCell ref="D64:E64"/>
    <mergeCell ref="D65:E65"/>
    <mergeCell ref="D66:E66"/>
    <mergeCell ref="D67:E67"/>
    <mergeCell ref="A69:I69"/>
    <mergeCell ref="A70:I70"/>
    <mergeCell ref="A71:A72"/>
    <mergeCell ref="B71:E72"/>
    <mergeCell ref="F71:F72"/>
    <mergeCell ref="G71:I72"/>
    <mergeCell ref="B73:I73"/>
    <mergeCell ref="B74:D74"/>
    <mergeCell ref="H74:I74"/>
    <mergeCell ref="A75:A77"/>
    <mergeCell ref="B75:D77"/>
    <mergeCell ref="E75:F75"/>
    <mergeCell ref="G75:I75"/>
    <mergeCell ref="E76:F76"/>
    <mergeCell ref="G76:I76"/>
    <mergeCell ref="E77:F77"/>
    <mergeCell ref="G77:I77"/>
    <mergeCell ref="B78:I78"/>
    <mergeCell ref="B79:I79"/>
    <mergeCell ref="B80:I80"/>
    <mergeCell ref="A81:A82"/>
    <mergeCell ref="B81:I82"/>
    <mergeCell ref="A83:A89"/>
    <mergeCell ref="D83:E83"/>
    <mergeCell ref="D84:E84"/>
    <mergeCell ref="D85:E85"/>
    <mergeCell ref="D86:E86"/>
    <mergeCell ref="D87:E87"/>
    <mergeCell ref="D88:E88"/>
    <mergeCell ref="D89:E89"/>
    <mergeCell ref="A91:I91"/>
    <mergeCell ref="A92:I92"/>
    <mergeCell ref="A93:A94"/>
    <mergeCell ref="B93:E94"/>
    <mergeCell ref="F93:F94"/>
    <mergeCell ref="G93:I94"/>
    <mergeCell ref="B95:I95"/>
    <mergeCell ref="B96:D96"/>
    <mergeCell ref="H96:I96"/>
    <mergeCell ref="A97:A99"/>
    <mergeCell ref="B97:D99"/>
    <mergeCell ref="E97:F97"/>
    <mergeCell ref="G97:I97"/>
    <mergeCell ref="E98:F98"/>
    <mergeCell ref="G98:I98"/>
    <mergeCell ref="E99:F99"/>
    <mergeCell ref="G99:I99"/>
    <mergeCell ref="B100:I100"/>
    <mergeCell ref="B101:I101"/>
    <mergeCell ref="B102:I102"/>
    <mergeCell ref="A103:A104"/>
    <mergeCell ref="B103:I104"/>
    <mergeCell ref="A105:A112"/>
    <mergeCell ref="D105:E105"/>
    <mergeCell ref="D106:E106"/>
    <mergeCell ref="D107:E107"/>
    <mergeCell ref="D108:E108"/>
    <mergeCell ref="D109:E109"/>
    <mergeCell ref="D110:E110"/>
    <mergeCell ref="D111:E111"/>
    <mergeCell ref="D112:E112"/>
    <mergeCell ref="A114:I114"/>
    <mergeCell ref="A115:I115"/>
    <mergeCell ref="A116:A117"/>
    <mergeCell ref="B116:E117"/>
    <mergeCell ref="F116:F117"/>
    <mergeCell ref="G116:I117"/>
    <mergeCell ref="B118:I118"/>
    <mergeCell ref="B119:D119"/>
    <mergeCell ref="H119:I119"/>
    <mergeCell ref="A120:A122"/>
    <mergeCell ref="B120:D122"/>
    <mergeCell ref="E120:F120"/>
    <mergeCell ref="G120:I120"/>
    <mergeCell ref="E121:F121"/>
    <mergeCell ref="G121:I121"/>
    <mergeCell ref="E122:F122"/>
    <mergeCell ref="G122:I122"/>
    <mergeCell ref="B123:I123"/>
    <mergeCell ref="B124:I124"/>
    <mergeCell ref="B125:I125"/>
    <mergeCell ref="A126:A127"/>
    <mergeCell ref="B126:I127"/>
    <mergeCell ref="A128:A133"/>
    <mergeCell ref="D128:E128"/>
    <mergeCell ref="D129:E129"/>
    <mergeCell ref="D130:E130"/>
    <mergeCell ref="D131:E131"/>
    <mergeCell ref="D132:E132"/>
    <mergeCell ref="D133:E133"/>
    <mergeCell ref="A135:I135"/>
    <mergeCell ref="A136:I136"/>
    <mergeCell ref="A137:A138"/>
    <mergeCell ref="B137:E138"/>
    <mergeCell ref="F137:F138"/>
    <mergeCell ref="G137:I138"/>
    <mergeCell ref="B139:I139"/>
    <mergeCell ref="B140:D140"/>
    <mergeCell ref="H140:I140"/>
    <mergeCell ref="A141:A143"/>
    <mergeCell ref="B141:D143"/>
    <mergeCell ref="E141:F141"/>
    <mergeCell ref="G141:I141"/>
    <mergeCell ref="E142:F142"/>
    <mergeCell ref="G142:I142"/>
    <mergeCell ref="E143:F143"/>
    <mergeCell ref="G143:I143"/>
    <mergeCell ref="B144:I144"/>
    <mergeCell ref="B145:I145"/>
    <mergeCell ref="B146:I146"/>
    <mergeCell ref="A147:A148"/>
    <mergeCell ref="B147:I148"/>
    <mergeCell ref="A149:A154"/>
    <mergeCell ref="D149:E149"/>
    <mergeCell ref="D150:E150"/>
    <mergeCell ref="D151:E151"/>
    <mergeCell ref="D152:E152"/>
    <mergeCell ref="D153:E153"/>
    <mergeCell ref="D154:E154"/>
    <mergeCell ref="A156:I156"/>
    <mergeCell ref="A157:I157"/>
    <mergeCell ref="A158:A159"/>
    <mergeCell ref="B158:E159"/>
    <mergeCell ref="F158:F159"/>
    <mergeCell ref="G158:I159"/>
    <mergeCell ref="B160:I160"/>
    <mergeCell ref="B161:D161"/>
    <mergeCell ref="H161:I161"/>
    <mergeCell ref="A162:A164"/>
    <mergeCell ref="B162:D164"/>
    <mergeCell ref="E162:F162"/>
    <mergeCell ref="G162:I162"/>
    <mergeCell ref="E163:F163"/>
    <mergeCell ref="G163:I163"/>
    <mergeCell ref="E164:F164"/>
    <mergeCell ref="G164:I164"/>
    <mergeCell ref="B165:I165"/>
    <mergeCell ref="B166:I166"/>
    <mergeCell ref="B167:I167"/>
    <mergeCell ref="A168:A169"/>
    <mergeCell ref="B168:I169"/>
    <mergeCell ref="A170:A175"/>
    <mergeCell ref="D170:E170"/>
    <mergeCell ref="D171:E171"/>
    <mergeCell ref="D172:E172"/>
    <mergeCell ref="D173:E173"/>
    <mergeCell ref="D174:E174"/>
    <mergeCell ref="D175:E175"/>
    <mergeCell ref="A177:I177"/>
    <mergeCell ref="A178:I178"/>
    <mergeCell ref="A179:A180"/>
    <mergeCell ref="B179:E180"/>
    <mergeCell ref="F179:F180"/>
    <mergeCell ref="G179:I180"/>
    <mergeCell ref="B181:I181"/>
    <mergeCell ref="B182:D182"/>
    <mergeCell ref="H182:I182"/>
    <mergeCell ref="A183:A185"/>
    <mergeCell ref="B183:D185"/>
    <mergeCell ref="E183:F183"/>
    <mergeCell ref="G183:I183"/>
    <mergeCell ref="E184:F184"/>
    <mergeCell ref="G184:I184"/>
    <mergeCell ref="E185:F185"/>
    <mergeCell ref="G185:I185"/>
    <mergeCell ref="B186:I186"/>
    <mergeCell ref="B187:I187"/>
    <mergeCell ref="B188:I188"/>
    <mergeCell ref="A189:A190"/>
    <mergeCell ref="B189:I190"/>
    <mergeCell ref="A191:A196"/>
    <mergeCell ref="D191:E191"/>
    <mergeCell ref="D192:E192"/>
    <mergeCell ref="D193:E193"/>
    <mergeCell ref="D194:E194"/>
    <mergeCell ref="D195:E195"/>
    <mergeCell ref="D196:E196"/>
    <mergeCell ref="A198:I198"/>
    <mergeCell ref="A199:I199"/>
    <mergeCell ref="A200:A201"/>
    <mergeCell ref="B200:E201"/>
    <mergeCell ref="F200:F201"/>
    <mergeCell ref="G200:I201"/>
    <mergeCell ref="B202:I202"/>
    <mergeCell ref="B203:D203"/>
    <mergeCell ref="H203:I203"/>
    <mergeCell ref="A204:A206"/>
    <mergeCell ref="B204:D206"/>
    <mergeCell ref="E204:F204"/>
    <mergeCell ref="G204:I204"/>
    <mergeCell ref="E205:F205"/>
    <mergeCell ref="G205:I205"/>
    <mergeCell ref="E206:F206"/>
    <mergeCell ref="G206:I206"/>
    <mergeCell ref="B207:I207"/>
    <mergeCell ref="B208:I208"/>
    <mergeCell ref="B209:I209"/>
    <mergeCell ref="A210:A211"/>
    <mergeCell ref="B210:I211"/>
    <mergeCell ref="A212:A217"/>
    <mergeCell ref="D212:E212"/>
    <mergeCell ref="D213:E213"/>
    <mergeCell ref="D214:E214"/>
    <mergeCell ref="D215:E215"/>
    <mergeCell ref="D216:E216"/>
    <mergeCell ref="D217:E217"/>
    <mergeCell ref="A514:I514"/>
    <mergeCell ref="A515:I515"/>
    <mergeCell ref="A516:A517"/>
    <mergeCell ref="B516:E517"/>
    <mergeCell ref="F516:F517"/>
    <mergeCell ref="G516:I517"/>
    <mergeCell ref="B518:I518"/>
    <mergeCell ref="B519:D519"/>
    <mergeCell ref="H519:I519"/>
    <mergeCell ref="A520:A522"/>
    <mergeCell ref="B520:D522"/>
    <mergeCell ref="E520:F520"/>
    <mergeCell ref="G520:I520"/>
    <mergeCell ref="E521:F521"/>
    <mergeCell ref="G521:I521"/>
    <mergeCell ref="E522:F522"/>
    <mergeCell ref="G522:I522"/>
    <mergeCell ref="B523:I523"/>
    <mergeCell ref="B524:I524"/>
    <mergeCell ref="B525:I525"/>
    <mergeCell ref="A526:A527"/>
    <mergeCell ref="B526:I527"/>
    <mergeCell ref="A528:A533"/>
    <mergeCell ref="D528:E528"/>
    <mergeCell ref="D529:E529"/>
    <mergeCell ref="D530:E530"/>
    <mergeCell ref="D531:E531"/>
    <mergeCell ref="D532:E532"/>
    <mergeCell ref="D533:E533"/>
    <mergeCell ref="A535:I535"/>
    <mergeCell ref="A536:I536"/>
    <mergeCell ref="A537:A538"/>
    <mergeCell ref="B537:E538"/>
    <mergeCell ref="F537:F538"/>
    <mergeCell ref="G537:I538"/>
    <mergeCell ref="B539:I539"/>
    <mergeCell ref="B540:D540"/>
    <mergeCell ref="H540:I540"/>
    <mergeCell ref="A541:A543"/>
    <mergeCell ref="B541:D543"/>
    <mergeCell ref="E541:F541"/>
    <mergeCell ref="G541:I541"/>
    <mergeCell ref="E542:F542"/>
    <mergeCell ref="G542:I542"/>
    <mergeCell ref="E543:F543"/>
    <mergeCell ref="G543:I543"/>
    <mergeCell ref="B544:I544"/>
    <mergeCell ref="B545:I545"/>
    <mergeCell ref="B546:I546"/>
    <mergeCell ref="A547:A548"/>
    <mergeCell ref="B547:I548"/>
    <mergeCell ref="A549:A554"/>
    <mergeCell ref="D549:E549"/>
    <mergeCell ref="D550:E550"/>
    <mergeCell ref="D551:E551"/>
    <mergeCell ref="D552:E552"/>
    <mergeCell ref="D553:E553"/>
    <mergeCell ref="D554:E554"/>
  </mergeCells>
  <printOptions horizontalCentered="1"/>
  <pageMargins left="0.2361111111111111" right="0.1569444444444444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7" sqref="D7:E18"/>
    </sheetView>
  </sheetViews>
  <sheetFormatPr defaultColWidth="6.875" defaultRowHeight="19.5" customHeight="1"/>
  <cols>
    <col min="1" max="1" width="22.875" style="92" customWidth="1"/>
    <col min="2" max="2" width="19.00390625" style="92" customWidth="1"/>
    <col min="3" max="3" width="20.50390625" style="92" customWidth="1"/>
    <col min="4" max="7" width="19.00390625" style="92" customWidth="1"/>
    <col min="8" max="16384" width="6.875" style="93" customWidth="1"/>
  </cols>
  <sheetData>
    <row r="1" spans="1:7" s="91" customFormat="1" ht="19.5" customHeight="1">
      <c r="A1" s="10" t="s">
        <v>311</v>
      </c>
      <c r="B1" s="94"/>
      <c r="C1" s="94"/>
      <c r="D1" s="94"/>
      <c r="E1" s="94"/>
      <c r="F1" s="94"/>
      <c r="G1" s="94"/>
    </row>
    <row r="2" spans="1:7" s="91" customFormat="1" ht="38.25" customHeight="1">
      <c r="A2" s="95" t="s">
        <v>484</v>
      </c>
      <c r="B2" s="96"/>
      <c r="C2" s="96"/>
      <c r="D2" s="96"/>
      <c r="E2" s="96"/>
      <c r="F2" s="96"/>
      <c r="G2" s="96"/>
    </row>
    <row r="3" spans="1:7" s="91" customFormat="1" ht="19.5" customHeight="1">
      <c r="A3" s="97"/>
      <c r="B3" s="94"/>
      <c r="C3" s="94"/>
      <c r="D3" s="94"/>
      <c r="E3" s="94"/>
      <c r="F3" s="94"/>
      <c r="G3" s="94"/>
    </row>
    <row r="4" spans="1:7" s="91" customFormat="1" ht="19.5" customHeight="1">
      <c r="A4" s="98"/>
      <c r="B4" s="99"/>
      <c r="C4" s="99"/>
      <c r="D4" s="99"/>
      <c r="E4" s="99"/>
      <c r="F4" s="99"/>
      <c r="G4" s="100" t="s">
        <v>312</v>
      </c>
    </row>
    <row r="5" spans="1:7" s="91" customFormat="1" ht="19.5" customHeight="1">
      <c r="A5" s="191" t="s">
        <v>313</v>
      </c>
      <c r="B5" s="191"/>
      <c r="C5" s="191" t="s">
        <v>314</v>
      </c>
      <c r="D5" s="191"/>
      <c r="E5" s="191"/>
      <c r="F5" s="191"/>
      <c r="G5" s="191"/>
    </row>
    <row r="6" spans="1:7" s="91" customFormat="1" ht="45" customHeight="1">
      <c r="A6" s="101" t="s">
        <v>315</v>
      </c>
      <c r="B6" s="101" t="s">
        <v>316</v>
      </c>
      <c r="C6" s="101" t="s">
        <v>315</v>
      </c>
      <c r="D6" s="101" t="s">
        <v>317</v>
      </c>
      <c r="E6" s="101" t="s">
        <v>318</v>
      </c>
      <c r="F6" s="101" t="s">
        <v>319</v>
      </c>
      <c r="G6" s="101" t="s">
        <v>320</v>
      </c>
    </row>
    <row r="7" spans="1:7" s="91" customFormat="1" ht="19.5" customHeight="1">
      <c r="A7" s="102" t="s">
        <v>321</v>
      </c>
      <c r="B7" s="149">
        <v>2652.58</v>
      </c>
      <c r="C7" s="103" t="s">
        <v>322</v>
      </c>
      <c r="D7" s="178">
        <v>4496.5</v>
      </c>
      <c r="E7" s="178">
        <v>4496.5</v>
      </c>
      <c r="F7" s="104"/>
      <c r="G7" s="104"/>
    </row>
    <row r="8" spans="1:7" s="91" customFormat="1" ht="19.5" customHeight="1">
      <c r="A8" s="105" t="s">
        <v>323</v>
      </c>
      <c r="B8" s="149">
        <v>2652.58</v>
      </c>
      <c r="C8" s="124" t="s">
        <v>480</v>
      </c>
      <c r="D8" s="133">
        <v>265.33</v>
      </c>
      <c r="E8" s="133">
        <v>265.33</v>
      </c>
      <c r="F8" s="106"/>
      <c r="G8" s="106"/>
    </row>
    <row r="9" spans="1:7" s="91" customFormat="1" ht="19.5" customHeight="1">
      <c r="A9" s="105" t="s">
        <v>324</v>
      </c>
      <c r="B9" s="152"/>
      <c r="C9" s="124" t="s">
        <v>481</v>
      </c>
      <c r="D9" s="133">
        <v>88.72</v>
      </c>
      <c r="E9" s="133">
        <v>88.72</v>
      </c>
      <c r="F9" s="106"/>
      <c r="G9" s="106"/>
    </row>
    <row r="10" spans="1:7" s="91" customFormat="1" ht="19.5" customHeight="1">
      <c r="A10" s="107" t="s">
        <v>325</v>
      </c>
      <c r="B10" s="176"/>
      <c r="C10" s="124" t="s">
        <v>482</v>
      </c>
      <c r="D10" s="133">
        <v>4026.02</v>
      </c>
      <c r="E10" s="133">
        <v>4026.02</v>
      </c>
      <c r="F10" s="106"/>
      <c r="G10" s="106"/>
    </row>
    <row r="11" spans="1:7" s="91" customFormat="1" ht="19.5" customHeight="1">
      <c r="A11" s="109" t="s">
        <v>326</v>
      </c>
      <c r="B11" s="177">
        <v>1843.92</v>
      </c>
      <c r="C11" s="124" t="s">
        <v>483</v>
      </c>
      <c r="D11" s="133">
        <v>116.43</v>
      </c>
      <c r="E11" s="133">
        <v>116.43</v>
      </c>
      <c r="F11" s="106"/>
      <c r="G11" s="106"/>
    </row>
    <row r="12" spans="1:7" s="91" customFormat="1" ht="19.5" customHeight="1">
      <c r="A12" s="107" t="s">
        <v>323</v>
      </c>
      <c r="B12" s="149">
        <v>1843.92</v>
      </c>
      <c r="C12" s="108"/>
      <c r="D12" s="133"/>
      <c r="E12" s="133"/>
      <c r="F12" s="106"/>
      <c r="G12" s="106"/>
    </row>
    <row r="13" spans="1:7" s="91" customFormat="1" ht="19.5" customHeight="1">
      <c r="A13" s="107" t="s">
        <v>324</v>
      </c>
      <c r="B13" s="152"/>
      <c r="C13" s="108"/>
      <c r="D13" s="133"/>
      <c r="E13" s="133"/>
      <c r="F13" s="106"/>
      <c r="G13" s="106"/>
    </row>
    <row r="14" spans="1:13" s="91" customFormat="1" ht="19.5" customHeight="1">
      <c r="A14" s="105" t="s">
        <v>325</v>
      </c>
      <c r="B14" s="176"/>
      <c r="C14" s="108"/>
      <c r="D14" s="133"/>
      <c r="E14" s="133"/>
      <c r="F14" s="106"/>
      <c r="G14" s="106"/>
      <c r="M14" s="117"/>
    </row>
    <row r="15" spans="1:7" s="91" customFormat="1" ht="19.5" customHeight="1">
      <c r="A15" s="109"/>
      <c r="B15" s="111"/>
      <c r="C15" s="110"/>
      <c r="D15" s="179"/>
      <c r="E15" s="179"/>
      <c r="F15" s="112"/>
      <c r="G15" s="112"/>
    </row>
    <row r="16" spans="1:7" s="91" customFormat="1" ht="19.5" customHeight="1">
      <c r="A16" s="109"/>
      <c r="B16" s="111"/>
      <c r="C16" s="111" t="s">
        <v>327</v>
      </c>
      <c r="D16" s="180">
        <f>E16+F16+G16</f>
        <v>0</v>
      </c>
      <c r="E16" s="111">
        <f>B8+B12-E7</f>
        <v>0</v>
      </c>
      <c r="F16" s="113">
        <f>B9+B13-F7</f>
        <v>0</v>
      </c>
      <c r="G16" s="113">
        <f>B10+B14-G7</f>
        <v>0</v>
      </c>
    </row>
    <row r="17" spans="1:7" s="91" customFormat="1" ht="19.5" customHeight="1">
      <c r="A17" s="109"/>
      <c r="B17" s="111"/>
      <c r="C17" s="111"/>
      <c r="D17" s="111"/>
      <c r="E17" s="111"/>
      <c r="F17" s="113"/>
      <c r="G17" s="114"/>
    </row>
    <row r="18" spans="1:7" s="91" customFormat="1" ht="19.5" customHeight="1">
      <c r="A18" s="109" t="s">
        <v>328</v>
      </c>
      <c r="B18" s="115">
        <f>B7+B11</f>
        <v>4496.5</v>
      </c>
      <c r="C18" s="115" t="s">
        <v>329</v>
      </c>
      <c r="D18" s="111">
        <f>SUM(D7+D16)</f>
        <v>4496.5</v>
      </c>
      <c r="E18" s="111">
        <f>SUM(E7+E16)</f>
        <v>4496.5</v>
      </c>
      <c r="F18" s="113">
        <f>SUM(F7+F16)</f>
        <v>0</v>
      </c>
      <c r="G18" s="113">
        <f>SUM(G7+G16)</f>
        <v>0</v>
      </c>
    </row>
    <row r="19" spans="1:6" ht="19.5" customHeight="1">
      <c r="A19" s="116"/>
      <c r="B19" s="116"/>
      <c r="C19" s="116"/>
      <c r="D19" s="116"/>
      <c r="E19" s="116"/>
      <c r="F19" s="116"/>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51"/>
  <sheetViews>
    <sheetView showGridLines="0" showZeros="0" workbookViewId="0" topLeftCell="A10">
      <selection activeCell="C19" sqref="C19"/>
    </sheetView>
  </sheetViews>
  <sheetFormatPr defaultColWidth="23.625" defaultRowHeight="12.75" customHeight="1"/>
  <cols>
    <col min="1" max="1" width="16.125" style="16" customWidth="1"/>
    <col min="2" max="2" width="42.375" style="16" customWidth="1"/>
    <col min="3" max="5" width="15.375" style="16" customWidth="1"/>
    <col min="6" max="255" width="6.875" style="16" customWidth="1"/>
    <col min="256" max="16384" width="23.625" style="16" customWidth="1"/>
  </cols>
  <sheetData>
    <row r="1" ht="19.5" customHeight="1">
      <c r="A1" s="17" t="s">
        <v>330</v>
      </c>
    </row>
    <row r="2" spans="1:5" ht="36" customHeight="1">
      <c r="A2" s="128" t="s">
        <v>485</v>
      </c>
      <c r="B2" s="68"/>
      <c r="C2" s="68"/>
      <c r="D2" s="68"/>
      <c r="E2" s="68"/>
    </row>
    <row r="3" spans="1:5" ht="19.5" customHeight="1">
      <c r="A3" s="77"/>
      <c r="B3" s="68"/>
      <c r="C3" s="68"/>
      <c r="D3" s="68"/>
      <c r="E3" s="68"/>
    </row>
    <row r="4" spans="1:5" ht="19.5" customHeight="1">
      <c r="A4" s="24"/>
      <c r="B4" s="23"/>
      <c r="C4" s="23"/>
      <c r="D4" s="23"/>
      <c r="E4" s="90" t="s">
        <v>312</v>
      </c>
    </row>
    <row r="5" spans="1:5" ht="19.5" customHeight="1">
      <c r="A5" s="192" t="s">
        <v>331</v>
      </c>
      <c r="B5" s="192"/>
      <c r="C5" s="192" t="s">
        <v>332</v>
      </c>
      <c r="D5" s="192"/>
      <c r="E5" s="192"/>
    </row>
    <row r="6" spans="1:5" ht="19.5" customHeight="1">
      <c r="A6" s="50" t="s">
        <v>333</v>
      </c>
      <c r="B6" s="50" t="s">
        <v>334</v>
      </c>
      <c r="C6" s="50" t="s">
        <v>335</v>
      </c>
      <c r="D6" s="50" t="s">
        <v>336</v>
      </c>
      <c r="E6" s="50" t="s">
        <v>337</v>
      </c>
    </row>
    <row r="7" spans="1:5" ht="19.5" customHeight="1">
      <c r="A7" s="125"/>
      <c r="B7" s="125" t="s">
        <v>515</v>
      </c>
      <c r="C7" s="144">
        <f>D7+E7</f>
        <v>4496.5</v>
      </c>
      <c r="D7" s="143">
        <f>D8+D13+D19+D32</f>
        <v>2053.27</v>
      </c>
      <c r="E7" s="143">
        <f>E8+E13+E19+E32</f>
        <v>2443.23</v>
      </c>
    </row>
    <row r="8" spans="1:5" ht="19.5" customHeight="1">
      <c r="A8" s="126">
        <v>208</v>
      </c>
      <c r="B8" s="126" t="s">
        <v>480</v>
      </c>
      <c r="C8" s="144">
        <f aca="true" t="shared" si="0" ref="C8:C34">D8+E8</f>
        <v>265.33</v>
      </c>
      <c r="D8" s="143">
        <v>265.33</v>
      </c>
      <c r="E8" s="145"/>
    </row>
    <row r="9" spans="1:5" ht="19.5" customHeight="1">
      <c r="A9" s="126">
        <v>20805</v>
      </c>
      <c r="B9" s="126" t="s">
        <v>493</v>
      </c>
      <c r="C9" s="144">
        <f t="shared" si="0"/>
        <v>265.33</v>
      </c>
      <c r="D9" s="143">
        <v>265.33</v>
      </c>
      <c r="E9" s="145"/>
    </row>
    <row r="10" spans="1:5" ht="19.5" customHeight="1">
      <c r="A10" s="126">
        <v>2080505</v>
      </c>
      <c r="B10" s="126" t="s">
        <v>494</v>
      </c>
      <c r="C10" s="144">
        <f t="shared" si="0"/>
        <v>152.39</v>
      </c>
      <c r="D10" s="143">
        <v>152.39</v>
      </c>
      <c r="E10" s="145"/>
    </row>
    <row r="11" spans="1:5" ht="19.5" customHeight="1">
      <c r="A11" s="126">
        <v>2080506</v>
      </c>
      <c r="B11" s="126" t="s">
        <v>495</v>
      </c>
      <c r="C11" s="144">
        <f t="shared" si="0"/>
        <v>76.19</v>
      </c>
      <c r="D11" s="143">
        <v>76.19</v>
      </c>
      <c r="E11" s="145"/>
    </row>
    <row r="12" spans="1:5" ht="19.5" customHeight="1">
      <c r="A12" s="126">
        <v>2080599</v>
      </c>
      <c r="B12" s="127" t="s">
        <v>496</v>
      </c>
      <c r="C12" s="144">
        <f t="shared" si="0"/>
        <v>36.75</v>
      </c>
      <c r="D12" s="143">
        <v>36.75</v>
      </c>
      <c r="E12" s="145"/>
    </row>
    <row r="13" spans="1:5" ht="19.5" customHeight="1">
      <c r="A13" s="126">
        <v>210</v>
      </c>
      <c r="B13" s="126" t="s">
        <v>497</v>
      </c>
      <c r="C13" s="144">
        <f t="shared" si="0"/>
        <v>88.72</v>
      </c>
      <c r="D13" s="143">
        <v>88.72</v>
      </c>
      <c r="E13" s="145"/>
    </row>
    <row r="14" spans="1:5" ht="19.5" customHeight="1">
      <c r="A14" s="126">
        <v>21011</v>
      </c>
      <c r="B14" s="126" t="s">
        <v>498</v>
      </c>
      <c r="C14" s="144">
        <f t="shared" si="0"/>
        <v>88.72</v>
      </c>
      <c r="D14" s="143">
        <v>88.72</v>
      </c>
      <c r="E14" s="145"/>
    </row>
    <row r="15" spans="1:5" ht="19.5" customHeight="1">
      <c r="A15" s="126">
        <v>2101101</v>
      </c>
      <c r="B15" s="126" t="s">
        <v>499</v>
      </c>
      <c r="C15" s="144">
        <f t="shared" si="0"/>
        <v>39.54</v>
      </c>
      <c r="D15" s="143">
        <v>39.54</v>
      </c>
      <c r="E15" s="145"/>
    </row>
    <row r="16" spans="1:5" ht="19.5" customHeight="1">
      <c r="A16" s="126">
        <v>2101102</v>
      </c>
      <c r="B16" s="126" t="s">
        <v>500</v>
      </c>
      <c r="C16" s="144">
        <f t="shared" si="0"/>
        <v>32.42</v>
      </c>
      <c r="D16" s="143">
        <v>32.42</v>
      </c>
      <c r="E16" s="145"/>
    </row>
    <row r="17" spans="1:5" ht="19.5" customHeight="1">
      <c r="A17" s="126">
        <v>2101103</v>
      </c>
      <c r="B17" s="126" t="s">
        <v>501</v>
      </c>
      <c r="C17" s="144">
        <f t="shared" si="0"/>
        <v>10.04</v>
      </c>
      <c r="D17" s="143">
        <v>10.04</v>
      </c>
      <c r="E17" s="145"/>
    </row>
    <row r="18" spans="1:5" ht="19.5" customHeight="1">
      <c r="A18" s="126">
        <v>2101199</v>
      </c>
      <c r="B18" s="126" t="s">
        <v>502</v>
      </c>
      <c r="C18" s="144">
        <f t="shared" si="0"/>
        <v>6.72</v>
      </c>
      <c r="D18" s="143">
        <v>6.72</v>
      </c>
      <c r="E18" s="145"/>
    </row>
    <row r="19" spans="1:5" ht="19.5" customHeight="1">
      <c r="A19" s="126">
        <v>211</v>
      </c>
      <c r="B19" s="126" t="s">
        <v>503</v>
      </c>
      <c r="C19" s="144">
        <f>D19+E19</f>
        <v>4026.02</v>
      </c>
      <c r="D19" s="144">
        <f>D20+D23+D25+D28+D30</f>
        <v>1582.79</v>
      </c>
      <c r="E19" s="144">
        <f>E20+E23+E25+E28+E30</f>
        <v>2443.23</v>
      </c>
    </row>
    <row r="20" spans="1:5" ht="19.5" customHeight="1">
      <c r="A20" s="126">
        <v>21101</v>
      </c>
      <c r="B20" s="126" t="s">
        <v>504</v>
      </c>
      <c r="C20" s="144">
        <f t="shared" si="0"/>
        <v>963.15</v>
      </c>
      <c r="D20" s="143">
        <v>874.49</v>
      </c>
      <c r="E20" s="145">
        <v>88.66</v>
      </c>
    </row>
    <row r="21" spans="1:5" ht="19.5" customHeight="1">
      <c r="A21" s="126">
        <v>2110101</v>
      </c>
      <c r="B21" s="126" t="s">
        <v>505</v>
      </c>
      <c r="C21" s="144">
        <f t="shared" si="0"/>
        <v>874.49</v>
      </c>
      <c r="D21" s="143">
        <v>874.49</v>
      </c>
      <c r="E21" s="145"/>
    </row>
    <row r="22" spans="1:5" ht="19.5" customHeight="1">
      <c r="A22" s="126">
        <v>2110102</v>
      </c>
      <c r="B22" s="126" t="s">
        <v>506</v>
      </c>
      <c r="C22" s="144">
        <f t="shared" si="0"/>
        <v>88.66</v>
      </c>
      <c r="D22" s="143"/>
      <c r="E22" s="145">
        <v>88.66</v>
      </c>
    </row>
    <row r="23" spans="1:5" ht="19.5" customHeight="1">
      <c r="A23" s="126">
        <v>21102</v>
      </c>
      <c r="B23" s="126" t="s">
        <v>507</v>
      </c>
      <c r="C23" s="144">
        <f t="shared" si="0"/>
        <v>708.3</v>
      </c>
      <c r="D23" s="143">
        <v>708.3</v>
      </c>
      <c r="E23" s="145"/>
    </row>
    <row r="24" spans="1:5" ht="19.5" customHeight="1">
      <c r="A24" s="126">
        <v>2110299</v>
      </c>
      <c r="B24" s="126" t="s">
        <v>508</v>
      </c>
      <c r="C24" s="144">
        <f t="shared" si="0"/>
        <v>708.3</v>
      </c>
      <c r="D24" s="143">
        <v>708.3</v>
      </c>
      <c r="E24" s="145"/>
    </row>
    <row r="25" spans="1:5" ht="19.5" customHeight="1">
      <c r="A25" s="126">
        <v>21103</v>
      </c>
      <c r="B25" s="126" t="s">
        <v>517</v>
      </c>
      <c r="C25" s="144">
        <f t="shared" si="0"/>
        <v>1361</v>
      </c>
      <c r="D25" s="143"/>
      <c r="E25" s="145">
        <v>1361</v>
      </c>
    </row>
    <row r="26" spans="1:5" ht="19.5" customHeight="1">
      <c r="A26" s="126">
        <v>2110301</v>
      </c>
      <c r="B26" s="126" t="s">
        <v>518</v>
      </c>
      <c r="C26" s="144">
        <f t="shared" si="0"/>
        <v>631</v>
      </c>
      <c r="D26" s="143"/>
      <c r="E26" s="145">
        <v>631</v>
      </c>
    </row>
    <row r="27" spans="1:5" ht="19.5" customHeight="1">
      <c r="A27" s="126">
        <v>2110302</v>
      </c>
      <c r="B27" s="126" t="s">
        <v>519</v>
      </c>
      <c r="C27" s="144">
        <f t="shared" si="0"/>
        <v>730</v>
      </c>
      <c r="D27" s="143"/>
      <c r="E27" s="145">
        <v>730</v>
      </c>
    </row>
    <row r="28" spans="1:5" ht="19.5" customHeight="1">
      <c r="A28" s="126">
        <v>21104</v>
      </c>
      <c r="B28" s="126" t="s">
        <v>509</v>
      </c>
      <c r="C28" s="144">
        <f t="shared" si="0"/>
        <v>80</v>
      </c>
      <c r="D28" s="143"/>
      <c r="E28" s="145">
        <v>80</v>
      </c>
    </row>
    <row r="29" spans="1:5" ht="19.5" customHeight="1">
      <c r="A29" s="126">
        <v>2110402</v>
      </c>
      <c r="B29" s="126" t="s">
        <v>510</v>
      </c>
      <c r="C29" s="144">
        <f t="shared" si="0"/>
        <v>80</v>
      </c>
      <c r="D29" s="143"/>
      <c r="E29" s="145">
        <v>80</v>
      </c>
    </row>
    <row r="30" spans="1:5" ht="19.5" customHeight="1">
      <c r="A30" s="126">
        <v>21199</v>
      </c>
      <c r="B30" s="126" t="s">
        <v>511</v>
      </c>
      <c r="C30" s="144">
        <f t="shared" si="0"/>
        <v>913.57</v>
      </c>
      <c r="D30" s="143"/>
      <c r="E30" s="145">
        <v>913.57</v>
      </c>
    </row>
    <row r="31" spans="1:5" ht="19.5" customHeight="1">
      <c r="A31" s="126">
        <v>2119999</v>
      </c>
      <c r="B31" s="126" t="s">
        <v>512</v>
      </c>
      <c r="C31" s="144">
        <f t="shared" si="0"/>
        <v>913.57</v>
      </c>
      <c r="D31" s="143"/>
      <c r="E31" s="145">
        <v>913.57</v>
      </c>
    </row>
    <row r="32" spans="1:5" ht="19.5" customHeight="1">
      <c r="A32" s="126">
        <v>221</v>
      </c>
      <c r="B32" s="126" t="s">
        <v>483</v>
      </c>
      <c r="C32" s="144">
        <f t="shared" si="0"/>
        <v>116.43</v>
      </c>
      <c r="D32" s="143">
        <v>116.43</v>
      </c>
      <c r="E32" s="145"/>
    </row>
    <row r="33" spans="1:5" ht="19.5" customHeight="1">
      <c r="A33" s="126">
        <v>22102</v>
      </c>
      <c r="B33" s="126" t="s">
        <v>513</v>
      </c>
      <c r="C33" s="144">
        <f t="shared" si="0"/>
        <v>116.43</v>
      </c>
      <c r="D33" s="143">
        <v>116.43</v>
      </c>
      <c r="E33" s="145"/>
    </row>
    <row r="34" spans="1:5" ht="19.5" customHeight="1">
      <c r="A34" s="126">
        <v>2210201</v>
      </c>
      <c r="B34" s="126" t="s">
        <v>514</v>
      </c>
      <c r="C34" s="144">
        <f t="shared" si="0"/>
        <v>116.43</v>
      </c>
      <c r="D34" s="143">
        <v>116.43</v>
      </c>
      <c r="E34" s="145"/>
    </row>
    <row r="35" spans="1:5" ht="19.5" customHeight="1">
      <c r="A35" s="75" t="s">
        <v>338</v>
      </c>
      <c r="B35" s="18"/>
      <c r="C35" s="18"/>
      <c r="D35" s="18"/>
      <c r="E35" s="18"/>
    </row>
    <row r="36" spans="1:5" ht="12.75" customHeight="1">
      <c r="A36" s="18"/>
      <c r="B36" s="18"/>
      <c r="C36" s="18"/>
      <c r="D36" s="18"/>
      <c r="E36" s="18"/>
    </row>
    <row r="37" spans="1:5" ht="12.75" customHeight="1">
      <c r="A37" s="18"/>
      <c r="B37" s="18"/>
      <c r="C37" s="18"/>
      <c r="D37" s="18"/>
      <c r="E37" s="18"/>
    </row>
    <row r="38" spans="1:5" ht="12.75" customHeight="1">
      <c r="A38" s="18"/>
      <c r="B38" s="18"/>
      <c r="C38" s="18"/>
      <c r="D38" s="18"/>
      <c r="E38" s="18"/>
    </row>
    <row r="39" spans="1:5" ht="12.75" customHeight="1">
      <c r="A39" s="18"/>
      <c r="B39" s="18"/>
      <c r="D39" s="18"/>
      <c r="E39" s="18"/>
    </row>
    <row r="40" spans="1:5" ht="12.75" customHeight="1">
      <c r="A40" s="18"/>
      <c r="B40" s="18"/>
      <c r="D40" s="18"/>
      <c r="E40" s="18"/>
    </row>
    <row r="41" s="18" customFormat="1" ht="12.75" customHeight="1"/>
    <row r="42" spans="1:2" ht="12.75" customHeight="1">
      <c r="A42" s="18"/>
      <c r="B42" s="18"/>
    </row>
    <row r="43" spans="1:4" ht="12.75" customHeight="1">
      <c r="A43" s="18"/>
      <c r="B43" s="18"/>
      <c r="D43" s="18"/>
    </row>
    <row r="44" spans="1:2" ht="12.75" customHeight="1">
      <c r="A44" s="18"/>
      <c r="B44" s="18"/>
    </row>
    <row r="45" spans="1:2" ht="12.75" customHeight="1">
      <c r="A45" s="18"/>
      <c r="B45" s="18"/>
    </row>
    <row r="46" spans="2:3" ht="12.75" customHeight="1">
      <c r="B46" s="18"/>
      <c r="C46" s="18"/>
    </row>
    <row r="48" ht="12.75" customHeight="1">
      <c r="A48" s="18"/>
    </row>
    <row r="50" ht="12.75" customHeight="1">
      <c r="B50" s="18"/>
    </row>
    <row r="51" ht="12.75" customHeight="1">
      <c r="B51" s="18"/>
    </row>
  </sheetData>
  <sheetProtection/>
  <mergeCells count="2">
    <mergeCell ref="A5:B5"/>
    <mergeCell ref="C5:E5"/>
  </mergeCells>
  <printOptions horizontalCentered="1"/>
  <pageMargins left="0" right="0" top="0.9999999849815068" bottom="0.9999999849815068" header="0.4999999924907534" footer="0.499999992490753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S37"/>
  <sheetViews>
    <sheetView showGridLines="0" showZeros="0" workbookViewId="0" topLeftCell="A16">
      <selection activeCell="D24" sqref="D24"/>
    </sheetView>
  </sheetViews>
  <sheetFormatPr defaultColWidth="6.875" defaultRowHeight="19.5" customHeight="1"/>
  <cols>
    <col min="1" max="1" width="14.50390625" style="16" customWidth="1"/>
    <col min="2" max="2" width="33.375" style="16" customWidth="1"/>
    <col min="3" max="5" width="20.625" style="16" customWidth="1"/>
    <col min="6" max="16384" width="6.875" style="16" customWidth="1"/>
  </cols>
  <sheetData>
    <row r="1" spans="1:5" ht="19.5" customHeight="1">
      <c r="A1" s="17" t="s">
        <v>339</v>
      </c>
      <c r="E1" s="83"/>
    </row>
    <row r="2" spans="1:5" ht="44.25" customHeight="1">
      <c r="A2" s="128" t="s">
        <v>486</v>
      </c>
      <c r="B2" s="84"/>
      <c r="C2" s="84"/>
      <c r="D2" s="84"/>
      <c r="E2" s="84"/>
    </row>
    <row r="3" spans="1:5" ht="19.5" customHeight="1">
      <c r="A3" s="84"/>
      <c r="B3" s="84"/>
      <c r="C3" s="84"/>
      <c r="D3" s="84"/>
      <c r="E3" s="84"/>
    </row>
    <row r="4" spans="1:5" s="78" customFormat="1" ht="19.5" customHeight="1">
      <c r="A4" s="24"/>
      <c r="B4" s="23"/>
      <c r="C4" s="23"/>
      <c r="D4" s="23"/>
      <c r="E4" s="85" t="s">
        <v>312</v>
      </c>
    </row>
    <row r="5" spans="1:5" s="78" customFormat="1" ht="19.5" customHeight="1">
      <c r="A5" s="192" t="s">
        <v>340</v>
      </c>
      <c r="B5" s="192"/>
      <c r="C5" s="192" t="s">
        <v>341</v>
      </c>
      <c r="D5" s="192"/>
      <c r="E5" s="192"/>
    </row>
    <row r="6" spans="1:5" s="78" customFormat="1" ht="19.5" customHeight="1">
      <c r="A6" s="33" t="s">
        <v>333</v>
      </c>
      <c r="B6" s="33" t="s">
        <v>334</v>
      </c>
      <c r="C6" s="33" t="s">
        <v>317</v>
      </c>
      <c r="D6" s="33" t="s">
        <v>342</v>
      </c>
      <c r="E6" s="33" t="s">
        <v>343</v>
      </c>
    </row>
    <row r="7" spans="1:10" s="78" customFormat="1" ht="19.5" customHeight="1">
      <c r="A7" s="86" t="s">
        <v>344</v>
      </c>
      <c r="B7" s="87" t="s">
        <v>345</v>
      </c>
      <c r="C7" s="130">
        <f>D7+E7</f>
        <v>2053.27</v>
      </c>
      <c r="D7" s="130">
        <f>SUM(D8,D20,D33)</f>
        <v>1685.89</v>
      </c>
      <c r="E7" s="130">
        <f>SUM(E8,E20,E33)</f>
        <v>367.38</v>
      </c>
      <c r="J7" s="66"/>
    </row>
    <row r="8" spans="1:7" s="78" customFormat="1" ht="19.5" customHeight="1">
      <c r="A8" s="88" t="s">
        <v>346</v>
      </c>
      <c r="B8" s="37" t="s">
        <v>347</v>
      </c>
      <c r="C8" s="130">
        <f aca="true" t="shared" si="0" ref="C8:C35">D8+E8</f>
        <v>1648.39</v>
      </c>
      <c r="D8" s="137">
        <f>SUM(D9:D19)</f>
        <v>1648.39</v>
      </c>
      <c r="E8" s="130"/>
      <c r="G8" s="66"/>
    </row>
    <row r="9" spans="1:11" s="78" customFormat="1" ht="19.5" customHeight="1">
      <c r="A9" s="88" t="s">
        <v>348</v>
      </c>
      <c r="B9" s="37" t="s">
        <v>349</v>
      </c>
      <c r="C9" s="130">
        <f t="shared" si="0"/>
        <v>385.17</v>
      </c>
      <c r="D9" s="130">
        <v>385.17</v>
      </c>
      <c r="E9" s="130"/>
      <c r="F9" s="66"/>
      <c r="G9" s="66"/>
      <c r="K9" s="66"/>
    </row>
    <row r="10" spans="1:8" s="78" customFormat="1" ht="19.5" customHeight="1">
      <c r="A10" s="88" t="s">
        <v>350</v>
      </c>
      <c r="B10" s="37" t="s">
        <v>351</v>
      </c>
      <c r="C10" s="130">
        <f t="shared" si="0"/>
        <v>192.46</v>
      </c>
      <c r="D10" s="130">
        <v>192.46</v>
      </c>
      <c r="E10" s="130"/>
      <c r="F10" s="66"/>
      <c r="H10" s="66"/>
    </row>
    <row r="11" spans="1:8" s="78" customFormat="1" ht="19.5" customHeight="1">
      <c r="A11" s="88" t="s">
        <v>352</v>
      </c>
      <c r="B11" s="37" t="s">
        <v>353</v>
      </c>
      <c r="C11" s="130">
        <f t="shared" si="0"/>
        <v>249.69</v>
      </c>
      <c r="D11" s="130">
        <v>249.69</v>
      </c>
      <c r="E11" s="130"/>
      <c r="F11" s="66"/>
      <c r="H11" s="66"/>
    </row>
    <row r="12" spans="1:8" s="78" customFormat="1" ht="19.5" customHeight="1">
      <c r="A12" s="88" t="s">
        <v>354</v>
      </c>
      <c r="B12" s="37" t="s">
        <v>355</v>
      </c>
      <c r="C12" s="130">
        <f t="shared" si="0"/>
        <v>370.69</v>
      </c>
      <c r="D12" s="130">
        <v>370.69</v>
      </c>
      <c r="E12" s="130"/>
      <c r="F12" s="66"/>
      <c r="G12" s="66"/>
      <c r="H12" s="66"/>
    </row>
    <row r="13" spans="1:10" s="78" customFormat="1" ht="19.5" customHeight="1">
      <c r="A13" s="88" t="s">
        <v>356</v>
      </c>
      <c r="B13" s="37" t="s">
        <v>357</v>
      </c>
      <c r="C13" s="130">
        <f t="shared" si="0"/>
        <v>152.39</v>
      </c>
      <c r="D13" s="130">
        <v>152.39</v>
      </c>
      <c r="E13" s="130"/>
      <c r="F13" s="66"/>
      <c r="J13" s="66"/>
    </row>
    <row r="14" spans="1:11" s="78" customFormat="1" ht="19.5" customHeight="1">
      <c r="A14" s="88" t="s">
        <v>358</v>
      </c>
      <c r="B14" s="37" t="s">
        <v>359</v>
      </c>
      <c r="C14" s="130">
        <f t="shared" si="0"/>
        <v>76.19</v>
      </c>
      <c r="D14" s="130">
        <v>76.19</v>
      </c>
      <c r="E14" s="130"/>
      <c r="F14" s="66"/>
      <c r="G14" s="66"/>
      <c r="K14" s="66"/>
    </row>
    <row r="15" spans="1:11" s="78" customFormat="1" ht="19.5" customHeight="1">
      <c r="A15" s="88" t="s">
        <v>360</v>
      </c>
      <c r="B15" s="37" t="s">
        <v>361</v>
      </c>
      <c r="C15" s="130">
        <f t="shared" si="0"/>
        <v>71.96</v>
      </c>
      <c r="D15" s="130">
        <v>71.96</v>
      </c>
      <c r="E15" s="130"/>
      <c r="F15" s="66"/>
      <c r="G15" s="66"/>
      <c r="H15" s="66"/>
      <c r="K15" s="66"/>
    </row>
    <row r="16" spans="1:11" s="78" customFormat="1" ht="19.5" customHeight="1">
      <c r="A16" s="88" t="s">
        <v>362</v>
      </c>
      <c r="B16" s="37" t="s">
        <v>363</v>
      </c>
      <c r="C16" s="130">
        <f t="shared" si="0"/>
        <v>18.81</v>
      </c>
      <c r="D16" s="130">
        <v>18.81</v>
      </c>
      <c r="E16" s="130"/>
      <c r="F16" s="66"/>
      <c r="G16" s="66"/>
      <c r="K16" s="66"/>
    </row>
    <row r="17" spans="1:11" s="78" customFormat="1" ht="19.5" customHeight="1">
      <c r="A17" s="88" t="s">
        <v>364</v>
      </c>
      <c r="B17" s="37" t="s">
        <v>365</v>
      </c>
      <c r="C17" s="130">
        <f t="shared" si="0"/>
        <v>116.43</v>
      </c>
      <c r="D17" s="130">
        <v>116.43</v>
      </c>
      <c r="E17" s="130"/>
      <c r="F17" s="66"/>
      <c r="G17" s="66"/>
      <c r="K17" s="66"/>
    </row>
    <row r="18" spans="1:11" s="78" customFormat="1" ht="19.5" customHeight="1">
      <c r="A18" s="88" t="s">
        <v>366</v>
      </c>
      <c r="B18" s="37" t="s">
        <v>367</v>
      </c>
      <c r="C18" s="130">
        <f t="shared" si="0"/>
        <v>13.76</v>
      </c>
      <c r="D18" s="130">
        <v>13.76</v>
      </c>
      <c r="E18" s="130"/>
      <c r="F18" s="66"/>
      <c r="G18" s="66"/>
      <c r="I18" s="66"/>
      <c r="K18" s="66"/>
    </row>
    <row r="19" spans="1:11" s="78" customFormat="1" ht="19.5" customHeight="1">
      <c r="A19" s="88" t="s">
        <v>368</v>
      </c>
      <c r="B19" s="37" t="s">
        <v>369</v>
      </c>
      <c r="C19" s="130">
        <f t="shared" si="0"/>
        <v>0.84</v>
      </c>
      <c r="D19" s="130">
        <v>0.84</v>
      </c>
      <c r="E19" s="130"/>
      <c r="F19" s="66"/>
      <c r="G19" s="66"/>
      <c r="K19" s="66"/>
    </row>
    <row r="20" spans="1:7" s="78" customFormat="1" ht="19.5" customHeight="1">
      <c r="A20" s="88" t="s">
        <v>370</v>
      </c>
      <c r="B20" s="37" t="s">
        <v>371</v>
      </c>
      <c r="C20" s="130">
        <f>D20+E20</f>
        <v>367.38</v>
      </c>
      <c r="D20" s="137"/>
      <c r="E20" s="130">
        <f>SUM(E21:E32)</f>
        <v>367.38</v>
      </c>
      <c r="F20" s="66"/>
      <c r="G20" s="66"/>
    </row>
    <row r="21" spans="1:14" s="78" customFormat="1" ht="19.5" customHeight="1">
      <c r="A21" s="88" t="s">
        <v>372</v>
      </c>
      <c r="B21" s="59" t="s">
        <v>373</v>
      </c>
      <c r="C21" s="130">
        <f t="shared" si="0"/>
        <v>156.54</v>
      </c>
      <c r="D21" s="130"/>
      <c r="E21" s="130">
        <v>156.54</v>
      </c>
      <c r="F21" s="66"/>
      <c r="G21" s="66"/>
      <c r="H21" s="66"/>
      <c r="N21" s="66"/>
    </row>
    <row r="22" spans="1:6" s="78" customFormat="1" ht="19.5" customHeight="1">
      <c r="A22" s="88" t="s">
        <v>374</v>
      </c>
      <c r="B22" s="89" t="s">
        <v>375</v>
      </c>
      <c r="C22" s="130">
        <f t="shared" si="0"/>
        <v>3.5</v>
      </c>
      <c r="D22" s="130"/>
      <c r="E22" s="130">
        <v>3.5</v>
      </c>
      <c r="F22" s="66"/>
    </row>
    <row r="23" spans="1:12" s="78" customFormat="1" ht="19.5" customHeight="1">
      <c r="A23" s="88" t="s">
        <v>376</v>
      </c>
      <c r="B23" s="89" t="s">
        <v>377</v>
      </c>
      <c r="C23" s="130">
        <f t="shared" si="0"/>
        <v>40</v>
      </c>
      <c r="D23" s="130"/>
      <c r="E23" s="130">
        <v>40</v>
      </c>
      <c r="F23" s="66"/>
      <c r="G23" s="66"/>
      <c r="I23" s="66"/>
      <c r="L23" s="66"/>
    </row>
    <row r="24" spans="1:8" s="78" customFormat="1" ht="19.5" customHeight="1">
      <c r="A24" s="88" t="s">
        <v>378</v>
      </c>
      <c r="B24" s="89" t="s">
        <v>379</v>
      </c>
      <c r="C24" s="130">
        <f t="shared" si="0"/>
        <v>15.29</v>
      </c>
      <c r="D24" s="130"/>
      <c r="E24" s="130">
        <v>15.29</v>
      </c>
      <c r="F24" s="66"/>
      <c r="G24" s="66"/>
      <c r="H24" s="66"/>
    </row>
    <row r="25" spans="1:8" s="78" customFormat="1" ht="19.5" customHeight="1">
      <c r="A25" s="88" t="s">
        <v>380</v>
      </c>
      <c r="B25" s="89" t="s">
        <v>381</v>
      </c>
      <c r="C25" s="130">
        <f t="shared" si="0"/>
        <v>10.81</v>
      </c>
      <c r="D25" s="130"/>
      <c r="E25" s="130">
        <v>10.81</v>
      </c>
      <c r="F25" s="66"/>
      <c r="G25" s="66"/>
      <c r="H25" s="66"/>
    </row>
    <row r="26" spans="1:9" s="78" customFormat="1" ht="19.5" customHeight="1">
      <c r="A26" s="88" t="s">
        <v>382</v>
      </c>
      <c r="B26" s="89" t="s">
        <v>383</v>
      </c>
      <c r="C26" s="130">
        <f t="shared" si="0"/>
        <v>4.66</v>
      </c>
      <c r="D26" s="130"/>
      <c r="E26" s="130">
        <v>4.66</v>
      </c>
      <c r="F26" s="66"/>
      <c r="I26" s="66"/>
    </row>
    <row r="27" spans="1:19" s="78" customFormat="1" ht="19.5" customHeight="1">
      <c r="A27" s="88" t="s">
        <v>384</v>
      </c>
      <c r="B27" s="89" t="s">
        <v>385</v>
      </c>
      <c r="C27" s="130">
        <f t="shared" si="0"/>
        <v>27.5</v>
      </c>
      <c r="D27" s="130"/>
      <c r="E27" s="130">
        <v>27.5</v>
      </c>
      <c r="F27" s="66"/>
      <c r="G27" s="66"/>
      <c r="J27" s="66"/>
      <c r="S27" s="66"/>
    </row>
    <row r="28" spans="1:9" s="78" customFormat="1" ht="19.5" customHeight="1">
      <c r="A28" s="88" t="s">
        <v>386</v>
      </c>
      <c r="B28" s="59" t="s">
        <v>387</v>
      </c>
      <c r="C28" s="130">
        <f t="shared" si="0"/>
        <v>14.41</v>
      </c>
      <c r="D28" s="130"/>
      <c r="E28" s="130">
        <v>14.41</v>
      </c>
      <c r="F28" s="66"/>
      <c r="G28" s="66"/>
      <c r="H28" s="66"/>
      <c r="I28" s="66"/>
    </row>
    <row r="29" spans="1:7" s="78" customFormat="1" ht="19.5" customHeight="1">
      <c r="A29" s="88" t="s">
        <v>388</v>
      </c>
      <c r="B29" s="89" t="s">
        <v>389</v>
      </c>
      <c r="C29" s="130">
        <f t="shared" si="0"/>
        <v>11.56</v>
      </c>
      <c r="D29" s="130"/>
      <c r="E29" s="130">
        <v>11.56</v>
      </c>
      <c r="F29" s="66"/>
      <c r="G29" s="66"/>
    </row>
    <row r="30" spans="1:16" s="78" customFormat="1" ht="19.5" customHeight="1">
      <c r="A30" s="88" t="s">
        <v>390</v>
      </c>
      <c r="B30" s="89" t="s">
        <v>391</v>
      </c>
      <c r="C30" s="130">
        <f t="shared" si="0"/>
        <v>38.5</v>
      </c>
      <c r="D30" s="130"/>
      <c r="E30" s="130">
        <v>38.5</v>
      </c>
      <c r="F30" s="66"/>
      <c r="G30" s="66"/>
      <c r="I30" s="66"/>
      <c r="P30" s="66"/>
    </row>
    <row r="31" spans="1:16" s="78" customFormat="1" ht="19.5" customHeight="1">
      <c r="A31" s="88" t="s">
        <v>392</v>
      </c>
      <c r="B31" s="89" t="s">
        <v>393</v>
      </c>
      <c r="C31" s="130">
        <f t="shared" si="0"/>
        <v>42.07</v>
      </c>
      <c r="D31" s="130"/>
      <c r="E31" s="130">
        <v>42.07</v>
      </c>
      <c r="F31" s="66"/>
      <c r="G31" s="66"/>
      <c r="H31" s="66"/>
      <c r="P31" s="66"/>
    </row>
    <row r="32" spans="1:9" s="78" customFormat="1" ht="19.5" customHeight="1">
      <c r="A32" s="88" t="s">
        <v>394</v>
      </c>
      <c r="B32" s="89" t="s">
        <v>395</v>
      </c>
      <c r="C32" s="130">
        <f t="shared" si="0"/>
        <v>2.54</v>
      </c>
      <c r="D32" s="130"/>
      <c r="E32" s="130">
        <v>2.54</v>
      </c>
      <c r="F32" s="66"/>
      <c r="G32" s="66"/>
      <c r="H32" s="66"/>
      <c r="I32" s="66"/>
    </row>
    <row r="33" spans="1:8" s="78" customFormat="1" ht="19.5" customHeight="1">
      <c r="A33" s="88" t="s">
        <v>396</v>
      </c>
      <c r="B33" s="37" t="s">
        <v>397</v>
      </c>
      <c r="C33" s="130">
        <f t="shared" si="0"/>
        <v>37.5</v>
      </c>
      <c r="D33" s="137">
        <f>SUM(D34:D35)</f>
        <v>37.5</v>
      </c>
      <c r="E33" s="137">
        <f>SUM(E34:E35)</f>
        <v>0</v>
      </c>
      <c r="F33" s="66"/>
      <c r="H33" s="66"/>
    </row>
    <row r="34" spans="1:8" s="78" customFormat="1" ht="19.5" customHeight="1">
      <c r="A34" s="88" t="s">
        <v>398</v>
      </c>
      <c r="B34" s="89" t="s">
        <v>367</v>
      </c>
      <c r="C34" s="130">
        <f t="shared" si="0"/>
        <v>3</v>
      </c>
      <c r="D34" s="130">
        <v>3</v>
      </c>
      <c r="E34" s="130"/>
      <c r="F34" s="66"/>
      <c r="G34" s="66"/>
      <c r="H34" s="66"/>
    </row>
    <row r="35" spans="1:6" s="78" customFormat="1" ht="19.5" customHeight="1">
      <c r="A35" s="88" t="s">
        <v>399</v>
      </c>
      <c r="B35" s="89" t="s">
        <v>400</v>
      </c>
      <c r="C35" s="130">
        <f t="shared" si="0"/>
        <v>34.5</v>
      </c>
      <c r="D35" s="130">
        <v>34.5</v>
      </c>
      <c r="E35" s="130"/>
      <c r="F35" s="66"/>
    </row>
    <row r="36" spans="3:5" ht="19.5" customHeight="1">
      <c r="C36" s="18"/>
      <c r="D36" s="18"/>
      <c r="E36" s="18"/>
    </row>
    <row r="37" spans="4:14" ht="19.5" customHeight="1">
      <c r="D37" s="18"/>
      <c r="E37" s="18"/>
      <c r="F37" s="18"/>
      <c r="N37" s="18"/>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8" sqref="G8:L8"/>
    </sheetView>
  </sheetViews>
  <sheetFormatPr defaultColWidth="6.875" defaultRowHeight="12.75" customHeight="1"/>
  <cols>
    <col min="1" max="6" width="11.625" style="16" hidden="1" customWidth="1"/>
    <col min="7" max="12" width="19.625" style="16" customWidth="1"/>
    <col min="13" max="16384" width="6.875" style="16" customWidth="1"/>
  </cols>
  <sheetData>
    <row r="1" spans="1:12" ht="19.5" customHeight="1">
      <c r="A1" s="17" t="s">
        <v>401</v>
      </c>
      <c r="G1" s="76" t="s">
        <v>402</v>
      </c>
      <c r="L1" s="82"/>
    </row>
    <row r="2" spans="1:12" ht="42" customHeight="1">
      <c r="A2" s="67" t="s">
        <v>403</v>
      </c>
      <c r="B2" s="68"/>
      <c r="C2" s="68"/>
      <c r="D2" s="68"/>
      <c r="E2" s="68"/>
      <c r="F2" s="68"/>
      <c r="G2" s="67" t="s">
        <v>487</v>
      </c>
      <c r="H2" s="68"/>
      <c r="I2" s="68"/>
      <c r="J2" s="68"/>
      <c r="K2" s="68"/>
      <c r="L2" s="68"/>
    </row>
    <row r="3" spans="1:12" ht="19.5" customHeight="1">
      <c r="A3" s="77"/>
      <c r="B3" s="68"/>
      <c r="C3" s="68"/>
      <c r="D3" s="68"/>
      <c r="E3" s="68"/>
      <c r="F3" s="68"/>
      <c r="G3" s="68"/>
      <c r="H3" s="68"/>
      <c r="I3" s="68"/>
      <c r="J3" s="68"/>
      <c r="K3" s="68"/>
      <c r="L3" s="68"/>
    </row>
    <row r="4" spans="1:12" ht="19.5" customHeight="1">
      <c r="A4" s="78"/>
      <c r="B4" s="78"/>
      <c r="C4" s="78"/>
      <c r="D4" s="78"/>
      <c r="E4" s="78"/>
      <c r="F4" s="78"/>
      <c r="G4" s="78"/>
      <c r="H4" s="78"/>
      <c r="I4" s="78"/>
      <c r="J4" s="78"/>
      <c r="K4" s="78"/>
      <c r="L4" s="25" t="s">
        <v>312</v>
      </c>
    </row>
    <row r="5" spans="1:12" ht="28.5" customHeight="1">
      <c r="A5" s="192" t="s">
        <v>404</v>
      </c>
      <c r="B5" s="192"/>
      <c r="C5" s="192"/>
      <c r="D5" s="192"/>
      <c r="E5" s="192"/>
      <c r="F5" s="193"/>
      <c r="G5" s="192" t="s">
        <v>332</v>
      </c>
      <c r="H5" s="192"/>
      <c r="I5" s="192"/>
      <c r="J5" s="192"/>
      <c r="K5" s="192"/>
      <c r="L5" s="192"/>
    </row>
    <row r="6" spans="1:12" ht="28.5" customHeight="1">
      <c r="A6" s="194" t="s">
        <v>317</v>
      </c>
      <c r="B6" s="184" t="s">
        <v>405</v>
      </c>
      <c r="C6" s="194" t="s">
        <v>406</v>
      </c>
      <c r="D6" s="194"/>
      <c r="E6" s="194"/>
      <c r="F6" s="186" t="s">
        <v>407</v>
      </c>
      <c r="G6" s="192" t="s">
        <v>317</v>
      </c>
      <c r="H6" s="187" t="s">
        <v>405</v>
      </c>
      <c r="I6" s="192" t="s">
        <v>406</v>
      </c>
      <c r="J6" s="192"/>
      <c r="K6" s="192"/>
      <c r="L6" s="192" t="s">
        <v>407</v>
      </c>
    </row>
    <row r="7" spans="1:12" ht="28.5" customHeight="1">
      <c r="A7" s="195"/>
      <c r="B7" s="185"/>
      <c r="C7" s="72" t="s">
        <v>335</v>
      </c>
      <c r="D7" s="79" t="s">
        <v>408</v>
      </c>
      <c r="E7" s="79" t="s">
        <v>409</v>
      </c>
      <c r="F7" s="195"/>
      <c r="G7" s="192"/>
      <c r="H7" s="187"/>
      <c r="I7" s="33" t="s">
        <v>335</v>
      </c>
      <c r="J7" s="12" t="s">
        <v>408</v>
      </c>
      <c r="K7" s="12" t="s">
        <v>409</v>
      </c>
      <c r="L7" s="192"/>
    </row>
    <row r="8" spans="1:12" ht="28.5" customHeight="1">
      <c r="A8" s="80"/>
      <c r="B8" s="80"/>
      <c r="C8" s="80"/>
      <c r="D8" s="80"/>
      <c r="E8" s="80"/>
      <c r="F8" s="81"/>
      <c r="G8" s="129">
        <f>I8+L8</f>
        <v>43.16</v>
      </c>
      <c r="H8" s="130"/>
      <c r="I8" s="131">
        <v>38.5</v>
      </c>
      <c r="J8" s="132"/>
      <c r="K8" s="129">
        <v>38.5</v>
      </c>
      <c r="L8" s="130">
        <v>4.66</v>
      </c>
    </row>
    <row r="9" spans="2:12" ht="22.5" customHeight="1">
      <c r="B9" s="18"/>
      <c r="G9" s="18"/>
      <c r="H9" s="18"/>
      <c r="I9" s="18"/>
      <c r="J9" s="18"/>
      <c r="K9" s="18"/>
      <c r="L9" s="18"/>
    </row>
    <row r="10" spans="7:12" ht="12.75" customHeight="1">
      <c r="G10" s="18"/>
      <c r="H10" s="18"/>
      <c r="I10" s="18"/>
      <c r="J10" s="18"/>
      <c r="K10" s="18"/>
      <c r="L10" s="18"/>
    </row>
    <row r="11" spans="7:12" ht="12.75" customHeight="1">
      <c r="G11" s="18"/>
      <c r="H11" s="18"/>
      <c r="I11" s="18"/>
      <c r="J11" s="18"/>
      <c r="K11" s="18"/>
      <c r="L11" s="18"/>
    </row>
    <row r="12" spans="7:12" ht="12.75" customHeight="1">
      <c r="G12" s="18"/>
      <c r="H12" s="18"/>
      <c r="I12" s="18"/>
      <c r="L12" s="18"/>
    </row>
    <row r="13" spans="6:11" ht="12.75" customHeight="1">
      <c r="F13" s="18"/>
      <c r="G13" s="18"/>
      <c r="H13" s="18"/>
      <c r="I13" s="18"/>
      <c r="J13" s="18"/>
      <c r="K13" s="18"/>
    </row>
    <row r="14" spans="4:9" ht="12.75" customHeight="1">
      <c r="D14" s="18"/>
      <c r="G14" s="18"/>
      <c r="H14" s="18"/>
      <c r="I14" s="18"/>
    </row>
    <row r="15" ht="12.75" customHeight="1">
      <c r="J15" s="18"/>
    </row>
    <row r="16" spans="11:12" ht="12.75" customHeight="1">
      <c r="K16" s="18"/>
      <c r="L16" s="18"/>
    </row>
    <row r="20" ht="12.75" customHeight="1">
      <c r="H20" s="1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16" customWidth="1"/>
    <col min="2" max="2" width="52.50390625" style="16" customWidth="1"/>
    <col min="3" max="5" width="18.25390625" style="16" customWidth="1"/>
    <col min="6" max="16384" width="6.875" style="16" customWidth="1"/>
  </cols>
  <sheetData>
    <row r="1" spans="1:5" ht="19.5" customHeight="1">
      <c r="A1" s="17" t="s">
        <v>410</v>
      </c>
      <c r="E1" s="44"/>
    </row>
    <row r="2" spans="1:5" ht="42.75" customHeight="1">
      <c r="A2" s="67" t="s">
        <v>488</v>
      </c>
      <c r="B2" s="68"/>
      <c r="C2" s="68"/>
      <c r="D2" s="68"/>
      <c r="E2" s="68"/>
    </row>
    <row r="3" spans="1:5" ht="19.5" customHeight="1">
      <c r="A3" s="68"/>
      <c r="B3" s="68"/>
      <c r="C3" s="68"/>
      <c r="D3" s="68"/>
      <c r="E3" s="68"/>
    </row>
    <row r="4" spans="1:5" ht="19.5" customHeight="1">
      <c r="A4" s="69"/>
      <c r="B4" s="70"/>
      <c r="C4" s="70"/>
      <c r="D4" s="70"/>
      <c r="E4" s="71" t="s">
        <v>312</v>
      </c>
    </row>
    <row r="5" spans="1:5" ht="19.5" customHeight="1">
      <c r="A5" s="192" t="s">
        <v>333</v>
      </c>
      <c r="B5" s="193" t="s">
        <v>334</v>
      </c>
      <c r="C5" s="192" t="s">
        <v>411</v>
      </c>
      <c r="D5" s="192"/>
      <c r="E5" s="192"/>
    </row>
    <row r="6" spans="1:5" ht="19.5" customHeight="1">
      <c r="A6" s="195"/>
      <c r="B6" s="195"/>
      <c r="C6" s="72" t="s">
        <v>317</v>
      </c>
      <c r="D6" s="72" t="s">
        <v>336</v>
      </c>
      <c r="E6" s="72" t="s">
        <v>337</v>
      </c>
    </row>
    <row r="7" spans="1:5" ht="19.5" customHeight="1">
      <c r="A7" s="73"/>
      <c r="B7" s="74"/>
      <c r="C7" s="38"/>
      <c r="D7" s="39"/>
      <c r="E7" s="28"/>
    </row>
    <row r="8" spans="1:5" ht="20.25" customHeight="1">
      <c r="A8" s="75" t="s">
        <v>412</v>
      </c>
      <c r="B8" s="18"/>
      <c r="C8" s="18"/>
      <c r="D8" s="18"/>
      <c r="E8" s="18"/>
    </row>
    <row r="9" spans="1:5" ht="20.25" customHeight="1">
      <c r="A9" s="18"/>
      <c r="B9" s="18"/>
      <c r="C9" s="18"/>
      <c r="D9" s="18"/>
      <c r="E9" s="18"/>
    </row>
    <row r="10" spans="1:5" ht="12.75" customHeight="1">
      <c r="A10" s="18"/>
      <c r="B10" s="18"/>
      <c r="C10" s="18"/>
      <c r="E10" s="18"/>
    </row>
    <row r="11" spans="1:5" ht="12.75" customHeight="1">
      <c r="A11" s="18"/>
      <c r="B11" s="18"/>
      <c r="C11" s="18"/>
      <c r="D11" s="18"/>
      <c r="E11" s="18"/>
    </row>
    <row r="12" spans="1:5" ht="12.75" customHeight="1">
      <c r="A12" s="18"/>
      <c r="B12" s="18"/>
      <c r="C12" s="18"/>
      <c r="E12" s="18"/>
    </row>
    <row r="13" spans="1:5" ht="12.75" customHeight="1">
      <c r="A13" s="18"/>
      <c r="B13" s="18"/>
      <c r="D13" s="18"/>
      <c r="E13" s="18"/>
    </row>
    <row r="14" spans="1:5" ht="12.75" customHeight="1">
      <c r="A14" s="18"/>
      <c r="E14" s="18"/>
    </row>
    <row r="15" ht="12.75" customHeight="1">
      <c r="B15" s="18"/>
    </row>
    <row r="16" ht="12.75" customHeight="1">
      <c r="B16" s="18"/>
    </row>
    <row r="17" ht="12.75" customHeight="1">
      <c r="B17" s="18"/>
    </row>
    <row r="18" ht="12.75" customHeight="1">
      <c r="B18" s="18"/>
    </row>
    <row r="19" ht="12.75" customHeight="1">
      <c r="B19" s="18"/>
    </row>
    <row r="20" ht="12.75" customHeight="1">
      <c r="B20" s="18"/>
    </row>
    <row r="22" ht="12.75" customHeight="1">
      <c r="B22" s="18"/>
    </row>
    <row r="23" ht="12.75" customHeight="1">
      <c r="B23" s="18"/>
    </row>
    <row r="25" ht="12.75" customHeight="1">
      <c r="B25" s="18"/>
    </row>
    <row r="26" ht="12.75" customHeight="1">
      <c r="B26" s="18"/>
    </row>
    <row r="27" ht="12.75" customHeight="1">
      <c r="D27" s="18"/>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B17" sqref="B17"/>
    </sheetView>
  </sheetViews>
  <sheetFormatPr defaultColWidth="6.875" defaultRowHeight="19.5" customHeight="1"/>
  <cols>
    <col min="1" max="4" width="34.50390625" style="16" customWidth="1"/>
    <col min="5" max="159" width="6.75390625" style="16" customWidth="1"/>
    <col min="160" max="16384" width="6.875" style="16" customWidth="1"/>
  </cols>
  <sheetData>
    <row r="1" spans="1:251" ht="19.5" customHeight="1">
      <c r="A1" s="17" t="s">
        <v>413</v>
      </c>
      <c r="B1" s="42"/>
      <c r="C1" s="43"/>
      <c r="D1" s="4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row>
    <row r="2" spans="1:251" ht="38.25" customHeight="1">
      <c r="A2" s="45" t="s">
        <v>489</v>
      </c>
      <c r="B2" s="46"/>
      <c r="C2" s="47"/>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row>
    <row r="3" spans="1:251" ht="12.75" customHeight="1">
      <c r="A3" s="46"/>
      <c r="B3" s="46"/>
      <c r="C3" s="47"/>
      <c r="D3" s="4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row>
    <row r="4" spans="1:251" ht="19.5" customHeight="1">
      <c r="A4" s="24"/>
      <c r="B4" s="48"/>
      <c r="C4" s="49"/>
      <c r="D4" s="25" t="s">
        <v>312</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row>
    <row r="5" spans="1:251" ht="23.25" customHeight="1">
      <c r="A5" s="192" t="s">
        <v>313</v>
      </c>
      <c r="B5" s="192"/>
      <c r="C5" s="192" t="s">
        <v>314</v>
      </c>
      <c r="D5" s="19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row>
    <row r="6" spans="1:251" ht="24" customHeight="1">
      <c r="A6" s="50" t="s">
        <v>315</v>
      </c>
      <c r="B6" s="51" t="s">
        <v>316</v>
      </c>
      <c r="C6" s="50" t="s">
        <v>315</v>
      </c>
      <c r="D6" s="50" t="s">
        <v>316</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row>
    <row r="7" spans="1:251" ht="19.5" customHeight="1">
      <c r="A7" s="52" t="s">
        <v>414</v>
      </c>
      <c r="B7" s="149">
        <v>2652.58</v>
      </c>
      <c r="C7" s="124" t="s">
        <v>480</v>
      </c>
      <c r="D7" s="133">
        <v>265.33</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row>
    <row r="8" spans="1:251" ht="19.5" customHeight="1">
      <c r="A8" s="53" t="s">
        <v>415</v>
      </c>
      <c r="B8" s="130"/>
      <c r="C8" s="124" t="s">
        <v>481</v>
      </c>
      <c r="D8" s="133">
        <v>88.72</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row>
    <row r="9" spans="1:251" ht="19.5" customHeight="1">
      <c r="A9" s="56" t="s">
        <v>416</v>
      </c>
      <c r="B9" s="135"/>
      <c r="C9" s="124" t="s">
        <v>482</v>
      </c>
      <c r="D9" s="133">
        <v>4026.02</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row>
    <row r="10" spans="1:251" ht="19.5" customHeight="1">
      <c r="A10" s="57" t="s">
        <v>417</v>
      </c>
      <c r="B10" s="136"/>
      <c r="C10" s="124" t="s">
        <v>483</v>
      </c>
      <c r="D10" s="133">
        <v>116.43</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row>
    <row r="11" spans="1:251" ht="19.5" customHeight="1">
      <c r="A11" s="57" t="s">
        <v>418</v>
      </c>
      <c r="B11" s="136"/>
      <c r="C11" s="54"/>
      <c r="D11" s="55"/>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row>
    <row r="12" spans="1:251" ht="19.5" customHeight="1">
      <c r="A12" s="57" t="s">
        <v>419</v>
      </c>
      <c r="B12" s="130"/>
      <c r="C12" s="58"/>
      <c r="D12" s="55"/>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row>
    <row r="13" spans="1:251" ht="19.5" customHeight="1">
      <c r="A13" s="60"/>
      <c r="B13" s="137"/>
      <c r="C13" s="54"/>
      <c r="D13" s="55"/>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row>
    <row r="14" spans="1:251" ht="19.5" customHeight="1">
      <c r="A14" s="60"/>
      <c r="B14" s="137"/>
      <c r="C14" s="61"/>
      <c r="D14" s="62"/>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row>
    <row r="15" spans="1:251" ht="19.5" customHeight="1">
      <c r="A15" s="63" t="s">
        <v>420</v>
      </c>
      <c r="B15" s="138">
        <f>SUM(B7:B12)</f>
        <v>2652.58</v>
      </c>
      <c r="C15" s="64" t="s">
        <v>421</v>
      </c>
      <c r="D15" s="134">
        <f>SUM(D7:D14)</f>
        <v>4496.5</v>
      </c>
      <c r="F15" s="18"/>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row>
    <row r="16" spans="1:251" ht="19.5" customHeight="1">
      <c r="A16" s="57" t="s">
        <v>422</v>
      </c>
      <c r="B16" s="138"/>
      <c r="C16" s="54" t="s">
        <v>423</v>
      </c>
      <c r="D16" s="134"/>
      <c r="E16" s="18"/>
      <c r="F16" s="18"/>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row>
    <row r="17" spans="1:251" ht="19.5" customHeight="1">
      <c r="A17" s="57" t="s">
        <v>424</v>
      </c>
      <c r="B17" s="152">
        <v>1843.92</v>
      </c>
      <c r="C17" s="58"/>
      <c r="D17" s="134"/>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row>
    <row r="18" spans="1:5" ht="19.5" customHeight="1">
      <c r="A18" s="65" t="s">
        <v>425</v>
      </c>
      <c r="B18" s="151">
        <f>B15+B17</f>
        <v>4496.5</v>
      </c>
      <c r="C18" s="61" t="s">
        <v>426</v>
      </c>
      <c r="D18" s="134">
        <f>D15+D16</f>
        <v>4496.5</v>
      </c>
      <c r="E18" s="18"/>
    </row>
    <row r="25" ht="19.5" customHeight="1">
      <c r="C25" s="18"/>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50"/>
  <sheetViews>
    <sheetView showGridLines="0" showZeros="0" workbookViewId="0" topLeftCell="A6">
      <selection activeCell="A1" sqref="A1:L34"/>
    </sheetView>
  </sheetViews>
  <sheetFormatPr defaultColWidth="6.875" defaultRowHeight="12.75" customHeight="1"/>
  <cols>
    <col min="1" max="1" width="9.25390625" style="16" customWidth="1"/>
    <col min="2" max="2" width="36.25390625" style="16" customWidth="1"/>
    <col min="3" max="12" width="12.625" style="16" customWidth="1"/>
    <col min="13" max="16384" width="6.875" style="16" customWidth="1"/>
  </cols>
  <sheetData>
    <row r="1" spans="1:12" ht="19.5" customHeight="1">
      <c r="A1" s="17" t="s">
        <v>427</v>
      </c>
      <c r="L1" s="40"/>
    </row>
    <row r="2" spans="1:12" ht="43.5" customHeight="1">
      <c r="A2" s="30" t="s">
        <v>490</v>
      </c>
      <c r="B2" s="22"/>
      <c r="C2" s="22"/>
      <c r="D2" s="22"/>
      <c r="E2" s="22"/>
      <c r="F2" s="22"/>
      <c r="G2" s="22"/>
      <c r="H2" s="22"/>
      <c r="I2" s="22"/>
      <c r="J2" s="22"/>
      <c r="K2" s="22"/>
      <c r="L2" s="22"/>
    </row>
    <row r="3" spans="1:12" ht="19.5" customHeight="1">
      <c r="A3" s="31"/>
      <c r="B3" s="31"/>
      <c r="C3" s="31"/>
      <c r="D3" s="31"/>
      <c r="E3" s="31"/>
      <c r="F3" s="31"/>
      <c r="G3" s="31"/>
      <c r="H3" s="31"/>
      <c r="I3" s="31"/>
      <c r="J3" s="31"/>
      <c r="K3" s="31"/>
      <c r="L3" s="31"/>
    </row>
    <row r="4" spans="1:12" ht="19.5" customHeight="1">
      <c r="A4" s="32"/>
      <c r="B4" s="32"/>
      <c r="C4" s="32"/>
      <c r="D4" s="32"/>
      <c r="E4" s="32"/>
      <c r="F4" s="32"/>
      <c r="G4" s="32"/>
      <c r="H4" s="32"/>
      <c r="I4" s="32"/>
      <c r="J4" s="32"/>
      <c r="K4" s="32"/>
      <c r="L4" s="41" t="s">
        <v>312</v>
      </c>
    </row>
    <row r="5" spans="1:12" ht="24" customHeight="1">
      <c r="A5" s="192" t="s">
        <v>428</v>
      </c>
      <c r="B5" s="192"/>
      <c r="C5" s="181" t="s">
        <v>317</v>
      </c>
      <c r="D5" s="187" t="s">
        <v>424</v>
      </c>
      <c r="E5" s="187" t="s">
        <v>414</v>
      </c>
      <c r="F5" s="187" t="s">
        <v>415</v>
      </c>
      <c r="G5" s="187" t="s">
        <v>416</v>
      </c>
      <c r="H5" s="189" t="s">
        <v>417</v>
      </c>
      <c r="I5" s="181"/>
      <c r="J5" s="187" t="s">
        <v>418</v>
      </c>
      <c r="K5" s="187" t="s">
        <v>419</v>
      </c>
      <c r="L5" s="188" t="s">
        <v>422</v>
      </c>
    </row>
    <row r="6" spans="1:12" ht="42" customHeight="1">
      <c r="A6" s="34" t="s">
        <v>333</v>
      </c>
      <c r="B6" s="35" t="s">
        <v>334</v>
      </c>
      <c r="C6" s="185"/>
      <c r="D6" s="185"/>
      <c r="E6" s="185"/>
      <c r="F6" s="185"/>
      <c r="G6" s="185"/>
      <c r="H6" s="12" t="s">
        <v>429</v>
      </c>
      <c r="I6" s="12" t="s">
        <v>430</v>
      </c>
      <c r="J6" s="185"/>
      <c r="K6" s="185"/>
      <c r="L6" s="185"/>
    </row>
    <row r="7" spans="1:12" ht="19.5" customHeight="1">
      <c r="A7" s="36"/>
      <c r="B7" s="87" t="s">
        <v>515</v>
      </c>
      <c r="C7" s="131">
        <f>D7+E7</f>
        <v>4496.499999999999</v>
      </c>
      <c r="D7" s="131">
        <f>D8+D13+D19+D32</f>
        <v>1843.9199999999998</v>
      </c>
      <c r="E7" s="131">
        <f>E8+E13+E19+E32</f>
        <v>2652.5799999999995</v>
      </c>
      <c r="F7" s="28"/>
      <c r="G7" s="38"/>
      <c r="H7" s="39"/>
      <c r="I7" s="39"/>
      <c r="J7" s="28"/>
      <c r="K7" s="38"/>
      <c r="L7" s="28"/>
    </row>
    <row r="8" spans="1:12" ht="19.5" customHeight="1">
      <c r="A8" s="126">
        <v>208</v>
      </c>
      <c r="B8" s="126" t="s">
        <v>480</v>
      </c>
      <c r="C8" s="131">
        <f aca="true" t="shared" si="0" ref="C8:C34">D8+E8</f>
        <v>265.33</v>
      </c>
      <c r="D8" s="141"/>
      <c r="E8" s="142">
        <v>265.33</v>
      </c>
      <c r="F8" s="28"/>
      <c r="G8" s="139"/>
      <c r="H8" s="140"/>
      <c r="I8" s="140"/>
      <c r="J8" s="28"/>
      <c r="K8" s="139"/>
      <c r="L8" s="28"/>
    </row>
    <row r="9" spans="1:12" ht="19.5" customHeight="1">
      <c r="A9" s="126">
        <v>20805</v>
      </c>
      <c r="B9" s="126" t="s">
        <v>493</v>
      </c>
      <c r="C9" s="131">
        <f t="shared" si="0"/>
        <v>265.33</v>
      </c>
      <c r="D9" s="141"/>
      <c r="E9" s="142">
        <v>265.33</v>
      </c>
      <c r="F9" s="28"/>
      <c r="G9" s="139"/>
      <c r="H9" s="140"/>
      <c r="I9" s="140"/>
      <c r="J9" s="28"/>
      <c r="K9" s="139"/>
      <c r="L9" s="28"/>
    </row>
    <row r="10" spans="1:12" ht="19.5" customHeight="1">
      <c r="A10" s="126">
        <v>2080505</v>
      </c>
      <c r="B10" s="126" t="s">
        <v>494</v>
      </c>
      <c r="C10" s="131">
        <f t="shared" si="0"/>
        <v>152.39</v>
      </c>
      <c r="D10" s="141"/>
      <c r="E10" s="143">
        <v>152.39</v>
      </c>
      <c r="F10" s="28"/>
      <c r="G10" s="139"/>
      <c r="H10" s="140"/>
      <c r="I10" s="140"/>
      <c r="J10" s="28"/>
      <c r="K10" s="139"/>
      <c r="L10" s="28"/>
    </row>
    <row r="11" spans="1:12" ht="19.5" customHeight="1">
      <c r="A11" s="126">
        <v>2080506</v>
      </c>
      <c r="B11" s="126" t="s">
        <v>495</v>
      </c>
      <c r="C11" s="131">
        <f t="shared" si="0"/>
        <v>76.19</v>
      </c>
      <c r="D11" s="141"/>
      <c r="E11" s="143">
        <v>76.19</v>
      </c>
      <c r="F11" s="28"/>
      <c r="G11" s="139"/>
      <c r="H11" s="140"/>
      <c r="I11" s="140"/>
      <c r="J11" s="28"/>
      <c r="K11" s="139"/>
      <c r="L11" s="28"/>
    </row>
    <row r="12" spans="1:12" ht="19.5" customHeight="1">
      <c r="A12" s="126">
        <v>2080599</v>
      </c>
      <c r="B12" s="127" t="s">
        <v>496</v>
      </c>
      <c r="C12" s="131">
        <f t="shared" si="0"/>
        <v>36.75</v>
      </c>
      <c r="D12" s="141"/>
      <c r="E12" s="143">
        <v>36.75</v>
      </c>
      <c r="F12" s="28"/>
      <c r="G12" s="139"/>
      <c r="H12" s="140"/>
      <c r="I12" s="140"/>
      <c r="J12" s="28"/>
      <c r="K12" s="139"/>
      <c r="L12" s="28"/>
    </row>
    <row r="13" spans="1:12" ht="19.5" customHeight="1">
      <c r="A13" s="126">
        <v>210</v>
      </c>
      <c r="B13" s="126" t="s">
        <v>497</v>
      </c>
      <c r="C13" s="131">
        <f t="shared" si="0"/>
        <v>88.72</v>
      </c>
      <c r="D13" s="141"/>
      <c r="E13" s="142">
        <v>88.72</v>
      </c>
      <c r="F13" s="28"/>
      <c r="G13" s="139"/>
      <c r="H13" s="140"/>
      <c r="I13" s="140"/>
      <c r="J13" s="28"/>
      <c r="K13" s="139"/>
      <c r="L13" s="28"/>
    </row>
    <row r="14" spans="1:12" ht="19.5" customHeight="1">
      <c r="A14" s="126">
        <v>21011</v>
      </c>
      <c r="B14" s="126" t="s">
        <v>498</v>
      </c>
      <c r="C14" s="131">
        <f t="shared" si="0"/>
        <v>88.72</v>
      </c>
      <c r="D14" s="141"/>
      <c r="E14" s="142">
        <v>88.72</v>
      </c>
      <c r="F14" s="28"/>
      <c r="G14" s="139"/>
      <c r="H14" s="140"/>
      <c r="I14" s="140"/>
      <c r="J14" s="28"/>
      <c r="K14" s="139"/>
      <c r="L14" s="28"/>
    </row>
    <row r="15" spans="1:12" ht="19.5" customHeight="1">
      <c r="A15" s="126">
        <v>2101101</v>
      </c>
      <c r="B15" s="126" t="s">
        <v>499</v>
      </c>
      <c r="C15" s="131">
        <f t="shared" si="0"/>
        <v>39.54</v>
      </c>
      <c r="D15" s="141"/>
      <c r="E15" s="143">
        <v>39.54</v>
      </c>
      <c r="F15" s="28"/>
      <c r="G15" s="139"/>
      <c r="H15" s="140"/>
      <c r="I15" s="140"/>
      <c r="J15" s="28"/>
      <c r="K15" s="139"/>
      <c r="L15" s="28"/>
    </row>
    <row r="16" spans="1:12" ht="19.5" customHeight="1">
      <c r="A16" s="126">
        <v>2101102</v>
      </c>
      <c r="B16" s="126" t="s">
        <v>500</v>
      </c>
      <c r="C16" s="131">
        <f t="shared" si="0"/>
        <v>32.42</v>
      </c>
      <c r="D16" s="141"/>
      <c r="E16" s="143">
        <v>32.42</v>
      </c>
      <c r="F16" s="28"/>
      <c r="G16" s="139"/>
      <c r="H16" s="140"/>
      <c r="I16" s="140"/>
      <c r="J16" s="28"/>
      <c r="K16" s="139"/>
      <c r="L16" s="28"/>
    </row>
    <row r="17" spans="1:12" ht="19.5" customHeight="1">
      <c r="A17" s="126">
        <v>2101103</v>
      </c>
      <c r="B17" s="126" t="s">
        <v>501</v>
      </c>
      <c r="C17" s="131">
        <f t="shared" si="0"/>
        <v>10.04</v>
      </c>
      <c r="D17" s="141"/>
      <c r="E17" s="143">
        <v>10.04</v>
      </c>
      <c r="F17" s="28"/>
      <c r="G17" s="139"/>
      <c r="H17" s="140"/>
      <c r="I17" s="140"/>
      <c r="J17" s="28"/>
      <c r="K17" s="139"/>
      <c r="L17" s="28"/>
    </row>
    <row r="18" spans="1:12" ht="19.5" customHeight="1">
      <c r="A18" s="126">
        <v>2101199</v>
      </c>
      <c r="B18" s="126" t="s">
        <v>502</v>
      </c>
      <c r="C18" s="131">
        <f t="shared" si="0"/>
        <v>6.72</v>
      </c>
      <c r="D18" s="141"/>
      <c r="E18" s="143">
        <v>6.72</v>
      </c>
      <c r="F18" s="28"/>
      <c r="G18" s="139"/>
      <c r="H18" s="140"/>
      <c r="I18" s="140"/>
      <c r="J18" s="28"/>
      <c r="K18" s="139"/>
      <c r="L18" s="28"/>
    </row>
    <row r="19" spans="1:12" ht="19.5" customHeight="1">
      <c r="A19" s="126">
        <v>211</v>
      </c>
      <c r="B19" s="126" t="s">
        <v>503</v>
      </c>
      <c r="C19" s="131">
        <f t="shared" si="0"/>
        <v>4026.0199999999995</v>
      </c>
      <c r="D19" s="141">
        <f>D20+D23+D25+D28+D30</f>
        <v>1843.9199999999998</v>
      </c>
      <c r="E19" s="141">
        <f>E20+E23+E25+E28+E30</f>
        <v>2182.1</v>
      </c>
      <c r="F19" s="28"/>
      <c r="G19" s="139"/>
      <c r="H19" s="140"/>
      <c r="I19" s="140"/>
      <c r="J19" s="28"/>
      <c r="K19" s="139"/>
      <c r="L19" s="28"/>
    </row>
    <row r="20" spans="1:12" ht="19.5" customHeight="1">
      <c r="A20" s="126">
        <v>21101</v>
      </c>
      <c r="B20" s="126" t="s">
        <v>504</v>
      </c>
      <c r="C20" s="131">
        <f t="shared" si="0"/>
        <v>963.15</v>
      </c>
      <c r="D20" s="141"/>
      <c r="E20" s="142">
        <v>963.15</v>
      </c>
      <c r="F20" s="28"/>
      <c r="G20" s="139"/>
      <c r="H20" s="140"/>
      <c r="I20" s="140"/>
      <c r="J20" s="28"/>
      <c r="K20" s="139"/>
      <c r="L20" s="28"/>
    </row>
    <row r="21" spans="1:12" ht="19.5" customHeight="1">
      <c r="A21" s="126">
        <v>2110101</v>
      </c>
      <c r="B21" s="126" t="s">
        <v>505</v>
      </c>
      <c r="C21" s="131">
        <f t="shared" si="0"/>
        <v>874.49</v>
      </c>
      <c r="D21" s="141"/>
      <c r="E21" s="142">
        <v>874.49</v>
      </c>
      <c r="F21" s="28"/>
      <c r="G21" s="139"/>
      <c r="H21" s="140"/>
      <c r="I21" s="140"/>
      <c r="J21" s="28"/>
      <c r="K21" s="139"/>
      <c r="L21" s="28"/>
    </row>
    <row r="22" spans="1:12" ht="19.5" customHeight="1">
      <c r="A22" s="126">
        <v>2110102</v>
      </c>
      <c r="B22" s="126" t="s">
        <v>506</v>
      </c>
      <c r="C22" s="131">
        <f t="shared" si="0"/>
        <v>88.66</v>
      </c>
      <c r="D22" s="141"/>
      <c r="E22" s="142">
        <v>88.66</v>
      </c>
      <c r="F22" s="28"/>
      <c r="G22" s="139"/>
      <c r="H22" s="140"/>
      <c r="I22" s="140"/>
      <c r="J22" s="28"/>
      <c r="K22" s="139"/>
      <c r="L22" s="28"/>
    </row>
    <row r="23" spans="1:12" ht="19.5" customHeight="1">
      <c r="A23" s="126">
        <v>21102</v>
      </c>
      <c r="B23" s="126" t="s">
        <v>507</v>
      </c>
      <c r="C23" s="131">
        <f t="shared" si="0"/>
        <v>708.3000000000001</v>
      </c>
      <c r="D23" s="141">
        <v>35.35</v>
      </c>
      <c r="E23" s="142">
        <v>672.95</v>
      </c>
      <c r="F23" s="28"/>
      <c r="G23" s="139"/>
      <c r="H23" s="140"/>
      <c r="I23" s="140"/>
      <c r="J23" s="28"/>
      <c r="K23" s="139"/>
      <c r="L23" s="28"/>
    </row>
    <row r="24" spans="1:12" ht="19.5" customHeight="1">
      <c r="A24" s="126">
        <v>2110299</v>
      </c>
      <c r="B24" s="126" t="s">
        <v>508</v>
      </c>
      <c r="C24" s="131">
        <f t="shared" si="0"/>
        <v>708.3000000000001</v>
      </c>
      <c r="D24" s="141">
        <v>35.35</v>
      </c>
      <c r="E24" s="142">
        <v>672.95</v>
      </c>
      <c r="F24" s="28"/>
      <c r="G24" s="139"/>
      <c r="H24" s="140"/>
      <c r="I24" s="140"/>
      <c r="J24" s="28"/>
      <c r="K24" s="139"/>
      <c r="L24" s="28"/>
    </row>
    <row r="25" spans="1:12" ht="19.5" customHeight="1">
      <c r="A25" s="126">
        <v>21103</v>
      </c>
      <c r="B25" s="126" t="s">
        <v>517</v>
      </c>
      <c r="C25" s="131">
        <f t="shared" si="0"/>
        <v>1361</v>
      </c>
      <c r="D25" s="141">
        <v>1361</v>
      </c>
      <c r="E25" s="142"/>
      <c r="F25" s="28"/>
      <c r="G25" s="139"/>
      <c r="H25" s="140"/>
      <c r="I25" s="140"/>
      <c r="J25" s="28"/>
      <c r="K25" s="139"/>
      <c r="L25" s="28"/>
    </row>
    <row r="26" spans="1:12" ht="19.5" customHeight="1">
      <c r="A26" s="126">
        <v>2110301</v>
      </c>
      <c r="B26" s="126" t="s">
        <v>518</v>
      </c>
      <c r="C26" s="131">
        <f t="shared" si="0"/>
        <v>631</v>
      </c>
      <c r="D26" s="141">
        <v>631</v>
      </c>
      <c r="E26" s="142"/>
      <c r="F26" s="28"/>
      <c r="G26" s="139"/>
      <c r="H26" s="140"/>
      <c r="I26" s="140"/>
      <c r="J26" s="28"/>
      <c r="K26" s="139"/>
      <c r="L26" s="28"/>
    </row>
    <row r="27" spans="1:12" ht="19.5" customHeight="1">
      <c r="A27" s="126">
        <v>2110302</v>
      </c>
      <c r="B27" s="126" t="s">
        <v>519</v>
      </c>
      <c r="C27" s="131">
        <f t="shared" si="0"/>
        <v>730</v>
      </c>
      <c r="D27" s="141">
        <v>730</v>
      </c>
      <c r="E27" s="142"/>
      <c r="F27" s="28"/>
      <c r="G27" s="139"/>
      <c r="H27" s="140"/>
      <c r="I27" s="140"/>
      <c r="J27" s="28"/>
      <c r="K27" s="139"/>
      <c r="L27" s="28"/>
    </row>
    <row r="28" spans="1:12" ht="19.5" customHeight="1">
      <c r="A28" s="126">
        <v>21104</v>
      </c>
      <c r="B28" s="126" t="s">
        <v>509</v>
      </c>
      <c r="C28" s="131">
        <f t="shared" si="0"/>
        <v>80</v>
      </c>
      <c r="D28" s="141"/>
      <c r="E28" s="142">
        <v>80</v>
      </c>
      <c r="F28" s="28"/>
      <c r="G28" s="139"/>
      <c r="H28" s="140"/>
      <c r="I28" s="140"/>
      <c r="J28" s="28"/>
      <c r="K28" s="139"/>
      <c r="L28" s="28"/>
    </row>
    <row r="29" spans="1:12" ht="19.5" customHeight="1">
      <c r="A29" s="126">
        <v>2110402</v>
      </c>
      <c r="B29" s="126" t="s">
        <v>510</v>
      </c>
      <c r="C29" s="131">
        <f t="shared" si="0"/>
        <v>80</v>
      </c>
      <c r="D29" s="141"/>
      <c r="E29" s="142">
        <v>80</v>
      </c>
      <c r="F29" s="28"/>
      <c r="G29" s="139"/>
      <c r="H29" s="140"/>
      <c r="I29" s="140"/>
      <c r="J29" s="28"/>
      <c r="K29" s="139"/>
      <c r="L29" s="28"/>
    </row>
    <row r="30" spans="1:12" ht="19.5" customHeight="1">
      <c r="A30" s="126">
        <v>21199</v>
      </c>
      <c r="B30" s="126" t="s">
        <v>511</v>
      </c>
      <c r="C30" s="131">
        <f t="shared" si="0"/>
        <v>913.5699999999999</v>
      </c>
      <c r="D30" s="141">
        <v>447.57</v>
      </c>
      <c r="E30" s="142">
        <v>466</v>
      </c>
      <c r="F30" s="28"/>
      <c r="G30" s="139"/>
      <c r="H30" s="140"/>
      <c r="I30" s="140"/>
      <c r="J30" s="28"/>
      <c r="K30" s="139"/>
      <c r="L30" s="28"/>
    </row>
    <row r="31" spans="1:12" ht="19.5" customHeight="1">
      <c r="A31" s="126">
        <v>2119999</v>
      </c>
      <c r="B31" s="126" t="s">
        <v>512</v>
      </c>
      <c r="C31" s="131">
        <f t="shared" si="0"/>
        <v>913.5699999999999</v>
      </c>
      <c r="D31" s="141">
        <v>447.57</v>
      </c>
      <c r="E31" s="142">
        <v>466</v>
      </c>
      <c r="F31" s="28"/>
      <c r="G31" s="139"/>
      <c r="H31" s="140"/>
      <c r="I31" s="140"/>
      <c r="J31" s="28"/>
      <c r="K31" s="139"/>
      <c r="L31" s="28"/>
    </row>
    <row r="32" spans="1:12" ht="19.5" customHeight="1">
      <c r="A32" s="126">
        <v>221</v>
      </c>
      <c r="B32" s="126" t="s">
        <v>483</v>
      </c>
      <c r="C32" s="131">
        <f t="shared" si="0"/>
        <v>116.43</v>
      </c>
      <c r="D32" s="141"/>
      <c r="E32" s="142">
        <v>116.43</v>
      </c>
      <c r="F32" s="28"/>
      <c r="G32" s="139"/>
      <c r="H32" s="140"/>
      <c r="I32" s="140"/>
      <c r="J32" s="28"/>
      <c r="K32" s="139"/>
      <c r="L32" s="28"/>
    </row>
    <row r="33" spans="1:12" ht="19.5" customHeight="1">
      <c r="A33" s="126">
        <v>22102</v>
      </c>
      <c r="B33" s="126" t="s">
        <v>513</v>
      </c>
      <c r="C33" s="131">
        <f t="shared" si="0"/>
        <v>116.43</v>
      </c>
      <c r="D33" s="141"/>
      <c r="E33" s="142">
        <v>116.43</v>
      </c>
      <c r="F33" s="28"/>
      <c r="G33" s="139"/>
      <c r="H33" s="140"/>
      <c r="I33" s="140"/>
      <c r="J33" s="28"/>
      <c r="K33" s="139"/>
      <c r="L33" s="28"/>
    </row>
    <row r="34" spans="1:12" ht="19.5" customHeight="1">
      <c r="A34" s="126">
        <v>2210201</v>
      </c>
      <c r="B34" s="126" t="s">
        <v>514</v>
      </c>
      <c r="C34" s="131">
        <f t="shared" si="0"/>
        <v>116.43</v>
      </c>
      <c r="D34" s="141"/>
      <c r="E34" s="143">
        <v>116.43</v>
      </c>
      <c r="F34" s="28"/>
      <c r="G34" s="139"/>
      <c r="H34" s="140"/>
      <c r="I34" s="140"/>
      <c r="J34" s="28"/>
      <c r="K34" s="139"/>
      <c r="L34" s="28"/>
    </row>
    <row r="35" spans="2:12" ht="21" customHeight="1">
      <c r="B35" s="18"/>
      <c r="C35" s="18"/>
      <c r="D35" s="18"/>
      <c r="E35" s="18"/>
      <c r="F35" s="18"/>
      <c r="G35" s="18"/>
      <c r="H35" s="18"/>
      <c r="I35" s="18"/>
      <c r="J35" s="18"/>
      <c r="K35" s="18"/>
      <c r="L35" s="18"/>
    </row>
    <row r="36" spans="2:12" ht="12.75" customHeight="1">
      <c r="B36" s="18"/>
      <c r="C36" s="18"/>
      <c r="D36" s="18"/>
      <c r="E36" s="18"/>
      <c r="F36" s="18"/>
      <c r="G36" s="18"/>
      <c r="H36" s="18"/>
      <c r="I36" s="18"/>
      <c r="J36" s="18"/>
      <c r="K36" s="18"/>
      <c r="L36" s="18"/>
    </row>
    <row r="37" spans="1:12" ht="12.75" customHeight="1">
      <c r="A37" s="18"/>
      <c r="B37" s="18"/>
      <c r="C37" s="18"/>
      <c r="D37" s="18"/>
      <c r="E37" s="18"/>
      <c r="F37" s="18"/>
      <c r="G37" s="18"/>
      <c r="H37" s="18"/>
      <c r="I37" s="18"/>
      <c r="J37" s="18"/>
      <c r="K37" s="18"/>
      <c r="L37" s="18"/>
    </row>
    <row r="38" spans="2:12" ht="12.75" customHeight="1">
      <c r="B38" s="18"/>
      <c r="C38" s="18"/>
      <c r="D38" s="18"/>
      <c r="F38" s="18"/>
      <c r="G38" s="18"/>
      <c r="H38" s="18"/>
      <c r="I38" s="18"/>
      <c r="J38" s="18"/>
      <c r="K38" s="18"/>
      <c r="L38" s="18"/>
    </row>
    <row r="39" spans="2:12" ht="12.75" customHeight="1">
      <c r="B39" s="18"/>
      <c r="C39" s="18"/>
      <c r="I39" s="18"/>
      <c r="J39" s="18"/>
      <c r="K39" s="18"/>
      <c r="L39" s="18"/>
    </row>
    <row r="40" spans="2:11" ht="12.75" customHeight="1">
      <c r="B40" s="18"/>
      <c r="J40" s="18"/>
      <c r="K40" s="18"/>
    </row>
    <row r="41" spans="2:12" ht="12.75" customHeight="1">
      <c r="B41" s="18"/>
      <c r="J41" s="18"/>
      <c r="K41" s="18"/>
      <c r="L41" s="18"/>
    </row>
    <row r="42" spans="2:10" ht="12.75" customHeight="1">
      <c r="B42" s="18"/>
      <c r="E42" s="18"/>
      <c r="J42" s="18"/>
    </row>
    <row r="43" spans="2:10" ht="12.75" customHeight="1">
      <c r="B43" s="18"/>
      <c r="I43" s="18"/>
      <c r="J43" s="18"/>
    </row>
    <row r="44" spans="2:9" ht="12.75" customHeight="1">
      <c r="B44" s="18"/>
      <c r="I44" s="18"/>
    </row>
    <row r="45" spans="2:11" ht="12.75" customHeight="1">
      <c r="B45" s="18"/>
      <c r="I45" s="18"/>
      <c r="K45" s="18"/>
    </row>
    <row r="46" ht="12.75" customHeight="1">
      <c r="B46" s="18"/>
    </row>
    <row r="47" spans="2:6" ht="12.75" customHeight="1">
      <c r="B47" s="18"/>
      <c r="C47" s="18"/>
      <c r="F47" s="18"/>
    </row>
    <row r="48" ht="12.75" customHeight="1">
      <c r="B48" s="18"/>
    </row>
    <row r="49" spans="2:4" ht="12.75" customHeight="1">
      <c r="B49" s="18"/>
      <c r="C49" s="18"/>
      <c r="D49" s="18"/>
    </row>
    <row r="50" spans="2:11" ht="12.75" customHeight="1">
      <c r="B50" s="18"/>
      <c r="K50" s="18"/>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I50"/>
  <sheetViews>
    <sheetView showGridLines="0" showZeros="0" tabSelected="1" workbookViewId="0" topLeftCell="A11">
      <selection activeCell="A1" sqref="A1:H33"/>
    </sheetView>
  </sheetViews>
  <sheetFormatPr defaultColWidth="6.875" defaultRowHeight="12.75" customHeight="1"/>
  <cols>
    <col min="1" max="1" width="13.50390625" style="16" customWidth="1"/>
    <col min="2" max="2" width="29.00390625" style="16" customWidth="1"/>
    <col min="3" max="3" width="17.125" style="16" customWidth="1"/>
    <col min="4" max="4" width="16.625" style="16" customWidth="1"/>
    <col min="5" max="5" width="16.25390625" style="16" customWidth="1"/>
    <col min="6" max="6" width="18.00390625" style="16" customWidth="1"/>
    <col min="7" max="7" width="19.50390625" style="16" customWidth="1"/>
    <col min="8" max="8" width="21.00390625" style="16" customWidth="1"/>
    <col min="9" max="16384" width="6.875" style="16" customWidth="1"/>
  </cols>
  <sheetData>
    <row r="1" spans="1:2" ht="19.5" customHeight="1">
      <c r="A1" s="17" t="s">
        <v>431</v>
      </c>
      <c r="B1" s="18"/>
    </row>
    <row r="2" spans="1:8" ht="44.25" customHeight="1">
      <c r="A2" s="196" t="s">
        <v>491</v>
      </c>
      <c r="B2" s="196"/>
      <c r="C2" s="196"/>
      <c r="D2" s="196"/>
      <c r="E2" s="196"/>
      <c r="F2" s="196"/>
      <c r="G2" s="196"/>
      <c r="H2" s="196"/>
    </row>
    <row r="3" spans="1:8" ht="19.5" customHeight="1">
      <c r="A3" s="19"/>
      <c r="B3" s="20"/>
      <c r="C3" s="21"/>
      <c r="D3" s="21"/>
      <c r="E3" s="21"/>
      <c r="F3" s="21"/>
      <c r="G3" s="21"/>
      <c r="H3" s="22"/>
    </row>
    <row r="4" spans="1:8" ht="25.5" customHeight="1">
      <c r="A4" s="23"/>
      <c r="B4" s="24"/>
      <c r="C4" s="23"/>
      <c r="D4" s="23"/>
      <c r="E4" s="23"/>
      <c r="F4" s="23"/>
      <c r="G4" s="23"/>
      <c r="H4" s="25" t="s">
        <v>312</v>
      </c>
    </row>
    <row r="5" spans="1:8" ht="29.25" customHeight="1">
      <c r="A5" s="12" t="s">
        <v>333</v>
      </c>
      <c r="B5" s="12" t="s">
        <v>334</v>
      </c>
      <c r="C5" s="12" t="s">
        <v>317</v>
      </c>
      <c r="D5" s="12" t="s">
        <v>336</v>
      </c>
      <c r="E5" s="12" t="s">
        <v>337</v>
      </c>
      <c r="F5" s="12" t="s">
        <v>432</v>
      </c>
      <c r="G5" s="12" t="s">
        <v>433</v>
      </c>
      <c r="H5" s="12" t="s">
        <v>434</v>
      </c>
    </row>
    <row r="6" spans="1:8" ht="27" customHeight="1">
      <c r="A6" s="26"/>
      <c r="B6" s="27"/>
      <c r="C6" s="130">
        <f>D6+E6</f>
        <v>4496.5</v>
      </c>
      <c r="D6" s="153">
        <f>D18+D7+D12+D31</f>
        <v>2053.27</v>
      </c>
      <c r="E6" s="147">
        <f>E18+E7+E12+E31</f>
        <v>2443.23</v>
      </c>
      <c r="F6" s="29"/>
      <c r="G6" s="29"/>
      <c r="H6" s="29"/>
    </row>
    <row r="7" spans="1:8" ht="27" customHeight="1">
      <c r="A7" s="126">
        <v>208</v>
      </c>
      <c r="B7" s="126" t="s">
        <v>480</v>
      </c>
      <c r="C7" s="144">
        <f aca="true" t="shared" si="0" ref="C7:C33">D7+E7</f>
        <v>265.33</v>
      </c>
      <c r="D7" s="143">
        <v>265.33</v>
      </c>
      <c r="E7" s="145"/>
      <c r="F7" s="146"/>
      <c r="G7" s="146"/>
      <c r="H7" s="146"/>
    </row>
    <row r="8" spans="1:8" ht="27" customHeight="1">
      <c r="A8" s="126">
        <v>20805</v>
      </c>
      <c r="B8" s="126" t="s">
        <v>493</v>
      </c>
      <c r="C8" s="144">
        <f t="shared" si="0"/>
        <v>265.33</v>
      </c>
      <c r="D8" s="143">
        <v>265.33</v>
      </c>
      <c r="E8" s="145"/>
      <c r="F8" s="146"/>
      <c r="G8" s="146"/>
      <c r="H8" s="146"/>
    </row>
    <row r="9" spans="1:8" ht="27" customHeight="1">
      <c r="A9" s="126">
        <v>2080505</v>
      </c>
      <c r="B9" s="126" t="s">
        <v>494</v>
      </c>
      <c r="C9" s="144">
        <f t="shared" si="0"/>
        <v>152.39</v>
      </c>
      <c r="D9" s="143">
        <v>152.39</v>
      </c>
      <c r="E9" s="145"/>
      <c r="F9" s="146"/>
      <c r="G9" s="146"/>
      <c r="H9" s="146"/>
    </row>
    <row r="10" spans="1:8" ht="27" customHeight="1">
      <c r="A10" s="126">
        <v>2080506</v>
      </c>
      <c r="B10" s="126" t="s">
        <v>495</v>
      </c>
      <c r="C10" s="144">
        <f t="shared" si="0"/>
        <v>76.19</v>
      </c>
      <c r="D10" s="143">
        <v>76.19</v>
      </c>
      <c r="E10" s="145"/>
      <c r="F10" s="146"/>
      <c r="G10" s="146"/>
      <c r="H10" s="146"/>
    </row>
    <row r="11" spans="1:8" ht="27" customHeight="1">
      <c r="A11" s="126">
        <v>2080599</v>
      </c>
      <c r="B11" s="127" t="s">
        <v>496</v>
      </c>
      <c r="C11" s="144">
        <f t="shared" si="0"/>
        <v>36.75</v>
      </c>
      <c r="D11" s="143">
        <v>36.75</v>
      </c>
      <c r="E11" s="145"/>
      <c r="F11" s="146"/>
      <c r="G11" s="146"/>
      <c r="H11" s="146"/>
    </row>
    <row r="12" spans="1:8" ht="27" customHeight="1">
      <c r="A12" s="126">
        <v>210</v>
      </c>
      <c r="B12" s="126" t="s">
        <v>497</v>
      </c>
      <c r="C12" s="144">
        <f t="shared" si="0"/>
        <v>88.72</v>
      </c>
      <c r="D12" s="143">
        <v>88.72</v>
      </c>
      <c r="E12" s="145"/>
      <c r="F12" s="146"/>
      <c r="G12" s="146"/>
      <c r="H12" s="146"/>
    </row>
    <row r="13" spans="1:8" ht="27" customHeight="1">
      <c r="A13" s="126">
        <v>21011</v>
      </c>
      <c r="B13" s="126" t="s">
        <v>498</v>
      </c>
      <c r="C13" s="144">
        <f t="shared" si="0"/>
        <v>88.72</v>
      </c>
      <c r="D13" s="143">
        <v>88.72</v>
      </c>
      <c r="E13" s="145"/>
      <c r="F13" s="146"/>
      <c r="G13" s="146"/>
      <c r="H13" s="146"/>
    </row>
    <row r="14" spans="1:8" ht="27" customHeight="1">
      <c r="A14" s="126">
        <v>2101101</v>
      </c>
      <c r="B14" s="126" t="s">
        <v>499</v>
      </c>
      <c r="C14" s="144">
        <f t="shared" si="0"/>
        <v>39.54</v>
      </c>
      <c r="D14" s="143">
        <v>39.54</v>
      </c>
      <c r="E14" s="145"/>
      <c r="F14" s="146"/>
      <c r="G14" s="146"/>
      <c r="H14" s="146"/>
    </row>
    <row r="15" spans="1:8" ht="27" customHeight="1">
      <c r="A15" s="126">
        <v>2101102</v>
      </c>
      <c r="B15" s="126" t="s">
        <v>500</v>
      </c>
      <c r="C15" s="144">
        <f t="shared" si="0"/>
        <v>32.42</v>
      </c>
      <c r="D15" s="143">
        <v>32.42</v>
      </c>
      <c r="E15" s="145"/>
      <c r="F15" s="146"/>
      <c r="G15" s="146"/>
      <c r="H15" s="146"/>
    </row>
    <row r="16" spans="1:8" ht="27" customHeight="1">
      <c r="A16" s="126">
        <v>2101103</v>
      </c>
      <c r="B16" s="126" t="s">
        <v>501</v>
      </c>
      <c r="C16" s="144">
        <f t="shared" si="0"/>
        <v>10.04</v>
      </c>
      <c r="D16" s="143">
        <v>10.04</v>
      </c>
      <c r="E16" s="145"/>
      <c r="F16" s="146"/>
      <c r="G16" s="146"/>
      <c r="H16" s="146"/>
    </row>
    <row r="17" spans="1:8" ht="27" customHeight="1">
      <c r="A17" s="126">
        <v>2101199</v>
      </c>
      <c r="B17" s="126" t="s">
        <v>502</v>
      </c>
      <c r="C17" s="144">
        <f t="shared" si="0"/>
        <v>6.72</v>
      </c>
      <c r="D17" s="143">
        <v>6.72</v>
      </c>
      <c r="E17" s="145"/>
      <c r="F17" s="146"/>
      <c r="G17" s="146"/>
      <c r="H17" s="146"/>
    </row>
    <row r="18" spans="1:8" ht="27" customHeight="1">
      <c r="A18" s="126">
        <v>211</v>
      </c>
      <c r="B18" s="126" t="s">
        <v>503</v>
      </c>
      <c r="C18" s="144">
        <f t="shared" si="0"/>
        <v>4026.02</v>
      </c>
      <c r="D18" s="144">
        <f>D19+D22+D24+D27+D29</f>
        <v>1582.79</v>
      </c>
      <c r="E18" s="144">
        <f>E19+E22+E24+E27+E29</f>
        <v>2443.23</v>
      </c>
      <c r="F18" s="146"/>
      <c r="G18" s="146"/>
      <c r="H18" s="146"/>
    </row>
    <row r="19" spans="1:8" ht="27" customHeight="1">
      <c r="A19" s="126">
        <v>21101</v>
      </c>
      <c r="B19" s="126" t="s">
        <v>504</v>
      </c>
      <c r="C19" s="144">
        <f t="shared" si="0"/>
        <v>963.15</v>
      </c>
      <c r="D19" s="143">
        <v>874.49</v>
      </c>
      <c r="E19" s="145">
        <v>88.66</v>
      </c>
      <c r="F19" s="146"/>
      <c r="G19" s="146"/>
      <c r="H19" s="146"/>
    </row>
    <row r="20" spans="1:8" ht="27" customHeight="1">
      <c r="A20" s="126">
        <v>2110101</v>
      </c>
      <c r="B20" s="126" t="s">
        <v>505</v>
      </c>
      <c r="C20" s="144">
        <f t="shared" si="0"/>
        <v>874.49</v>
      </c>
      <c r="D20" s="143">
        <v>874.49</v>
      </c>
      <c r="E20" s="145"/>
      <c r="F20" s="146"/>
      <c r="G20" s="146"/>
      <c r="H20" s="146"/>
    </row>
    <row r="21" spans="1:8" ht="27" customHeight="1">
      <c r="A21" s="126">
        <v>2110102</v>
      </c>
      <c r="B21" s="126" t="s">
        <v>506</v>
      </c>
      <c r="C21" s="144">
        <f t="shared" si="0"/>
        <v>88.66</v>
      </c>
      <c r="D21" s="143"/>
      <c r="E21" s="145">
        <v>88.66</v>
      </c>
      <c r="F21" s="146"/>
      <c r="G21" s="146"/>
      <c r="H21" s="146"/>
    </row>
    <row r="22" spans="1:8" ht="27" customHeight="1">
      <c r="A22" s="126">
        <v>21102</v>
      </c>
      <c r="B22" s="126" t="s">
        <v>507</v>
      </c>
      <c r="C22" s="144">
        <f t="shared" si="0"/>
        <v>708.3</v>
      </c>
      <c r="D22" s="143">
        <v>708.3</v>
      </c>
      <c r="E22" s="145"/>
      <c r="F22" s="146"/>
      <c r="G22" s="146"/>
      <c r="H22" s="146"/>
    </row>
    <row r="23" spans="1:8" ht="27" customHeight="1">
      <c r="A23" s="126">
        <v>2110299</v>
      </c>
      <c r="B23" s="126" t="s">
        <v>508</v>
      </c>
      <c r="C23" s="144">
        <f t="shared" si="0"/>
        <v>708.3</v>
      </c>
      <c r="D23" s="143">
        <v>708.3</v>
      </c>
      <c r="E23" s="145"/>
      <c r="F23" s="146"/>
      <c r="G23" s="146"/>
      <c r="H23" s="146"/>
    </row>
    <row r="24" spans="1:8" ht="27" customHeight="1">
      <c r="A24" s="126">
        <v>21103</v>
      </c>
      <c r="B24" s="126" t="s">
        <v>517</v>
      </c>
      <c r="C24" s="144">
        <f t="shared" si="0"/>
        <v>1361</v>
      </c>
      <c r="D24" s="143"/>
      <c r="E24" s="145">
        <v>1361</v>
      </c>
      <c r="F24" s="146"/>
      <c r="G24" s="146"/>
      <c r="H24" s="146"/>
    </row>
    <row r="25" spans="1:8" ht="27" customHeight="1">
      <c r="A25" s="126">
        <v>2110301</v>
      </c>
      <c r="B25" s="126" t="s">
        <v>518</v>
      </c>
      <c r="C25" s="144">
        <f t="shared" si="0"/>
        <v>631</v>
      </c>
      <c r="D25" s="143"/>
      <c r="E25" s="145">
        <v>631</v>
      </c>
      <c r="F25" s="146"/>
      <c r="G25" s="146"/>
      <c r="H25" s="146"/>
    </row>
    <row r="26" spans="1:8" ht="27" customHeight="1">
      <c r="A26" s="126">
        <v>2110302</v>
      </c>
      <c r="B26" s="126" t="s">
        <v>519</v>
      </c>
      <c r="C26" s="144">
        <f t="shared" si="0"/>
        <v>730</v>
      </c>
      <c r="D26" s="143"/>
      <c r="E26" s="145">
        <v>730</v>
      </c>
      <c r="F26" s="146"/>
      <c r="G26" s="146"/>
      <c r="H26" s="146"/>
    </row>
    <row r="27" spans="1:8" ht="27" customHeight="1">
      <c r="A27" s="126">
        <v>21104</v>
      </c>
      <c r="B27" s="126" t="s">
        <v>509</v>
      </c>
      <c r="C27" s="144">
        <f t="shared" si="0"/>
        <v>80</v>
      </c>
      <c r="D27" s="143"/>
      <c r="E27" s="145">
        <v>80</v>
      </c>
      <c r="F27" s="146"/>
      <c r="G27" s="146"/>
      <c r="H27" s="146"/>
    </row>
    <row r="28" spans="1:8" ht="27" customHeight="1">
      <c r="A28" s="126">
        <v>2110402</v>
      </c>
      <c r="B28" s="126" t="s">
        <v>510</v>
      </c>
      <c r="C28" s="144">
        <f t="shared" si="0"/>
        <v>80</v>
      </c>
      <c r="D28" s="143"/>
      <c r="E28" s="145">
        <v>80</v>
      </c>
      <c r="F28" s="146"/>
      <c r="G28" s="146"/>
      <c r="H28" s="146"/>
    </row>
    <row r="29" spans="1:8" ht="27" customHeight="1">
      <c r="A29" s="126">
        <v>21199</v>
      </c>
      <c r="B29" s="126" t="s">
        <v>511</v>
      </c>
      <c r="C29" s="144">
        <f t="shared" si="0"/>
        <v>913.57</v>
      </c>
      <c r="D29" s="143"/>
      <c r="E29" s="145">
        <v>913.57</v>
      </c>
      <c r="F29" s="146"/>
      <c r="G29" s="146"/>
      <c r="H29" s="146"/>
    </row>
    <row r="30" spans="1:8" ht="27" customHeight="1">
      <c r="A30" s="126">
        <v>2119999</v>
      </c>
      <c r="B30" s="126" t="s">
        <v>512</v>
      </c>
      <c r="C30" s="144">
        <f t="shared" si="0"/>
        <v>913.57</v>
      </c>
      <c r="D30" s="143"/>
      <c r="E30" s="145">
        <v>913.57</v>
      </c>
      <c r="F30" s="146"/>
      <c r="G30" s="146"/>
      <c r="H30" s="146"/>
    </row>
    <row r="31" spans="1:8" ht="27" customHeight="1">
      <c r="A31" s="126">
        <v>221</v>
      </c>
      <c r="B31" s="126" t="s">
        <v>483</v>
      </c>
      <c r="C31" s="144">
        <f t="shared" si="0"/>
        <v>116.43</v>
      </c>
      <c r="D31" s="143">
        <v>116.43</v>
      </c>
      <c r="E31" s="145"/>
      <c r="F31" s="146"/>
      <c r="G31" s="146"/>
      <c r="H31" s="146"/>
    </row>
    <row r="32" spans="1:8" ht="27" customHeight="1">
      <c r="A32" s="126">
        <v>22102</v>
      </c>
      <c r="B32" s="126" t="s">
        <v>513</v>
      </c>
      <c r="C32" s="144">
        <f t="shared" si="0"/>
        <v>116.43</v>
      </c>
      <c r="D32" s="143">
        <v>116.43</v>
      </c>
      <c r="E32" s="145"/>
      <c r="F32" s="146"/>
      <c r="G32" s="146"/>
      <c r="H32" s="146"/>
    </row>
    <row r="33" spans="1:8" ht="27" customHeight="1">
      <c r="A33" s="126">
        <v>2210201</v>
      </c>
      <c r="B33" s="126" t="s">
        <v>514</v>
      </c>
      <c r="C33" s="144">
        <f t="shared" si="0"/>
        <v>116.43</v>
      </c>
      <c r="D33" s="143">
        <v>116.43</v>
      </c>
      <c r="E33" s="145"/>
      <c r="F33" s="146"/>
      <c r="G33" s="146"/>
      <c r="H33" s="146"/>
    </row>
    <row r="34" spans="1:8" ht="18.75" customHeight="1">
      <c r="A34" s="18"/>
      <c r="B34" s="18"/>
      <c r="C34" s="18"/>
      <c r="D34" s="18"/>
      <c r="E34" s="18"/>
      <c r="F34" s="18"/>
      <c r="G34" s="18"/>
      <c r="H34" s="18"/>
    </row>
    <row r="35" spans="1:8" ht="12.75" customHeight="1">
      <c r="A35" s="18"/>
      <c r="B35" s="18"/>
      <c r="D35" s="18"/>
      <c r="E35" s="18"/>
      <c r="F35" s="18"/>
      <c r="G35" s="18"/>
      <c r="H35" s="18"/>
    </row>
    <row r="36" spans="1:9" ht="12.75" customHeight="1">
      <c r="A36" s="18"/>
      <c r="B36" s="18"/>
      <c r="D36" s="18"/>
      <c r="E36" s="18"/>
      <c r="F36" s="18"/>
      <c r="G36" s="18"/>
      <c r="H36" s="18"/>
      <c r="I36" s="18"/>
    </row>
    <row r="37" spans="1:8" ht="12.75" customHeight="1">
      <c r="A37" s="18"/>
      <c r="B37" s="18"/>
      <c r="D37" s="18"/>
      <c r="E37" s="18"/>
      <c r="F37" s="18"/>
      <c r="G37" s="18"/>
      <c r="H37" s="18"/>
    </row>
    <row r="38" spans="1:7" ht="12.75" customHeight="1">
      <c r="A38" s="18"/>
      <c r="B38" s="18"/>
      <c r="D38" s="18"/>
      <c r="E38" s="18"/>
      <c r="F38" s="18"/>
      <c r="G38" s="18"/>
    </row>
    <row r="39" spans="1:9" ht="12.75" customHeight="1">
      <c r="A39" s="18"/>
      <c r="B39" s="18"/>
      <c r="C39" s="18"/>
      <c r="D39" s="18"/>
      <c r="E39" s="18"/>
      <c r="F39" s="18"/>
      <c r="G39" s="18"/>
      <c r="I39" s="18"/>
    </row>
    <row r="40" spans="2:8" ht="12.75" customHeight="1">
      <c r="B40" s="18"/>
      <c r="F40" s="18"/>
      <c r="G40" s="18"/>
      <c r="H40" s="18"/>
    </row>
    <row r="41" spans="1:7" ht="12.75" customHeight="1">
      <c r="A41" s="18"/>
      <c r="B41" s="18"/>
      <c r="F41" s="18"/>
      <c r="G41" s="18"/>
    </row>
    <row r="42" spans="2:6" ht="12.75" customHeight="1">
      <c r="B42" s="18"/>
      <c r="F42" s="18"/>
    </row>
    <row r="43" spans="1:8" ht="12.75" customHeight="1">
      <c r="A43" s="18"/>
      <c r="B43" s="18"/>
      <c r="H43" s="18"/>
    </row>
    <row r="44" spans="1:5" ht="12.75" customHeight="1">
      <c r="A44" s="18"/>
      <c r="B44" s="18"/>
      <c r="E44" s="18"/>
    </row>
    <row r="45" spans="3:6" ht="12.75" customHeight="1">
      <c r="C45" s="18"/>
      <c r="F45" s="18"/>
    </row>
    <row r="46" ht="12.75" customHeight="1">
      <c r="B46" s="18"/>
    </row>
    <row r="47" ht="12.75" customHeight="1">
      <c r="B47" s="18"/>
    </row>
    <row r="48" ht="12.75" customHeight="1">
      <c r="G48" s="18"/>
    </row>
    <row r="49" ht="12.75" customHeight="1">
      <c r="B49" s="18"/>
    </row>
    <row r="50" spans="3:7" ht="12.75" customHeight="1">
      <c r="C50" s="18"/>
      <c r="G50" s="18"/>
    </row>
  </sheetData>
  <sheetProtection/>
  <mergeCells count="1">
    <mergeCell ref="A2:H2"/>
  </mergeCells>
  <printOptions horizontalCentered="1"/>
  <pageMargins left="0" right="0" top="0.9999999849815068" bottom="0.9999999849815068" header="0.4999999924907534" footer="0.499999992490753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2023-03-01T08:42:04Z</cp:lastPrinted>
  <dcterms:created xsi:type="dcterms:W3CDTF">2015-06-05T18:19:34Z</dcterms:created>
  <dcterms:modified xsi:type="dcterms:W3CDTF">2023-03-01T08:47:15Z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