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913" firstSheet="1" activeTab="2"/>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1 区级项目资金绩效目标表" sheetId="11" r:id="rId11"/>
  </sheets>
  <definedNames>
    <definedName name="_xlnm.Print_Area" localSheetId="1">'1 财政拨款收支总表'!$A$1:$G$18</definedName>
    <definedName name="_xlnm.Print_Area" localSheetId="2">'2 一般公共预算支出'!$A$1:$E$31</definedName>
    <definedName name="_xlnm.Print_Area" localSheetId="3">'3 一般公共预算财政基本支出'!$A$1:$E$34</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部门收支总表'!$A$1:$D$18</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<sst xmlns="http://schemas.openxmlformats.org/spreadsheetml/2006/main" count="2342" uniqueCount="723">
  <si>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</si>
  <si>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</si>
  <si>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</si>
  <si>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</si>
  <si>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</si>
  <si>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</si>
  <si>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</si>
  <si>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</si>
  <si>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</si>
  <si>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</si>
  <si>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</si>
  <si>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</si>
  <si>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</si>
  <si>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</si>
  <si>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</si>
  <si>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</si>
  <si>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</si>
  <si>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</si>
  <si>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</si>
  <si>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</si>
  <si>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</si>
  <si>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</si>
  <si>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</si>
  <si>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</si>
  <si>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</si>
  <si>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</si>
  <si>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</si>
  <si>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</si>
  <si>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</si>
  <si>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</si>
  <si>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</si>
  <si>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</si>
  <si>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</si>
  <si>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</si>
  <si>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</si>
  <si>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</si>
  <si>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</si>
  <si>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</si>
  <si>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</si>
  <si>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</si>
  <si>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</si>
  <si>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</si>
  <si>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</si>
  <si>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</si>
  <si>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</si>
  <si>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</si>
  <si>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</si>
  <si>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</si>
  <si>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</si>
  <si>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</si>
  <si>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</si>
  <si>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</si>
  <si>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</si>
  <si>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</si>
  <si>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</si>
  <si>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</si>
  <si>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</si>
  <si>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</si>
  <si>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</si>
  <si>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</si>
  <si>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</si>
  <si>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</si>
  <si>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</si>
  <si>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</si>
  <si>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</si>
  <si>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</si>
  <si>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</si>
  <si>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</si>
  <si>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</si>
  <si>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</si>
  <si>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</si>
  <si>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</si>
  <si>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</si>
  <si>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</si>
  <si>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</si>
  <si>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</si>
  <si>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</si>
  <si>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</si>
  <si>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</si>
  <si>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</si>
  <si>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</si>
  <si>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</si>
  <si>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</si>
  <si>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</si>
  <si>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</si>
  <si>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</si>
  <si>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</si>
  <si>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</si>
  <si>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</si>
  <si>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</si>
  <si>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</si>
  <si>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</si>
  <si>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</si>
  <si>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</si>
  <si>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</si>
  <si>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</si>
  <si>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</si>
  <si>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</si>
  <si>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</si>
  <si>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</si>
  <si>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</si>
  <si>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</si>
  <si>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</si>
  <si>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</si>
  <si>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</si>
  <si>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</si>
  <si>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</si>
  <si>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</si>
  <si>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</si>
  <si>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</si>
  <si>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</si>
  <si>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</si>
  <si>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</si>
  <si>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</si>
  <si>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</si>
  <si>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</si>
  <si>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</si>
  <si>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</si>
  <si>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</si>
  <si>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</si>
  <si>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</si>
  <si>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</si>
  <si>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</si>
  <si>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</si>
  <si>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</si>
  <si>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</si>
  <si>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</si>
  <si>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</si>
  <si>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</si>
  <si>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</si>
  <si>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</si>
  <si>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</si>
  <si>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</si>
  <si>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</si>
  <si>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</si>
  <si>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</si>
  <si>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</si>
  <si>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</si>
  <si>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</si>
  <si>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</si>
  <si>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</si>
  <si>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</si>
  <si>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</si>
  <si>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</si>
  <si>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</si>
  <si>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</si>
  <si>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</si>
  <si>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</si>
  <si>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</si>
  <si>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</si>
  <si>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</si>
  <si>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</si>
  <si>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</si>
  <si>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</si>
  <si>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</si>
  <si>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</si>
  <si>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</si>
  <si>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</si>
  <si>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</si>
  <si>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</si>
  <si>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</si>
  <si>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</si>
  <si>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</si>
  <si>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</si>
  <si>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</si>
  <si>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</si>
  <si>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</si>
  <si>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</si>
  <si>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</si>
  <si>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</si>
  <si>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</si>
  <si>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</si>
  <si>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</si>
  <si>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</si>
  <si>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</si>
  <si>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</si>
  <si>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</si>
  <si>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</si>
  <si>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</si>
  <si>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</si>
  <si>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</si>
  <si>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</si>
  <si>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</si>
  <si>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</si>
  <si>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</si>
  <si>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</si>
  <si>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</si>
  <si>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</si>
  <si>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</si>
  <si>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</si>
  <si>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</si>
  <si>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</si>
  <si>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</si>
  <si>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</si>
  <si>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</si>
  <si>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</si>
  <si>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</si>
  <si>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</si>
  <si>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</si>
  <si>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</si>
  <si>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</si>
  <si>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</si>
  <si>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</si>
  <si>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</si>
  <si>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</si>
  <si>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</si>
  <si>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</si>
  <si>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</si>
  <si>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</si>
  <si>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</si>
  <si>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</si>
  <si>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</si>
  <si>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</si>
  <si>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</si>
  <si>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</si>
  <si>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</si>
  <si>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</si>
  <si>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</si>
  <si>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</si>
  <si>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</si>
  <si>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</si>
  <si>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</si>
  <si>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</si>
  <si>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</si>
  <si>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</si>
  <si>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</si>
  <si>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</si>
  <si>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</si>
  <si>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</si>
  <si>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</si>
  <si>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</si>
  <si>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</si>
  <si>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</si>
  <si>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</si>
  <si>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</si>
  <si>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</si>
  <si>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</si>
  <si>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</si>
  <si>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</si>
  <si>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</si>
  <si>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</si>
  <si>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</si>
  <si>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</si>
  <si>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</si>
  <si>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</si>
  <si>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</si>
  <si>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</si>
  <si>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</si>
  <si>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</si>
  <si>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</si>
  <si>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</si>
  <si>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</si>
  <si>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</si>
  <si>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</si>
  <si>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</si>
  <si>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</si>
  <si>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</si>
  <si>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</si>
  <si>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</si>
  <si>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</si>
  <si>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</si>
  <si>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</si>
  <si>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</si>
  <si>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</si>
  <si>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</si>
  <si>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</si>
  <si>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</si>
  <si>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</si>
  <si>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</si>
  <si>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</si>
  <si>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</si>
  <si>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</si>
  <si>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</si>
  <si>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</si>
  <si>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</si>
  <si>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</si>
  <si>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</si>
  <si>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</si>
  <si>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</si>
  <si>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</si>
  <si>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</si>
  <si>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</si>
  <si>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</si>
  <si>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</si>
  <si>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</si>
  <si>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</si>
  <si>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</si>
  <si>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</si>
  <si>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</si>
  <si>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</si>
  <si>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</si>
  <si>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</si>
  <si>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</si>
  <si>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</si>
  <si>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</si>
  <si>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</si>
  <si>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</si>
  <si>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</si>
  <si>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</si>
  <si>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</si>
  <si>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</si>
  <si>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</si>
  <si>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</si>
  <si>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</si>
  <si>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</si>
  <si>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</si>
  <si>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</si>
  <si>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</si>
  <si>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</si>
  <si>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</si>
  <si>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</si>
  <si>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</si>
  <si>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</si>
  <si>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</si>
  <si>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</si>
  <si>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</si>
  <si>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</si>
  <si>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</si>
  <si>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</si>
  <si>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</si>
  <si>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</si>
  <si>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</si>
  <si>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</si>
  <si>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</si>
  <si>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</si>
  <si>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</si>
  <si>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</si>
  <si>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</si>
  <si>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</si>
  <si>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</si>
  <si>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附件4-2</t>
  </si>
  <si>
    <t>功能分类科目</t>
  </si>
  <si>
    <t>2023年预算数</t>
  </si>
  <si>
    <t>科目编码</t>
  </si>
  <si>
    <t>科目名称</t>
  </si>
  <si>
    <t>小计</t>
  </si>
  <si>
    <t>基本支出</t>
  </si>
  <si>
    <t>项目支出</t>
  </si>
  <si>
    <t>备注：本表反映2023年当年一般公共预算财政拨款支出情况。</t>
  </si>
  <si>
    <t>附件4-3</t>
  </si>
  <si>
    <t>经济分类科目</t>
  </si>
  <si>
    <t>2023年基本支出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</si>
  <si>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</si>
  <si>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</si>
  <si>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</si>
  <si>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</si>
  <si>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</si>
  <si>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</si>
  <si>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</si>
  <si>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</si>
  <si>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</si>
  <si>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</si>
  <si>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</si>
  <si>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</si>
  <si>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</si>
  <si>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</si>
  <si>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</si>
  <si>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</si>
  <si>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</si>
  <si>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</si>
  <si>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</si>
  <si>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</si>
  <si>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</si>
  <si>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</si>
  <si>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30114</t>
  </si>
  <si>
    <t xml:space="preserve">  医疗费</t>
  </si>
  <si>
    <t>302</t>
  </si>
  <si>
    <t>商品和服务支出</t>
  </si>
  <si>
    <t xml:space="preserve">  30201</t>
  </si>
  <si>
    <t xml:space="preserve">  办公费</t>
  </si>
  <si>
    <t xml:space="preserve">  30205</t>
  </si>
  <si>
    <t xml:space="preserve">  水费</t>
  </si>
  <si>
    <t xml:space="preserve">  30206</t>
  </si>
  <si>
    <t xml:space="preserve">  电费</t>
  </si>
  <si>
    <t xml:space="preserve">  30207</t>
  </si>
  <si>
    <t xml:space="preserve">  邮电费</t>
  </si>
  <si>
    <t xml:space="preserve">  30216</t>
  </si>
  <si>
    <t xml:space="preserve">  培训费</t>
  </si>
  <si>
    <t xml:space="preserve">  30217</t>
  </si>
  <si>
    <t xml:space="preserve">  公务接待费</t>
  </si>
  <si>
    <t xml:space="preserve">  30226</t>
  </si>
  <si>
    <t xml:space="preserve">  劳务费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</si>
  <si>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</si>
  <si>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</si>
  <si>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</si>
  <si>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</si>
  <si>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</si>
  <si>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</si>
  <si>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</si>
  <si>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</si>
  <si>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</si>
  <si>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</si>
  <si>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</si>
  <si>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</si>
  <si>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30307</t>
  </si>
  <si>
    <t xml:space="preserve">  30399</t>
  </si>
  <si>
    <t xml:space="preserve">  其他对个人和家庭的补助支出</t>
  </si>
  <si>
    <t>附件3-4</t>
  </si>
  <si>
    <t>附件4-4</t>
  </si>
  <si>
    <t>XXXXX（单位全称）一般公共预算“三公”经费支出表</t>
  </si>
  <si>
    <t>2020年预算数</t>
  </si>
  <si>
    <t>因公出国（境）费</t>
  </si>
  <si>
    <t>公务用车购置及运行费</t>
  </si>
  <si>
    <t>公务接待费</t>
  </si>
  <si>
    <t>公务用车购置费</t>
  </si>
  <si>
    <t>公务用车运行费</t>
  </si>
  <si>
    <t>附件4-5</t>
  </si>
  <si>
    <t>本年政府性基金预算财政拨款支出</t>
  </si>
  <si>
    <t>（备注：本单位无政府性基金收支，故此表无数据。）</t>
  </si>
  <si>
    <t>附件4-6</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</si>
  <si>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</si>
  <si>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</si>
  <si>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</si>
  <si>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</si>
  <si>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</si>
  <si>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</si>
  <si>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</si>
  <si>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</si>
  <si>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</si>
  <si>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</si>
  <si>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</si>
  <si>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</si>
  <si>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</si>
  <si>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附件4-7</t>
  </si>
  <si>
    <t>科目</t>
  </si>
  <si>
    <t>非教育收费收入预算</t>
  </si>
  <si>
    <t>教育收费收预算入</t>
  </si>
  <si>
    <t>附件4-8</t>
  </si>
  <si>
    <t>上缴上级支出</t>
  </si>
  <si>
    <t>事业单位经营支出</t>
  </si>
  <si>
    <t>对下级单位补助支出</t>
  </si>
  <si>
    <t>附件4-9</t>
  </si>
  <si>
    <t>教育收费收入预算</t>
  </si>
  <si>
    <t>货物类</t>
  </si>
  <si>
    <t>服务类</t>
  </si>
  <si>
    <t>工程类</t>
  </si>
  <si>
    <t>一级指标</t>
  </si>
  <si>
    <t>二级指标</t>
  </si>
  <si>
    <t>权重</t>
  </si>
  <si>
    <t>附件4-11</t>
  </si>
  <si>
    <t>2023年财政资金项目支出绩效目标表</t>
  </si>
  <si>
    <t>申报单位</t>
  </si>
  <si>
    <t>项目编码</t>
  </si>
  <si>
    <t>项目名称</t>
  </si>
  <si>
    <t>项目类型</t>
  </si>
  <si>
    <t>联系人</t>
  </si>
  <si>
    <t>联系电话</t>
  </si>
  <si>
    <t>当年预算（万元)</t>
  </si>
  <si>
    <t>上级资金</t>
  </si>
  <si>
    <t>本级资金</t>
  </si>
  <si>
    <t>其他资金</t>
  </si>
  <si>
    <t>项目概况</t>
  </si>
  <si>
    <t>立项依据</t>
  </si>
  <si>
    <t>当年实施进度计划</t>
  </si>
  <si>
    <t>当年整体绩效目标</t>
  </si>
  <si>
    <t>当年绩效指标</t>
  </si>
  <si>
    <t xml:space="preserve">三级指标 </t>
  </si>
  <si>
    <t>指标性质</t>
  </si>
  <si>
    <t>指标值</t>
  </si>
  <si>
    <t>度量单位</t>
  </si>
  <si>
    <t>社会保障和就业支出</t>
  </si>
  <si>
    <t>卫生健康支出</t>
  </si>
  <si>
    <t>节能环保支出</t>
  </si>
  <si>
    <t>住房保障支出</t>
  </si>
  <si>
    <t xml:space="preserve">  行政事业单位离退休</t>
  </si>
  <si>
    <t xml:space="preserve">    机关事业单位基本养老保险缴费支出</t>
  </si>
  <si>
    <t xml:space="preserve">    机关事业单位职业年金缴费支出</t>
  </si>
  <si>
    <t xml:space="preserve">    其他行政事业单位离退休支出</t>
  </si>
  <si>
    <t>医疗卫生与计划生育支出</t>
  </si>
  <si>
    <t xml:space="preserve">  医疗保障</t>
  </si>
  <si>
    <t xml:space="preserve">    行政单位医疗</t>
  </si>
  <si>
    <t xml:space="preserve">    公务员医疗补助</t>
  </si>
  <si>
    <t>节能环保</t>
  </si>
  <si>
    <t xml:space="preserve">  环境管理事务</t>
  </si>
  <si>
    <t xml:space="preserve">    行政运行</t>
  </si>
  <si>
    <t xml:space="preserve">    一般行政管理事务</t>
  </si>
  <si>
    <t>农村环境</t>
  </si>
  <si>
    <t xml:space="preserve">    农村环境保护</t>
  </si>
  <si>
    <t xml:space="preserve">  其他节能环保支出</t>
  </si>
  <si>
    <t xml:space="preserve">    其他节能环保支出</t>
  </si>
  <si>
    <t xml:space="preserve">  住房改革支出</t>
  </si>
  <si>
    <t xml:space="preserve">    住房公积金</t>
  </si>
  <si>
    <t>合计</t>
  </si>
  <si>
    <t>无</t>
  </si>
  <si>
    <t>213001-重庆市綦江区生态环境局（本级）财政拨款收支总表</t>
  </si>
  <si>
    <t>213001-重庆市綦江区生态环境局（本级）一般公共预算财政拨款支出预算表</t>
  </si>
  <si>
    <t>213001-重庆市綦江区生态环境局（本级）一般公共预算财政拨款基本支出预算表</t>
  </si>
  <si>
    <t>213001-重庆市綦江区生态环境局（本级）政府性基金预算支出表</t>
  </si>
  <si>
    <t>213001-重庆市綦江区生态环境局（本级）部门收支总表</t>
  </si>
  <si>
    <t>213001-重庆市綦江区生态环境局（本级）部门收入总表</t>
  </si>
  <si>
    <t>213001-重庆市綦江区生态环境局（本级）部门支出总表</t>
  </si>
  <si>
    <t>213001-重庆市綦江区生态环境局（本级）政府采购预算明细表</t>
  </si>
  <si>
    <t>213001-重庆市綦江区生态环境局（本级）一般公共预算“三公”经费支出表</t>
  </si>
  <si>
    <t xml:space="preserve">    大气</t>
  </si>
  <si>
    <t xml:space="preserve">    水体</t>
  </si>
  <si>
    <t xml:space="preserve">  污染防治</t>
  </si>
  <si>
    <t>重庆市綦江区生态环境局</t>
  </si>
  <si>
    <t>50011023T000003399162</t>
  </si>
  <si>
    <t>2022年农村环境连片整治项目运行补助经费</t>
  </si>
  <si>
    <t>特定目标类</t>
  </si>
  <si>
    <t>税静</t>
  </si>
  <si>
    <t>按照綦江府办发[2019]1号文件规定对农村污水处理设施按照以下标准补助：1、生化池按每年0.4万元/套的标准进行补助，0.4万元*14座=5.6万元；2、无动力人工湿地每年0.8万元/套的标准进行补助，0.8万元*18座=14.4万元；3、日处理规模150吨以下（含150吨）的动力生活污水处理设施每年按照3万元/套的标准进行补助，3万元*18座=54万元；4、150吨以上的动力生活污水处理设施每年按照6万元/套的标准进行补助，3万元*2座=6万元。</t>
  </si>
  <si>
    <t>完成2022年市对区考核农村集中污水处理设施水质达标任务的同时，确保农村5300余户农户污水得到有效处置，切实改变农村污水处置难问题，改善农村水环境。</t>
  </si>
  <si>
    <t xml:space="preserve">
产出指标</t>
  </si>
  <si>
    <t>数量指标</t>
  </si>
  <si>
    <t xml:space="preserve">农村污水处理设施
</t>
  </si>
  <si>
    <t>=</t>
  </si>
  <si>
    <t>座</t>
  </si>
  <si>
    <t>陈本指标</t>
  </si>
  <si>
    <t>在预算金额内完成任务</t>
  </si>
  <si>
    <t xml:space="preserve"> 
≥</t>
  </si>
  <si>
    <t>%</t>
  </si>
  <si>
    <t>效益指标</t>
  </si>
  <si>
    <t>社会效益指标</t>
  </si>
  <si>
    <t xml:space="preserve"> 
农村环境得到有效改善
</t>
  </si>
  <si>
    <t>村庄生活污水处理率</t>
  </si>
  <si>
    <t>＞</t>
  </si>
  <si>
    <t>满意度指标</t>
  </si>
  <si>
    <t xml:space="preserve"> 
群众满意度</t>
  </si>
  <si>
    <t>重庆市綦江区生态环境局</t>
  </si>
  <si>
    <t>50011021T000000048886</t>
  </si>
  <si>
    <t>生态文明建设示范创建补助经费</t>
  </si>
  <si>
    <t>特定目标类</t>
  </si>
  <si>
    <t>税静</t>
  </si>
  <si>
    <t>已经成功创建市级生态文明建设示范镇11个街镇，分别是文龙街道、中峰镇、石角镇、赶水镇等；2023年计划创建的是扶欢镇、篆塘镇，每个创建费用为5万元，共计10万元。</t>
  </si>
  <si>
    <t>　成功创建2个市级生态文明建设示范镇，充分发挥示范引领作用。</t>
  </si>
  <si>
    <t>产出指标</t>
  </si>
  <si>
    <t>数量指标</t>
  </si>
  <si>
    <t>市级生态文明建设示范镇</t>
  </si>
  <si>
    <t xml:space="preserve"> 
＝</t>
  </si>
  <si>
    <t>个</t>
  </si>
  <si>
    <t>产出指标</t>
  </si>
  <si>
    <t>成本指标</t>
  </si>
  <si>
    <t>在预算金额内完成任务</t>
  </si>
  <si>
    <t>%</t>
  </si>
  <si>
    <t>效益指标</t>
  </si>
  <si>
    <t>社会效益指标</t>
  </si>
  <si>
    <t xml:space="preserve"> 
惠及人数</t>
  </si>
  <si>
    <t xml:space="preserve"> 
≥</t>
  </si>
  <si>
    <t>满意度指标</t>
  </si>
  <si>
    <t xml:space="preserve"> 
服务对象满意度指标</t>
  </si>
  <si>
    <t xml:space="preserve"> 
群众满意度</t>
  </si>
  <si>
    <t>50011022T000000086259</t>
  </si>
  <si>
    <t>污染防治专项治理</t>
  </si>
  <si>
    <t>1、因灾受损污水管网及设施修复40万元；2、国控站周边涉气环境污染整治80万元，前期已支付54万元，2023年支付26万元；4、永新镇新建等农村污水处理设施提标改造24万元，费用合计100万元。</t>
  </si>
  <si>
    <t>继续深入打好污染防治攻坚战；持续改善区域环境质量。</t>
  </si>
  <si>
    <t xml:space="preserve">
产出指标</t>
  </si>
  <si>
    <t xml:space="preserve"> 
数量指标</t>
  </si>
  <si>
    <t xml:space="preserve">因灾受损污水管网及设施修复
</t>
  </si>
  <si>
    <t>=</t>
  </si>
  <si>
    <t xml:space="preserve"> 
时效指标</t>
  </si>
  <si>
    <t xml:space="preserve">2023年度内完成目标任务
</t>
  </si>
  <si>
    <t xml:space="preserve">农村污水处理设施提标改造
</t>
  </si>
  <si>
    <t xml:space="preserve">新增15个集中式饮用水源保护区技术划分
</t>
  </si>
  <si>
    <t>每个</t>
  </si>
  <si>
    <t xml:space="preserve">中央、市级项目整改销号
</t>
  </si>
  <si>
    <t xml:space="preserve">国控站周边涉气环境污染整治
</t>
  </si>
  <si>
    <t xml:space="preserve"> 
成本指标</t>
  </si>
  <si>
    <t xml:space="preserve">在预算金额内完成任务
</t>
  </si>
  <si>
    <t>生态效益指标</t>
  </si>
  <si>
    <t xml:space="preserve">生态环境持续改善
</t>
  </si>
  <si>
    <t>天</t>
  </si>
  <si>
    <t xml:space="preserve">公众环保意识，周边居民环境生活质量水平
</t>
  </si>
  <si>
    <t xml:space="preserve"> 
服务对象满意度指</t>
  </si>
  <si>
    <t>群众满意度</t>
  </si>
  <si>
    <t>重庆市綦江区生态环境局</t>
  </si>
  <si>
    <t>50011022T000000086248</t>
  </si>
  <si>
    <t>生态环保规划编制</t>
  </si>
  <si>
    <t>特定目标类</t>
  </si>
  <si>
    <t>税静</t>
  </si>
  <si>
    <t>1、我区有12条河流（綦江河、一品河、藻渡河、观音河、羊渡河、高山河、丁山河、福林河、清溪河、龙洞河、通惠河、玉明河）需编制《环境安全及应急管理规划》，每年完成2条，费用15万元，2023年应编制綦江河、一品河；2、《綦江区“十四五”生态环境保护规划》实施情况评估费用30万元，2022年11月预计支付6 万元，2023年支付6万元；3、2023年《无废城市建设方案》规划编制25万元；4、饮用水源保护区规范化建设方案编制12万元；5、完成市级考核任务《2023年生态环境满意度社情民意调查方案编制》及社情民意调查，约10万元；方案费用合计68万元。</t>
  </si>
  <si>
    <t xml:space="preserve">
产出指标</t>
  </si>
  <si>
    <t xml:space="preserve"> 
时效指标</t>
  </si>
  <si>
    <t xml:space="preserve">2023年度内完成目标任务
</t>
  </si>
  <si>
    <t>=</t>
  </si>
  <si>
    <t>%</t>
  </si>
  <si>
    <t>成本指标</t>
  </si>
  <si>
    <t xml:space="preserve">在预算金额内完成任务
</t>
  </si>
  <si>
    <t xml:space="preserve"> 
数量指标</t>
  </si>
  <si>
    <t>完成各项规划编制工作</t>
  </si>
  <si>
    <t>效益指标</t>
  </si>
  <si>
    <t>社会效益指标</t>
  </si>
  <si>
    <t>生态环境持续改善</t>
  </si>
  <si>
    <t>≥</t>
  </si>
  <si>
    <t xml:space="preserve"> 
可持续发展指标</t>
  </si>
  <si>
    <t>可持续影响年限</t>
  </si>
  <si>
    <t>年</t>
  </si>
  <si>
    <t>满意度指标</t>
  </si>
  <si>
    <t>服务对象满意度指标</t>
  </si>
  <si>
    <t xml:space="preserve"> 
群众满意度</t>
  </si>
  <si>
    <t>50011022T000000086228</t>
  </si>
  <si>
    <t>环境评估及排污许可证专项经费</t>
  </si>
  <si>
    <t>每个项目需评审专家至少3人，每人评审费1000元/次，每年项目评估（审）约66个，3*1000*66=19.8万元；排污许可证工本费500元/个，每年约164个，500*164=8.2万元；入河排污口专家评审费1000元/人，30*1000=3万元，合计31万元。</t>
  </si>
  <si>
    <t>根据企业申报核发、制作排污许可证,完成对涉及用途变更为住宅、公共管理与公共服务用地的建设项目组织专家对土壤污染状况调查完成目标任务。</t>
  </si>
  <si>
    <t xml:space="preserve">建设项目土壤污染状况调查
</t>
  </si>
  <si>
    <t>2023年度内完成目标任务</t>
  </si>
  <si>
    <t>办理排污许可证的企业</t>
  </si>
  <si>
    <t>可持续影响指标</t>
  </si>
  <si>
    <t>保障区域环境质量持续改善</t>
  </si>
  <si>
    <t>≥</t>
  </si>
  <si>
    <t xml:space="preserve"> 
确保污染物稳定达标排放</t>
  </si>
  <si>
    <t>服务对象满意度指标</t>
  </si>
  <si>
    <t>服务对象满意度</t>
  </si>
  <si>
    <t>50011021T000000049162</t>
  </si>
  <si>
    <t>办公楼运行专项经费</t>
  </si>
  <si>
    <t>环境监测执法综合楼A、B区，建筑面积12750平方米，其中A区8层6739平方米，B区4层3011平方米，车库3000平方米，公共绿化面积为3300平方米。</t>
  </si>
  <si>
    <t>　保持大楼整洁，工作时段公共区域循环保洁；大楼正常工作时段的安全性。水、电、电梯正常运行。</t>
  </si>
  <si>
    <t>质量指标</t>
  </si>
  <si>
    <t>服务质量达标率</t>
  </si>
  <si>
    <t xml:space="preserve">服务面积
</t>
  </si>
  <si>
    <t>平方米</t>
  </si>
  <si>
    <t xml:space="preserve"> 
在预算金额内完成任务</t>
  </si>
  <si>
    <t>社会效益指标</t>
  </si>
  <si>
    <t>惠及人数</t>
  </si>
  <si>
    <t>服务对象满意度指标</t>
  </si>
  <si>
    <t>50011021T000000048895</t>
  </si>
  <si>
    <t>土壤重点监管企业监督性监测</t>
  </si>
  <si>
    <t>按照《土壤污染防治法》，每年区县应将有色金属冶炼、石油加工、化工、焦化、电镀等行业企业纳入土壤重点监管企业名录。按要求区县应对企业周边土壤开展监督性监测；根据市局下达的《生态环境监测要点》要求，需对大气、水、土壤等重点排污单位开展监测工作，我区共涉及土壤重点排污单位8家（重庆吉恩冶炼有限公司、重庆博雅科技发展有限公司、重庆旗能电铝有限公司、重庆松藻煤电有限责任公司装备制造分公司（原重庆松藻矿山机械厂）、重庆市綦江区苍南摩配有限公司、重庆顺安爆破器材有限公司东溪分公司、重庆德和环境工程有限公司綦江处置基地、重庆有研重冶新材料有限公司），2.375万元/家*8家=19万元。</t>
  </si>
  <si>
    <t>完成重庆旗能电铝有限公司、重庆松藻矿山机械厂等8家土壤重点监管企业监督性监测。</t>
  </si>
  <si>
    <t>土壤重点监管企业监测报告</t>
  </si>
  <si>
    <t>家</t>
  </si>
  <si>
    <t xml:space="preserve"> 掌握土壤重点监管企业周边土壤得到改善</t>
  </si>
  <si>
    <t>重点企业周边土壤质量得到改善</t>
  </si>
  <si>
    <t>50011023T000003176409</t>
  </si>
  <si>
    <t>2023年运转性项目-独立运行补丁</t>
  </si>
  <si>
    <t>保证工作正常运行</t>
  </si>
  <si>
    <t>时效指标</t>
  </si>
  <si>
    <t>主管部门</t>
  </si>
  <si>
    <t>保证工作正常开展</t>
  </si>
  <si>
    <t>50011023T000003175737</t>
  </si>
  <si>
    <t>2023年运转性项目-人员补丁</t>
  </si>
  <si>
    <t>确保人员人数单位正常运转</t>
  </si>
  <si>
    <t>确保人数较少单位正常运行。</t>
  </si>
  <si>
    <t>产出指标</t>
  </si>
  <si>
    <t xml:space="preserve"> 
成本指标</t>
  </si>
  <si>
    <t>差额人数</t>
  </si>
  <si>
    <t>人数</t>
  </si>
  <si>
    <t>时效指标</t>
  </si>
  <si>
    <t xml:space="preserve"> 
2023年度内完成目标任务</t>
  </si>
  <si>
    <t>在预算金额内完成任务</t>
  </si>
  <si>
    <t>保障工作正常开展</t>
  </si>
  <si>
    <t>群众满意度</t>
  </si>
  <si>
    <t>50011023T000003176741</t>
  </si>
  <si>
    <t>2023年运转性项目-非在编人员（限额10%）</t>
  </si>
  <si>
    <t>确保工作正常运行</t>
  </si>
  <si>
    <t>限额内非在编人员</t>
  </si>
  <si>
    <t>人数</t>
  </si>
  <si>
    <t xml:space="preserve"> 
2023年度内完成目标任务</t>
  </si>
  <si>
    <t>50011022T000002059538</t>
  </si>
  <si>
    <t>提前下达2022年度中央水污染防治资金</t>
  </si>
  <si>
    <t>为推进我市水污染防治和水生态保护修复，促进水环境质量持续改善筑牢长江上游重要生态屏障，该资金用于水污染防治和水生态保护方面相关工作。</t>
  </si>
  <si>
    <t>支持重点流域水污染防治和水生态修复保护以及饮用水水源地水环境保护等工作，促进辖区水环境质量改善。</t>
  </si>
  <si>
    <t xml:space="preserve"> 数量指标</t>
  </si>
  <si>
    <t>完成中央资金支持的项目</t>
  </si>
  <si>
    <t>%</t>
  </si>
  <si>
    <t>成本指标</t>
  </si>
  <si>
    <t xml:space="preserve">在预算金额内完成任务
</t>
  </si>
  <si>
    <t>时效指标</t>
  </si>
  <si>
    <t>2023年度内完成目标任务</t>
  </si>
  <si>
    <t>质量指标</t>
  </si>
  <si>
    <t>国考断面水质达到或优于Ⅲ类比例</t>
  </si>
  <si>
    <t>效益指标</t>
  </si>
  <si>
    <t>可持续发展指标</t>
  </si>
  <si>
    <t>对生态环境质量改善的影响时限</t>
  </si>
  <si>
    <t>天</t>
  </si>
  <si>
    <t>生态效益指标</t>
  </si>
  <si>
    <t>水生态环境质量与2020年相比持平或改善</t>
  </si>
  <si>
    <t>满意度指标</t>
  </si>
  <si>
    <t>服务对象满意度指标</t>
  </si>
  <si>
    <t>群众满意度</t>
  </si>
  <si>
    <t>50011022T000002059520</t>
  </si>
  <si>
    <t>提前下达2022年度中央大气污染防治</t>
  </si>
  <si>
    <t>为深入贯彻落实《中共中央 国务院关于深入打好污染防治攻坚战的意见》，促进大气质量改善，该资金专项用于有关大气污染防治项目的实施</t>
  </si>
  <si>
    <t>通过支持燃煤锅炉淘汰、锅炉深度治理、工业炉窑综合治理、重点行业挥发性有机物治理、重点行业无组织排放治理、空气质量监测能力建设及机动车和非道路移动源监管能力建设等重点工作，推动产业结构、能源结构、运输结构不断优化调整，促进全区环境空气质量持续改善。</t>
  </si>
  <si>
    <t>二级指标</t>
  </si>
  <si>
    <t>获得资金支持重点任务按计划完成率</t>
  </si>
  <si>
    <t>获得资金支持项目按计划开工率</t>
  </si>
  <si>
    <t>经济效益指标</t>
  </si>
  <si>
    <t>带动地方及社会资金投入</t>
  </si>
  <si>
    <t>环境空气质量改善</t>
  </si>
  <si>
    <t>50011022T000002059545</t>
  </si>
  <si>
    <t>提前下达2022年市级环保专项资金（蓝天行动人工增雨项目）</t>
  </si>
  <si>
    <t>深入打好蓝天保卫战，加强空气质量预报预警工作和应对主城区及周边不利于大气污染物扩散的气象条件，该资金专项用于开展蓝天行动人工增雨有关工作。</t>
  </si>
  <si>
    <t>2022年完成任务</t>
  </si>
  <si>
    <t>数量指标</t>
  </si>
  <si>
    <t>增雨作业次数</t>
  </si>
  <si>
    <t>次</t>
  </si>
  <si>
    <t>PM2.5年均浓度持续下降</t>
  </si>
  <si>
    <t>生态环境持续改善</t>
  </si>
  <si>
    <t>公众环保意识，周边居民环境生活质量水平</t>
  </si>
  <si>
    <t>50011022T000002059541</t>
  </si>
  <si>
    <t>提前下达2022年市级生态环境“以奖促治”专项资金</t>
  </si>
  <si>
    <t>为建立完善以自动监测为主的水环境质量监测体系，促进生态环境治理能力现代化，该资金专项用于有关市级水质监测断面自动站建设。</t>
  </si>
  <si>
    <t>有关市级水质监测断面自动站建设</t>
  </si>
  <si>
    <t>每个</t>
  </si>
  <si>
    <t>2022年度内完成目标任务</t>
  </si>
  <si>
    <t>带动财政资金及社会资金加大水污染防治投入</t>
  </si>
  <si>
    <t>水环境监管水平、应急能力提升</t>
  </si>
  <si>
    <t>服务对象满意度指标</t>
  </si>
  <si>
    <t>50011023T000002766374</t>
  </si>
  <si>
    <t>綦江区2022年第二批“以奖促治”资金项目-大气</t>
  </si>
  <si>
    <t>1、綦江工业园区VOCs电子围栏监测及高空瞭望系统项目；2、监测能力建设；3、执法能力建设</t>
  </si>
  <si>
    <t>监测能力建设（购买仪器）</t>
  </si>
  <si>
    <t>套</t>
  </si>
  <si>
    <t>执法能力建设</t>
  </si>
  <si>
    <t>定性</t>
  </si>
  <si>
    <t>标准化建设</t>
  </si>
  <si>
    <t>项</t>
  </si>
  <si>
    <t>綦江工业园区VOCs电子围栏监测及高空瞭望系统项目</t>
  </si>
  <si>
    <t>效果指标</t>
  </si>
  <si>
    <t>环境空气质量改善</t>
  </si>
  <si>
    <t>天</t>
  </si>
  <si>
    <t>群众满意度</t>
  </si>
  <si>
    <t>经济成本指标</t>
  </si>
  <si>
    <t>50011023T000002766342</t>
  </si>
  <si>
    <t>綦江区2022年第二批“以奖促治”资金项目-水体</t>
  </si>
  <si>
    <t>1、建设二三级污水管网3km及其配套附属设施；2、永新镇云品村、文龙街道金钗村、通惠街道桥坝村、郭扶镇三塘村、石壕镇罗李村、古南街道花坝村等6个村农村环境综合整治，每个村15万元。</t>
  </si>
  <si>
    <t>农村环境综合整治</t>
  </si>
  <si>
    <t>每个</t>
  </si>
  <si>
    <t>建设二三级污水管网3km及其配套附属设施</t>
  </si>
  <si>
    <t>千米</t>
  </si>
  <si>
    <t>镇级污水处理设施污水处理达标率</t>
  </si>
  <si>
    <t>公众满意度</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</si>
</sst>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 numFmtId="178" formatCode="#,##0.00_ "/>
  </numFmts>
  <fonts count="46">
    <font>
      <sz val="11"/>
      <color indexed="8"/>
      <name val="等线"/>
      <family val="0"/>
    </font>
    <font>
      <sz val="11"/>
      <name val="宋体"/>
      <family val="0"/>
    </font>
    <font>
      <b/>
      <sz val="11"/>
      <color indexed="8"/>
      <name val="等线"/>
      <family val="0"/>
    </font>
    <font>
      <b/>
      <sz val="15"/>
      <name val="SimSun"/>
      <family val="0"/>
    </font>
    <font>
      <sz val="9"/>
      <name val="SimSun"/>
      <family val="0"/>
    </font>
    <font>
      <sz val="10"/>
      <name val="Arial"/>
      <family val="2"/>
    </font>
    <font>
      <b/>
      <sz val="10"/>
      <name val="宋体"/>
      <family val="0"/>
    </font>
    <font>
      <sz val="9"/>
      <color indexed="8"/>
      <name val="SimSun"/>
      <family val="0"/>
    </font>
    <font>
      <b/>
      <sz val="22"/>
      <color indexed="8"/>
      <name val="华文细黑"/>
      <family val="0"/>
    </font>
    <font>
      <b/>
      <sz val="12"/>
      <color indexed="8"/>
      <name val="宋体"/>
      <family val="0"/>
    </font>
    <font>
      <b/>
      <sz val="12"/>
      <name val="宋体"/>
      <family val="0"/>
    </font>
    <font>
      <sz val="12"/>
      <name val="宋体"/>
      <family val="0"/>
    </font>
    <font>
      <sz val="9"/>
      <name val="宋体"/>
      <family val="0"/>
    </font>
    <font>
      <b/>
      <sz val="22"/>
      <name val="华文细黑"/>
      <family val="0"/>
    </font>
    <font>
      <b/>
      <sz val="14"/>
      <name val="楷体_GB2312"/>
      <family val="0"/>
    </font>
    <font>
      <sz val="6"/>
      <name val="楷体_GB2312"/>
      <family val="0"/>
    </font>
    <font>
      <sz val="10"/>
      <name val="宋体"/>
      <family val="0"/>
    </font>
    <font>
      <b/>
      <sz val="14"/>
      <name val="宋体"/>
      <family val="0"/>
    </font>
    <font>
      <b/>
      <sz val="12"/>
      <name val="楷体_GB2312"/>
      <family val="0"/>
    </font>
    <font>
      <b/>
      <sz val="22"/>
      <color indexed="8"/>
      <name val="等线"/>
      <family val="0"/>
    </font>
    <font>
      <b/>
      <sz val="18"/>
      <color indexed="8"/>
      <name val="等线"/>
      <family val="0"/>
    </font>
    <font>
      <sz val="18"/>
      <color indexed="8"/>
      <name val="等线"/>
      <family val="0"/>
    </font>
    <font>
      <sz val="11"/>
      <color indexed="9"/>
      <name val="等线"/>
      <family val="0"/>
    </font>
    <font>
      <sz val="11"/>
      <color indexed="19"/>
      <name val="等线"/>
      <family val="0"/>
    </font>
    <font>
      <b/>
      <sz val="11"/>
      <color indexed="63"/>
      <name val="等线"/>
      <family val="0"/>
    </font>
    <font>
      <sz val="11"/>
      <color indexed="10"/>
      <name val="等线"/>
      <family val="0"/>
    </font>
    <font>
      <sz val="11"/>
      <color indexed="62"/>
      <name val="等线"/>
      <family val="0"/>
    </font>
    <font>
      <sz val="11"/>
      <color indexed="16"/>
      <name val="等线"/>
      <family val="0"/>
    </font>
    <font>
      <b/>
      <sz val="11"/>
      <color indexed="9"/>
      <name val="等线"/>
      <family val="0"/>
    </font>
    <font>
      <b/>
      <sz val="15"/>
      <color indexed="54"/>
      <name val="等线"/>
      <family val="0"/>
    </font>
    <font>
      <b/>
      <sz val="11"/>
      <color indexed="53"/>
      <name val="等线"/>
      <family val="0"/>
    </font>
    <font>
      <b/>
      <sz val="18"/>
      <color indexed="54"/>
      <name val="等线 Light"/>
      <family val="0"/>
    </font>
    <font>
      <sz val="11"/>
      <color indexed="53"/>
      <name val="等线"/>
      <family val="0"/>
    </font>
    <font>
      <b/>
      <sz val="13"/>
      <color indexed="54"/>
      <name val="等线"/>
      <family val="0"/>
    </font>
    <font>
      <b/>
      <sz val="11"/>
      <color indexed="54"/>
      <name val="等线"/>
      <family val="0"/>
    </font>
    <font>
      <u val="single"/>
      <sz val="11"/>
      <color indexed="12"/>
      <name val="等线"/>
      <family val="0"/>
    </font>
    <font>
      <i/>
      <sz val="11"/>
      <color indexed="23"/>
      <name val="等线"/>
      <family val="0"/>
    </font>
    <font>
      <sz val="11"/>
      <color indexed="17"/>
      <name val="等线"/>
      <family val="0"/>
    </font>
    <font>
      <u val="single"/>
      <sz val="11"/>
      <color indexed="20"/>
      <name val="等线"/>
      <family val="0"/>
    </font>
    <font>
      <sz val="9"/>
      <name val="等线"/>
      <family val="0"/>
    </font>
    <font>
      <sz val="12"/>
      <color indexed="8"/>
      <name val="宋体"/>
      <family val="0"/>
    </font>
    <font>
      <sz val="11"/>
      <color indexed="8"/>
      <name val="宋体"/>
      <family val="0"/>
    </font>
    <font>
      <b/>
      <sz val="18"/>
      <name val="华文细黑"/>
      <family val="0"/>
    </font>
    <font>
      <b/>
      <sz val="16"/>
      <name val="华文细黑"/>
      <family val="0"/>
    </font>
    <font>
      <sz val="10"/>
      <color indexed="8"/>
      <name val="Arial"/>
      <family val="2"/>
    </font>
    <font>
      <sz val="10"/>
      <color indexed="8"/>
      <name val="宋体"/>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13"/>
        <bgColor indexed="64"/>
      </patternFill>
    </fill>
  </fills>
  <borders count="49">
    <border>
      <left/>
      <right/>
      <top/>
      <bottom/>
      <diagonal/>
    </border>
    <border>
      <left>
        <color indexed="63"/>
      </left>
      <right>
        <color indexed="63"/>
      </right>
      <top>
        <color indexed="63"/>
      </top>
      <bottom style="thick">
        <color indexed="48"/>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bottom style="thin"/>
    </border>
    <border>
      <left style="thin"/>
      <right style="thin"/>
      <top/>
      <bottom/>
    </border>
    <border>
      <left style="thin"/>
      <right/>
      <top style="thin"/>
      <bottom style="thin"/>
    </border>
    <border>
      <left/>
      <right/>
      <top style="thin"/>
      <bottom style="thin"/>
    </border>
    <border>
      <left/>
      <right/>
      <top/>
      <bottom style="thin"/>
    </border>
    <border>
      <left style="thin"/>
      <right/>
      <top/>
      <bottom style="thin"/>
    </border>
    <border>
      <left/>
      <right style="thin"/>
      <top style="thin"/>
      <bottom style="thin"/>
    </border>
    <border>
      <left/>
      <right/>
      <top style="thin"/>
      <bottom/>
    </border>
    <border>
      <left style="thin"/>
      <right style="thin"/>
      <top>
        <color indexed="63"/>
      </top>
      <bottom style="thin"/>
    </border>
    <border>
      <left style="thin"/>
      <right style="thin"/>
      <top style="thin"/>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thin"/>
      <top/>
      <bottom style="thin"/>
    </border>
    <border>
      <left/>
      <right style="thin"/>
      <top/>
      <bottom style="thin"/>
    </border>
    <border>
      <left/>
      <right>
        <color indexed="63"/>
      </right>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style="thin">
        <color indexed="8"/>
      </top>
      <bottom style="thin">
        <color indexed="8"/>
      </bottom>
    </border>
    <border>
      <left style="thin"/>
      <right>
        <color indexed="63"/>
      </right>
      <top style="thin">
        <color indexed="8"/>
      </top>
      <bottom style="thin">
        <color indexed="8"/>
      </bottom>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3"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22" fillId="10"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7" borderId="0" applyNumberFormat="0" applyBorder="0" applyAlignment="0" applyProtection="0"/>
    <xf numFmtId="0" fontId="22" fillId="11" borderId="0" applyNumberFormat="0" applyBorder="0" applyAlignment="0" applyProtection="0"/>
    <xf numFmtId="0" fontId="22" fillId="8"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29"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27" fillId="12" borderId="0" applyNumberFormat="0" applyBorder="0" applyAlignment="0" applyProtection="0"/>
    <xf numFmtId="0" fontId="5" fillId="0" borderId="0">
      <alignment/>
      <protection/>
    </xf>
    <xf numFmtId="0" fontId="12" fillId="0" borderId="0">
      <alignment/>
      <protection/>
    </xf>
    <xf numFmtId="0" fontId="12" fillId="0" borderId="0">
      <alignment/>
      <protection/>
    </xf>
    <xf numFmtId="0" fontId="35" fillId="0" borderId="0" applyNumberFormat="0" applyFill="0" applyBorder="0" applyAlignment="0" applyProtection="0"/>
    <xf numFmtId="0" fontId="37" fillId="6" borderId="0" applyNumberFormat="0" applyBorder="0" applyAlignment="0" applyProtection="0"/>
    <xf numFmtId="0" fontId="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0" fillId="4" borderId="5" applyNumberFormat="0" applyAlignment="0" applyProtection="0"/>
    <xf numFmtId="0" fontId="28" fillId="13" borderId="6" applyNumberFormat="0" applyAlignment="0" applyProtection="0"/>
    <xf numFmtId="0" fontId="36" fillId="0" borderId="0" applyNumberFormat="0" applyFill="0" applyBorder="0" applyAlignment="0" applyProtection="0"/>
    <xf numFmtId="0" fontId="25" fillId="0" borderId="0" applyNumberFormat="0" applyFill="0" applyBorder="0" applyAlignment="0" applyProtection="0"/>
    <xf numFmtId="0" fontId="3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3" fillId="9" borderId="0" applyNumberFormat="0" applyBorder="0" applyAlignment="0" applyProtection="0"/>
    <xf numFmtId="0" fontId="24" fillId="4" borderId="8" applyNumberFormat="0" applyAlignment="0" applyProtection="0"/>
    <xf numFmtId="0" fontId="26" fillId="7" borderId="5" applyNumberFormat="0" applyAlignment="0" applyProtection="0"/>
    <xf numFmtId="0" fontId="38" fillId="0" borderId="0" applyNumberFormat="0" applyFill="0" applyBorder="0" applyAlignment="0" applyProtection="0"/>
    <xf numFmtId="0" fontId="0" fillId="3" borderId="9" applyNumberFormat="0" applyFont="0" applyAlignment="0" applyProtection="0"/>
  </cellStyleXfs>
  <cellXfs count="223">
    <xf numFmtId="0" fontId="0" fillId="0" borderId="0" xfId="0" applyAlignment="1">
      <alignment/>
    </xf>
    <xf numFmtId="0" fontId="0" fillId="0" borderId="0" xfId="0" applyAlignment="1">
      <alignment vertical="center"/>
    </xf>
    <xf numFmtId="0" fontId="2" fillId="0" borderId="0" xfId="0" applyFont="1" applyAlignment="1">
      <alignment vertical="center"/>
    </xf>
    <xf numFmtId="0" fontId="0" fillId="0" borderId="0" xfId="0" applyFill="1" applyAlignment="1">
      <alignment/>
    </xf>
    <xf numFmtId="0" fontId="6" fillId="0" borderId="0" xfId="41" applyNumberFormat="1" applyFont="1" applyFill="1" applyAlignment="1" applyProtection="1">
      <alignment wrapText="1"/>
      <protection/>
    </xf>
    <xf numFmtId="0" fontId="7" fillId="0" borderId="0" xfId="0" applyFont="1" applyBorder="1" applyAlignment="1">
      <alignment horizontal="left" vertical="center" wrapText="1"/>
    </xf>
    <xf numFmtId="0" fontId="10" fillId="0" borderId="10" xfId="42" applyNumberFormat="1" applyFont="1" applyFill="1" applyBorder="1" applyAlignment="1" applyProtection="1">
      <alignment horizontal="center" vertical="center" wrapText="1"/>
      <protection/>
    </xf>
    <xf numFmtId="0" fontId="11" fillId="0" borderId="10" xfId="41" applyFont="1" applyFill="1" applyBorder="1" applyAlignment="1">
      <alignment horizontal="left" vertical="center"/>
      <protection/>
    </xf>
    <xf numFmtId="0" fontId="0" fillId="0" borderId="10" xfId="0" applyBorder="1" applyAlignment="1">
      <alignment/>
    </xf>
    <xf numFmtId="0" fontId="11" fillId="0" borderId="10" xfId="41" applyFont="1" applyFill="1" applyBorder="1" applyAlignment="1">
      <alignment horizontal="left" vertical="center" indent="2"/>
      <protection/>
    </xf>
    <xf numFmtId="0" fontId="12" fillId="0" borderId="0" xfId="42">
      <alignment/>
      <protection/>
    </xf>
    <xf numFmtId="0" fontId="6" fillId="0" borderId="0" xfId="42" applyNumberFormat="1" applyFont="1" applyFill="1" applyAlignment="1" applyProtection="1">
      <alignment horizontal="left" vertical="center"/>
      <protection/>
    </xf>
    <xf numFmtId="0" fontId="12" fillId="0" borderId="0" xfId="42" applyFill="1">
      <alignment/>
      <protection/>
    </xf>
    <xf numFmtId="0" fontId="14" fillId="0" borderId="0" xfId="42" applyFont="1" applyFill="1" applyAlignment="1">
      <alignment horizontal="centerContinuous"/>
      <protection/>
    </xf>
    <xf numFmtId="0" fontId="12" fillId="0" borderId="0" xfId="42" applyFill="1" applyAlignment="1">
      <alignment horizontal="centerContinuous"/>
      <protection/>
    </xf>
    <xf numFmtId="0" fontId="12" fillId="0" borderId="0" xfId="42" applyAlignment="1">
      <alignment horizontal="centerContinuous"/>
      <protection/>
    </xf>
    <xf numFmtId="0" fontId="14" fillId="0" borderId="0" xfId="42" applyNumberFormat="1" applyFont="1" applyFill="1" applyAlignment="1" applyProtection="1">
      <alignment horizontal="centerContinuous"/>
      <protection/>
    </xf>
    <xf numFmtId="0" fontId="11" fillId="0" borderId="0" xfId="42" applyFont="1">
      <alignment/>
      <protection/>
    </xf>
    <xf numFmtId="0" fontId="11" fillId="0" borderId="0" xfId="42" applyFont="1" applyFill="1">
      <alignment/>
      <protection/>
    </xf>
    <xf numFmtId="0" fontId="11" fillId="0" borderId="0" xfId="42" applyFont="1" applyAlignment="1">
      <alignment horizontal="right"/>
      <protection/>
    </xf>
    <xf numFmtId="49" fontId="11" fillId="0" borderId="11" xfId="42" applyNumberFormat="1" applyFont="1" applyFill="1" applyBorder="1" applyAlignment="1" applyProtection="1">
      <alignment vertical="center"/>
      <protection/>
    </xf>
    <xf numFmtId="4" fontId="11" fillId="0" borderId="10" xfId="42" applyNumberFormat="1" applyFont="1" applyFill="1" applyBorder="1" applyAlignment="1" applyProtection="1">
      <alignment horizontal="right" vertical="center" wrapText="1"/>
      <protection/>
    </xf>
    <xf numFmtId="4" fontId="11" fillId="0" borderId="11" xfId="42" applyNumberFormat="1" applyFont="1" applyFill="1" applyBorder="1" applyAlignment="1" applyProtection="1">
      <alignment horizontal="right" vertical="center" wrapText="1"/>
      <protection/>
    </xf>
    <xf numFmtId="0" fontId="13" fillId="0" borderId="0" xfId="42" applyNumberFormat="1" applyFont="1" applyFill="1" applyAlignment="1" applyProtection="1">
      <alignment horizontal="centerContinuous"/>
      <protection/>
    </xf>
    <xf numFmtId="0" fontId="6" fillId="0" borderId="0" xfId="42" applyNumberFormat="1" applyFont="1" applyFill="1" applyAlignment="1" applyProtection="1">
      <alignment horizontal="centerContinuous"/>
      <protection/>
    </xf>
    <xf numFmtId="0" fontId="10" fillId="0" borderId="0" xfId="42" applyNumberFormat="1" applyFont="1" applyFill="1" applyAlignment="1" applyProtection="1">
      <alignment horizontal="centerContinuous"/>
      <protection/>
    </xf>
    <xf numFmtId="0" fontId="10" fillId="0" borderId="10" xfId="42" applyNumberFormat="1" applyFont="1" applyFill="1" applyBorder="1" applyAlignment="1" applyProtection="1">
      <alignment horizontal="center" vertical="center"/>
      <protection/>
    </xf>
    <xf numFmtId="0" fontId="10" fillId="0" borderId="12" xfId="42" applyFont="1" applyBorder="1" applyAlignment="1">
      <alignment horizontal="center" vertical="center" wrapText="1"/>
      <protection/>
    </xf>
    <xf numFmtId="0" fontId="10" fillId="0" borderId="12" xfId="42" applyFont="1" applyFill="1" applyBorder="1" applyAlignment="1">
      <alignment horizontal="center" vertical="center" wrapText="1"/>
      <protection/>
    </xf>
    <xf numFmtId="49" fontId="11" fillId="0" borderId="13" xfId="42" applyNumberFormat="1" applyFont="1" applyFill="1" applyBorder="1" applyAlignment="1" applyProtection="1">
      <alignment vertical="center"/>
      <protection/>
    </xf>
    <xf numFmtId="177" fontId="11" fillId="0" borderId="10" xfId="42" applyNumberFormat="1" applyFont="1" applyFill="1" applyBorder="1" applyAlignment="1" applyProtection="1">
      <alignment vertical="center"/>
      <protection/>
    </xf>
    <xf numFmtId="4" fontId="11" fillId="0" borderId="14" xfId="42" applyNumberFormat="1" applyFont="1" applyFill="1" applyBorder="1" applyAlignment="1" applyProtection="1">
      <alignment horizontal="right" vertical="center" wrapText="1"/>
      <protection/>
    </xf>
    <xf numFmtId="4" fontId="11" fillId="0" borderId="13" xfId="42" applyNumberFormat="1" applyFont="1" applyFill="1" applyBorder="1" applyAlignment="1" applyProtection="1">
      <alignment horizontal="right" vertical="center" wrapText="1"/>
      <protection/>
    </xf>
    <xf numFmtId="0" fontId="15" fillId="0" borderId="0" xfId="42" applyFont="1" applyFill="1" applyAlignment="1">
      <alignment horizontal="right"/>
      <protection/>
    </xf>
    <xf numFmtId="0" fontId="11" fillId="0" borderId="15" xfId="42" applyNumberFormat="1" applyFont="1" applyFill="1" applyBorder="1" applyAlignment="1" applyProtection="1">
      <alignment horizontal="right"/>
      <protection/>
    </xf>
    <xf numFmtId="0" fontId="16" fillId="0" borderId="0" xfId="42" applyFont="1" applyFill="1" applyAlignment="1">
      <alignment horizontal="right" vertical="center"/>
      <protection/>
    </xf>
    <xf numFmtId="0" fontId="16" fillId="0" borderId="0" xfId="42" applyFont="1" applyFill="1" applyAlignment="1">
      <alignment vertical="center"/>
      <protection/>
    </xf>
    <xf numFmtId="0" fontId="15" fillId="0" borderId="0" xfId="42" applyFont="1" applyAlignment="1">
      <alignment horizontal="right"/>
      <protection/>
    </xf>
    <xf numFmtId="0" fontId="13" fillId="0" borderId="0" xfId="42" applyFont="1" applyFill="1" applyAlignment="1">
      <alignment horizontal="centerContinuous" vertical="center"/>
      <protection/>
    </xf>
    <xf numFmtId="0" fontId="17" fillId="0" borderId="0" xfId="42" applyFont="1" applyFill="1" applyAlignment="1">
      <alignment horizontal="centerContinuous" vertical="center"/>
      <protection/>
    </xf>
    <xf numFmtId="0" fontId="16" fillId="0" borderId="0" xfId="42" applyFont="1" applyFill="1" applyAlignment="1">
      <alignment horizontal="centerContinuous" vertical="center"/>
      <protection/>
    </xf>
    <xf numFmtId="0" fontId="11" fillId="0" borderId="0" xfId="42" applyFont="1" applyFill="1" applyAlignment="1">
      <alignment horizontal="center" vertical="center"/>
      <protection/>
    </xf>
    <xf numFmtId="0" fontId="11" fillId="0" borderId="0" xfId="42" applyFont="1" applyFill="1" applyAlignment="1">
      <alignment vertical="center"/>
      <protection/>
    </xf>
    <xf numFmtId="0" fontId="10" fillId="0" borderId="11" xfId="42" applyNumberFormat="1" applyFont="1" applyFill="1" applyBorder="1" applyAlignment="1" applyProtection="1">
      <alignment horizontal="center" vertical="center"/>
      <protection/>
    </xf>
    <xf numFmtId="0" fontId="10" fillId="0" borderId="11" xfId="42" applyNumberFormat="1" applyFont="1" applyFill="1" applyBorder="1" applyAlignment="1" applyProtection="1">
      <alignment horizontal="centerContinuous" vertical="center" wrapText="1"/>
      <protection/>
    </xf>
    <xf numFmtId="0" fontId="11" fillId="0" borderId="16" xfId="42" applyFont="1" applyFill="1" applyBorder="1" applyAlignment="1">
      <alignment vertical="center"/>
      <protection/>
    </xf>
    <xf numFmtId="0" fontId="11" fillId="0" borderId="13" xfId="42" applyFont="1" applyBorder="1" applyAlignment="1">
      <alignment vertical="center"/>
      <protection/>
    </xf>
    <xf numFmtId="0" fontId="11" fillId="0" borderId="17" xfId="42" applyFont="1" applyBorder="1" applyAlignment="1">
      <alignment vertical="center" wrapText="1"/>
      <protection/>
    </xf>
    <xf numFmtId="4" fontId="11" fillId="0" borderId="17" xfId="42" applyNumberFormat="1" applyFont="1" applyBorder="1" applyAlignment="1">
      <alignment vertical="center" wrapText="1"/>
      <protection/>
    </xf>
    <xf numFmtId="0" fontId="11" fillId="0" borderId="13" xfId="42" applyFont="1" applyBorder="1" applyAlignment="1">
      <alignment horizontal="left" vertical="center"/>
      <protection/>
    </xf>
    <xf numFmtId="0" fontId="11" fillId="0" borderId="13" xfId="42" applyFont="1" applyFill="1" applyBorder="1" applyAlignment="1">
      <alignment vertical="center"/>
      <protection/>
    </xf>
    <xf numFmtId="0" fontId="11" fillId="0" borderId="17" xfId="42" applyFont="1" applyFill="1" applyBorder="1" applyAlignment="1">
      <alignment vertical="center" wrapText="1"/>
      <protection/>
    </xf>
    <xf numFmtId="0" fontId="11" fillId="0" borderId="10" xfId="42" applyFont="1" applyFill="1" applyBorder="1" applyAlignment="1">
      <alignment vertical="center"/>
      <protection/>
    </xf>
    <xf numFmtId="0" fontId="11" fillId="0" borderId="10" xfId="42" applyFont="1" applyBorder="1">
      <alignment/>
      <protection/>
    </xf>
    <xf numFmtId="0" fontId="11" fillId="0" borderId="10" xfId="42" applyFont="1" applyFill="1" applyBorder="1" applyAlignment="1">
      <alignment vertical="center" wrapText="1"/>
      <protection/>
    </xf>
    <xf numFmtId="4" fontId="11" fillId="0" borderId="10" xfId="42" applyNumberFormat="1" applyFont="1" applyBorder="1" applyAlignment="1">
      <alignment vertical="center" wrapText="1"/>
      <protection/>
    </xf>
    <xf numFmtId="0" fontId="11" fillId="0" borderId="10" xfId="42" applyNumberFormat="1" applyFont="1" applyFill="1" applyBorder="1" applyAlignment="1" applyProtection="1">
      <alignment horizontal="center" vertical="center"/>
      <protection/>
    </xf>
    <xf numFmtId="0" fontId="11" fillId="0" borderId="10" xfId="42" applyNumberFormat="1" applyFont="1" applyFill="1" applyBorder="1" applyAlignment="1" applyProtection="1">
      <alignment horizontal="center" vertical="center" wrapText="1"/>
      <protection/>
    </xf>
    <xf numFmtId="0" fontId="11" fillId="0" borderId="10" xfId="42" applyFont="1" applyFill="1" applyBorder="1" applyAlignment="1">
      <alignment horizontal="center" vertical="center"/>
      <protection/>
    </xf>
    <xf numFmtId="0" fontId="16" fillId="0" borderId="0" xfId="42" applyFont="1" applyFill="1">
      <alignment/>
      <protection/>
    </xf>
    <xf numFmtId="0" fontId="13" fillId="0" borderId="0" xfId="42" applyFont="1" applyFill="1" applyAlignment="1">
      <alignment horizontal="centerContinuous"/>
      <protection/>
    </xf>
    <xf numFmtId="0" fontId="18" fillId="0" borderId="0" xfId="42" applyFont="1" applyAlignment="1">
      <alignment horizontal="centerContinuous"/>
      <protection/>
    </xf>
    <xf numFmtId="0" fontId="10" fillId="0" borderId="0" xfId="42" applyFont="1" applyFill="1" applyAlignment="1">
      <alignment horizontal="centerContinuous"/>
      <protection/>
    </xf>
    <xf numFmtId="0" fontId="10" fillId="0" borderId="0" xfId="42" applyFont="1" applyAlignment="1">
      <alignment horizontal="centerContinuous"/>
      <protection/>
    </xf>
    <xf numFmtId="0" fontId="10" fillId="0" borderId="0" xfId="42" applyFont="1" applyAlignment="1">
      <alignment horizontal="right"/>
      <protection/>
    </xf>
    <xf numFmtId="0" fontId="10" fillId="0" borderId="12" xfId="42" applyNumberFormat="1" applyFont="1" applyFill="1" applyBorder="1" applyAlignment="1" applyProtection="1">
      <alignment horizontal="center" vertical="center"/>
      <protection/>
    </xf>
    <xf numFmtId="49" fontId="11" fillId="0" borderId="13" xfId="42" applyNumberFormat="1" applyFont="1" applyFill="1" applyBorder="1" applyAlignment="1" applyProtection="1">
      <alignment horizontal="left" vertical="center"/>
      <protection/>
    </xf>
    <xf numFmtId="177" fontId="11" fillId="0" borderId="10" xfId="42" applyNumberFormat="1" applyFont="1" applyFill="1" applyBorder="1" applyAlignment="1" applyProtection="1">
      <alignment horizontal="left" vertical="center"/>
      <protection/>
    </xf>
    <xf numFmtId="0" fontId="1" fillId="0" borderId="0" xfId="42" applyFont="1" applyFill="1">
      <alignment/>
      <protection/>
    </xf>
    <xf numFmtId="0" fontId="6" fillId="0" borderId="0" xfId="42" applyFont="1" applyAlignment="1">
      <alignment vertical="center"/>
      <protection/>
    </xf>
    <xf numFmtId="0" fontId="18" fillId="0" borderId="0" xfId="42" applyFont="1" applyFill="1" applyAlignment="1">
      <alignment horizontal="centerContinuous"/>
      <protection/>
    </xf>
    <xf numFmtId="0" fontId="16" fillId="0" borderId="0" xfId="42" applyFont="1">
      <alignment/>
      <protection/>
    </xf>
    <xf numFmtId="0" fontId="10" fillId="0" borderId="12" xfId="42" applyNumberFormat="1" applyFont="1" applyFill="1" applyBorder="1" applyAlignment="1" applyProtection="1">
      <alignment horizontal="center" vertical="center" wrapText="1"/>
      <protection/>
    </xf>
    <xf numFmtId="4" fontId="11" fillId="0" borderId="10" xfId="42" applyNumberFormat="1" applyFont="1" applyFill="1" applyBorder="1" applyAlignment="1" applyProtection="1">
      <alignment/>
      <protection/>
    </xf>
    <xf numFmtId="4" fontId="11" fillId="0" borderId="13" xfId="42" applyNumberFormat="1" applyFont="1" applyFill="1" applyBorder="1" applyAlignment="1" applyProtection="1">
      <alignment/>
      <protection/>
    </xf>
    <xf numFmtId="0" fontId="15" fillId="0" borderId="0" xfId="42" applyFont="1" applyAlignment="1">
      <alignment horizontal="center" vertical="center"/>
      <protection/>
    </xf>
    <xf numFmtId="0" fontId="15" fillId="0" borderId="0" xfId="42" applyFont="1" applyAlignment="1">
      <alignment horizontal="right" vertical="center"/>
      <protection/>
    </xf>
    <xf numFmtId="0" fontId="18" fillId="0" borderId="0" xfId="42" applyNumberFormat="1" applyFont="1" applyFill="1" applyAlignment="1" applyProtection="1">
      <alignment horizontal="centerContinuous"/>
      <protection/>
    </xf>
    <xf numFmtId="0" fontId="11" fillId="0" borderId="0" xfId="42" applyFont="1" applyAlignment="1">
      <alignment horizontal="right" vertical="center"/>
      <protection/>
    </xf>
    <xf numFmtId="49" fontId="11" fillId="0" borderId="10" xfId="42" applyNumberFormat="1" applyFont="1" applyFill="1" applyBorder="1" applyAlignment="1" applyProtection="1">
      <alignment/>
      <protection/>
    </xf>
    <xf numFmtId="177" fontId="11" fillId="0" borderId="10" xfId="42" applyNumberFormat="1" applyFont="1" applyFill="1" applyBorder="1" applyAlignment="1" applyProtection="1">
      <alignment horizontal="center" vertical="center"/>
      <protection/>
    </xf>
    <xf numFmtId="49" fontId="11" fillId="0" borderId="10" xfId="42" applyNumberFormat="1" applyFont="1" applyFill="1" applyBorder="1" applyAlignment="1" applyProtection="1">
      <alignment vertical="center"/>
      <protection/>
    </xf>
    <xf numFmtId="0" fontId="11" fillId="0" borderId="10" xfId="42" applyFont="1" applyBorder="1" applyAlignment="1">
      <alignment vertical="center"/>
      <protection/>
    </xf>
    <xf numFmtId="0" fontId="11" fillId="0" borderId="0" xfId="42" applyNumberFormat="1" applyFont="1" applyFill="1" applyAlignment="1" applyProtection="1">
      <alignment horizontal="right"/>
      <protection/>
    </xf>
    <xf numFmtId="0" fontId="16" fillId="0" borderId="0" xfId="41" applyFont="1">
      <alignment/>
      <protection/>
    </xf>
    <xf numFmtId="0" fontId="12" fillId="0" borderId="0" xfId="41" applyAlignment="1">
      <alignment wrapText="1"/>
      <protection/>
    </xf>
    <xf numFmtId="0" fontId="12" fillId="0" borderId="0" xfId="41">
      <alignment/>
      <protection/>
    </xf>
    <xf numFmtId="0" fontId="16" fillId="0" borderId="0" xfId="41" applyFont="1" applyAlignment="1">
      <alignment wrapText="1"/>
      <protection/>
    </xf>
    <xf numFmtId="0" fontId="13" fillId="0" borderId="0" xfId="41" applyNumberFormat="1" applyFont="1" applyFill="1" applyAlignment="1" applyProtection="1">
      <alignment horizontal="centerContinuous"/>
      <protection/>
    </xf>
    <xf numFmtId="0" fontId="16" fillId="0" borderId="0" xfId="41" applyFont="1" applyAlignment="1">
      <alignment horizontal="centerContinuous"/>
      <protection/>
    </xf>
    <xf numFmtId="0" fontId="16" fillId="0" borderId="0" xfId="41" applyFont="1" applyFill="1" applyAlignment="1">
      <alignment wrapText="1"/>
      <protection/>
    </xf>
    <xf numFmtId="0" fontId="11" fillId="0" borderId="0" xfId="41" applyFont="1" applyFill="1" applyAlignment="1">
      <alignment wrapText="1"/>
      <protection/>
    </xf>
    <xf numFmtId="0" fontId="11" fillId="0" borderId="0" xfId="41" applyFont="1" applyAlignment="1">
      <alignment wrapText="1"/>
      <protection/>
    </xf>
    <xf numFmtId="0" fontId="11" fillId="0" borderId="0" xfId="41" applyNumberFormat="1" applyFont="1" applyFill="1" applyAlignment="1" applyProtection="1">
      <alignment horizontal="right"/>
      <protection/>
    </xf>
    <xf numFmtId="0" fontId="10" fillId="0" borderId="11" xfId="41" applyNumberFormat="1" applyFont="1" applyFill="1" applyBorder="1" applyAlignment="1" applyProtection="1">
      <alignment horizontal="center" vertical="center" wrapText="1"/>
      <protection/>
    </xf>
    <xf numFmtId="0" fontId="11" fillId="0" borderId="11" xfId="41" applyFont="1" applyBorder="1" applyAlignment="1">
      <alignment horizontal="center" vertical="center"/>
      <protection/>
    </xf>
    <xf numFmtId="4" fontId="11" fillId="0" borderId="11" xfId="41" applyNumberFormat="1" applyFont="1" applyBorder="1" applyAlignment="1">
      <alignment horizontal="left" vertical="center"/>
      <protection/>
    </xf>
    <xf numFmtId="4" fontId="11" fillId="0" borderId="11" xfId="41" applyNumberFormat="1" applyFont="1" applyBorder="1" applyAlignment="1">
      <alignment horizontal="right" vertical="center"/>
      <protection/>
    </xf>
    <xf numFmtId="0" fontId="11" fillId="0" borderId="13" xfId="41" applyFont="1" applyFill="1" applyBorder="1" applyAlignment="1">
      <alignment horizontal="left" vertical="center"/>
      <protection/>
    </xf>
    <xf numFmtId="4" fontId="11" fillId="0" borderId="10" xfId="41" applyNumberFormat="1" applyFont="1" applyBorder="1" applyAlignment="1">
      <alignment horizontal="right" vertical="center" wrapText="1"/>
      <protection/>
    </xf>
    <xf numFmtId="0" fontId="11" fillId="0" borderId="13" xfId="41" applyFont="1" applyBorder="1" applyAlignment="1">
      <alignment horizontal="left" vertical="center"/>
      <protection/>
    </xf>
    <xf numFmtId="4" fontId="11" fillId="0" borderId="17" xfId="41" applyNumberFormat="1" applyFont="1" applyFill="1" applyBorder="1" applyAlignment="1">
      <alignment horizontal="left" vertical="center" wrapText="1"/>
      <protection/>
    </xf>
    <xf numFmtId="0" fontId="11" fillId="0" borderId="10" xfId="41" applyFont="1" applyBorder="1" applyAlignment="1">
      <alignment horizontal="center" vertical="center"/>
      <protection/>
    </xf>
    <xf numFmtId="4" fontId="11" fillId="0" borderId="10" xfId="41" applyNumberFormat="1" applyFont="1" applyFill="1" applyBorder="1" applyAlignment="1">
      <alignment horizontal="left" vertical="center" wrapText="1"/>
      <protection/>
    </xf>
    <xf numFmtId="4" fontId="11" fillId="0" borderId="10" xfId="41" applyNumberFormat="1" applyFont="1" applyBorder="1" applyAlignment="1">
      <alignment horizontal="center" vertical="center"/>
      <protection/>
    </xf>
    <xf numFmtId="4" fontId="11" fillId="0" borderId="10" xfId="41" applyNumberFormat="1" applyFont="1" applyFill="1" applyBorder="1" applyAlignment="1">
      <alignment horizontal="right" vertical="center" wrapText="1"/>
      <protection/>
    </xf>
    <xf numFmtId="4" fontId="11" fillId="0" borderId="10" xfId="41" applyNumberFormat="1" applyFont="1" applyBorder="1" applyAlignment="1">
      <alignment horizontal="right" vertical="center"/>
      <protection/>
    </xf>
    <xf numFmtId="4" fontId="11" fillId="0" borderId="10" xfId="41" applyNumberFormat="1" applyFont="1" applyFill="1" applyBorder="1" applyAlignment="1">
      <alignment horizontal="right" vertical="center"/>
      <protection/>
    </xf>
    <xf numFmtId="4" fontId="11" fillId="0" borderId="10" xfId="41" applyNumberFormat="1" applyFont="1" applyFill="1" applyBorder="1" applyAlignment="1">
      <alignment horizontal="center" vertical="center"/>
      <protection/>
    </xf>
    <xf numFmtId="0" fontId="12" fillId="0" borderId="18" xfId="41" applyBorder="1" applyAlignment="1">
      <alignment wrapText="1"/>
      <protection/>
    </xf>
    <xf numFmtId="0" fontId="16" fillId="0" borderId="0" xfId="41" applyFont="1" applyFill="1">
      <alignment/>
      <protection/>
    </xf>
    <xf numFmtId="0" fontId="0" fillId="0" borderId="0" xfId="0" applyAlignment="1">
      <alignment horizontal="center"/>
    </xf>
    <xf numFmtId="0" fontId="20" fillId="0" borderId="10" xfId="0" applyFont="1" applyBorder="1" applyAlignment="1">
      <alignment horizontal="center" vertical="center"/>
    </xf>
    <xf numFmtId="0" fontId="21" fillId="0" borderId="10" xfId="0" applyFont="1" applyBorder="1" applyAlignment="1">
      <alignment horizontal="center"/>
    </xf>
    <xf numFmtId="0" fontId="21" fillId="0" borderId="10" xfId="0" applyFont="1" applyBorder="1" applyAlignment="1">
      <alignment/>
    </xf>
    <xf numFmtId="0" fontId="21" fillId="19" borderId="10" xfId="0" applyFont="1" applyFill="1" applyBorder="1" applyAlignment="1">
      <alignment horizontal="center"/>
    </xf>
    <xf numFmtId="0" fontId="21" fillId="19" borderId="10" xfId="0" applyFont="1" applyFill="1" applyBorder="1" applyAlignment="1">
      <alignment/>
    </xf>
    <xf numFmtId="0" fontId="40" fillId="0" borderId="10" xfId="0" applyFont="1" applyFill="1" applyBorder="1" applyAlignment="1">
      <alignment horizontal="left" wrapText="1"/>
    </xf>
    <xf numFmtId="0" fontId="10" fillId="0" borderId="19" xfId="42" applyNumberFormat="1" applyFont="1" applyFill="1" applyBorder="1" applyAlignment="1" applyProtection="1">
      <alignment horizontal="center" vertical="center"/>
      <protection/>
    </xf>
    <xf numFmtId="0" fontId="41" fillId="0" borderId="10" xfId="0" applyFont="1" applyFill="1" applyBorder="1" applyAlignment="1">
      <alignment horizontal="left" wrapText="1"/>
    </xf>
    <xf numFmtId="0" fontId="0" fillId="0" borderId="10" xfId="0" applyFont="1" applyFill="1" applyBorder="1" applyAlignment="1">
      <alignment horizontal="left" wrapText="1"/>
    </xf>
    <xf numFmtId="4" fontId="11" fillId="0" borderId="13" xfId="42" applyNumberFormat="1" applyFont="1" applyFill="1" applyBorder="1" applyAlignment="1" applyProtection="1">
      <alignment horizontal="center" vertical="center" wrapText="1"/>
      <protection/>
    </xf>
    <xf numFmtId="4" fontId="11" fillId="0" borderId="10" xfId="42" applyNumberFormat="1" applyFont="1" applyFill="1" applyBorder="1" applyAlignment="1" applyProtection="1">
      <alignment horizontal="center" vertical="center" wrapText="1"/>
      <protection/>
    </xf>
    <xf numFmtId="4" fontId="11" fillId="0" borderId="17" xfId="42" applyNumberFormat="1" applyFont="1" applyFill="1" applyBorder="1" applyAlignment="1" applyProtection="1">
      <alignment horizontal="center" vertical="center" wrapText="1"/>
      <protection/>
    </xf>
    <xf numFmtId="4" fontId="11" fillId="0" borderId="14" xfId="42" applyNumberFormat="1" applyFont="1" applyFill="1" applyBorder="1" applyAlignment="1" applyProtection="1">
      <alignment horizontal="center" vertical="center" wrapText="1"/>
      <protection/>
    </xf>
    <xf numFmtId="4" fontId="11" fillId="0" borderId="10" xfId="41" applyNumberFormat="1" applyFont="1" applyBorder="1" applyAlignment="1">
      <alignment horizontal="center" vertical="center" wrapText="1"/>
      <protection/>
    </xf>
    <xf numFmtId="4" fontId="11" fillId="0" borderId="10" xfId="42" applyNumberFormat="1" applyFont="1" applyBorder="1" applyAlignment="1">
      <alignment horizontal="center" vertical="center" wrapText="1"/>
      <protection/>
    </xf>
    <xf numFmtId="4" fontId="11" fillId="0" borderId="12" xfId="42" applyNumberFormat="1" applyFont="1" applyFill="1" applyBorder="1" applyAlignment="1" applyProtection="1">
      <alignment horizontal="center" vertical="center" wrapText="1"/>
      <protection/>
    </xf>
    <xf numFmtId="4" fontId="11" fillId="0" borderId="20" xfId="42" applyNumberFormat="1" applyFont="1" applyFill="1" applyBorder="1" applyAlignment="1" applyProtection="1">
      <alignment horizontal="center" vertical="center" wrapText="1"/>
      <protection/>
    </xf>
    <xf numFmtId="4" fontId="11" fillId="0" borderId="10" xfId="42" applyNumberFormat="1" applyFont="1" applyFill="1" applyBorder="1" applyAlignment="1">
      <alignment horizontal="center" vertical="center" wrapText="1"/>
      <protection/>
    </xf>
    <xf numFmtId="4" fontId="11" fillId="0" borderId="20" xfId="42" applyNumberFormat="1" applyFont="1" applyFill="1" applyBorder="1" applyAlignment="1">
      <alignment horizontal="center" vertical="center" wrapText="1"/>
      <protection/>
    </xf>
    <xf numFmtId="4" fontId="11" fillId="0" borderId="21" xfId="42" applyNumberFormat="1" applyFont="1" applyFill="1" applyBorder="1" applyAlignment="1" applyProtection="1">
      <alignment horizontal="right" vertical="center" wrapText="1"/>
      <protection/>
    </xf>
    <xf numFmtId="4" fontId="11" fillId="0" borderId="22" xfId="42" applyNumberFormat="1" applyFont="1" applyFill="1" applyBorder="1" applyAlignment="1" applyProtection="1">
      <alignment horizontal="right" vertical="center" wrapText="1"/>
      <protection/>
    </xf>
    <xf numFmtId="4" fontId="11" fillId="0" borderId="23" xfId="42" applyNumberFormat="1" applyFont="1" applyFill="1" applyBorder="1" applyAlignment="1" applyProtection="1">
      <alignment horizontal="center" vertical="center" wrapText="1"/>
      <protection/>
    </xf>
    <xf numFmtId="4" fontId="11" fillId="0" borderId="21" xfId="42" applyNumberFormat="1" applyFont="1" applyFill="1" applyBorder="1" applyAlignment="1" applyProtection="1">
      <alignment horizontal="center" vertical="center" wrapText="1"/>
      <protection/>
    </xf>
    <xf numFmtId="0" fontId="11" fillId="0" borderId="11" xfId="42" applyNumberFormat="1" applyFont="1" applyFill="1" applyBorder="1" applyAlignment="1" applyProtection="1">
      <alignment horizontal="center" vertical="center"/>
      <protection/>
    </xf>
    <xf numFmtId="0" fontId="11" fillId="0" borderId="19" xfId="42" applyNumberFormat="1" applyFont="1" applyFill="1" applyBorder="1" applyAlignment="1" applyProtection="1">
      <alignment horizontal="center" vertical="center"/>
      <protection/>
    </xf>
    <xf numFmtId="0" fontId="11" fillId="0" borderId="24" xfId="42" applyNumberFormat="1" applyFont="1" applyFill="1" applyBorder="1" applyAlignment="1" applyProtection="1">
      <alignment horizontal="center" vertical="center"/>
      <protection/>
    </xf>
    <xf numFmtId="4" fontId="11" fillId="0" borderId="19" xfId="42" applyNumberFormat="1" applyFont="1" applyFill="1" applyBorder="1" applyAlignment="1" applyProtection="1">
      <alignment horizontal="right" vertical="center" wrapText="1"/>
      <protection/>
    </xf>
    <xf numFmtId="4" fontId="11" fillId="0" borderId="25" xfId="42" applyNumberFormat="1" applyFont="1" applyFill="1" applyBorder="1" applyAlignment="1" applyProtection="1">
      <alignment horizontal="center" vertical="center" wrapText="1"/>
      <protection/>
    </xf>
    <xf numFmtId="0" fontId="0" fillId="0" borderId="10" xfId="0" applyBorder="1" applyAlignment="1">
      <alignment horizontal="center"/>
    </xf>
    <xf numFmtId="4" fontId="11" fillId="0" borderId="20" xfId="41" applyNumberFormat="1" applyFont="1" applyFill="1" applyBorder="1" applyAlignment="1" applyProtection="1">
      <alignment horizontal="center" vertical="center" wrapText="1"/>
      <protection/>
    </xf>
    <xf numFmtId="4" fontId="11" fillId="0" borderId="11" xfId="41" applyNumberFormat="1" applyFont="1" applyBorder="1" applyAlignment="1">
      <alignment horizontal="center" vertical="center"/>
      <protection/>
    </xf>
    <xf numFmtId="4" fontId="11" fillId="0" borderId="10" xfId="41" applyNumberFormat="1" applyFont="1" applyFill="1" applyBorder="1" applyAlignment="1">
      <alignment horizontal="center" vertical="center" wrapText="1"/>
      <protection/>
    </xf>
    <xf numFmtId="4" fontId="11" fillId="0" borderId="10" xfId="41" applyNumberFormat="1" applyFont="1" applyFill="1" applyBorder="1" applyAlignment="1" applyProtection="1">
      <alignment horizontal="center" vertical="center" wrapText="1"/>
      <protection/>
    </xf>
    <xf numFmtId="4" fontId="11" fillId="0" borderId="11" xfId="41" applyNumberFormat="1" applyFont="1" applyFill="1" applyBorder="1" applyAlignment="1" applyProtection="1">
      <alignment horizontal="center" vertical="center" wrapText="1"/>
      <protection/>
    </xf>
    <xf numFmtId="4" fontId="11" fillId="0" borderId="12" xfId="41" applyNumberFormat="1" applyFont="1" applyFill="1" applyBorder="1" applyAlignment="1">
      <alignment horizontal="center" vertical="center" wrapText="1"/>
      <protection/>
    </xf>
    <xf numFmtId="4" fontId="11" fillId="0" borderId="10" xfId="41" applyNumberFormat="1" applyFont="1" applyFill="1" applyBorder="1" applyAlignment="1" applyProtection="1">
      <alignment horizontal="center" vertical="center"/>
      <protection/>
    </xf>
    <xf numFmtId="49" fontId="43" fillId="0" borderId="0" xfId="42" applyNumberFormat="1" applyFont="1" applyFill="1" applyAlignment="1" applyProtection="1">
      <alignment horizontal="centerContinuous"/>
      <protection/>
    </xf>
    <xf numFmtId="0" fontId="42" fillId="0" borderId="0" xfId="42" applyFont="1" applyFill="1" applyAlignment="1">
      <alignment horizontal="centerContinuous"/>
      <protection/>
    </xf>
    <xf numFmtId="4" fontId="11" fillId="0" borderId="26" xfId="42" applyNumberFormat="1" applyFont="1" applyFill="1" applyBorder="1" applyAlignment="1" applyProtection="1">
      <alignment horizontal="center" vertical="center" wrapText="1"/>
      <protection/>
    </xf>
    <xf numFmtId="177" fontId="11" fillId="0" borderId="25" xfId="42" applyNumberFormat="1" applyFont="1" applyFill="1" applyBorder="1" applyAlignment="1" applyProtection="1">
      <alignment horizontal="center" vertical="center"/>
      <protection/>
    </xf>
    <xf numFmtId="4" fontId="11" fillId="0" borderId="19" xfId="42" applyNumberFormat="1" applyFont="1" applyFill="1" applyBorder="1" applyAlignment="1">
      <alignment horizontal="center" vertical="center" wrapText="1"/>
      <protection/>
    </xf>
    <xf numFmtId="0" fontId="4" fillId="0" borderId="27" xfId="0" applyFont="1" applyBorder="1" applyAlignment="1">
      <alignment horizontal="center" vertical="center" wrapText="1"/>
    </xf>
    <xf numFmtId="0" fontId="4" fillId="0" borderId="27" xfId="0" applyFont="1" applyBorder="1" applyAlignment="1">
      <alignment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10" xfId="0" applyFont="1" applyBorder="1" applyAlignment="1">
      <alignment horizontal="center" vertical="center" wrapText="1"/>
    </xf>
    <xf numFmtId="0" fontId="44" fillId="0" borderId="10" xfId="0" applyFont="1" applyBorder="1" applyAlignment="1">
      <alignment horizontal="center" vertical="center"/>
    </xf>
    <xf numFmtId="9" fontId="4" fillId="0" borderId="10" xfId="0" applyNumberFormat="1" applyFont="1" applyBorder="1" applyAlignment="1">
      <alignment horizontal="center" vertical="center" wrapText="1"/>
    </xf>
    <xf numFmtId="0" fontId="45" fillId="0" borderId="10" xfId="0" applyFont="1" applyBorder="1" applyAlignment="1">
      <alignment horizontal="center" vertical="center"/>
    </xf>
    <xf numFmtId="0" fontId="44" fillId="0" borderId="10" xfId="0" applyFont="1" applyBorder="1" applyAlignment="1">
      <alignment/>
    </xf>
    <xf numFmtId="0" fontId="4" fillId="0" borderId="30" xfId="0" applyFont="1" applyBorder="1" applyAlignment="1">
      <alignment horizontal="center" vertical="center" wrapText="1"/>
    </xf>
    <xf numFmtId="0" fontId="44" fillId="4" borderId="10" xfId="0" applyFont="1" applyFill="1" applyBorder="1" applyAlignment="1">
      <alignment horizontal="center" vertical="center"/>
    </xf>
    <xf numFmtId="9" fontId="4" fillId="0" borderId="27" xfId="0" applyNumberFormat="1" applyFont="1" applyBorder="1" applyAlignment="1">
      <alignment horizontal="center" vertical="center" wrapText="1"/>
    </xf>
    <xf numFmtId="0" fontId="45" fillId="4" borderId="10" xfId="0" applyFont="1" applyFill="1" applyBorder="1" applyAlignment="1">
      <alignment horizontal="center" vertical="center"/>
    </xf>
    <xf numFmtId="0" fontId="4" fillId="0" borderId="28" xfId="0" applyFont="1" applyBorder="1" applyAlignment="1">
      <alignment vertical="center" wrapText="1"/>
    </xf>
    <xf numFmtId="0" fontId="4" fillId="0" borderId="31" xfId="0" applyFont="1" applyBorder="1" applyAlignment="1">
      <alignment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4" fontId="4" fillId="0" borderId="27" xfId="0" applyNumberFormat="1" applyFont="1" applyBorder="1" applyAlignment="1">
      <alignment horizontal="center" vertical="center" wrapText="1"/>
    </xf>
    <xf numFmtId="0" fontId="4" fillId="0" borderId="27" xfId="0" applyFont="1" applyBorder="1" applyAlignment="1">
      <alignment vertical="center" wrapText="1"/>
    </xf>
    <xf numFmtId="0" fontId="19" fillId="0" borderId="0" xfId="0" applyFont="1" applyAlignment="1">
      <alignment horizontal="center"/>
    </xf>
    <xf numFmtId="0" fontId="10" fillId="0" borderId="10" xfId="41" applyNumberFormat="1" applyFont="1" applyFill="1" applyBorder="1" applyAlignment="1" applyProtection="1">
      <alignment horizontal="center" vertical="center" wrapText="1"/>
      <protection/>
    </xf>
    <xf numFmtId="0" fontId="10" fillId="0" borderId="10" xfId="42" applyNumberFormat="1" applyFont="1" applyFill="1" applyBorder="1" applyAlignment="1" applyProtection="1">
      <alignment horizontal="center" vertical="center"/>
      <protection/>
    </xf>
    <xf numFmtId="0" fontId="10" fillId="0" borderId="13" xfId="42" applyNumberFormat="1" applyFont="1" applyFill="1" applyBorder="1" applyAlignment="1" applyProtection="1">
      <alignment horizontal="center" vertical="center"/>
      <protection/>
    </xf>
    <xf numFmtId="0" fontId="10" fillId="0" borderId="11" xfId="42" applyNumberFormat="1" applyFont="1" applyFill="1" applyBorder="1" applyAlignment="1" applyProtection="1">
      <alignment horizontal="center" vertical="center"/>
      <protection/>
    </xf>
    <xf numFmtId="0" fontId="10" fillId="0" borderId="20" xfId="42" applyNumberFormat="1" applyFont="1" applyFill="1" applyBorder="1" applyAlignment="1" applyProtection="1">
      <alignment horizontal="center" vertical="center"/>
      <protection/>
    </xf>
    <xf numFmtId="0" fontId="10" fillId="0" borderId="16" xfId="42" applyNumberFormat="1" applyFont="1" applyFill="1" applyBorder="1" applyAlignment="1" applyProtection="1">
      <alignment horizontal="center" vertical="center" wrapText="1"/>
      <protection/>
    </xf>
    <xf numFmtId="0" fontId="10" fillId="0" borderId="20" xfId="42" applyNumberFormat="1" applyFont="1" applyFill="1" applyBorder="1" applyAlignment="1" applyProtection="1">
      <alignment horizontal="center" vertical="center" wrapText="1"/>
      <protection/>
    </xf>
    <xf numFmtId="0" fontId="10" fillId="0" borderId="25" xfId="42" applyNumberFormat="1" applyFont="1" applyFill="1" applyBorder="1" applyAlignment="1" applyProtection="1">
      <alignment horizontal="center" vertical="center"/>
      <protection/>
    </xf>
    <xf numFmtId="0" fontId="10" fillId="0" borderId="10" xfId="42" applyNumberFormat="1" applyFont="1" applyFill="1" applyBorder="1" applyAlignment="1" applyProtection="1">
      <alignment horizontal="center" vertical="center" wrapText="1"/>
      <protection/>
    </xf>
    <xf numFmtId="0" fontId="10" fillId="0" borderId="11" xfId="42" applyNumberFormat="1" applyFont="1" applyFill="1" applyBorder="1" applyAlignment="1" applyProtection="1">
      <alignment horizontal="center" vertical="center" wrapText="1"/>
      <protection/>
    </xf>
    <xf numFmtId="0" fontId="10" fillId="0" borderId="13" xfId="42" applyNumberFormat="1" applyFont="1" applyFill="1" applyBorder="1" applyAlignment="1" applyProtection="1">
      <alignment horizontal="center" vertical="center" wrapText="1"/>
      <protection/>
    </xf>
    <xf numFmtId="0" fontId="10" fillId="0" borderId="17" xfId="42" applyNumberFormat="1" applyFont="1" applyFill="1" applyBorder="1" applyAlignment="1" applyProtection="1">
      <alignment horizontal="center" vertical="center" wrapText="1"/>
      <protection/>
    </xf>
    <xf numFmtId="0" fontId="13" fillId="0" borderId="0" xfId="42" applyNumberFormat="1" applyFont="1" applyFill="1" applyAlignment="1" applyProtection="1">
      <alignment horizontal="center"/>
      <protection/>
    </xf>
    <xf numFmtId="0" fontId="8" fillId="0" borderId="0" xfId="0" applyFont="1" applyBorder="1" applyAlignment="1">
      <alignment horizontal="center" vertical="center" wrapText="1"/>
    </xf>
    <xf numFmtId="0" fontId="9" fillId="0" borderId="10" xfId="0" applyFont="1" applyFill="1" applyBorder="1" applyAlignment="1">
      <alignment horizontal="center" vertical="center" wrapText="1"/>
    </xf>
    <xf numFmtId="0" fontId="4" fillId="0" borderId="27"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0" xfId="0" applyFont="1" applyBorder="1" applyAlignment="1">
      <alignment vertical="center" wrapText="1"/>
    </xf>
    <xf numFmtId="9" fontId="4" fillId="0" borderId="29" xfId="0" applyNumberFormat="1" applyFont="1" applyBorder="1" applyAlignment="1">
      <alignment horizontal="center" vertical="center" wrapText="1"/>
    </xf>
    <xf numFmtId="0" fontId="4" fillId="0" borderId="38"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7" xfId="0" applyFont="1" applyBorder="1" applyAlignment="1">
      <alignment horizontal="left" vertical="center" wrapText="1"/>
    </xf>
    <xf numFmtId="0" fontId="3" fillId="0" borderId="0" xfId="0" applyFont="1" applyBorder="1" applyAlignment="1">
      <alignment horizontal="center" vertical="center" wrapText="1"/>
    </xf>
    <xf numFmtId="0" fontId="4" fillId="0" borderId="0" xfId="0" applyFont="1" applyBorder="1" applyAlignment="1">
      <alignment horizontal="right" vertical="center" wrapText="1"/>
    </xf>
    <xf numFmtId="0" fontId="4" fillId="0" borderId="29"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48" xfId="0" applyFont="1" applyBorder="1" applyAlignment="1">
      <alignment horizontal="center" vertical="center" wrapText="1"/>
    </xf>
    <xf numFmtId="4" fontId="4" fillId="0" borderId="27" xfId="0" applyNumberFormat="1" applyFont="1" applyBorder="1" applyAlignment="1">
      <alignment horizontal="center" vertical="center" wrapText="1"/>
    </xf>
    <xf numFmtId="0" fontId="4" fillId="0" borderId="27" xfId="0" applyFont="1" applyBorder="1" applyAlignment="1">
      <alignment horizontal="left" vertical="center" wrapText="1"/>
    </xf>
    <xf numFmtId="9" fontId="4" fillId="0" borderId="27" xfId="0" applyNumberFormat="1" applyFont="1" applyBorder="1" applyAlignment="1">
      <alignment horizontal="left" vertical="center" wrapText="1"/>
    </xf>
    <xf numFmtId="0" fontId="4" fillId="0" borderId="27" xfId="0" applyFont="1" applyBorder="1" applyAlignment="1">
      <alignment vertical="center" wrapText="1"/>
    </xf>
    <xf numFmtId="9" fontId="4" fillId="0" borderId="27" xfId="0" applyNumberFormat="1" applyFont="1" applyBorder="1" applyAlignment="1">
      <alignment horizontal="center" vertical="center" wrapText="1"/>
    </xf>
    <xf numFmtId="0" fontId="4" fillId="0" borderId="29" xfId="0" applyFont="1" applyBorder="1" applyAlignment="1">
      <alignment horizontal="center" vertical="center" wrapText="1"/>
    </xf>
    <xf numFmtId="0" fontId="4" fillId="0" borderId="28" xfId="0" applyFont="1" applyBorder="1" applyAlignment="1">
      <alignment horizontal="center"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111" hidden="1" customWidth="1"/>
    <col min="2" max="2" width="15.375" style="111" customWidth="1"/>
    <col min="3" max="3" width="59.75390625" style="0" customWidth="1"/>
    <col min="4" max="4" width="13.00390625" style="111" customWidth="1"/>
    <col min="5" max="5" width="101.50390625" style="0" customWidth="1"/>
    <col min="6" max="6" width="29.25390625" style="0" customWidth="1"/>
    <col min="7" max="7" width="30.75390625" style="111" customWidth="1"/>
    <col min="8" max="8" width="28.50390625" style="111" customWidth="1"/>
    <col min="9" max="9" width="72.875" style="0" customWidth="1"/>
  </cols>
  <sheetData>
    <row r="2" spans="1:9" ht="24.75" customHeight="1">
      <c r="A2" s="173" t="s">
        <v>0</v>
      </c>
      <c r="B2" s="173"/>
      <c r="C2" s="173"/>
      <c r="D2" s="173"/>
      <c r="E2" s="173"/>
      <c r="F2" s="173"/>
      <c r="G2" s="173"/>
      <c r="H2" s="173"/>
      <c r="I2" s="173"/>
    </row>
    <row r="4" spans="1:9" ht="22.5">
      <c r="A4" s="112" t="s">
        <v>1</v>
      </c>
      <c r="B4" s="112" t="s">
        <v>2</v>
      </c>
      <c r="C4" s="112" t="s">
        <v>3</v>
      </c>
      <c r="D4" s="112" t="s">
        <v>4</v>
      </c>
      <c r="E4" s="112" t="s">
        <v>5</v>
      </c>
      <c r="F4" s="112" t="s">
        <v>6</v>
      </c>
      <c r="G4" s="112" t="s">
        <v>7</v>
      </c>
      <c r="H4" s="112" t="s">
        <v>8</v>
      </c>
      <c r="I4" s="112" t="s">
        <v>9</v>
      </c>
    </row>
    <row r="5" spans="1:9" ht="22.5">
      <c r="A5" s="113">
        <v>100001</v>
      </c>
      <c r="B5" s="113">
        <v>1</v>
      </c>
      <c r="C5" s="114" t="s">
        <v>10</v>
      </c>
      <c r="D5" s="113"/>
      <c r="E5" s="114" t="s">
        <v>10</v>
      </c>
      <c r="F5" s="114" t="s">
        <v>11</v>
      </c>
      <c r="G5" s="113" t="s">
        <v>12</v>
      </c>
      <c r="H5" s="113"/>
      <c r="I5" s="114"/>
    </row>
    <row r="6" spans="1:9" ht="22.5">
      <c r="A6" s="113">
        <v>102001</v>
      </c>
      <c r="B6" s="113">
        <v>2</v>
      </c>
      <c r="C6" s="114" t="s">
        <v>13</v>
      </c>
      <c r="D6" s="113"/>
      <c r="E6" s="114" t="s">
        <v>13</v>
      </c>
      <c r="F6" s="114" t="s">
        <v>11</v>
      </c>
      <c r="G6" s="113" t="s">
        <v>12</v>
      </c>
      <c r="H6" s="113"/>
      <c r="I6" s="114"/>
    </row>
    <row r="7" spans="1:9" ht="22.5">
      <c r="A7" s="113">
        <v>101001</v>
      </c>
      <c r="B7" s="113">
        <v>3</v>
      </c>
      <c r="C7" s="114" t="s">
        <v>14</v>
      </c>
      <c r="D7" s="113"/>
      <c r="E7" s="114" t="s">
        <v>14</v>
      </c>
      <c r="F7" s="114" t="s">
        <v>11</v>
      </c>
      <c r="G7" s="113" t="s">
        <v>12</v>
      </c>
      <c r="H7" s="113"/>
      <c r="I7" s="114"/>
    </row>
    <row r="8" spans="1:9" ht="22.5">
      <c r="A8" s="113">
        <v>146001</v>
      </c>
      <c r="B8" s="113">
        <v>4</v>
      </c>
      <c r="C8" s="114" t="s">
        <v>15</v>
      </c>
      <c r="D8" s="113" t="s">
        <v>16</v>
      </c>
      <c r="E8" s="114" t="s">
        <v>17</v>
      </c>
      <c r="F8" s="114" t="s">
        <v>11</v>
      </c>
      <c r="G8" s="113" t="s">
        <v>12</v>
      </c>
      <c r="H8" s="113"/>
      <c r="I8" s="114"/>
    </row>
    <row r="9" spans="1:9" ht="22.5">
      <c r="A9" s="113">
        <v>147001</v>
      </c>
      <c r="B9" s="113">
        <v>5</v>
      </c>
      <c r="C9" s="114" t="s">
        <v>18</v>
      </c>
      <c r="D9" s="113"/>
      <c r="E9" s="114" t="s">
        <v>18</v>
      </c>
      <c r="F9" s="114" t="s">
        <v>11</v>
      </c>
      <c r="G9" s="113" t="s">
        <v>12</v>
      </c>
      <c r="H9" s="113"/>
      <c r="I9" s="114"/>
    </row>
    <row r="10" spans="1:9" ht="22.5">
      <c r="A10" s="113">
        <v>148001</v>
      </c>
      <c r="B10" s="113">
        <v>6</v>
      </c>
      <c r="C10" s="114" t="s">
        <v>19</v>
      </c>
      <c r="D10" s="113"/>
      <c r="E10" s="114" t="s">
        <v>19</v>
      </c>
      <c r="F10" s="114" t="s">
        <v>20</v>
      </c>
      <c r="G10" s="113" t="s">
        <v>12</v>
      </c>
      <c r="H10" s="113"/>
      <c r="I10" s="114"/>
    </row>
    <row r="11" spans="1:9" ht="22.5">
      <c r="A11" s="113">
        <v>149001</v>
      </c>
      <c r="B11" s="113">
        <v>7</v>
      </c>
      <c r="C11" s="114" t="s">
        <v>21</v>
      </c>
      <c r="D11" s="113"/>
      <c r="E11" s="114" t="s">
        <v>21</v>
      </c>
      <c r="F11" s="114" t="s">
        <v>11</v>
      </c>
      <c r="G11" s="113" t="s">
        <v>12</v>
      </c>
      <c r="H11" s="113"/>
      <c r="I11" s="114"/>
    </row>
    <row r="12" spans="1:9" ht="22.5">
      <c r="A12" s="113">
        <v>150001</v>
      </c>
      <c r="B12" s="113">
        <v>8</v>
      </c>
      <c r="C12" s="114" t="s">
        <v>22</v>
      </c>
      <c r="D12" s="113"/>
      <c r="E12" s="114" t="s">
        <v>22</v>
      </c>
      <c r="F12" s="114" t="s">
        <v>11</v>
      </c>
      <c r="G12" s="113" t="s">
        <v>12</v>
      </c>
      <c r="H12" s="113"/>
      <c r="I12" s="114"/>
    </row>
    <row r="13" spans="1:9" ht="22.5">
      <c r="A13" s="113">
        <v>154001</v>
      </c>
      <c r="B13" s="113">
        <v>9</v>
      </c>
      <c r="C13" s="114" t="s">
        <v>23</v>
      </c>
      <c r="D13" s="113"/>
      <c r="E13" s="114" t="s">
        <v>23</v>
      </c>
      <c r="F13" s="114" t="s">
        <v>11</v>
      </c>
      <c r="G13" s="113" t="s">
        <v>12</v>
      </c>
      <c r="H13" s="113"/>
      <c r="I13" s="114"/>
    </row>
    <row r="14" spans="1:9" ht="22.5">
      <c r="A14" s="113">
        <v>153001</v>
      </c>
      <c r="B14" s="113">
        <v>10</v>
      </c>
      <c r="C14" s="114" t="s">
        <v>24</v>
      </c>
      <c r="D14" s="113"/>
      <c r="E14" s="114" t="s">
        <v>24</v>
      </c>
      <c r="F14" s="114" t="s">
        <v>11</v>
      </c>
      <c r="G14" s="113" t="s">
        <v>12</v>
      </c>
      <c r="H14" s="113"/>
      <c r="I14" s="114"/>
    </row>
    <row r="15" spans="1:9" ht="22.5">
      <c r="A15" s="113">
        <v>151001</v>
      </c>
      <c r="B15" s="113">
        <v>11</v>
      </c>
      <c r="C15" s="114" t="s">
        <v>25</v>
      </c>
      <c r="D15" s="113"/>
      <c r="E15" s="114" t="s">
        <v>25</v>
      </c>
      <c r="F15" s="114" t="s">
        <v>11</v>
      </c>
      <c r="G15" s="113" t="s">
        <v>12</v>
      </c>
      <c r="H15" s="113"/>
      <c r="I15" s="114"/>
    </row>
    <row r="16" spans="1:9" ht="22.5">
      <c r="A16" s="113">
        <v>155001</v>
      </c>
      <c r="B16" s="113">
        <v>12</v>
      </c>
      <c r="C16" s="114" t="s">
        <v>26</v>
      </c>
      <c r="D16" s="113" t="s">
        <v>16</v>
      </c>
      <c r="E16" s="114" t="s">
        <v>27</v>
      </c>
      <c r="F16" s="114" t="s">
        <v>11</v>
      </c>
      <c r="G16" s="113" t="s">
        <v>12</v>
      </c>
      <c r="H16" s="113"/>
      <c r="I16" s="114"/>
    </row>
    <row r="17" spans="1:9" ht="22.5">
      <c r="A17" s="113">
        <v>335001</v>
      </c>
      <c r="B17" s="113">
        <v>13</v>
      </c>
      <c r="C17" s="114" t="s">
        <v>28</v>
      </c>
      <c r="D17" s="113"/>
      <c r="E17" s="114" t="s">
        <v>28</v>
      </c>
      <c r="F17" s="114" t="s">
        <v>29</v>
      </c>
      <c r="G17" s="113" t="s">
        <v>12</v>
      </c>
      <c r="H17" s="113"/>
      <c r="I17" s="114"/>
    </row>
    <row r="18" spans="1:9" ht="22.5">
      <c r="A18" s="113">
        <v>400001</v>
      </c>
      <c r="B18" s="113">
        <v>14</v>
      </c>
      <c r="C18" s="114" t="s">
        <v>30</v>
      </c>
      <c r="D18" s="113"/>
      <c r="E18" s="114" t="s">
        <v>30</v>
      </c>
      <c r="F18" s="114" t="s">
        <v>31</v>
      </c>
      <c r="G18" s="113" t="s">
        <v>12</v>
      </c>
      <c r="H18" s="113"/>
      <c r="I18" s="114"/>
    </row>
    <row r="19" spans="1:9" ht="22.5">
      <c r="A19" s="113">
        <v>105001</v>
      </c>
      <c r="B19" s="113">
        <v>15</v>
      </c>
      <c r="C19" s="114" t="s">
        <v>32</v>
      </c>
      <c r="D19" s="113"/>
      <c r="E19" s="114" t="s">
        <v>32</v>
      </c>
      <c r="F19" s="114" t="s">
        <v>11</v>
      </c>
      <c r="G19" s="113" t="s">
        <v>12</v>
      </c>
      <c r="H19" s="113"/>
      <c r="I19" s="114"/>
    </row>
    <row r="20" spans="1:9" ht="22.5">
      <c r="A20" s="113">
        <v>103001</v>
      </c>
      <c r="B20" s="113">
        <v>16</v>
      </c>
      <c r="C20" s="114" t="s">
        <v>33</v>
      </c>
      <c r="D20" s="113"/>
      <c r="E20" s="114" t="s">
        <v>33</v>
      </c>
      <c r="F20" s="114" t="s">
        <v>34</v>
      </c>
      <c r="G20" s="113" t="s">
        <v>12</v>
      </c>
      <c r="H20" s="113"/>
      <c r="I20" s="114"/>
    </row>
    <row r="21" spans="1:9" ht="22.5">
      <c r="A21" s="113">
        <v>250001</v>
      </c>
      <c r="B21" s="113">
        <v>17</v>
      </c>
      <c r="C21" s="114" t="s">
        <v>35</v>
      </c>
      <c r="D21" s="113"/>
      <c r="E21" s="114" t="s">
        <v>35</v>
      </c>
      <c r="F21" s="114" t="s">
        <v>20</v>
      </c>
      <c r="G21" s="113" t="s">
        <v>12</v>
      </c>
      <c r="H21" s="113"/>
      <c r="I21" s="114"/>
    </row>
    <row r="22" spans="1:9" ht="22.5">
      <c r="A22" s="113">
        <v>254001</v>
      </c>
      <c r="B22" s="113">
        <v>18</v>
      </c>
      <c r="C22" s="114" t="s">
        <v>36</v>
      </c>
      <c r="D22" s="113" t="s">
        <v>16</v>
      </c>
      <c r="E22" s="114" t="s">
        <v>37</v>
      </c>
      <c r="F22" s="114" t="s">
        <v>20</v>
      </c>
      <c r="G22" s="113" t="s">
        <v>12</v>
      </c>
      <c r="H22" s="113"/>
      <c r="I22" s="114"/>
    </row>
    <row r="23" spans="1:9" ht="22.5">
      <c r="A23" s="113">
        <v>403001</v>
      </c>
      <c r="B23" s="113">
        <v>19</v>
      </c>
      <c r="C23" s="114" t="s">
        <v>38</v>
      </c>
      <c r="D23" s="113" t="s">
        <v>16</v>
      </c>
      <c r="E23" s="114" t="s">
        <v>39</v>
      </c>
      <c r="F23" s="114" t="s">
        <v>31</v>
      </c>
      <c r="G23" s="113" t="s">
        <v>12</v>
      </c>
      <c r="H23" s="113"/>
      <c r="I23" s="114"/>
    </row>
    <row r="24" spans="1:9" ht="22.5">
      <c r="A24" s="113">
        <v>411001</v>
      </c>
      <c r="B24" s="113">
        <v>20</v>
      </c>
      <c r="C24" s="114" t="s">
        <v>40</v>
      </c>
      <c r="D24" s="113" t="s">
        <v>16</v>
      </c>
      <c r="E24" s="114" t="s">
        <v>41</v>
      </c>
      <c r="F24" s="114" t="s">
        <v>31</v>
      </c>
      <c r="G24" s="113" t="s">
        <v>12</v>
      </c>
      <c r="H24" s="113"/>
      <c r="I24" s="114"/>
    </row>
    <row r="25" spans="1:9" ht="22.5">
      <c r="A25" s="113">
        <v>306001</v>
      </c>
      <c r="B25" s="113">
        <v>21</v>
      </c>
      <c r="C25" s="114" t="s">
        <v>42</v>
      </c>
      <c r="D25" s="113" t="s">
        <v>16</v>
      </c>
      <c r="E25" s="114" t="s">
        <v>43</v>
      </c>
      <c r="F25" s="114" t="s">
        <v>44</v>
      </c>
      <c r="G25" s="113" t="s">
        <v>12</v>
      </c>
      <c r="H25" s="113"/>
      <c r="I25" s="114"/>
    </row>
    <row r="26" spans="1:9" ht="22.5">
      <c r="A26" s="113">
        <v>104001</v>
      </c>
      <c r="B26" s="113">
        <v>22</v>
      </c>
      <c r="C26" s="114" t="s">
        <v>45</v>
      </c>
      <c r="D26" s="113"/>
      <c r="E26" s="114" t="s">
        <v>46</v>
      </c>
      <c r="F26" s="114" t="s">
        <v>34</v>
      </c>
      <c r="G26" s="113" t="s">
        <v>12</v>
      </c>
      <c r="H26" s="113"/>
      <c r="I26" s="114"/>
    </row>
    <row r="27" spans="1:9" ht="22.5">
      <c r="A27" s="113">
        <v>157001</v>
      </c>
      <c r="B27" s="113">
        <v>23</v>
      </c>
      <c r="C27" s="114" t="s">
        <v>47</v>
      </c>
      <c r="D27" s="113"/>
      <c r="E27" s="114" t="s">
        <v>47</v>
      </c>
      <c r="F27" s="114" t="s">
        <v>11</v>
      </c>
      <c r="G27" s="113" t="s">
        <v>12</v>
      </c>
      <c r="H27" s="113"/>
      <c r="I27" s="114"/>
    </row>
    <row r="28" spans="1:9" ht="22.5">
      <c r="A28" s="113">
        <v>332001</v>
      </c>
      <c r="B28" s="113">
        <v>24</v>
      </c>
      <c r="C28" s="114" t="s">
        <v>48</v>
      </c>
      <c r="D28" s="113"/>
      <c r="E28" s="114" t="s">
        <v>48</v>
      </c>
      <c r="F28" s="114" t="s">
        <v>29</v>
      </c>
      <c r="G28" s="113" t="s">
        <v>12</v>
      </c>
      <c r="H28" s="113"/>
      <c r="I28" s="114"/>
    </row>
    <row r="29" spans="1:9" ht="22.5">
      <c r="A29" s="113">
        <v>169001</v>
      </c>
      <c r="B29" s="113">
        <v>25</v>
      </c>
      <c r="C29" s="114" t="s">
        <v>49</v>
      </c>
      <c r="D29" s="113"/>
      <c r="E29" s="114" t="s">
        <v>49</v>
      </c>
      <c r="F29" s="114" t="s">
        <v>11</v>
      </c>
      <c r="G29" s="113" t="s">
        <v>12</v>
      </c>
      <c r="H29" s="113"/>
      <c r="I29" s="114"/>
    </row>
    <row r="30" spans="1:9" ht="22.5">
      <c r="A30" s="113">
        <v>334001</v>
      </c>
      <c r="B30" s="113">
        <v>26</v>
      </c>
      <c r="C30" s="114" t="s">
        <v>50</v>
      </c>
      <c r="D30" s="113"/>
      <c r="E30" s="114" t="s">
        <v>50</v>
      </c>
      <c r="F30" s="114" t="s">
        <v>29</v>
      </c>
      <c r="G30" s="113" t="s">
        <v>12</v>
      </c>
      <c r="H30" s="113"/>
      <c r="I30" s="114"/>
    </row>
    <row r="31" spans="1:9" ht="22.5">
      <c r="A31" s="113">
        <v>410001</v>
      </c>
      <c r="B31" s="113">
        <v>27</v>
      </c>
      <c r="C31" s="114" t="s">
        <v>51</v>
      </c>
      <c r="D31" s="113" t="s">
        <v>16</v>
      </c>
      <c r="E31" s="114" t="s">
        <v>52</v>
      </c>
      <c r="F31" s="114" t="s">
        <v>31</v>
      </c>
      <c r="G31" s="113" t="s">
        <v>12</v>
      </c>
      <c r="H31" s="113"/>
      <c r="I31" s="114"/>
    </row>
    <row r="32" spans="1:9" ht="22.5">
      <c r="A32" s="113">
        <v>414001</v>
      </c>
      <c r="B32" s="113">
        <v>28</v>
      </c>
      <c r="C32" s="114" t="s">
        <v>53</v>
      </c>
      <c r="D32" s="113" t="s">
        <v>16</v>
      </c>
      <c r="E32" s="114" t="s">
        <v>54</v>
      </c>
      <c r="F32" s="114" t="s">
        <v>31</v>
      </c>
      <c r="G32" s="113" t="s">
        <v>12</v>
      </c>
      <c r="H32" s="113"/>
      <c r="I32" s="114"/>
    </row>
    <row r="33" spans="1:9" ht="22.5">
      <c r="A33" s="113">
        <v>416001</v>
      </c>
      <c r="B33" s="113">
        <v>29</v>
      </c>
      <c r="C33" s="114" t="s">
        <v>55</v>
      </c>
      <c r="D33" s="113" t="s">
        <v>16</v>
      </c>
      <c r="E33" s="114" t="s">
        <v>56</v>
      </c>
      <c r="F33" s="114" t="s">
        <v>31</v>
      </c>
      <c r="G33" s="113" t="s">
        <v>12</v>
      </c>
      <c r="H33" s="113"/>
      <c r="I33" s="114"/>
    </row>
    <row r="34" spans="1:9" ht="22.5">
      <c r="A34" s="113">
        <v>409001</v>
      </c>
      <c r="B34" s="113">
        <v>30</v>
      </c>
      <c r="C34" s="114" t="s">
        <v>57</v>
      </c>
      <c r="D34" s="113" t="s">
        <v>16</v>
      </c>
      <c r="E34" s="114" t="s">
        <v>58</v>
      </c>
      <c r="F34" s="114" t="s">
        <v>59</v>
      </c>
      <c r="G34" s="113" t="s">
        <v>12</v>
      </c>
      <c r="H34" s="113"/>
      <c r="I34" s="114"/>
    </row>
    <row r="35" spans="1:9" ht="22.5">
      <c r="A35" s="113">
        <v>307001</v>
      </c>
      <c r="B35" s="113">
        <v>31</v>
      </c>
      <c r="C35" s="114" t="s">
        <v>60</v>
      </c>
      <c r="D35" s="113"/>
      <c r="E35" s="114" t="s">
        <v>60</v>
      </c>
      <c r="F35" s="114" t="s">
        <v>44</v>
      </c>
      <c r="G35" s="113" t="s">
        <v>12</v>
      </c>
      <c r="H35" s="113"/>
      <c r="I35" s="114"/>
    </row>
    <row r="36" spans="1:9" ht="22.5">
      <c r="A36" s="113">
        <v>257001</v>
      </c>
      <c r="B36" s="113">
        <v>32</v>
      </c>
      <c r="C36" s="114" t="s">
        <v>61</v>
      </c>
      <c r="D36" s="113" t="s">
        <v>16</v>
      </c>
      <c r="E36" s="114" t="s">
        <v>62</v>
      </c>
      <c r="F36" s="114" t="s">
        <v>20</v>
      </c>
      <c r="G36" s="113" t="s">
        <v>12</v>
      </c>
      <c r="H36" s="113"/>
      <c r="I36" s="114"/>
    </row>
    <row r="37" spans="1:9" ht="22.5">
      <c r="A37" s="113">
        <v>330001</v>
      </c>
      <c r="B37" s="113">
        <v>33</v>
      </c>
      <c r="C37" s="114" t="s">
        <v>63</v>
      </c>
      <c r="D37" s="113" t="s">
        <v>16</v>
      </c>
      <c r="E37" s="114" t="s">
        <v>64</v>
      </c>
      <c r="F37" s="114" t="s">
        <v>29</v>
      </c>
      <c r="G37" s="113" t="s">
        <v>12</v>
      </c>
      <c r="H37" s="113"/>
      <c r="I37" s="114"/>
    </row>
    <row r="38" spans="1:9" ht="22.5">
      <c r="A38" s="113">
        <v>107001</v>
      </c>
      <c r="B38" s="113">
        <v>34</v>
      </c>
      <c r="C38" s="114" t="s">
        <v>65</v>
      </c>
      <c r="D38" s="113"/>
      <c r="E38" s="114" t="s">
        <v>65</v>
      </c>
      <c r="F38" s="114" t="s">
        <v>11</v>
      </c>
      <c r="G38" s="113" t="s">
        <v>12</v>
      </c>
      <c r="H38" s="113"/>
      <c r="I38" s="114"/>
    </row>
    <row r="39" spans="1:9" ht="22.5">
      <c r="A39" s="115">
        <v>193001</v>
      </c>
      <c r="B39" s="115">
        <v>35</v>
      </c>
      <c r="C39" s="116" t="s">
        <v>66</v>
      </c>
      <c r="D39" s="115" t="s">
        <v>16</v>
      </c>
      <c r="E39" s="116" t="s">
        <v>67</v>
      </c>
      <c r="F39" s="116" t="s">
        <v>44</v>
      </c>
      <c r="G39" s="115" t="s">
        <v>12</v>
      </c>
      <c r="H39" s="115"/>
      <c r="I39" s="116" t="s">
        <v>68</v>
      </c>
    </row>
    <row r="40" spans="1:9" ht="22.5">
      <c r="A40" s="113">
        <v>114001</v>
      </c>
      <c r="B40" s="113">
        <v>36</v>
      </c>
      <c r="C40" s="114" t="s">
        <v>69</v>
      </c>
      <c r="D40" s="113"/>
      <c r="E40" s="114" t="s">
        <v>69</v>
      </c>
      <c r="F40" s="114" t="s">
        <v>11</v>
      </c>
      <c r="G40" s="113" t="s">
        <v>12</v>
      </c>
      <c r="H40" s="113"/>
      <c r="I40" s="114"/>
    </row>
    <row r="41" spans="1:9" ht="22.5">
      <c r="A41" s="113">
        <v>152001</v>
      </c>
      <c r="B41" s="113">
        <v>37</v>
      </c>
      <c r="C41" s="114" t="s">
        <v>70</v>
      </c>
      <c r="D41" s="113"/>
      <c r="E41" s="114" t="s">
        <v>70</v>
      </c>
      <c r="F41" s="114" t="s">
        <v>34</v>
      </c>
      <c r="G41" s="113" t="s">
        <v>12</v>
      </c>
      <c r="H41" s="113"/>
      <c r="I41" s="114"/>
    </row>
    <row r="42" spans="1:9" ht="22.5">
      <c r="A42" s="115"/>
      <c r="B42" s="115"/>
      <c r="C42" s="116" t="s">
        <v>71</v>
      </c>
      <c r="D42" s="115"/>
      <c r="E42" s="116" t="s">
        <v>72</v>
      </c>
      <c r="F42" s="116" t="s">
        <v>11</v>
      </c>
      <c r="G42" s="115"/>
      <c r="H42" s="115"/>
      <c r="I42" s="116" t="s">
        <v>73</v>
      </c>
    </row>
    <row r="43" spans="1:9" ht="22.5">
      <c r="A43" s="113">
        <v>109001</v>
      </c>
      <c r="B43" s="113">
        <v>38</v>
      </c>
      <c r="C43" s="114" t="s">
        <v>74</v>
      </c>
      <c r="D43" s="113" t="s">
        <v>16</v>
      </c>
      <c r="E43" s="114" t="s">
        <v>75</v>
      </c>
      <c r="F43" s="114" t="s">
        <v>11</v>
      </c>
      <c r="G43" s="113" t="s">
        <v>12</v>
      </c>
      <c r="H43" s="113"/>
      <c r="I43" s="114"/>
    </row>
    <row r="44" spans="1:9" ht="22.5">
      <c r="A44" s="113">
        <v>110001</v>
      </c>
      <c r="B44" s="113">
        <v>39</v>
      </c>
      <c r="C44" s="114" t="s">
        <v>76</v>
      </c>
      <c r="D44" s="113" t="s">
        <v>16</v>
      </c>
      <c r="E44" s="114" t="s">
        <v>77</v>
      </c>
      <c r="F44" s="114" t="s">
        <v>11</v>
      </c>
      <c r="G44" s="113" t="s">
        <v>12</v>
      </c>
      <c r="H44" s="113"/>
      <c r="I44" s="114"/>
    </row>
    <row r="45" spans="1:9" ht="22.5">
      <c r="A45" s="113">
        <v>262001</v>
      </c>
      <c r="B45" s="113">
        <v>40</v>
      </c>
      <c r="C45" s="114" t="s">
        <v>78</v>
      </c>
      <c r="D45" s="113"/>
      <c r="E45" s="114" t="s">
        <v>78</v>
      </c>
      <c r="F45" s="114" t="s">
        <v>20</v>
      </c>
      <c r="G45" s="113" t="s">
        <v>12</v>
      </c>
      <c r="H45" s="113"/>
      <c r="I45" s="114"/>
    </row>
    <row r="46" spans="1:9" ht="22.5">
      <c r="A46" s="115">
        <v>182001</v>
      </c>
      <c r="B46" s="115">
        <v>41</v>
      </c>
      <c r="C46" s="116" t="s">
        <v>79</v>
      </c>
      <c r="D46" s="115" t="s">
        <v>16</v>
      </c>
      <c r="E46" s="116" t="s">
        <v>80</v>
      </c>
      <c r="F46" s="116" t="s">
        <v>34</v>
      </c>
      <c r="G46" s="115" t="s">
        <v>12</v>
      </c>
      <c r="H46" s="115"/>
      <c r="I46" s="116" t="s">
        <v>81</v>
      </c>
    </row>
    <row r="47" spans="1:9" ht="22.5">
      <c r="A47" s="113">
        <v>111001</v>
      </c>
      <c r="B47" s="113">
        <v>42</v>
      </c>
      <c r="C47" s="114" t="s">
        <v>82</v>
      </c>
      <c r="D47" s="113"/>
      <c r="E47" s="114" t="s">
        <v>82</v>
      </c>
      <c r="F47" s="114" t="s">
        <v>11</v>
      </c>
      <c r="G47" s="113" t="s">
        <v>12</v>
      </c>
      <c r="H47" s="113"/>
      <c r="I47" s="114"/>
    </row>
    <row r="48" spans="1:9" ht="22.5">
      <c r="A48" s="113">
        <v>309001</v>
      </c>
      <c r="B48" s="113">
        <v>43</v>
      </c>
      <c r="C48" s="114" t="s">
        <v>83</v>
      </c>
      <c r="D48" s="113"/>
      <c r="E48" s="114" t="s">
        <v>83</v>
      </c>
      <c r="F48" s="114" t="s">
        <v>44</v>
      </c>
      <c r="G48" s="113" t="s">
        <v>12</v>
      </c>
      <c r="H48" s="113"/>
      <c r="I48" s="114"/>
    </row>
    <row r="49" spans="1:9" ht="22.5">
      <c r="A49" s="115">
        <v>115001</v>
      </c>
      <c r="B49" s="115">
        <v>44</v>
      </c>
      <c r="C49" s="116" t="s">
        <v>84</v>
      </c>
      <c r="D49" s="115" t="s">
        <v>16</v>
      </c>
      <c r="E49" s="116" t="s">
        <v>85</v>
      </c>
      <c r="F49" s="116" t="s">
        <v>34</v>
      </c>
      <c r="G49" s="115" t="s">
        <v>12</v>
      </c>
      <c r="H49" s="115"/>
      <c r="I49" s="116" t="s">
        <v>86</v>
      </c>
    </row>
    <row r="50" spans="1:9" ht="22.5">
      <c r="A50" s="113">
        <v>305001</v>
      </c>
      <c r="B50" s="113">
        <v>45</v>
      </c>
      <c r="C50" s="114" t="s">
        <v>87</v>
      </c>
      <c r="D50" s="113"/>
      <c r="E50" s="114" t="s">
        <v>87</v>
      </c>
      <c r="F50" s="114" t="s">
        <v>44</v>
      </c>
      <c r="G50" s="113" t="s">
        <v>12</v>
      </c>
      <c r="H50" s="113"/>
      <c r="I50" s="114"/>
    </row>
    <row r="51" spans="1:9" ht="22.5">
      <c r="A51" s="115">
        <v>119001</v>
      </c>
      <c r="B51" s="115">
        <v>46</v>
      </c>
      <c r="C51" s="116" t="s">
        <v>88</v>
      </c>
      <c r="D51" s="115" t="s">
        <v>16</v>
      </c>
      <c r="E51" s="116" t="s">
        <v>89</v>
      </c>
      <c r="F51" s="116" t="s">
        <v>11</v>
      </c>
      <c r="G51" s="115" t="s">
        <v>12</v>
      </c>
      <c r="H51" s="115"/>
      <c r="I51" s="116" t="s">
        <v>68</v>
      </c>
    </row>
    <row r="52" spans="1:9" ht="22.5">
      <c r="A52" s="113">
        <v>190001</v>
      </c>
      <c r="B52" s="113">
        <v>47</v>
      </c>
      <c r="C52" s="114" t="s">
        <v>90</v>
      </c>
      <c r="D52" s="113"/>
      <c r="E52" s="114" t="s">
        <v>90</v>
      </c>
      <c r="F52" s="114" t="s">
        <v>11</v>
      </c>
      <c r="G52" s="113" t="s">
        <v>12</v>
      </c>
      <c r="H52" s="113"/>
      <c r="I52" s="114"/>
    </row>
    <row r="53" spans="1:9" ht="22.5">
      <c r="A53" s="113">
        <v>112001</v>
      </c>
      <c r="B53" s="113">
        <v>48</v>
      </c>
      <c r="C53" s="114" t="s">
        <v>91</v>
      </c>
      <c r="D53" s="113"/>
      <c r="E53" s="114" t="s">
        <v>91</v>
      </c>
      <c r="F53" s="114" t="s">
        <v>11</v>
      </c>
      <c r="G53" s="113" t="s">
        <v>12</v>
      </c>
      <c r="H53" s="113"/>
      <c r="I53" s="114"/>
    </row>
    <row r="54" spans="1:9" ht="22.5">
      <c r="A54" s="113">
        <v>189001</v>
      </c>
      <c r="B54" s="113">
        <v>49</v>
      </c>
      <c r="C54" s="114" t="s">
        <v>92</v>
      </c>
      <c r="D54" s="113" t="s">
        <v>16</v>
      </c>
      <c r="E54" s="114" t="s">
        <v>93</v>
      </c>
      <c r="F54" s="114" t="s">
        <v>94</v>
      </c>
      <c r="G54" s="113" t="s">
        <v>12</v>
      </c>
      <c r="H54" s="113"/>
      <c r="I54" s="114"/>
    </row>
    <row r="55" spans="1:9" ht="22.5">
      <c r="A55" s="113">
        <v>118001</v>
      </c>
      <c r="B55" s="113">
        <v>50</v>
      </c>
      <c r="C55" s="114" t="s">
        <v>95</v>
      </c>
      <c r="D55" s="113" t="s">
        <v>16</v>
      </c>
      <c r="E55" s="114" t="s">
        <v>96</v>
      </c>
      <c r="F55" s="114" t="s">
        <v>11</v>
      </c>
      <c r="G55" s="113" t="s">
        <v>12</v>
      </c>
      <c r="H55" s="113"/>
      <c r="I55" s="114"/>
    </row>
    <row r="56" spans="1:9" ht="22.5">
      <c r="A56" s="115">
        <v>479001</v>
      </c>
      <c r="B56" s="115">
        <v>51</v>
      </c>
      <c r="C56" s="116" t="s">
        <v>97</v>
      </c>
      <c r="D56" s="115" t="s">
        <v>16</v>
      </c>
      <c r="E56" s="116" t="s">
        <v>98</v>
      </c>
      <c r="F56" s="116" t="s">
        <v>34</v>
      </c>
      <c r="G56" s="115" t="s">
        <v>12</v>
      </c>
      <c r="H56" s="115"/>
      <c r="I56" s="116" t="s">
        <v>81</v>
      </c>
    </row>
    <row r="57" spans="1:9" ht="22.5">
      <c r="A57" s="113">
        <v>468001</v>
      </c>
      <c r="B57" s="113">
        <v>52</v>
      </c>
      <c r="C57" s="114" t="s">
        <v>99</v>
      </c>
      <c r="D57" s="113"/>
      <c r="E57" s="114" t="s">
        <v>99</v>
      </c>
      <c r="F57" s="114" t="s">
        <v>34</v>
      </c>
      <c r="G57" s="113" t="s">
        <v>12</v>
      </c>
      <c r="H57" s="113"/>
      <c r="I57" s="114"/>
    </row>
    <row r="58" spans="1:9" ht="22.5">
      <c r="A58" s="113">
        <v>475001</v>
      </c>
      <c r="B58" s="113">
        <v>53</v>
      </c>
      <c r="C58" s="114" t="s">
        <v>100</v>
      </c>
      <c r="D58" s="113"/>
      <c r="E58" s="114" t="s">
        <v>100</v>
      </c>
      <c r="F58" s="114" t="s">
        <v>34</v>
      </c>
      <c r="G58" s="113" t="s">
        <v>12</v>
      </c>
      <c r="H58" s="113"/>
      <c r="I58" s="114"/>
    </row>
    <row r="59" spans="1:9" ht="22.5">
      <c r="A59" s="113">
        <v>476001</v>
      </c>
      <c r="B59" s="113">
        <v>54</v>
      </c>
      <c r="C59" s="114" t="s">
        <v>101</v>
      </c>
      <c r="D59" s="113"/>
      <c r="E59" s="114" t="s">
        <v>101</v>
      </c>
      <c r="F59" s="114" t="s">
        <v>34</v>
      </c>
      <c r="G59" s="113" t="s">
        <v>12</v>
      </c>
      <c r="H59" s="113"/>
      <c r="I59" s="114"/>
    </row>
    <row r="60" spans="1:9" ht="22.5">
      <c r="A60" s="113">
        <v>303001</v>
      </c>
      <c r="B60" s="113">
        <v>55</v>
      </c>
      <c r="C60" s="114" t="s">
        <v>102</v>
      </c>
      <c r="D60" s="113" t="s">
        <v>16</v>
      </c>
      <c r="E60" s="114" t="s">
        <v>103</v>
      </c>
      <c r="F60" s="114" t="s">
        <v>44</v>
      </c>
      <c r="G60" s="113" t="s">
        <v>12</v>
      </c>
      <c r="H60" s="113"/>
      <c r="I60" s="114"/>
    </row>
    <row r="61" spans="1:9" ht="22.5">
      <c r="A61" s="115">
        <v>337001</v>
      </c>
      <c r="B61" s="115">
        <v>56</v>
      </c>
      <c r="C61" s="116" t="s">
        <v>104</v>
      </c>
      <c r="D61" s="115" t="s">
        <v>16</v>
      </c>
      <c r="E61" s="116" t="s">
        <v>104</v>
      </c>
      <c r="F61" s="116" t="s">
        <v>29</v>
      </c>
      <c r="G61" s="115" t="s">
        <v>12</v>
      </c>
      <c r="H61" s="115"/>
      <c r="I61" s="116" t="s">
        <v>105</v>
      </c>
    </row>
    <row r="62" spans="1:9" ht="22.5">
      <c r="A62" s="115">
        <v>331001</v>
      </c>
      <c r="B62" s="115">
        <v>57</v>
      </c>
      <c r="C62" s="116" t="s">
        <v>106</v>
      </c>
      <c r="D62" s="115" t="s">
        <v>16</v>
      </c>
      <c r="E62" s="116" t="s">
        <v>107</v>
      </c>
      <c r="F62" s="116" t="s">
        <v>29</v>
      </c>
      <c r="G62" s="115" t="s">
        <v>12</v>
      </c>
      <c r="H62" s="115"/>
      <c r="I62" s="116" t="s">
        <v>108</v>
      </c>
    </row>
    <row r="63" spans="1:9" ht="22.5">
      <c r="A63" s="113">
        <v>338001</v>
      </c>
      <c r="B63" s="113">
        <v>58</v>
      </c>
      <c r="C63" s="114" t="s">
        <v>109</v>
      </c>
      <c r="D63" s="113"/>
      <c r="E63" s="114" t="s">
        <v>109</v>
      </c>
      <c r="F63" s="114" t="s">
        <v>29</v>
      </c>
      <c r="G63" s="113" t="s">
        <v>12</v>
      </c>
      <c r="H63" s="113"/>
      <c r="I63" s="114"/>
    </row>
    <row r="64" spans="1:9" ht="22.5">
      <c r="A64" s="113">
        <v>273001</v>
      </c>
      <c r="B64" s="113">
        <v>59</v>
      </c>
      <c r="C64" s="114" t="s">
        <v>110</v>
      </c>
      <c r="D64" s="113"/>
      <c r="E64" s="114" t="s">
        <v>110</v>
      </c>
      <c r="F64" s="114" t="s">
        <v>20</v>
      </c>
      <c r="G64" s="113" t="s">
        <v>12</v>
      </c>
      <c r="H64" s="113"/>
      <c r="I64" s="114"/>
    </row>
    <row r="65" spans="1:9" ht="22.5">
      <c r="A65" s="115"/>
      <c r="B65" s="115"/>
      <c r="C65" s="116" t="s">
        <v>111</v>
      </c>
      <c r="D65" s="115"/>
      <c r="E65" s="116" t="s">
        <v>58</v>
      </c>
      <c r="F65" s="116" t="s">
        <v>59</v>
      </c>
      <c r="G65" s="115"/>
      <c r="H65" s="115"/>
      <c r="I65" s="116" t="s">
        <v>112</v>
      </c>
    </row>
    <row r="66" spans="1:9" ht="22.5">
      <c r="A66" s="113">
        <v>265001</v>
      </c>
      <c r="B66" s="113">
        <v>60</v>
      </c>
      <c r="C66" s="114" t="s">
        <v>113</v>
      </c>
      <c r="D66" s="113"/>
      <c r="E66" s="114" t="s">
        <v>113</v>
      </c>
      <c r="F66" s="114" t="s">
        <v>20</v>
      </c>
      <c r="G66" s="113" t="s">
        <v>12</v>
      </c>
      <c r="H66" s="113"/>
      <c r="I66" s="114"/>
    </row>
    <row r="67" spans="1:9" ht="22.5">
      <c r="A67" s="113">
        <v>127001</v>
      </c>
      <c r="B67" s="113">
        <v>61</v>
      </c>
      <c r="C67" s="114" t="s">
        <v>114</v>
      </c>
      <c r="D67" s="113"/>
      <c r="E67" s="114" t="s">
        <v>114</v>
      </c>
      <c r="F67" s="114" t="s">
        <v>11</v>
      </c>
      <c r="G67" s="113" t="s">
        <v>12</v>
      </c>
      <c r="H67" s="113"/>
      <c r="I67" s="114"/>
    </row>
    <row r="68" spans="1:9" ht="22.5">
      <c r="A68" s="113">
        <v>128001</v>
      </c>
      <c r="B68" s="113">
        <v>62</v>
      </c>
      <c r="C68" s="114" t="s">
        <v>115</v>
      </c>
      <c r="D68" s="113"/>
      <c r="E68" s="114" t="s">
        <v>115</v>
      </c>
      <c r="F68" s="114" t="s">
        <v>11</v>
      </c>
      <c r="G68" s="113" t="s">
        <v>12</v>
      </c>
      <c r="H68" s="113"/>
      <c r="I68" s="114"/>
    </row>
    <row r="69" spans="1:9" ht="22.5">
      <c r="A69" s="113">
        <v>129001</v>
      </c>
      <c r="B69" s="113">
        <v>63</v>
      </c>
      <c r="C69" s="114" t="s">
        <v>116</v>
      </c>
      <c r="D69" s="113"/>
      <c r="E69" s="114" t="s">
        <v>116</v>
      </c>
      <c r="F69" s="114" t="s">
        <v>11</v>
      </c>
      <c r="G69" s="113" t="s">
        <v>12</v>
      </c>
      <c r="H69" s="113"/>
      <c r="I69" s="114"/>
    </row>
    <row r="70" spans="1:9" ht="22.5">
      <c r="A70" s="113">
        <v>132001</v>
      </c>
      <c r="B70" s="113">
        <v>64</v>
      </c>
      <c r="C70" s="114" t="s">
        <v>117</v>
      </c>
      <c r="D70" s="113"/>
      <c r="E70" s="114" t="s">
        <v>117</v>
      </c>
      <c r="F70" s="114" t="s">
        <v>11</v>
      </c>
      <c r="G70" s="113" t="s">
        <v>12</v>
      </c>
      <c r="H70" s="113"/>
      <c r="I70" s="114"/>
    </row>
    <row r="71" spans="1:9" ht="22.5">
      <c r="A71" s="113">
        <v>301001</v>
      </c>
      <c r="B71" s="113">
        <v>65</v>
      </c>
      <c r="C71" s="114" t="s">
        <v>118</v>
      </c>
      <c r="D71" s="113"/>
      <c r="E71" s="114" t="s">
        <v>118</v>
      </c>
      <c r="F71" s="114" t="s">
        <v>44</v>
      </c>
      <c r="G71" s="113" t="s">
        <v>12</v>
      </c>
      <c r="H71" s="113"/>
      <c r="I71" s="114"/>
    </row>
    <row r="72" spans="1:9" ht="22.5">
      <c r="A72" s="113">
        <v>269001</v>
      </c>
      <c r="B72" s="113">
        <v>66</v>
      </c>
      <c r="C72" s="114" t="s">
        <v>119</v>
      </c>
      <c r="D72" s="113"/>
      <c r="E72" s="114" t="s">
        <v>119</v>
      </c>
      <c r="F72" s="114" t="s">
        <v>20</v>
      </c>
      <c r="G72" s="113" t="s">
        <v>12</v>
      </c>
      <c r="H72" s="113"/>
      <c r="I72" s="114"/>
    </row>
    <row r="73" spans="1:9" ht="22.5">
      <c r="A73" s="113">
        <v>164001</v>
      </c>
      <c r="B73" s="113">
        <v>67</v>
      </c>
      <c r="C73" s="114" t="s">
        <v>120</v>
      </c>
      <c r="D73" s="113"/>
      <c r="E73" s="114" t="s">
        <v>120</v>
      </c>
      <c r="F73" s="114" t="s">
        <v>11</v>
      </c>
      <c r="G73" s="113" t="s">
        <v>12</v>
      </c>
      <c r="H73" s="113"/>
      <c r="I73" s="114"/>
    </row>
    <row r="74" spans="1:9" ht="22.5">
      <c r="A74" s="113">
        <v>165001</v>
      </c>
      <c r="B74" s="113">
        <v>68</v>
      </c>
      <c r="C74" s="114" t="s">
        <v>121</v>
      </c>
      <c r="D74" s="113"/>
      <c r="E74" s="114" t="s">
        <v>121</v>
      </c>
      <c r="F74" s="114" t="s">
        <v>11</v>
      </c>
      <c r="G74" s="113" t="s">
        <v>12</v>
      </c>
      <c r="H74" s="113"/>
      <c r="I74" s="114"/>
    </row>
    <row r="75" spans="1:9" ht="22.5">
      <c r="A75" s="113">
        <v>166001</v>
      </c>
      <c r="B75" s="113">
        <v>69</v>
      </c>
      <c r="C75" s="114" t="s">
        <v>122</v>
      </c>
      <c r="D75" s="113"/>
      <c r="E75" s="114" t="s">
        <v>122</v>
      </c>
      <c r="F75" s="114" t="s">
        <v>11</v>
      </c>
      <c r="G75" s="113" t="s">
        <v>12</v>
      </c>
      <c r="H75" s="113"/>
      <c r="I75" s="114"/>
    </row>
    <row r="76" spans="1:9" ht="22.5">
      <c r="A76" s="113">
        <v>167001</v>
      </c>
      <c r="B76" s="113">
        <v>70</v>
      </c>
      <c r="C76" s="114" t="s">
        <v>123</v>
      </c>
      <c r="D76" s="113"/>
      <c r="E76" s="114" t="s">
        <v>123</v>
      </c>
      <c r="F76" s="114" t="s">
        <v>11</v>
      </c>
      <c r="G76" s="113" t="s">
        <v>12</v>
      </c>
      <c r="H76" s="113"/>
      <c r="I76" s="114"/>
    </row>
    <row r="77" spans="1:9" ht="22.5">
      <c r="A77" s="113">
        <v>168001</v>
      </c>
      <c r="B77" s="113">
        <v>71</v>
      </c>
      <c r="C77" s="114" t="s">
        <v>124</v>
      </c>
      <c r="D77" s="113"/>
      <c r="E77" s="114" t="s">
        <v>124</v>
      </c>
      <c r="F77" s="114" t="s">
        <v>11</v>
      </c>
      <c r="G77" s="113" t="s">
        <v>12</v>
      </c>
      <c r="H77" s="113"/>
      <c r="I77" s="114"/>
    </row>
    <row r="78" spans="1:9" ht="22.5">
      <c r="A78" s="113">
        <v>187001</v>
      </c>
      <c r="B78" s="113">
        <v>72</v>
      </c>
      <c r="C78" s="114" t="s">
        <v>125</v>
      </c>
      <c r="D78" s="113"/>
      <c r="E78" s="114" t="s">
        <v>125</v>
      </c>
      <c r="F78" s="114" t="s">
        <v>11</v>
      </c>
      <c r="G78" s="113" t="s">
        <v>12</v>
      </c>
      <c r="H78" s="113"/>
      <c r="I78" s="114"/>
    </row>
    <row r="79" spans="1:9" ht="22.5">
      <c r="A79" s="113">
        <v>192001</v>
      </c>
      <c r="B79" s="113">
        <v>73</v>
      </c>
      <c r="C79" s="114" t="s">
        <v>126</v>
      </c>
      <c r="D79" s="113"/>
      <c r="E79" s="114" t="s">
        <v>126</v>
      </c>
      <c r="F79" s="114" t="s">
        <v>11</v>
      </c>
      <c r="G79" s="113" t="s">
        <v>12</v>
      </c>
      <c r="H79" s="113"/>
      <c r="I79" s="114"/>
    </row>
    <row r="80" spans="1:9" ht="22.5">
      <c r="A80" s="113">
        <v>159001</v>
      </c>
      <c r="B80" s="113">
        <v>74</v>
      </c>
      <c r="C80" s="114" t="s">
        <v>127</v>
      </c>
      <c r="D80" s="113"/>
      <c r="E80" s="114" t="s">
        <v>127</v>
      </c>
      <c r="F80" s="114" t="s">
        <v>11</v>
      </c>
      <c r="G80" s="113" t="s">
        <v>12</v>
      </c>
      <c r="H80" s="113"/>
      <c r="I80" s="114"/>
    </row>
    <row r="81" spans="1:9" ht="22.5">
      <c r="A81" s="113">
        <v>160001</v>
      </c>
      <c r="B81" s="113">
        <v>75</v>
      </c>
      <c r="C81" s="114" t="s">
        <v>128</v>
      </c>
      <c r="D81" s="113"/>
      <c r="E81" s="114" t="s">
        <v>128</v>
      </c>
      <c r="F81" s="114" t="s">
        <v>11</v>
      </c>
      <c r="G81" s="113" t="s">
        <v>12</v>
      </c>
      <c r="H81" s="113"/>
      <c r="I81" s="114"/>
    </row>
    <row r="82" spans="1:9" ht="22.5">
      <c r="A82" s="113">
        <v>161001</v>
      </c>
      <c r="B82" s="113">
        <v>76</v>
      </c>
      <c r="C82" s="114" t="s">
        <v>129</v>
      </c>
      <c r="D82" s="113"/>
      <c r="E82" s="114" t="s">
        <v>129</v>
      </c>
      <c r="F82" s="114" t="s">
        <v>11</v>
      </c>
      <c r="G82" s="113" t="s">
        <v>12</v>
      </c>
      <c r="H82" s="113"/>
      <c r="I82" s="114"/>
    </row>
    <row r="83" spans="1:9" ht="22.5">
      <c r="A83" s="113">
        <v>162001</v>
      </c>
      <c r="B83" s="113">
        <v>77</v>
      </c>
      <c r="C83" s="114" t="s">
        <v>130</v>
      </c>
      <c r="D83" s="113"/>
      <c r="E83" s="114" t="s">
        <v>130</v>
      </c>
      <c r="F83" s="114" t="s">
        <v>11</v>
      </c>
      <c r="G83" s="113" t="s">
        <v>12</v>
      </c>
      <c r="H83" s="113"/>
      <c r="I83" s="114"/>
    </row>
    <row r="84" spans="1:9" ht="22.5">
      <c r="A84" s="113">
        <v>163001</v>
      </c>
      <c r="B84" s="113">
        <v>78</v>
      </c>
      <c r="C84" s="114" t="s">
        <v>131</v>
      </c>
      <c r="D84" s="113"/>
      <c r="E84" s="114" t="s">
        <v>131</v>
      </c>
      <c r="F84" s="114" t="s">
        <v>11</v>
      </c>
      <c r="G84" s="113" t="s">
        <v>12</v>
      </c>
      <c r="H84" s="113"/>
      <c r="I84" s="114"/>
    </row>
    <row r="85" spans="1:9" ht="22.5">
      <c r="A85" s="113">
        <v>186001</v>
      </c>
      <c r="B85" s="113">
        <v>79</v>
      </c>
      <c r="C85" s="114" t="s">
        <v>132</v>
      </c>
      <c r="D85" s="113"/>
      <c r="E85" s="114" t="s">
        <v>132</v>
      </c>
      <c r="F85" s="114" t="s">
        <v>11</v>
      </c>
      <c r="G85" s="113" t="s">
        <v>12</v>
      </c>
      <c r="H85" s="113"/>
      <c r="I85" s="114"/>
    </row>
    <row r="86" spans="1:9" ht="22.5">
      <c r="A86" s="113">
        <v>191001</v>
      </c>
      <c r="B86" s="113">
        <v>80</v>
      </c>
      <c r="C86" s="114" t="s">
        <v>133</v>
      </c>
      <c r="D86" s="113"/>
      <c r="E86" s="114" t="s">
        <v>133</v>
      </c>
      <c r="F86" s="114" t="s">
        <v>11</v>
      </c>
      <c r="G86" s="113" t="s">
        <v>12</v>
      </c>
      <c r="H86" s="113"/>
      <c r="I86" s="114"/>
    </row>
    <row r="87" spans="1:9" ht="22.5">
      <c r="A87" s="113">
        <v>137001</v>
      </c>
      <c r="B87" s="113">
        <v>81</v>
      </c>
      <c r="C87" s="114" t="s">
        <v>134</v>
      </c>
      <c r="D87" s="113"/>
      <c r="E87" s="114" t="s">
        <v>134</v>
      </c>
      <c r="F87" s="114" t="s">
        <v>11</v>
      </c>
      <c r="G87" s="113" t="s">
        <v>12</v>
      </c>
      <c r="H87" s="113"/>
      <c r="I87" s="114"/>
    </row>
    <row r="88" spans="1:9" ht="22.5">
      <c r="A88" s="113">
        <v>138001</v>
      </c>
      <c r="B88" s="113">
        <v>82</v>
      </c>
      <c r="C88" s="114" t="s">
        <v>135</v>
      </c>
      <c r="D88" s="113"/>
      <c r="E88" s="114" t="s">
        <v>135</v>
      </c>
      <c r="F88" s="114" t="s">
        <v>11</v>
      </c>
      <c r="G88" s="113" t="s">
        <v>12</v>
      </c>
      <c r="H88" s="113"/>
      <c r="I88" s="114"/>
    </row>
    <row r="89" spans="1:9" ht="22.5">
      <c r="A89" s="113">
        <v>139001</v>
      </c>
      <c r="B89" s="113">
        <v>83</v>
      </c>
      <c r="C89" s="114" t="s">
        <v>136</v>
      </c>
      <c r="D89" s="113"/>
      <c r="E89" s="114" t="s">
        <v>136</v>
      </c>
      <c r="F89" s="114" t="s">
        <v>11</v>
      </c>
      <c r="G89" s="113" t="s">
        <v>12</v>
      </c>
      <c r="H89" s="113"/>
      <c r="I89" s="114"/>
    </row>
    <row r="90" spans="1:9" ht="22.5">
      <c r="A90" s="113">
        <v>140001</v>
      </c>
      <c r="B90" s="113">
        <v>84</v>
      </c>
      <c r="C90" s="114" t="s">
        <v>137</v>
      </c>
      <c r="D90" s="113"/>
      <c r="E90" s="114" t="s">
        <v>137</v>
      </c>
      <c r="F90" s="114" t="s">
        <v>11</v>
      </c>
      <c r="G90" s="113" t="s">
        <v>12</v>
      </c>
      <c r="H90" s="113"/>
      <c r="I90" s="114"/>
    </row>
    <row r="91" spans="1:9" ht="22.5">
      <c r="A91" s="113">
        <v>141001</v>
      </c>
      <c r="B91" s="113">
        <v>85</v>
      </c>
      <c r="C91" s="114" t="s">
        <v>138</v>
      </c>
      <c r="D91" s="113"/>
      <c r="E91" s="114" t="s">
        <v>138</v>
      </c>
      <c r="F91" s="114" t="s">
        <v>11</v>
      </c>
      <c r="G91" s="113" t="s">
        <v>12</v>
      </c>
      <c r="H91" s="113"/>
      <c r="I91" s="114"/>
    </row>
    <row r="92" spans="1:9" ht="22.5">
      <c r="A92" s="113">
        <v>142001</v>
      </c>
      <c r="B92" s="113">
        <v>86</v>
      </c>
      <c r="C92" s="114" t="s">
        <v>139</v>
      </c>
      <c r="D92" s="113"/>
      <c r="E92" s="114" t="s">
        <v>139</v>
      </c>
      <c r="F92" s="114" t="s">
        <v>11</v>
      </c>
      <c r="G92" s="113" t="s">
        <v>12</v>
      </c>
      <c r="H92" s="113"/>
      <c r="I92" s="114"/>
    </row>
    <row r="93" spans="1:9" ht="22.5">
      <c r="A93" s="113">
        <v>143001</v>
      </c>
      <c r="B93" s="113">
        <v>87</v>
      </c>
      <c r="C93" s="114" t="s">
        <v>140</v>
      </c>
      <c r="D93" s="113"/>
      <c r="E93" s="114" t="s">
        <v>140</v>
      </c>
      <c r="F93" s="114" t="s">
        <v>11</v>
      </c>
      <c r="G93" s="113" t="s">
        <v>12</v>
      </c>
      <c r="H93" s="113"/>
      <c r="I93" s="114"/>
    </row>
    <row r="94" spans="1:9" ht="22.5">
      <c r="A94" s="113">
        <v>134001</v>
      </c>
      <c r="B94" s="113">
        <v>88</v>
      </c>
      <c r="C94" s="114" t="s">
        <v>141</v>
      </c>
      <c r="D94" s="113"/>
      <c r="E94" s="114" t="s">
        <v>141</v>
      </c>
      <c r="F94" s="114" t="s">
        <v>11</v>
      </c>
      <c r="G94" s="113" t="s">
        <v>12</v>
      </c>
      <c r="H94" s="113"/>
      <c r="I94" s="114"/>
    </row>
    <row r="95" spans="1:9" ht="22.5">
      <c r="A95" s="113">
        <v>133001</v>
      </c>
      <c r="B95" s="113">
        <v>89</v>
      </c>
      <c r="C95" s="114" t="s">
        <v>142</v>
      </c>
      <c r="D95" s="113"/>
      <c r="E95" s="114" t="s">
        <v>142</v>
      </c>
      <c r="F95" s="114" t="s">
        <v>11</v>
      </c>
      <c r="G95" s="113" t="s">
        <v>12</v>
      </c>
      <c r="H95" s="113"/>
      <c r="I95" s="114"/>
    </row>
    <row r="96" spans="1:9" ht="22.5">
      <c r="A96" s="113">
        <v>135001</v>
      </c>
      <c r="B96" s="113">
        <v>90</v>
      </c>
      <c r="C96" s="114" t="s">
        <v>143</v>
      </c>
      <c r="D96" s="113"/>
      <c r="E96" s="114" t="s">
        <v>143</v>
      </c>
      <c r="F96" s="114" t="s">
        <v>11</v>
      </c>
      <c r="G96" s="113" t="s">
        <v>12</v>
      </c>
      <c r="H96" s="113"/>
      <c r="I96" s="114"/>
    </row>
    <row r="97" spans="1:9" ht="22.5">
      <c r="A97" s="113">
        <v>175001</v>
      </c>
      <c r="B97" s="113">
        <v>91</v>
      </c>
      <c r="C97" s="114" t="s">
        <v>144</v>
      </c>
      <c r="D97" s="113"/>
      <c r="E97" s="114" t="s">
        <v>144</v>
      </c>
      <c r="F97" s="114" t="s">
        <v>11</v>
      </c>
      <c r="G97" s="113" t="s">
        <v>12</v>
      </c>
      <c r="H97" s="113"/>
      <c r="I97" s="114"/>
    </row>
    <row r="98" spans="1:9" ht="22.5">
      <c r="A98" s="113">
        <v>255001</v>
      </c>
      <c r="B98" s="113">
        <v>92</v>
      </c>
      <c r="C98" s="114" t="s">
        <v>145</v>
      </c>
      <c r="D98" s="113"/>
      <c r="E98" s="114" t="s">
        <v>145</v>
      </c>
      <c r="F98" s="114" t="s">
        <v>20</v>
      </c>
      <c r="G98" s="113" t="s">
        <v>12</v>
      </c>
      <c r="H98" s="113"/>
      <c r="I98" s="114"/>
    </row>
    <row r="99" spans="1:9" ht="22.5">
      <c r="A99" s="113">
        <v>267001</v>
      </c>
      <c r="B99" s="113">
        <v>93</v>
      </c>
      <c r="C99" s="114" t="s">
        <v>146</v>
      </c>
      <c r="D99" s="113"/>
      <c r="E99" s="114" t="s">
        <v>146</v>
      </c>
      <c r="F99" s="114" t="s">
        <v>20</v>
      </c>
      <c r="G99" s="113" t="s">
        <v>12</v>
      </c>
      <c r="H99" s="113"/>
      <c r="I99" s="114"/>
    </row>
    <row r="100" spans="1:9" ht="22.5">
      <c r="A100" s="113">
        <v>144001</v>
      </c>
      <c r="B100" s="113">
        <v>94</v>
      </c>
      <c r="C100" s="114" t="s">
        <v>147</v>
      </c>
      <c r="D100" s="113"/>
      <c r="E100" s="114" t="s">
        <v>147</v>
      </c>
      <c r="F100" s="114" t="s">
        <v>11</v>
      </c>
      <c r="G100" s="113" t="s">
        <v>12</v>
      </c>
      <c r="H100" s="113"/>
      <c r="I100" s="114"/>
    </row>
    <row r="101" spans="1:9" ht="22.5">
      <c r="A101" s="113">
        <v>259001</v>
      </c>
      <c r="B101" s="113">
        <v>95</v>
      </c>
      <c r="C101" s="114" t="s">
        <v>148</v>
      </c>
      <c r="D101" s="113"/>
      <c r="E101" s="114" t="s">
        <v>148</v>
      </c>
      <c r="F101" s="114" t="s">
        <v>20</v>
      </c>
      <c r="G101" s="113" t="s">
        <v>12</v>
      </c>
      <c r="H101" s="113"/>
      <c r="I101" s="114"/>
    </row>
    <row r="102" spans="1:9" ht="22.5">
      <c r="A102" s="113">
        <v>260001</v>
      </c>
      <c r="B102" s="113">
        <v>96</v>
      </c>
      <c r="C102" s="114" t="s">
        <v>149</v>
      </c>
      <c r="D102" s="113"/>
      <c r="E102" s="114" t="s">
        <v>149</v>
      </c>
      <c r="F102" s="114" t="s">
        <v>20</v>
      </c>
      <c r="G102" s="113" t="s">
        <v>12</v>
      </c>
      <c r="H102" s="113"/>
      <c r="I102" s="114"/>
    </row>
    <row r="103" spans="1:9" ht="22.5">
      <c r="A103" s="113">
        <v>185001</v>
      </c>
      <c r="B103" s="113">
        <v>97</v>
      </c>
      <c r="C103" s="114" t="s">
        <v>150</v>
      </c>
      <c r="D103" s="113"/>
      <c r="E103" s="114" t="s">
        <v>150</v>
      </c>
      <c r="F103" s="114" t="s">
        <v>11</v>
      </c>
      <c r="G103" s="113" t="s">
        <v>12</v>
      </c>
      <c r="H103" s="113"/>
      <c r="I103" s="114"/>
    </row>
    <row r="104" spans="1:9" ht="22.5">
      <c r="A104" s="113">
        <v>333001</v>
      </c>
      <c r="B104" s="113">
        <v>98</v>
      </c>
      <c r="C104" s="114" t="s">
        <v>151</v>
      </c>
      <c r="D104" s="113"/>
      <c r="E104" s="114" t="s">
        <v>151</v>
      </c>
      <c r="F104" s="114" t="s">
        <v>29</v>
      </c>
      <c r="G104" s="113" t="s">
        <v>12</v>
      </c>
      <c r="H104" s="113"/>
      <c r="I104" s="114"/>
    </row>
    <row r="105" spans="1:9" ht="22.5">
      <c r="A105" s="113">
        <v>122001</v>
      </c>
      <c r="B105" s="113">
        <v>99</v>
      </c>
      <c r="C105" s="114" t="s">
        <v>152</v>
      </c>
      <c r="D105" s="113"/>
      <c r="E105" s="114" t="s">
        <v>152</v>
      </c>
      <c r="F105" s="114" t="s">
        <v>34</v>
      </c>
      <c r="G105" s="113" t="s">
        <v>12</v>
      </c>
      <c r="H105" s="113"/>
      <c r="I105" s="114"/>
    </row>
    <row r="106" spans="1:9" ht="22.5">
      <c r="A106" s="113">
        <v>136001</v>
      </c>
      <c r="B106" s="113">
        <v>100</v>
      </c>
      <c r="C106" s="114" t="s">
        <v>153</v>
      </c>
      <c r="D106" s="113"/>
      <c r="E106" s="114" t="s">
        <v>153</v>
      </c>
      <c r="F106" s="114" t="s">
        <v>29</v>
      </c>
      <c r="G106" s="113" t="s">
        <v>12</v>
      </c>
      <c r="H106" s="113"/>
      <c r="I106" s="114"/>
    </row>
    <row r="107" spans="1:9" ht="22.5">
      <c r="A107" s="113">
        <v>251001</v>
      </c>
      <c r="B107" s="113">
        <v>101</v>
      </c>
      <c r="C107" s="114" t="s">
        <v>154</v>
      </c>
      <c r="D107" s="113"/>
      <c r="E107" s="114" t="s">
        <v>154</v>
      </c>
      <c r="F107" s="114" t="s">
        <v>20</v>
      </c>
      <c r="G107" s="113" t="s">
        <v>12</v>
      </c>
      <c r="H107" s="113"/>
      <c r="I107" s="114"/>
    </row>
    <row r="108" spans="1:9" ht="22.5">
      <c r="A108" s="113">
        <v>174001</v>
      </c>
      <c r="B108" s="113">
        <v>102</v>
      </c>
      <c r="C108" s="114" t="s">
        <v>155</v>
      </c>
      <c r="D108" s="113"/>
      <c r="E108" s="114" t="s">
        <v>155</v>
      </c>
      <c r="F108" s="114" t="s">
        <v>11</v>
      </c>
      <c r="G108" s="113" t="s">
        <v>12</v>
      </c>
      <c r="H108" s="113"/>
      <c r="I108" s="114"/>
    </row>
    <row r="109" spans="1:9" ht="22.5">
      <c r="A109" s="113">
        <v>268001</v>
      </c>
      <c r="B109" s="113">
        <v>103</v>
      </c>
      <c r="C109" s="114" t="s">
        <v>156</v>
      </c>
      <c r="D109" s="113"/>
      <c r="E109" s="114" t="s">
        <v>156</v>
      </c>
      <c r="F109" s="114" t="s">
        <v>20</v>
      </c>
      <c r="G109" s="113" t="s">
        <v>12</v>
      </c>
      <c r="H109" s="113"/>
      <c r="I109" s="114"/>
    </row>
    <row r="110" spans="1:9" ht="22.5">
      <c r="A110" s="113">
        <v>258001</v>
      </c>
      <c r="B110" s="113">
        <v>104</v>
      </c>
      <c r="C110" s="114" t="s">
        <v>157</v>
      </c>
      <c r="D110" s="113"/>
      <c r="E110" s="114" t="s">
        <v>157</v>
      </c>
      <c r="F110" s="114" t="s">
        <v>20</v>
      </c>
      <c r="G110" s="113" t="s">
        <v>12</v>
      </c>
      <c r="H110" s="113"/>
      <c r="I110" s="114"/>
    </row>
    <row r="111" spans="1:9" ht="22.5">
      <c r="A111" s="113">
        <v>252002</v>
      </c>
      <c r="B111" s="113">
        <v>105</v>
      </c>
      <c r="C111" s="114" t="s">
        <v>158</v>
      </c>
      <c r="D111" s="113"/>
      <c r="E111" s="114" t="s">
        <v>158</v>
      </c>
      <c r="F111" s="114" t="s">
        <v>11</v>
      </c>
      <c r="G111" s="113" t="s">
        <v>12</v>
      </c>
      <c r="H111" s="113"/>
      <c r="I111" s="114"/>
    </row>
    <row r="112" spans="1:9" ht="22.5">
      <c r="A112" s="113">
        <v>256001</v>
      </c>
      <c r="B112" s="113">
        <v>106</v>
      </c>
      <c r="C112" s="114" t="s">
        <v>159</v>
      </c>
      <c r="D112" s="113"/>
      <c r="E112" s="114" t="s">
        <v>159</v>
      </c>
      <c r="F112" s="114" t="s">
        <v>20</v>
      </c>
      <c r="G112" s="113" t="s">
        <v>12</v>
      </c>
      <c r="H112" s="113"/>
      <c r="I112" s="114"/>
    </row>
    <row r="113" spans="1:9" ht="22.5">
      <c r="A113" s="113">
        <v>272001</v>
      </c>
      <c r="B113" s="113">
        <v>107</v>
      </c>
      <c r="C113" s="114" t="s">
        <v>160</v>
      </c>
      <c r="D113" s="113"/>
      <c r="E113" s="114" t="s">
        <v>160</v>
      </c>
      <c r="F113" s="114" t="s">
        <v>20</v>
      </c>
      <c r="G113" s="113" t="s">
        <v>12</v>
      </c>
      <c r="H113" s="113"/>
      <c r="I113" s="114"/>
    </row>
    <row r="114" spans="1:9" ht="22.5">
      <c r="A114" s="113">
        <v>311001</v>
      </c>
      <c r="B114" s="113">
        <v>108</v>
      </c>
      <c r="C114" s="114" t="s">
        <v>161</v>
      </c>
      <c r="D114" s="113"/>
      <c r="E114" s="114" t="s">
        <v>161</v>
      </c>
      <c r="F114" s="114" t="s">
        <v>44</v>
      </c>
      <c r="G114" s="113" t="s">
        <v>12</v>
      </c>
      <c r="H114" s="113"/>
      <c r="I114" s="114"/>
    </row>
    <row r="115" spans="1:9" ht="22.5">
      <c r="A115" s="113">
        <v>312001</v>
      </c>
      <c r="B115" s="113">
        <v>109</v>
      </c>
      <c r="C115" s="114" t="s">
        <v>162</v>
      </c>
      <c r="D115" s="113"/>
      <c r="E115" s="114" t="s">
        <v>162</v>
      </c>
      <c r="F115" s="114" t="s">
        <v>44</v>
      </c>
      <c r="G115" s="113" t="s">
        <v>12</v>
      </c>
      <c r="H115" s="113"/>
      <c r="I115" s="114"/>
    </row>
    <row r="116" spans="1:9" ht="22.5">
      <c r="A116" s="113">
        <v>314001</v>
      </c>
      <c r="B116" s="113">
        <v>110</v>
      </c>
      <c r="C116" s="114" t="s">
        <v>163</v>
      </c>
      <c r="D116" s="113"/>
      <c r="E116" s="114" t="s">
        <v>163</v>
      </c>
      <c r="F116" s="114" t="s">
        <v>44</v>
      </c>
      <c r="G116" s="113" t="s">
        <v>12</v>
      </c>
      <c r="H116" s="113"/>
      <c r="I116" s="114"/>
    </row>
    <row r="117" spans="1:9" ht="22.5">
      <c r="A117" s="113">
        <v>371001</v>
      </c>
      <c r="B117" s="113">
        <v>111</v>
      </c>
      <c r="C117" s="114" t="s">
        <v>164</v>
      </c>
      <c r="D117" s="113"/>
      <c r="E117" s="114" t="s">
        <v>164</v>
      </c>
      <c r="F117" s="114" t="s">
        <v>34</v>
      </c>
      <c r="G117" s="113" t="s">
        <v>12</v>
      </c>
      <c r="H117" s="113"/>
      <c r="I117" s="114"/>
    </row>
    <row r="118" spans="1:9" ht="22.5">
      <c r="A118" s="113">
        <v>372001</v>
      </c>
      <c r="B118" s="113">
        <v>112</v>
      </c>
      <c r="C118" s="114" t="s">
        <v>165</v>
      </c>
      <c r="D118" s="113"/>
      <c r="E118" s="114" t="s">
        <v>165</v>
      </c>
      <c r="F118" s="114" t="s">
        <v>34</v>
      </c>
      <c r="G118" s="113" t="s">
        <v>12</v>
      </c>
      <c r="H118" s="113"/>
      <c r="I118" s="114"/>
    </row>
    <row r="119" spans="1:9" ht="22.5">
      <c r="A119" s="113">
        <v>415001</v>
      </c>
      <c r="B119" s="113">
        <v>113</v>
      </c>
      <c r="C119" s="114" t="s">
        <v>166</v>
      </c>
      <c r="D119" s="113"/>
      <c r="E119" s="114" t="s">
        <v>166</v>
      </c>
      <c r="F119" s="114" t="s">
        <v>31</v>
      </c>
      <c r="G119" s="113" t="s">
        <v>12</v>
      </c>
      <c r="H119" s="113"/>
      <c r="I119" s="114"/>
    </row>
    <row r="120" spans="1:9" ht="22.5">
      <c r="A120" s="113">
        <v>426001</v>
      </c>
      <c r="B120" s="113">
        <v>114</v>
      </c>
      <c r="C120" s="114" t="s">
        <v>167</v>
      </c>
      <c r="D120" s="113"/>
      <c r="E120" s="114" t="s">
        <v>167</v>
      </c>
      <c r="F120" s="114" t="s">
        <v>31</v>
      </c>
      <c r="G120" s="113" t="s">
        <v>12</v>
      </c>
      <c r="H120" s="113"/>
      <c r="I120" s="114"/>
    </row>
    <row r="121" spans="1:9" ht="22.5">
      <c r="A121" s="113">
        <v>412001</v>
      </c>
      <c r="B121" s="113">
        <v>115</v>
      </c>
      <c r="C121" s="114" t="s">
        <v>168</v>
      </c>
      <c r="D121" s="113"/>
      <c r="E121" s="114" t="s">
        <v>168</v>
      </c>
      <c r="F121" s="114" t="s">
        <v>31</v>
      </c>
      <c r="G121" s="113" t="s">
        <v>12</v>
      </c>
      <c r="H121" s="113"/>
      <c r="I121" s="114"/>
    </row>
    <row r="122" spans="1:9" ht="22.5">
      <c r="A122" s="113">
        <v>336001</v>
      </c>
      <c r="B122" s="113">
        <v>116</v>
      </c>
      <c r="C122" s="114" t="s">
        <v>169</v>
      </c>
      <c r="D122" s="113"/>
      <c r="E122" s="114" t="s">
        <v>169</v>
      </c>
      <c r="F122" s="114" t="s">
        <v>29</v>
      </c>
      <c r="G122" s="113" t="s">
        <v>12</v>
      </c>
      <c r="H122" s="113"/>
      <c r="I122" s="114"/>
    </row>
    <row r="123" spans="1:9" ht="22.5">
      <c r="A123" s="113">
        <v>474001</v>
      </c>
      <c r="B123" s="113">
        <v>117</v>
      </c>
      <c r="C123" s="114" t="s">
        <v>170</v>
      </c>
      <c r="D123" s="113"/>
      <c r="E123" s="114" t="s">
        <v>170</v>
      </c>
      <c r="F123" s="114" t="s">
        <v>34</v>
      </c>
      <c r="G123" s="113" t="s">
        <v>12</v>
      </c>
      <c r="H123" s="113"/>
      <c r="I123" s="114"/>
    </row>
    <row r="124" spans="1:9" ht="22.5">
      <c r="A124" s="113">
        <v>478001</v>
      </c>
      <c r="B124" s="113">
        <v>118</v>
      </c>
      <c r="C124" s="114" t="s">
        <v>171</v>
      </c>
      <c r="D124" s="113"/>
      <c r="E124" s="114" t="s">
        <v>171</v>
      </c>
      <c r="F124" s="114" t="s">
        <v>34</v>
      </c>
      <c r="G124" s="113" t="s">
        <v>12</v>
      </c>
      <c r="H124" s="113"/>
      <c r="I124" s="114"/>
    </row>
    <row r="125" spans="1:9" ht="22.5">
      <c r="A125" s="113">
        <v>370001</v>
      </c>
      <c r="B125" s="113">
        <v>119</v>
      </c>
      <c r="C125" s="114" t="s">
        <v>172</v>
      </c>
      <c r="D125" s="113"/>
      <c r="E125" s="114" t="s">
        <v>172</v>
      </c>
      <c r="F125" s="114" t="s">
        <v>34</v>
      </c>
      <c r="G125" s="113" t="s">
        <v>12</v>
      </c>
      <c r="H125" s="113"/>
      <c r="I125" s="114"/>
    </row>
    <row r="126" spans="1:9" ht="22.5">
      <c r="A126" s="113">
        <v>270004</v>
      </c>
      <c r="B126" s="113">
        <v>120</v>
      </c>
      <c r="C126" s="114" t="s">
        <v>173</v>
      </c>
      <c r="D126" s="113"/>
      <c r="E126" s="114" t="s">
        <v>173</v>
      </c>
      <c r="F126" s="114" t="s">
        <v>20</v>
      </c>
      <c r="G126" s="113" t="s">
        <v>12</v>
      </c>
      <c r="H126" s="113"/>
      <c r="I126" s="114"/>
    </row>
    <row r="127" spans="1:9" ht="22.5">
      <c r="A127" s="113">
        <v>250005</v>
      </c>
      <c r="B127" s="113">
        <v>121</v>
      </c>
      <c r="C127" s="114" t="s">
        <v>174</v>
      </c>
      <c r="D127" s="113"/>
      <c r="E127" s="114" t="s">
        <v>174</v>
      </c>
      <c r="F127" s="114" t="s">
        <v>20</v>
      </c>
      <c r="G127" s="113" t="s">
        <v>175</v>
      </c>
      <c r="H127" s="113"/>
      <c r="I127" s="114"/>
    </row>
    <row r="128" spans="1:9" ht="22.5">
      <c r="A128" s="113">
        <v>250006</v>
      </c>
      <c r="B128" s="113">
        <v>122</v>
      </c>
      <c r="C128" s="114" t="s">
        <v>176</v>
      </c>
      <c r="D128" s="113"/>
      <c r="E128" s="114" t="s">
        <v>176</v>
      </c>
      <c r="F128" s="114" t="s">
        <v>20</v>
      </c>
      <c r="G128" s="113" t="s">
        <v>175</v>
      </c>
      <c r="H128" s="113"/>
      <c r="I128" s="114"/>
    </row>
    <row r="129" spans="1:9" ht="22.5">
      <c r="A129" s="113">
        <v>250007</v>
      </c>
      <c r="B129" s="113">
        <v>123</v>
      </c>
      <c r="C129" s="114" t="s">
        <v>177</v>
      </c>
      <c r="D129" s="113"/>
      <c r="E129" s="114" t="s">
        <v>177</v>
      </c>
      <c r="F129" s="114" t="s">
        <v>20</v>
      </c>
      <c r="G129" s="113" t="s">
        <v>175</v>
      </c>
      <c r="H129" s="113"/>
      <c r="I129" s="114"/>
    </row>
    <row r="130" spans="1:9" ht="22.5">
      <c r="A130" s="113">
        <v>250008</v>
      </c>
      <c r="B130" s="113">
        <v>124</v>
      </c>
      <c r="C130" s="114" t="s">
        <v>178</v>
      </c>
      <c r="D130" s="113"/>
      <c r="E130" s="114" t="s">
        <v>178</v>
      </c>
      <c r="F130" s="114" t="s">
        <v>20</v>
      </c>
      <c r="G130" s="113" t="s">
        <v>175</v>
      </c>
      <c r="H130" s="113"/>
      <c r="I130" s="114"/>
    </row>
    <row r="131" spans="1:9" ht="22.5">
      <c r="A131" s="113">
        <v>250009</v>
      </c>
      <c r="B131" s="113">
        <v>125</v>
      </c>
      <c r="C131" s="114" t="s">
        <v>179</v>
      </c>
      <c r="D131" s="113"/>
      <c r="E131" s="114" t="s">
        <v>179</v>
      </c>
      <c r="F131" s="114" t="s">
        <v>20</v>
      </c>
      <c r="G131" s="113" t="s">
        <v>175</v>
      </c>
      <c r="H131" s="113"/>
      <c r="I131" s="114"/>
    </row>
    <row r="132" spans="1:9" ht="22.5">
      <c r="A132" s="113">
        <v>250010</v>
      </c>
      <c r="B132" s="113">
        <v>126</v>
      </c>
      <c r="C132" s="114" t="s">
        <v>180</v>
      </c>
      <c r="D132" s="113"/>
      <c r="E132" s="114" t="s">
        <v>180</v>
      </c>
      <c r="F132" s="114" t="s">
        <v>20</v>
      </c>
      <c r="G132" s="113" t="s">
        <v>175</v>
      </c>
      <c r="H132" s="113"/>
      <c r="I132" s="114"/>
    </row>
    <row r="133" spans="1:9" ht="22.5">
      <c r="A133" s="113">
        <v>250011</v>
      </c>
      <c r="B133" s="113">
        <v>127</v>
      </c>
      <c r="C133" s="114" t="s">
        <v>181</v>
      </c>
      <c r="D133" s="113"/>
      <c r="E133" s="114" t="s">
        <v>181</v>
      </c>
      <c r="F133" s="114" t="s">
        <v>20</v>
      </c>
      <c r="G133" s="113" t="s">
        <v>175</v>
      </c>
      <c r="H133" s="113"/>
      <c r="I133" s="114"/>
    </row>
    <row r="134" spans="1:9" ht="22.5">
      <c r="A134" s="113">
        <v>250012</v>
      </c>
      <c r="B134" s="113">
        <v>128</v>
      </c>
      <c r="C134" s="114" t="s">
        <v>182</v>
      </c>
      <c r="D134" s="113"/>
      <c r="E134" s="114" t="s">
        <v>182</v>
      </c>
      <c r="F134" s="114" t="s">
        <v>20</v>
      </c>
      <c r="G134" s="113" t="s">
        <v>175</v>
      </c>
      <c r="H134" s="113"/>
      <c r="I134" s="114"/>
    </row>
    <row r="135" spans="1:9" ht="22.5">
      <c r="A135" s="113">
        <v>250013</v>
      </c>
      <c r="B135" s="113">
        <v>129</v>
      </c>
      <c r="C135" s="114" t="s">
        <v>183</v>
      </c>
      <c r="D135" s="113"/>
      <c r="E135" s="114" t="s">
        <v>183</v>
      </c>
      <c r="F135" s="114" t="s">
        <v>20</v>
      </c>
      <c r="G135" s="113" t="s">
        <v>175</v>
      </c>
      <c r="H135" s="113"/>
      <c r="I135" s="114"/>
    </row>
    <row r="136" spans="1:9" ht="22.5">
      <c r="A136" s="113">
        <v>250014</v>
      </c>
      <c r="B136" s="113">
        <v>130</v>
      </c>
      <c r="C136" s="114" t="s">
        <v>184</v>
      </c>
      <c r="D136" s="113"/>
      <c r="E136" s="114" t="s">
        <v>184</v>
      </c>
      <c r="F136" s="114" t="s">
        <v>20</v>
      </c>
      <c r="G136" s="113" t="s">
        <v>175</v>
      </c>
      <c r="H136" s="113"/>
      <c r="I136" s="114"/>
    </row>
    <row r="137" spans="1:9" ht="22.5">
      <c r="A137" s="113">
        <v>250015</v>
      </c>
      <c r="B137" s="113">
        <v>131</v>
      </c>
      <c r="C137" s="114" t="s">
        <v>185</v>
      </c>
      <c r="D137" s="113"/>
      <c r="E137" s="114" t="s">
        <v>185</v>
      </c>
      <c r="F137" s="114" t="s">
        <v>20</v>
      </c>
      <c r="G137" s="113" t="s">
        <v>175</v>
      </c>
      <c r="H137" s="113"/>
      <c r="I137" s="114"/>
    </row>
    <row r="138" spans="1:9" ht="22.5">
      <c r="A138" s="113">
        <v>250016</v>
      </c>
      <c r="B138" s="113">
        <v>132</v>
      </c>
      <c r="C138" s="114" t="s">
        <v>186</v>
      </c>
      <c r="D138" s="113"/>
      <c r="E138" s="114" t="s">
        <v>186</v>
      </c>
      <c r="F138" s="114" t="s">
        <v>20</v>
      </c>
      <c r="G138" s="113" t="s">
        <v>175</v>
      </c>
      <c r="H138" s="113"/>
      <c r="I138" s="114"/>
    </row>
    <row r="139" spans="1:9" ht="22.5">
      <c r="A139" s="113">
        <v>250017</v>
      </c>
      <c r="B139" s="113">
        <v>133</v>
      </c>
      <c r="C139" s="114" t="s">
        <v>187</v>
      </c>
      <c r="D139" s="113"/>
      <c r="E139" s="114" t="s">
        <v>187</v>
      </c>
      <c r="F139" s="114" t="s">
        <v>20</v>
      </c>
      <c r="G139" s="113" t="s">
        <v>175</v>
      </c>
      <c r="H139" s="113"/>
      <c r="I139" s="114"/>
    </row>
    <row r="140" spans="1:9" ht="22.5">
      <c r="A140" s="113">
        <v>250018</v>
      </c>
      <c r="B140" s="113">
        <v>134</v>
      </c>
      <c r="C140" s="114" t="s">
        <v>188</v>
      </c>
      <c r="D140" s="113"/>
      <c r="E140" s="114" t="s">
        <v>188</v>
      </c>
      <c r="F140" s="114" t="s">
        <v>20</v>
      </c>
      <c r="G140" s="113" t="s">
        <v>175</v>
      </c>
      <c r="H140" s="113"/>
      <c r="I140" s="114"/>
    </row>
    <row r="141" spans="1:9" ht="22.5">
      <c r="A141" s="113">
        <v>250019</v>
      </c>
      <c r="B141" s="113">
        <v>135</v>
      </c>
      <c r="C141" s="114" t="s">
        <v>189</v>
      </c>
      <c r="D141" s="113"/>
      <c r="E141" s="114" t="s">
        <v>189</v>
      </c>
      <c r="F141" s="114" t="s">
        <v>20</v>
      </c>
      <c r="G141" s="113" t="s">
        <v>175</v>
      </c>
      <c r="H141" s="113"/>
      <c r="I141" s="114"/>
    </row>
    <row r="142" spans="1:9" ht="22.5">
      <c r="A142" s="113">
        <v>250021</v>
      </c>
      <c r="B142" s="113">
        <v>136</v>
      </c>
      <c r="C142" s="114" t="s">
        <v>190</v>
      </c>
      <c r="D142" s="113"/>
      <c r="E142" s="114" t="s">
        <v>190</v>
      </c>
      <c r="F142" s="114" t="s">
        <v>20</v>
      </c>
      <c r="G142" s="113" t="s">
        <v>175</v>
      </c>
      <c r="H142" s="113"/>
      <c r="I142" s="114"/>
    </row>
    <row r="143" spans="1:9" ht="22.5">
      <c r="A143" s="113">
        <v>250048</v>
      </c>
      <c r="B143" s="113">
        <v>137</v>
      </c>
      <c r="C143" s="114" t="s">
        <v>191</v>
      </c>
      <c r="D143" s="113"/>
      <c r="E143" s="114" t="s">
        <v>191</v>
      </c>
      <c r="F143" s="114" t="s">
        <v>20</v>
      </c>
      <c r="G143" s="113" t="s">
        <v>175</v>
      </c>
      <c r="H143" s="113"/>
      <c r="I143" s="114"/>
    </row>
    <row r="144" spans="1:9" ht="22.5">
      <c r="A144" s="113">
        <v>250050</v>
      </c>
      <c r="B144" s="113">
        <v>138</v>
      </c>
      <c r="C144" s="114" t="s">
        <v>192</v>
      </c>
      <c r="D144" s="113"/>
      <c r="E144" s="114" t="s">
        <v>192</v>
      </c>
      <c r="F144" s="114" t="s">
        <v>20</v>
      </c>
      <c r="G144" s="113" t="s">
        <v>175</v>
      </c>
      <c r="H144" s="113"/>
      <c r="I144" s="114"/>
    </row>
    <row r="145" spans="1:9" ht="22.5">
      <c r="A145" s="113">
        <v>250051</v>
      </c>
      <c r="B145" s="113">
        <v>139</v>
      </c>
      <c r="C145" s="114" t="s">
        <v>193</v>
      </c>
      <c r="D145" s="113"/>
      <c r="E145" s="114" t="s">
        <v>193</v>
      </c>
      <c r="F145" s="114" t="s">
        <v>20</v>
      </c>
      <c r="G145" s="113" t="s">
        <v>175</v>
      </c>
      <c r="H145" s="113"/>
      <c r="I145" s="114"/>
    </row>
    <row r="146" spans="1:9" ht="22.5">
      <c r="A146" s="113">
        <v>250053</v>
      </c>
      <c r="B146" s="113">
        <v>140</v>
      </c>
      <c r="C146" s="114" t="s">
        <v>194</v>
      </c>
      <c r="D146" s="113"/>
      <c r="E146" s="114" t="s">
        <v>194</v>
      </c>
      <c r="F146" s="114" t="s">
        <v>20</v>
      </c>
      <c r="G146" s="113" t="s">
        <v>175</v>
      </c>
      <c r="H146" s="113"/>
      <c r="I146" s="114"/>
    </row>
    <row r="147" spans="1:9" ht="22.5">
      <c r="A147" s="113">
        <v>250054</v>
      </c>
      <c r="B147" s="113">
        <v>141</v>
      </c>
      <c r="C147" s="114" t="s">
        <v>195</v>
      </c>
      <c r="D147" s="113"/>
      <c r="E147" s="114" t="s">
        <v>195</v>
      </c>
      <c r="F147" s="114" t="s">
        <v>20</v>
      </c>
      <c r="G147" s="113" t="s">
        <v>175</v>
      </c>
      <c r="H147" s="113"/>
      <c r="I147" s="114"/>
    </row>
    <row r="148" spans="1:9" ht="22.5">
      <c r="A148" s="113">
        <v>250055</v>
      </c>
      <c r="B148" s="113">
        <v>142</v>
      </c>
      <c r="C148" s="114" t="s">
        <v>196</v>
      </c>
      <c r="D148" s="113"/>
      <c r="E148" s="114" t="s">
        <v>196</v>
      </c>
      <c r="F148" s="114" t="s">
        <v>20</v>
      </c>
      <c r="G148" s="113" t="s">
        <v>175</v>
      </c>
      <c r="H148" s="113"/>
      <c r="I148" s="114"/>
    </row>
    <row r="149" spans="1:9" ht="22.5">
      <c r="A149" s="113">
        <v>250057</v>
      </c>
      <c r="B149" s="113">
        <v>143</v>
      </c>
      <c r="C149" s="114" t="s">
        <v>197</v>
      </c>
      <c r="D149" s="113"/>
      <c r="E149" s="114" t="s">
        <v>197</v>
      </c>
      <c r="F149" s="114" t="s">
        <v>20</v>
      </c>
      <c r="G149" s="113" t="s">
        <v>175</v>
      </c>
      <c r="H149" s="113"/>
      <c r="I149" s="114"/>
    </row>
    <row r="150" spans="1:9" ht="22.5">
      <c r="A150" s="113">
        <v>250058</v>
      </c>
      <c r="B150" s="113">
        <v>144</v>
      </c>
      <c r="C150" s="114" t="s">
        <v>198</v>
      </c>
      <c r="D150" s="113"/>
      <c r="E150" s="114" t="s">
        <v>198</v>
      </c>
      <c r="F150" s="114" t="s">
        <v>20</v>
      </c>
      <c r="G150" s="113" t="s">
        <v>175</v>
      </c>
      <c r="H150" s="113"/>
      <c r="I150" s="114"/>
    </row>
    <row r="151" spans="1:9" ht="22.5">
      <c r="A151" s="113">
        <v>361001</v>
      </c>
      <c r="B151" s="113">
        <v>145</v>
      </c>
      <c r="C151" s="114" t="s">
        <v>199</v>
      </c>
      <c r="D151" s="113"/>
      <c r="E151" s="114" t="s">
        <v>199</v>
      </c>
      <c r="F151" s="114" t="s">
        <v>34</v>
      </c>
      <c r="G151" s="113" t="s">
        <v>12</v>
      </c>
      <c r="H151" s="113"/>
      <c r="I151" s="114"/>
    </row>
    <row r="152" spans="1:9" ht="22.5">
      <c r="A152" s="113">
        <v>362001</v>
      </c>
      <c r="B152" s="113">
        <v>146</v>
      </c>
      <c r="C152" s="114" t="s">
        <v>200</v>
      </c>
      <c r="D152" s="113"/>
      <c r="E152" s="114" t="s">
        <v>200</v>
      </c>
      <c r="F152" s="114" t="s">
        <v>34</v>
      </c>
      <c r="G152" s="113" t="s">
        <v>12</v>
      </c>
      <c r="H152" s="113"/>
      <c r="I152" s="114"/>
    </row>
    <row r="153" spans="1:9" ht="22.5">
      <c r="A153" s="113">
        <v>373001</v>
      </c>
      <c r="B153" s="113">
        <v>147</v>
      </c>
      <c r="C153" s="114" t="s">
        <v>201</v>
      </c>
      <c r="D153" s="113"/>
      <c r="E153" s="114" t="s">
        <v>201</v>
      </c>
      <c r="F153" s="114" t="s">
        <v>34</v>
      </c>
      <c r="G153" s="113" t="s">
        <v>12</v>
      </c>
      <c r="H153" s="113"/>
      <c r="I153" s="114"/>
    </row>
    <row r="154" spans="1:9" ht="22.5">
      <c r="A154" s="113">
        <v>470001</v>
      </c>
      <c r="B154" s="113">
        <v>148</v>
      </c>
      <c r="C154" s="114" t="s">
        <v>202</v>
      </c>
      <c r="D154" s="113"/>
      <c r="E154" s="114" t="s">
        <v>202</v>
      </c>
      <c r="F154" s="114" t="s">
        <v>34</v>
      </c>
      <c r="G154" s="113" t="s">
        <v>12</v>
      </c>
      <c r="H154" s="113"/>
      <c r="I154" s="114"/>
    </row>
    <row r="155" spans="1:9" ht="22.5">
      <c r="A155" s="113">
        <v>471001</v>
      </c>
      <c r="B155" s="113">
        <v>149</v>
      </c>
      <c r="C155" s="114" t="s">
        <v>203</v>
      </c>
      <c r="D155" s="113"/>
      <c r="E155" s="114" t="s">
        <v>203</v>
      </c>
      <c r="F155" s="114" t="s">
        <v>34</v>
      </c>
      <c r="G155" s="113" t="s">
        <v>12</v>
      </c>
      <c r="H155" s="113"/>
      <c r="I155" s="114"/>
    </row>
    <row r="156" spans="1:9" ht="22.5">
      <c r="A156" s="113">
        <v>363001</v>
      </c>
      <c r="B156" s="113">
        <v>150</v>
      </c>
      <c r="C156" s="114" t="s">
        <v>204</v>
      </c>
      <c r="D156" s="113"/>
      <c r="E156" s="114" t="s">
        <v>204</v>
      </c>
      <c r="F156" s="114" t="s">
        <v>34</v>
      </c>
      <c r="G156" s="113" t="s">
        <v>12</v>
      </c>
      <c r="H156" s="113"/>
      <c r="I156" s="114"/>
    </row>
    <row r="157" spans="1:9" ht="22.5">
      <c r="A157" s="113">
        <v>450001</v>
      </c>
      <c r="B157" s="113">
        <v>151</v>
      </c>
      <c r="C157" s="114" t="s">
        <v>205</v>
      </c>
      <c r="D157" s="113"/>
      <c r="E157" s="114" t="s">
        <v>205</v>
      </c>
      <c r="F157" s="114" t="s">
        <v>20</v>
      </c>
      <c r="G157" s="113" t="s">
        <v>12</v>
      </c>
      <c r="H157" s="113"/>
      <c r="I157" s="114"/>
    </row>
    <row r="158" spans="1:9" ht="22.5">
      <c r="A158" s="113">
        <v>454001</v>
      </c>
      <c r="B158" s="113">
        <v>152</v>
      </c>
      <c r="C158" s="114" t="s">
        <v>206</v>
      </c>
      <c r="D158" s="113"/>
      <c r="E158" s="114" t="s">
        <v>206</v>
      </c>
      <c r="F158" s="114" t="s">
        <v>34</v>
      </c>
      <c r="G158" s="113" t="s">
        <v>12</v>
      </c>
      <c r="H158" s="113"/>
      <c r="I158" s="114"/>
    </row>
    <row r="159" spans="1:9" ht="22.5">
      <c r="A159" s="113">
        <v>455001</v>
      </c>
      <c r="B159" s="113">
        <v>153</v>
      </c>
      <c r="C159" s="114" t="s">
        <v>207</v>
      </c>
      <c r="D159" s="113"/>
      <c r="E159" s="114" t="s">
        <v>207</v>
      </c>
      <c r="F159" s="114" t="s">
        <v>34</v>
      </c>
      <c r="G159" s="113" t="s">
        <v>12</v>
      </c>
      <c r="H159" s="113"/>
      <c r="I159" s="114"/>
    </row>
    <row r="160" spans="1:9" ht="22.5">
      <c r="A160" s="113">
        <v>457001</v>
      </c>
      <c r="B160" s="113">
        <v>154</v>
      </c>
      <c r="C160" s="114" t="s">
        <v>208</v>
      </c>
      <c r="D160" s="113"/>
      <c r="E160" s="114" t="s">
        <v>208</v>
      </c>
      <c r="F160" s="114" t="s">
        <v>34</v>
      </c>
      <c r="G160" s="113" t="s">
        <v>12</v>
      </c>
      <c r="H160" s="113"/>
      <c r="I160" s="114"/>
    </row>
    <row r="161" spans="1:9" ht="22.5">
      <c r="A161" s="113">
        <v>459001</v>
      </c>
      <c r="B161" s="113">
        <v>155</v>
      </c>
      <c r="C161" s="114" t="s">
        <v>209</v>
      </c>
      <c r="D161" s="113"/>
      <c r="E161" s="114" t="s">
        <v>209</v>
      </c>
      <c r="F161" s="114" t="s">
        <v>34</v>
      </c>
      <c r="G161" s="113" t="s">
        <v>12</v>
      </c>
      <c r="H161" s="113"/>
      <c r="I161" s="114"/>
    </row>
    <row r="162" spans="1:9" ht="22.5">
      <c r="A162" s="113">
        <v>461001</v>
      </c>
      <c r="B162" s="113">
        <v>156</v>
      </c>
      <c r="C162" s="114" t="s">
        <v>210</v>
      </c>
      <c r="D162" s="113"/>
      <c r="E162" s="114" t="s">
        <v>210</v>
      </c>
      <c r="F162" s="114" t="s">
        <v>34</v>
      </c>
      <c r="G162" s="113" t="s">
        <v>12</v>
      </c>
      <c r="H162" s="113"/>
      <c r="I162" s="114"/>
    </row>
    <row r="163" spans="1:9" ht="22.5">
      <c r="A163" s="113">
        <v>463001</v>
      </c>
      <c r="B163" s="113">
        <v>157</v>
      </c>
      <c r="C163" s="114" t="s">
        <v>211</v>
      </c>
      <c r="D163" s="113"/>
      <c r="E163" s="114" t="s">
        <v>211</v>
      </c>
      <c r="F163" s="114" t="s">
        <v>34</v>
      </c>
      <c r="G163" s="113" t="s">
        <v>12</v>
      </c>
      <c r="H163" s="113"/>
      <c r="I163" s="114"/>
    </row>
    <row r="164" spans="1:9" ht="22.5">
      <c r="A164" s="113">
        <v>465001</v>
      </c>
      <c r="B164" s="113">
        <v>158</v>
      </c>
      <c r="C164" s="114" t="s">
        <v>212</v>
      </c>
      <c r="D164" s="113"/>
      <c r="E164" s="114" t="s">
        <v>212</v>
      </c>
      <c r="F164" s="114" t="s">
        <v>34</v>
      </c>
      <c r="G164" s="113" t="s">
        <v>12</v>
      </c>
      <c r="H164" s="113"/>
      <c r="I164" s="114"/>
    </row>
    <row r="165" spans="1:9" ht="22.5">
      <c r="A165" s="113">
        <v>466001</v>
      </c>
      <c r="B165" s="113">
        <v>159</v>
      </c>
      <c r="C165" s="114" t="s">
        <v>213</v>
      </c>
      <c r="D165" s="113"/>
      <c r="E165" s="114" t="s">
        <v>213</v>
      </c>
      <c r="F165" s="114" t="s">
        <v>34</v>
      </c>
      <c r="G165" s="113" t="s">
        <v>12</v>
      </c>
      <c r="H165" s="113"/>
      <c r="I165" s="114"/>
    </row>
    <row r="166" spans="1:9" ht="22.5">
      <c r="A166" s="113">
        <v>467001</v>
      </c>
      <c r="B166" s="113">
        <v>160</v>
      </c>
      <c r="C166" s="114" t="s">
        <v>214</v>
      </c>
      <c r="D166" s="113"/>
      <c r="E166" s="114" t="s">
        <v>214</v>
      </c>
      <c r="F166" s="114" t="s">
        <v>34</v>
      </c>
      <c r="G166" s="113" t="s">
        <v>12</v>
      </c>
      <c r="H166" s="113"/>
      <c r="I166" s="114"/>
    </row>
    <row r="167" spans="1:9" ht="22.5">
      <c r="A167" s="113">
        <v>469001</v>
      </c>
      <c r="B167" s="113">
        <v>161</v>
      </c>
      <c r="C167" s="114" t="s">
        <v>215</v>
      </c>
      <c r="D167" s="113"/>
      <c r="E167" s="114" t="s">
        <v>215</v>
      </c>
      <c r="F167" s="114" t="s">
        <v>34</v>
      </c>
      <c r="G167" s="113" t="s">
        <v>12</v>
      </c>
      <c r="H167" s="113"/>
      <c r="I167" s="114"/>
    </row>
    <row r="168" spans="1:9" ht="22.5">
      <c r="A168" s="113">
        <v>250059</v>
      </c>
      <c r="B168" s="113">
        <v>162</v>
      </c>
      <c r="C168" s="114" t="s">
        <v>216</v>
      </c>
      <c r="D168" s="113"/>
      <c r="E168" s="114" t="s">
        <v>216</v>
      </c>
      <c r="F168" s="114" t="s">
        <v>20</v>
      </c>
      <c r="G168" s="113" t="s">
        <v>175</v>
      </c>
      <c r="H168" s="113"/>
      <c r="I168" s="114"/>
    </row>
    <row r="169" spans="1:9" ht="22.5">
      <c r="A169" s="113">
        <v>601001</v>
      </c>
      <c r="B169" s="113">
        <v>163</v>
      </c>
      <c r="C169" s="114" t="s">
        <v>217</v>
      </c>
      <c r="D169" s="113"/>
      <c r="E169" s="114" t="s">
        <v>217</v>
      </c>
      <c r="F169" s="114" t="s">
        <v>11</v>
      </c>
      <c r="G169" s="113" t="s">
        <v>12</v>
      </c>
      <c r="H169" s="113"/>
      <c r="I169" s="114"/>
    </row>
    <row r="170" spans="1:9" ht="22.5">
      <c r="A170" s="113">
        <v>602001</v>
      </c>
      <c r="B170" s="113">
        <v>164</v>
      </c>
      <c r="C170" s="114" t="s">
        <v>218</v>
      </c>
      <c r="D170" s="113"/>
      <c r="E170" s="114" t="s">
        <v>218</v>
      </c>
      <c r="F170" s="114" t="s">
        <v>11</v>
      </c>
      <c r="G170" s="113" t="s">
        <v>12</v>
      </c>
      <c r="H170" s="113"/>
      <c r="I170" s="114"/>
    </row>
    <row r="171" spans="1:9" ht="22.5">
      <c r="A171" s="113">
        <v>603001</v>
      </c>
      <c r="B171" s="113">
        <v>165</v>
      </c>
      <c r="C171" s="114" t="s">
        <v>219</v>
      </c>
      <c r="D171" s="113"/>
      <c r="E171" s="114" t="s">
        <v>219</v>
      </c>
      <c r="F171" s="114" t="s">
        <v>11</v>
      </c>
      <c r="G171" s="113" t="s">
        <v>12</v>
      </c>
      <c r="H171" s="113"/>
      <c r="I171" s="114"/>
    </row>
    <row r="172" spans="1:9" ht="22.5">
      <c r="A172" s="113">
        <v>604001</v>
      </c>
      <c r="B172" s="113">
        <v>166</v>
      </c>
      <c r="C172" s="114" t="s">
        <v>220</v>
      </c>
      <c r="D172" s="113"/>
      <c r="E172" s="114" t="s">
        <v>220</v>
      </c>
      <c r="F172" s="114" t="s">
        <v>11</v>
      </c>
      <c r="G172" s="113" t="s">
        <v>12</v>
      </c>
      <c r="H172" s="113"/>
      <c r="I172" s="114"/>
    </row>
    <row r="173" spans="1:9" ht="22.5">
      <c r="A173" s="113">
        <v>605001</v>
      </c>
      <c r="B173" s="113">
        <v>167</v>
      </c>
      <c r="C173" s="114" t="s">
        <v>221</v>
      </c>
      <c r="D173" s="113"/>
      <c r="E173" s="114" t="s">
        <v>221</v>
      </c>
      <c r="F173" s="114" t="s">
        <v>11</v>
      </c>
      <c r="G173" s="113" t="s">
        <v>12</v>
      </c>
      <c r="H173" s="113"/>
      <c r="I173" s="114"/>
    </row>
    <row r="174" spans="1:9" ht="22.5">
      <c r="A174" s="113">
        <v>606001</v>
      </c>
      <c r="B174" s="113">
        <v>168</v>
      </c>
      <c r="C174" s="114" t="s">
        <v>222</v>
      </c>
      <c r="D174" s="113"/>
      <c r="E174" s="114" t="s">
        <v>222</v>
      </c>
      <c r="F174" s="114" t="s">
        <v>11</v>
      </c>
      <c r="G174" s="113" t="s">
        <v>12</v>
      </c>
      <c r="H174" s="113"/>
      <c r="I174" s="114"/>
    </row>
    <row r="175" spans="1:9" ht="22.5">
      <c r="A175" s="113">
        <v>607001</v>
      </c>
      <c r="B175" s="113">
        <v>169</v>
      </c>
      <c r="C175" s="114" t="s">
        <v>223</v>
      </c>
      <c r="D175" s="113"/>
      <c r="E175" s="114" t="s">
        <v>223</v>
      </c>
      <c r="F175" s="114" t="s">
        <v>11</v>
      </c>
      <c r="G175" s="113" t="s">
        <v>12</v>
      </c>
      <c r="H175" s="113"/>
      <c r="I175" s="114"/>
    </row>
    <row r="176" spans="1:9" ht="22.5">
      <c r="A176" s="113">
        <v>608001</v>
      </c>
      <c r="B176" s="113">
        <v>170</v>
      </c>
      <c r="C176" s="114" t="s">
        <v>224</v>
      </c>
      <c r="D176" s="113"/>
      <c r="E176" s="114" t="s">
        <v>224</v>
      </c>
      <c r="F176" s="114" t="s">
        <v>11</v>
      </c>
      <c r="G176" s="113" t="s">
        <v>12</v>
      </c>
      <c r="H176" s="113"/>
      <c r="I176" s="114"/>
    </row>
    <row r="177" spans="1:9" ht="22.5">
      <c r="A177" s="113">
        <v>609001</v>
      </c>
      <c r="B177" s="113">
        <v>171</v>
      </c>
      <c r="C177" s="114" t="s">
        <v>225</v>
      </c>
      <c r="D177" s="113"/>
      <c r="E177" s="114" t="s">
        <v>225</v>
      </c>
      <c r="F177" s="114" t="s">
        <v>11</v>
      </c>
      <c r="G177" s="113" t="s">
        <v>12</v>
      </c>
      <c r="H177" s="113"/>
      <c r="I177" s="114"/>
    </row>
    <row r="178" spans="1:9" ht="22.5">
      <c r="A178" s="113">
        <v>610001</v>
      </c>
      <c r="B178" s="113">
        <v>172</v>
      </c>
      <c r="C178" s="114" t="s">
        <v>226</v>
      </c>
      <c r="D178" s="113"/>
      <c r="E178" s="114" t="s">
        <v>226</v>
      </c>
      <c r="F178" s="114" t="s">
        <v>11</v>
      </c>
      <c r="G178" s="113" t="s">
        <v>12</v>
      </c>
      <c r="H178" s="113"/>
      <c r="I178" s="114"/>
    </row>
    <row r="179" spans="1:9" ht="22.5">
      <c r="A179" s="113">
        <v>611001</v>
      </c>
      <c r="B179" s="113">
        <v>173</v>
      </c>
      <c r="C179" s="114" t="s">
        <v>227</v>
      </c>
      <c r="D179" s="113"/>
      <c r="E179" s="114" t="s">
        <v>227</v>
      </c>
      <c r="F179" s="114" t="s">
        <v>11</v>
      </c>
      <c r="G179" s="113" t="s">
        <v>12</v>
      </c>
      <c r="H179" s="113"/>
      <c r="I179" s="114"/>
    </row>
    <row r="180" spans="1:9" ht="22.5">
      <c r="A180" s="113">
        <v>612001</v>
      </c>
      <c r="B180" s="113">
        <v>174</v>
      </c>
      <c r="C180" s="114" t="s">
        <v>228</v>
      </c>
      <c r="D180" s="113"/>
      <c r="E180" s="114" t="s">
        <v>228</v>
      </c>
      <c r="F180" s="114" t="s">
        <v>11</v>
      </c>
      <c r="G180" s="113" t="s">
        <v>12</v>
      </c>
      <c r="H180" s="113"/>
      <c r="I180" s="114"/>
    </row>
    <row r="181" spans="1:9" ht="22.5">
      <c r="A181" s="113">
        <v>613001</v>
      </c>
      <c r="B181" s="113">
        <v>175</v>
      </c>
      <c r="C181" s="114" t="s">
        <v>229</v>
      </c>
      <c r="D181" s="113"/>
      <c r="E181" s="114" t="s">
        <v>229</v>
      </c>
      <c r="F181" s="114" t="s">
        <v>11</v>
      </c>
      <c r="G181" s="113" t="s">
        <v>12</v>
      </c>
      <c r="H181" s="113"/>
      <c r="I181" s="114"/>
    </row>
    <row r="182" spans="1:9" ht="22.5">
      <c r="A182" s="113">
        <v>614001</v>
      </c>
      <c r="B182" s="113">
        <v>176</v>
      </c>
      <c r="C182" s="114" t="s">
        <v>230</v>
      </c>
      <c r="D182" s="113"/>
      <c r="E182" s="114" t="s">
        <v>230</v>
      </c>
      <c r="F182" s="114" t="s">
        <v>11</v>
      </c>
      <c r="G182" s="113" t="s">
        <v>12</v>
      </c>
      <c r="H182" s="113"/>
      <c r="I182" s="114"/>
    </row>
    <row r="183" spans="1:9" ht="22.5">
      <c r="A183" s="113">
        <v>615001</v>
      </c>
      <c r="B183" s="113">
        <v>177</v>
      </c>
      <c r="C183" s="114" t="s">
        <v>231</v>
      </c>
      <c r="D183" s="113"/>
      <c r="E183" s="114" t="s">
        <v>231</v>
      </c>
      <c r="F183" s="114" t="s">
        <v>11</v>
      </c>
      <c r="G183" s="113" t="s">
        <v>12</v>
      </c>
      <c r="H183" s="113"/>
      <c r="I183" s="114"/>
    </row>
    <row r="184" spans="1:9" ht="22.5">
      <c r="A184" s="113">
        <v>616001</v>
      </c>
      <c r="B184" s="113">
        <v>178</v>
      </c>
      <c r="C184" s="114" t="s">
        <v>232</v>
      </c>
      <c r="D184" s="113"/>
      <c r="E184" s="114" t="s">
        <v>232</v>
      </c>
      <c r="F184" s="114" t="s">
        <v>11</v>
      </c>
      <c r="G184" s="113" t="s">
        <v>12</v>
      </c>
      <c r="H184" s="113"/>
      <c r="I184" s="114"/>
    </row>
    <row r="185" spans="1:9" ht="22.5">
      <c r="A185" s="113">
        <v>617001</v>
      </c>
      <c r="B185" s="113">
        <v>179</v>
      </c>
      <c r="C185" s="114" t="s">
        <v>233</v>
      </c>
      <c r="D185" s="113"/>
      <c r="E185" s="114" t="s">
        <v>233</v>
      </c>
      <c r="F185" s="114" t="s">
        <v>11</v>
      </c>
      <c r="G185" s="113" t="s">
        <v>12</v>
      </c>
      <c r="H185" s="113"/>
      <c r="I185" s="114"/>
    </row>
    <row r="186" spans="1:9" ht="22.5">
      <c r="A186" s="113">
        <v>618001</v>
      </c>
      <c r="B186" s="113">
        <v>180</v>
      </c>
      <c r="C186" s="114" t="s">
        <v>234</v>
      </c>
      <c r="D186" s="113"/>
      <c r="E186" s="114" t="s">
        <v>234</v>
      </c>
      <c r="F186" s="114" t="s">
        <v>11</v>
      </c>
      <c r="G186" s="113" t="s">
        <v>12</v>
      </c>
      <c r="H186" s="113"/>
      <c r="I186" s="114"/>
    </row>
    <row r="187" spans="1:9" ht="22.5">
      <c r="A187" s="113">
        <v>619001</v>
      </c>
      <c r="B187" s="113">
        <v>181</v>
      </c>
      <c r="C187" s="114" t="s">
        <v>235</v>
      </c>
      <c r="D187" s="113"/>
      <c r="E187" s="114" t="s">
        <v>235</v>
      </c>
      <c r="F187" s="114" t="s">
        <v>11</v>
      </c>
      <c r="G187" s="113" t="s">
        <v>12</v>
      </c>
      <c r="H187" s="113"/>
      <c r="I187" s="114"/>
    </row>
    <row r="188" spans="1:9" ht="22.5">
      <c r="A188" s="113">
        <v>620001</v>
      </c>
      <c r="B188" s="113">
        <v>182</v>
      </c>
      <c r="C188" s="114" t="s">
        <v>236</v>
      </c>
      <c r="D188" s="113"/>
      <c r="E188" s="114" t="s">
        <v>236</v>
      </c>
      <c r="F188" s="114" t="s">
        <v>11</v>
      </c>
      <c r="G188" s="113" t="s">
        <v>12</v>
      </c>
      <c r="H188" s="113"/>
      <c r="I188" s="114"/>
    </row>
    <row r="189" spans="1:9" ht="22.5">
      <c r="A189" s="113">
        <v>621001</v>
      </c>
      <c r="B189" s="113">
        <v>183</v>
      </c>
      <c r="C189" s="114" t="s">
        <v>237</v>
      </c>
      <c r="D189" s="113"/>
      <c r="E189" s="114" t="s">
        <v>237</v>
      </c>
      <c r="F189" s="114" t="s">
        <v>11</v>
      </c>
      <c r="G189" s="113" t="s">
        <v>12</v>
      </c>
      <c r="H189" s="113"/>
      <c r="I189" s="114"/>
    </row>
    <row r="190" spans="1:9" ht="22.5">
      <c r="A190" s="113">
        <v>622001</v>
      </c>
      <c r="B190" s="113">
        <v>184</v>
      </c>
      <c r="C190" s="114" t="s">
        <v>238</v>
      </c>
      <c r="D190" s="113"/>
      <c r="E190" s="114" t="s">
        <v>238</v>
      </c>
      <c r="F190" s="114" t="s">
        <v>11</v>
      </c>
      <c r="G190" s="113" t="s">
        <v>12</v>
      </c>
      <c r="H190" s="113"/>
      <c r="I190" s="114"/>
    </row>
    <row r="191" spans="1:9" ht="22.5">
      <c r="A191" s="113">
        <v>623001</v>
      </c>
      <c r="B191" s="113">
        <v>185</v>
      </c>
      <c r="C191" s="114" t="s">
        <v>239</v>
      </c>
      <c r="D191" s="113"/>
      <c r="E191" s="114" t="s">
        <v>239</v>
      </c>
      <c r="F191" s="114" t="s">
        <v>11</v>
      </c>
      <c r="G191" s="113" t="s">
        <v>12</v>
      </c>
      <c r="H191" s="113"/>
      <c r="I191" s="114"/>
    </row>
    <row r="192" spans="1:9" ht="22.5">
      <c r="A192" s="113">
        <v>624001</v>
      </c>
      <c r="B192" s="113">
        <v>186</v>
      </c>
      <c r="C192" s="114" t="s">
        <v>240</v>
      </c>
      <c r="D192" s="113"/>
      <c r="E192" s="114" t="s">
        <v>240</v>
      </c>
      <c r="F192" s="114" t="s">
        <v>11</v>
      </c>
      <c r="G192" s="113" t="s">
        <v>12</v>
      </c>
      <c r="H192" s="113"/>
      <c r="I192" s="114"/>
    </row>
    <row r="193" spans="1:9" ht="22.5">
      <c r="A193" s="113">
        <v>625001</v>
      </c>
      <c r="B193" s="113">
        <v>187</v>
      </c>
      <c r="C193" s="114" t="s">
        <v>241</v>
      </c>
      <c r="D193" s="113"/>
      <c r="E193" s="114" t="s">
        <v>241</v>
      </c>
      <c r="F193" s="114" t="s">
        <v>11</v>
      </c>
      <c r="G193" s="113" t="s">
        <v>12</v>
      </c>
      <c r="H193" s="113"/>
      <c r="I193" s="114"/>
    </row>
    <row r="194" spans="1:9" ht="22.5">
      <c r="A194" s="113">
        <v>626001</v>
      </c>
      <c r="B194" s="113">
        <v>188</v>
      </c>
      <c r="C194" s="114" t="s">
        <v>242</v>
      </c>
      <c r="D194" s="113"/>
      <c r="E194" s="114" t="s">
        <v>242</v>
      </c>
      <c r="F194" s="114" t="s">
        <v>11</v>
      </c>
      <c r="G194" s="113" t="s">
        <v>12</v>
      </c>
      <c r="H194" s="113"/>
      <c r="I194" s="114"/>
    </row>
    <row r="195" spans="1:9" ht="22.5">
      <c r="A195" s="113">
        <v>627001</v>
      </c>
      <c r="B195" s="113">
        <v>189</v>
      </c>
      <c r="C195" s="114" t="s">
        <v>243</v>
      </c>
      <c r="D195" s="113"/>
      <c r="E195" s="114" t="s">
        <v>243</v>
      </c>
      <c r="F195" s="114" t="s">
        <v>11</v>
      </c>
      <c r="G195" s="113" t="s">
        <v>12</v>
      </c>
      <c r="H195" s="113"/>
      <c r="I195" s="114"/>
    </row>
    <row r="196" spans="1:9" ht="22.5">
      <c r="A196" s="113">
        <v>628001</v>
      </c>
      <c r="B196" s="113">
        <v>190</v>
      </c>
      <c r="C196" s="114" t="s">
        <v>244</v>
      </c>
      <c r="D196" s="113"/>
      <c r="E196" s="114" t="s">
        <v>244</v>
      </c>
      <c r="F196" s="114" t="s">
        <v>11</v>
      </c>
      <c r="G196" s="113" t="s">
        <v>12</v>
      </c>
      <c r="H196" s="113"/>
      <c r="I196" s="114"/>
    </row>
    <row r="197" spans="1:9" ht="22.5">
      <c r="A197" s="113">
        <v>629001</v>
      </c>
      <c r="B197" s="113">
        <v>191</v>
      </c>
      <c r="C197" s="114" t="s">
        <v>245</v>
      </c>
      <c r="D197" s="113"/>
      <c r="E197" s="114" t="s">
        <v>245</v>
      </c>
      <c r="F197" s="114" t="s">
        <v>11</v>
      </c>
      <c r="G197" s="113" t="s">
        <v>12</v>
      </c>
      <c r="H197" s="113"/>
      <c r="I197" s="114"/>
    </row>
    <row r="198" spans="1:9" ht="22.5">
      <c r="A198" s="113">
        <v>630001</v>
      </c>
      <c r="B198" s="113">
        <v>192</v>
      </c>
      <c r="C198" s="114" t="s">
        <v>246</v>
      </c>
      <c r="D198" s="113"/>
      <c r="E198" s="114" t="s">
        <v>246</v>
      </c>
      <c r="F198" s="114" t="s">
        <v>11</v>
      </c>
      <c r="G198" s="113" t="s">
        <v>12</v>
      </c>
      <c r="H198" s="113"/>
      <c r="I198" s="114"/>
    </row>
    <row r="199" spans="1:9" ht="22.5">
      <c r="A199" s="113">
        <v>631001</v>
      </c>
      <c r="B199" s="113">
        <v>193</v>
      </c>
      <c r="C199" s="114" t="s">
        <v>247</v>
      </c>
      <c r="D199" s="113"/>
      <c r="E199" s="114" t="s">
        <v>247</v>
      </c>
      <c r="F199" s="114" t="s">
        <v>11</v>
      </c>
      <c r="G199" s="113" t="s">
        <v>12</v>
      </c>
      <c r="H199" s="113"/>
      <c r="I199" s="114"/>
    </row>
    <row r="200" spans="1:9" ht="22.5">
      <c r="A200" s="113">
        <v>632001</v>
      </c>
      <c r="B200" s="113">
        <v>194</v>
      </c>
      <c r="C200" s="114" t="s">
        <v>248</v>
      </c>
      <c r="D200" s="113"/>
      <c r="E200" s="114" t="s">
        <v>248</v>
      </c>
      <c r="F200" s="114" t="s">
        <v>11</v>
      </c>
      <c r="G200" s="113" t="s">
        <v>12</v>
      </c>
      <c r="H200" s="113"/>
      <c r="I200" s="114"/>
    </row>
    <row r="201" spans="1:9" ht="22.5">
      <c r="A201" s="113">
        <v>633001</v>
      </c>
      <c r="B201" s="113">
        <v>195</v>
      </c>
      <c r="C201" s="114" t="s">
        <v>249</v>
      </c>
      <c r="D201" s="113"/>
      <c r="E201" s="114" t="s">
        <v>249</v>
      </c>
      <c r="F201" s="114" t="s">
        <v>11</v>
      </c>
      <c r="G201" s="113" t="s">
        <v>12</v>
      </c>
      <c r="H201" s="113"/>
      <c r="I201" s="114"/>
    </row>
    <row r="202" spans="1:9" ht="22.5">
      <c r="A202" s="113">
        <v>634001</v>
      </c>
      <c r="B202" s="113">
        <v>196</v>
      </c>
      <c r="C202" s="114" t="s">
        <v>250</v>
      </c>
      <c r="D202" s="113"/>
      <c r="E202" s="114" t="s">
        <v>250</v>
      </c>
      <c r="F202" s="114" t="s">
        <v>11</v>
      </c>
      <c r="G202" s="113" t="s">
        <v>12</v>
      </c>
      <c r="H202" s="113"/>
      <c r="I202" s="114"/>
    </row>
    <row r="203" spans="1:9" ht="22.5">
      <c r="A203" s="113">
        <v>635001</v>
      </c>
      <c r="B203" s="113">
        <v>197</v>
      </c>
      <c r="C203" s="114" t="s">
        <v>251</v>
      </c>
      <c r="D203" s="113"/>
      <c r="E203" s="114" t="s">
        <v>251</v>
      </c>
      <c r="F203" s="114" t="s">
        <v>11</v>
      </c>
      <c r="G203" s="113" t="s">
        <v>12</v>
      </c>
      <c r="H203" s="113"/>
      <c r="I203" s="114"/>
    </row>
    <row r="204" spans="1:9" ht="22.5">
      <c r="A204" s="113">
        <v>636001</v>
      </c>
      <c r="B204" s="113">
        <v>198</v>
      </c>
      <c r="C204" s="114" t="s">
        <v>252</v>
      </c>
      <c r="D204" s="113"/>
      <c r="E204" s="114" t="s">
        <v>252</v>
      </c>
      <c r="F204" s="114" t="s">
        <v>11</v>
      </c>
      <c r="G204" s="113" t="s">
        <v>12</v>
      </c>
      <c r="H204" s="113"/>
      <c r="I204" s="114"/>
    </row>
    <row r="205" spans="1:9" ht="22.5">
      <c r="A205" s="113">
        <v>637001</v>
      </c>
      <c r="B205" s="113">
        <v>199</v>
      </c>
      <c r="C205" s="114" t="s">
        <v>253</v>
      </c>
      <c r="D205" s="113"/>
      <c r="E205" s="114" t="s">
        <v>253</v>
      </c>
      <c r="F205" s="114" t="s">
        <v>11</v>
      </c>
      <c r="G205" s="113" t="s">
        <v>12</v>
      </c>
      <c r="H205" s="113"/>
      <c r="I205" s="114"/>
    </row>
    <row r="206" spans="1:9" ht="22.5">
      <c r="A206" s="113">
        <v>638001</v>
      </c>
      <c r="B206" s="113">
        <v>200</v>
      </c>
      <c r="C206" s="114" t="s">
        <v>254</v>
      </c>
      <c r="D206" s="113"/>
      <c r="E206" s="114" t="s">
        <v>254</v>
      </c>
      <c r="F206" s="114" t="s">
        <v>11</v>
      </c>
      <c r="G206" s="113" t="s">
        <v>12</v>
      </c>
      <c r="H206" s="113"/>
      <c r="I206" s="114"/>
    </row>
    <row r="207" spans="1:9" ht="22.5">
      <c r="A207" s="113">
        <v>641001</v>
      </c>
      <c r="B207" s="113">
        <v>201</v>
      </c>
      <c r="C207" s="114" t="s">
        <v>255</v>
      </c>
      <c r="D207" s="113"/>
      <c r="E207" s="114" t="s">
        <v>255</v>
      </c>
      <c r="F207" s="114" t="s">
        <v>11</v>
      </c>
      <c r="G207" s="113" t="s">
        <v>12</v>
      </c>
      <c r="H207" s="113"/>
      <c r="I207" s="114"/>
    </row>
    <row r="208" spans="1:9" ht="22.5">
      <c r="A208" s="113">
        <v>642001</v>
      </c>
      <c r="B208" s="113">
        <v>202</v>
      </c>
      <c r="C208" s="114" t="s">
        <v>256</v>
      </c>
      <c r="D208" s="113"/>
      <c r="E208" s="114" t="s">
        <v>256</v>
      </c>
      <c r="F208" s="114" t="s">
        <v>11</v>
      </c>
      <c r="G208" s="113" t="s">
        <v>12</v>
      </c>
      <c r="H208" s="113"/>
      <c r="I208" s="114"/>
    </row>
    <row r="209" spans="1:9" ht="22.5">
      <c r="A209" s="113">
        <v>643001</v>
      </c>
      <c r="B209" s="113">
        <v>203</v>
      </c>
      <c r="C209" s="114" t="s">
        <v>257</v>
      </c>
      <c r="D209" s="113"/>
      <c r="E209" s="114" t="s">
        <v>257</v>
      </c>
      <c r="F209" s="114" t="s">
        <v>11</v>
      </c>
      <c r="G209" s="113" t="s">
        <v>12</v>
      </c>
      <c r="H209" s="113"/>
      <c r="I209" s="114"/>
    </row>
    <row r="210" spans="1:9" ht="22.5">
      <c r="A210" s="113">
        <v>644001</v>
      </c>
      <c r="B210" s="113">
        <v>204</v>
      </c>
      <c r="C210" s="114" t="s">
        <v>258</v>
      </c>
      <c r="D210" s="113"/>
      <c r="E210" s="114" t="s">
        <v>258</v>
      </c>
      <c r="F210" s="114" t="s">
        <v>11</v>
      </c>
      <c r="G210" s="113" t="s">
        <v>12</v>
      </c>
      <c r="H210" s="113"/>
      <c r="I210" s="114"/>
    </row>
    <row r="211" spans="1:9" ht="22.5">
      <c r="A211" s="113">
        <v>645001</v>
      </c>
      <c r="B211" s="113">
        <v>205</v>
      </c>
      <c r="C211" s="114" t="s">
        <v>259</v>
      </c>
      <c r="D211" s="113"/>
      <c r="E211" s="114" t="s">
        <v>259</v>
      </c>
      <c r="F211" s="114" t="s">
        <v>11</v>
      </c>
      <c r="G211" s="113" t="s">
        <v>12</v>
      </c>
      <c r="H211" s="113"/>
      <c r="I211" s="114"/>
    </row>
    <row r="212" spans="1:9" ht="22.5">
      <c r="A212" s="113">
        <v>646001</v>
      </c>
      <c r="B212" s="113">
        <v>206</v>
      </c>
      <c r="C212" s="114" t="s">
        <v>260</v>
      </c>
      <c r="D212" s="113"/>
      <c r="E212" s="114" t="s">
        <v>260</v>
      </c>
      <c r="F212" s="114" t="s">
        <v>11</v>
      </c>
      <c r="G212" s="113" t="s">
        <v>12</v>
      </c>
      <c r="H212" s="113"/>
      <c r="I212" s="114"/>
    </row>
    <row r="213" spans="1:9" ht="22.5">
      <c r="A213" s="113">
        <v>647001</v>
      </c>
      <c r="B213" s="113">
        <v>207</v>
      </c>
      <c r="C213" s="114" t="s">
        <v>261</v>
      </c>
      <c r="D213" s="113"/>
      <c r="E213" s="114" t="s">
        <v>261</v>
      </c>
      <c r="F213" s="114" t="s">
        <v>11</v>
      </c>
      <c r="G213" s="113" t="s">
        <v>12</v>
      </c>
      <c r="H213" s="113"/>
      <c r="I213" s="114"/>
    </row>
    <row r="214" spans="1:9" ht="22.5">
      <c r="A214" s="113">
        <v>648001</v>
      </c>
      <c r="B214" s="113">
        <v>208</v>
      </c>
      <c r="C214" s="114" t="s">
        <v>262</v>
      </c>
      <c r="D214" s="113"/>
      <c r="E214" s="114" t="s">
        <v>262</v>
      </c>
      <c r="F214" s="114" t="s">
        <v>11</v>
      </c>
      <c r="G214" s="113" t="s">
        <v>12</v>
      </c>
      <c r="H214" s="113"/>
      <c r="I214" s="114"/>
    </row>
    <row r="215" spans="1:9" ht="22.5">
      <c r="A215" s="113">
        <v>649001</v>
      </c>
      <c r="B215" s="113">
        <v>209</v>
      </c>
      <c r="C215" s="114" t="s">
        <v>263</v>
      </c>
      <c r="D215" s="113"/>
      <c r="E215" s="114" t="s">
        <v>263</v>
      </c>
      <c r="F215" s="114" t="s">
        <v>11</v>
      </c>
      <c r="G215" s="113" t="s">
        <v>12</v>
      </c>
      <c r="H215" s="113"/>
      <c r="I215" s="114"/>
    </row>
    <row r="216" spans="1:9" ht="22.5">
      <c r="A216" s="113">
        <v>650001</v>
      </c>
      <c r="B216" s="113">
        <v>210</v>
      </c>
      <c r="C216" s="114" t="s">
        <v>264</v>
      </c>
      <c r="D216" s="113"/>
      <c r="E216" s="114" t="s">
        <v>264</v>
      </c>
      <c r="F216" s="114" t="s">
        <v>11</v>
      </c>
      <c r="G216" s="113" t="s">
        <v>12</v>
      </c>
      <c r="H216" s="113"/>
      <c r="I216" s="114"/>
    </row>
    <row r="217" spans="1:9" ht="22.5">
      <c r="A217" s="113">
        <v>651001</v>
      </c>
      <c r="B217" s="113">
        <v>211</v>
      </c>
      <c r="C217" s="114" t="s">
        <v>265</v>
      </c>
      <c r="D217" s="113"/>
      <c r="E217" s="114" t="s">
        <v>265</v>
      </c>
      <c r="F217" s="114" t="s">
        <v>11</v>
      </c>
      <c r="G217" s="113" t="s">
        <v>12</v>
      </c>
      <c r="H217" s="113"/>
      <c r="I217" s="114"/>
    </row>
    <row r="218" spans="1:9" ht="22.5">
      <c r="A218" s="113">
        <v>652001</v>
      </c>
      <c r="B218" s="113">
        <v>212</v>
      </c>
      <c r="C218" s="114" t="s">
        <v>266</v>
      </c>
      <c r="D218" s="113"/>
      <c r="E218" s="114" t="s">
        <v>266</v>
      </c>
      <c r="F218" s="114" t="s">
        <v>11</v>
      </c>
      <c r="G218" s="113" t="s">
        <v>12</v>
      </c>
      <c r="H218" s="113"/>
      <c r="I218" s="114"/>
    </row>
    <row r="219" spans="1:9" ht="22.5">
      <c r="A219" s="113">
        <v>653001</v>
      </c>
      <c r="B219" s="113">
        <v>213</v>
      </c>
      <c r="C219" s="114" t="s">
        <v>267</v>
      </c>
      <c r="D219" s="113"/>
      <c r="E219" s="114" t="s">
        <v>267</v>
      </c>
      <c r="F219" s="114" t="s">
        <v>11</v>
      </c>
      <c r="G219" s="113" t="s">
        <v>12</v>
      </c>
      <c r="H219" s="113"/>
      <c r="I219" s="114"/>
    </row>
    <row r="220" spans="1:9" ht="22.5">
      <c r="A220" s="113">
        <v>654001</v>
      </c>
      <c r="B220" s="113">
        <v>214</v>
      </c>
      <c r="C220" s="114" t="s">
        <v>268</v>
      </c>
      <c r="D220" s="113"/>
      <c r="E220" s="114" t="s">
        <v>268</v>
      </c>
      <c r="F220" s="114" t="s">
        <v>11</v>
      </c>
      <c r="G220" s="113" t="s">
        <v>12</v>
      </c>
      <c r="H220" s="113"/>
      <c r="I220" s="114"/>
    </row>
    <row r="221" spans="1:9" ht="22.5">
      <c r="A221" s="113">
        <v>655001</v>
      </c>
      <c r="B221" s="113">
        <v>215</v>
      </c>
      <c r="C221" s="114" t="s">
        <v>269</v>
      </c>
      <c r="D221" s="113"/>
      <c r="E221" s="114" t="s">
        <v>269</v>
      </c>
      <c r="F221" s="114" t="s">
        <v>11</v>
      </c>
      <c r="G221" s="113" t="s">
        <v>12</v>
      </c>
      <c r="H221" s="113"/>
      <c r="I221" s="114"/>
    </row>
    <row r="222" spans="1:9" ht="22.5">
      <c r="A222" s="113">
        <v>656001</v>
      </c>
      <c r="B222" s="113">
        <v>216</v>
      </c>
      <c r="C222" s="114" t="s">
        <v>270</v>
      </c>
      <c r="D222" s="113"/>
      <c r="E222" s="114" t="s">
        <v>270</v>
      </c>
      <c r="F222" s="114" t="s">
        <v>11</v>
      </c>
      <c r="G222" s="113" t="s">
        <v>12</v>
      </c>
      <c r="H222" s="113"/>
      <c r="I222" s="114"/>
    </row>
    <row r="223" spans="1:9" ht="22.5">
      <c r="A223" s="113">
        <v>657001</v>
      </c>
      <c r="B223" s="113">
        <v>217</v>
      </c>
      <c r="C223" s="114" t="s">
        <v>271</v>
      </c>
      <c r="D223" s="113"/>
      <c r="E223" s="114" t="s">
        <v>271</v>
      </c>
      <c r="F223" s="114" t="s">
        <v>11</v>
      </c>
      <c r="G223" s="113" t="s">
        <v>12</v>
      </c>
      <c r="H223" s="113"/>
      <c r="I223" s="114"/>
    </row>
    <row r="224" spans="1:9" ht="22.5">
      <c r="A224" s="113">
        <v>658001</v>
      </c>
      <c r="B224" s="113">
        <v>218</v>
      </c>
      <c r="C224" s="114" t="s">
        <v>272</v>
      </c>
      <c r="D224" s="113"/>
      <c r="E224" s="114" t="s">
        <v>272</v>
      </c>
      <c r="F224" s="114" t="s">
        <v>11</v>
      </c>
      <c r="G224" s="113" t="s">
        <v>12</v>
      </c>
      <c r="H224" s="113"/>
      <c r="I224" s="114"/>
    </row>
    <row r="225" spans="1:9" ht="22.5">
      <c r="A225" s="113">
        <v>659001</v>
      </c>
      <c r="B225" s="113">
        <v>219</v>
      </c>
      <c r="C225" s="114" t="s">
        <v>273</v>
      </c>
      <c r="D225" s="113"/>
      <c r="E225" s="114" t="s">
        <v>273</v>
      </c>
      <c r="F225" s="114" t="s">
        <v>11</v>
      </c>
      <c r="G225" s="113" t="s">
        <v>12</v>
      </c>
      <c r="H225" s="113"/>
      <c r="I225" s="114"/>
    </row>
    <row r="226" spans="1:9" ht="22.5">
      <c r="A226" s="113">
        <v>660001</v>
      </c>
      <c r="B226" s="113">
        <v>220</v>
      </c>
      <c r="C226" s="114" t="s">
        <v>274</v>
      </c>
      <c r="D226" s="113"/>
      <c r="E226" s="114" t="s">
        <v>274</v>
      </c>
      <c r="F226" s="114" t="s">
        <v>11</v>
      </c>
      <c r="G226" s="113" t="s">
        <v>12</v>
      </c>
      <c r="H226" s="113"/>
      <c r="I226" s="114"/>
    </row>
    <row r="227" spans="1:9" ht="22.5">
      <c r="A227" s="113">
        <v>661001</v>
      </c>
      <c r="B227" s="113">
        <v>221</v>
      </c>
      <c r="C227" s="114" t="s">
        <v>275</v>
      </c>
      <c r="D227" s="113"/>
      <c r="E227" s="114" t="s">
        <v>275</v>
      </c>
      <c r="F227" s="114" t="s">
        <v>11</v>
      </c>
      <c r="G227" s="113" t="s">
        <v>12</v>
      </c>
      <c r="H227" s="113"/>
      <c r="I227" s="114"/>
    </row>
    <row r="228" spans="1:9" ht="22.5">
      <c r="A228" s="113">
        <v>662001</v>
      </c>
      <c r="B228" s="113">
        <v>222</v>
      </c>
      <c r="C228" s="114" t="s">
        <v>276</v>
      </c>
      <c r="D228" s="113"/>
      <c r="E228" s="114" t="s">
        <v>276</v>
      </c>
      <c r="F228" s="114" t="s">
        <v>11</v>
      </c>
      <c r="G228" s="113" t="s">
        <v>12</v>
      </c>
      <c r="H228" s="113"/>
      <c r="I228" s="114"/>
    </row>
    <row r="229" spans="1:9" ht="22.5">
      <c r="A229" s="113">
        <v>663001</v>
      </c>
      <c r="B229" s="113">
        <v>223</v>
      </c>
      <c r="C229" s="114" t="s">
        <v>277</v>
      </c>
      <c r="D229" s="113"/>
      <c r="E229" s="114" t="s">
        <v>277</v>
      </c>
      <c r="F229" s="114" t="s">
        <v>11</v>
      </c>
      <c r="G229" s="113" t="s">
        <v>12</v>
      </c>
      <c r="H229" s="113"/>
      <c r="I229" s="114"/>
    </row>
    <row r="230" spans="1:9" ht="22.5">
      <c r="A230" s="113">
        <v>664001</v>
      </c>
      <c r="B230" s="113">
        <v>224</v>
      </c>
      <c r="C230" s="114" t="s">
        <v>278</v>
      </c>
      <c r="D230" s="113"/>
      <c r="E230" s="114" t="s">
        <v>278</v>
      </c>
      <c r="F230" s="114" t="s">
        <v>11</v>
      </c>
      <c r="G230" s="113" t="s">
        <v>12</v>
      </c>
      <c r="H230" s="113"/>
      <c r="I230" s="114"/>
    </row>
    <row r="231" spans="1:9" ht="22.5">
      <c r="A231" s="113">
        <v>665001</v>
      </c>
      <c r="B231" s="113">
        <v>225</v>
      </c>
      <c r="C231" s="114" t="s">
        <v>279</v>
      </c>
      <c r="D231" s="113"/>
      <c r="E231" s="114" t="s">
        <v>279</v>
      </c>
      <c r="F231" s="114" t="s">
        <v>11</v>
      </c>
      <c r="G231" s="113" t="s">
        <v>12</v>
      </c>
      <c r="H231" s="113"/>
      <c r="I231" s="114"/>
    </row>
    <row r="232" spans="1:9" ht="22.5">
      <c r="A232" s="113">
        <v>666001</v>
      </c>
      <c r="B232" s="113">
        <v>226</v>
      </c>
      <c r="C232" s="114" t="s">
        <v>280</v>
      </c>
      <c r="D232" s="113"/>
      <c r="E232" s="114" t="s">
        <v>280</v>
      </c>
      <c r="F232" s="114" t="s">
        <v>11</v>
      </c>
      <c r="G232" s="113" t="s">
        <v>12</v>
      </c>
      <c r="H232" s="113"/>
      <c r="I232" s="114"/>
    </row>
    <row r="233" spans="1:9" ht="22.5">
      <c r="A233" s="113">
        <v>667001</v>
      </c>
      <c r="B233" s="113">
        <v>227</v>
      </c>
      <c r="C233" s="114" t="s">
        <v>281</v>
      </c>
      <c r="D233" s="113"/>
      <c r="E233" s="114" t="s">
        <v>281</v>
      </c>
      <c r="F233" s="114" t="s">
        <v>11</v>
      </c>
      <c r="G233" s="113" t="s">
        <v>12</v>
      </c>
      <c r="H233" s="113"/>
      <c r="I233" s="114"/>
    </row>
    <row r="234" spans="1:9" ht="22.5">
      <c r="A234" s="113">
        <v>668001</v>
      </c>
      <c r="B234" s="113">
        <v>228</v>
      </c>
      <c r="C234" s="114" t="s">
        <v>282</v>
      </c>
      <c r="D234" s="113"/>
      <c r="E234" s="114" t="s">
        <v>282</v>
      </c>
      <c r="F234" s="114" t="s">
        <v>11</v>
      </c>
      <c r="G234" s="113" t="s">
        <v>12</v>
      </c>
      <c r="H234" s="113"/>
      <c r="I234" s="114"/>
    </row>
    <row r="235" spans="1:9" ht="22.5">
      <c r="A235" s="113">
        <v>669001</v>
      </c>
      <c r="B235" s="113">
        <v>229</v>
      </c>
      <c r="C235" s="114" t="s">
        <v>283</v>
      </c>
      <c r="D235" s="113"/>
      <c r="E235" s="114" t="s">
        <v>283</v>
      </c>
      <c r="F235" s="114" t="s">
        <v>11</v>
      </c>
      <c r="G235" s="113" t="s">
        <v>12</v>
      </c>
      <c r="H235" s="113"/>
      <c r="I235" s="114"/>
    </row>
    <row r="236" spans="1:9" ht="22.5">
      <c r="A236" s="113">
        <v>670001</v>
      </c>
      <c r="B236" s="113">
        <v>230</v>
      </c>
      <c r="C236" s="114" t="s">
        <v>284</v>
      </c>
      <c r="D236" s="113"/>
      <c r="E236" s="114" t="s">
        <v>284</v>
      </c>
      <c r="F236" s="114" t="s">
        <v>11</v>
      </c>
      <c r="G236" s="113" t="s">
        <v>12</v>
      </c>
      <c r="H236" s="113"/>
      <c r="I236" s="114"/>
    </row>
    <row r="237" spans="1:9" ht="22.5">
      <c r="A237" s="113">
        <v>671001</v>
      </c>
      <c r="B237" s="113">
        <v>231</v>
      </c>
      <c r="C237" s="114" t="s">
        <v>285</v>
      </c>
      <c r="D237" s="113"/>
      <c r="E237" s="114" t="s">
        <v>285</v>
      </c>
      <c r="F237" s="114" t="s">
        <v>11</v>
      </c>
      <c r="G237" s="113" t="s">
        <v>12</v>
      </c>
      <c r="H237" s="113"/>
      <c r="I237" s="114"/>
    </row>
    <row r="238" spans="1:9" ht="22.5">
      <c r="A238" s="113">
        <v>672001</v>
      </c>
      <c r="B238" s="113">
        <v>232</v>
      </c>
      <c r="C238" s="114" t="s">
        <v>286</v>
      </c>
      <c r="D238" s="113"/>
      <c r="E238" s="114" t="s">
        <v>286</v>
      </c>
      <c r="F238" s="114" t="s">
        <v>11</v>
      </c>
      <c r="G238" s="113" t="s">
        <v>12</v>
      </c>
      <c r="H238" s="113"/>
      <c r="I238" s="114"/>
    </row>
    <row r="239" spans="1:9" ht="22.5">
      <c r="A239" s="113">
        <v>673001</v>
      </c>
      <c r="B239" s="113">
        <v>233</v>
      </c>
      <c r="C239" s="114" t="s">
        <v>287</v>
      </c>
      <c r="D239" s="113"/>
      <c r="E239" s="114" t="s">
        <v>287</v>
      </c>
      <c r="F239" s="114" t="s">
        <v>11</v>
      </c>
      <c r="G239" s="113" t="s">
        <v>12</v>
      </c>
      <c r="H239" s="113"/>
      <c r="I239" s="114"/>
    </row>
    <row r="240" spans="1:9" ht="22.5">
      <c r="A240" s="113">
        <v>674001</v>
      </c>
      <c r="B240" s="113">
        <v>234</v>
      </c>
      <c r="C240" s="114" t="s">
        <v>288</v>
      </c>
      <c r="D240" s="113"/>
      <c r="E240" s="114" t="s">
        <v>288</v>
      </c>
      <c r="F240" s="114" t="s">
        <v>11</v>
      </c>
      <c r="G240" s="113" t="s">
        <v>12</v>
      </c>
      <c r="H240" s="113"/>
      <c r="I240" s="114"/>
    </row>
    <row r="241" spans="1:9" ht="22.5">
      <c r="A241" s="113">
        <v>675001</v>
      </c>
      <c r="B241" s="113">
        <v>235</v>
      </c>
      <c r="C241" s="114" t="s">
        <v>289</v>
      </c>
      <c r="D241" s="113"/>
      <c r="E241" s="114" t="s">
        <v>289</v>
      </c>
      <c r="F241" s="114" t="s">
        <v>11</v>
      </c>
      <c r="G241" s="113" t="s">
        <v>12</v>
      </c>
      <c r="H241" s="113"/>
      <c r="I241" s="114"/>
    </row>
    <row r="242" spans="1:9" ht="22.5">
      <c r="A242" s="113">
        <v>676001</v>
      </c>
      <c r="B242" s="113">
        <v>236</v>
      </c>
      <c r="C242" s="114" t="s">
        <v>290</v>
      </c>
      <c r="D242" s="113"/>
      <c r="E242" s="114" t="s">
        <v>290</v>
      </c>
      <c r="F242" s="114" t="s">
        <v>11</v>
      </c>
      <c r="G242" s="113" t="s">
        <v>12</v>
      </c>
      <c r="H242" s="113"/>
      <c r="I242" s="114"/>
    </row>
    <row r="243" spans="1:9" ht="22.5">
      <c r="A243" s="113">
        <v>677001</v>
      </c>
      <c r="B243" s="113">
        <v>237</v>
      </c>
      <c r="C243" s="114" t="s">
        <v>291</v>
      </c>
      <c r="D243" s="113"/>
      <c r="E243" s="114" t="s">
        <v>291</v>
      </c>
      <c r="F243" s="114" t="s">
        <v>11</v>
      </c>
      <c r="G243" s="113" t="s">
        <v>12</v>
      </c>
      <c r="H243" s="113"/>
      <c r="I243" s="114"/>
    </row>
    <row r="244" spans="1:9" ht="22.5">
      <c r="A244" s="113">
        <v>678001</v>
      </c>
      <c r="B244" s="113">
        <v>238</v>
      </c>
      <c r="C244" s="114" t="s">
        <v>292</v>
      </c>
      <c r="D244" s="113"/>
      <c r="E244" s="114" t="s">
        <v>292</v>
      </c>
      <c r="F244" s="114" t="s">
        <v>11</v>
      </c>
      <c r="G244" s="113" t="s">
        <v>12</v>
      </c>
      <c r="H244" s="113"/>
      <c r="I244" s="114"/>
    </row>
    <row r="245" spans="1:9" ht="22.5">
      <c r="A245" s="113">
        <v>194001</v>
      </c>
      <c r="B245" s="113">
        <v>239</v>
      </c>
      <c r="C245" s="114" t="s">
        <v>293</v>
      </c>
      <c r="D245" s="113" t="s">
        <v>16</v>
      </c>
      <c r="E245" s="114" t="s">
        <v>294</v>
      </c>
      <c r="F245" s="114" t="s">
        <v>34</v>
      </c>
      <c r="G245" s="113" t="s">
        <v>12</v>
      </c>
      <c r="H245" s="113"/>
      <c r="I245" s="114"/>
    </row>
    <row r="246" spans="1:9" ht="22.5">
      <c r="A246" s="113">
        <v>701001</v>
      </c>
      <c r="B246" s="113">
        <v>240</v>
      </c>
      <c r="C246" s="114" t="s">
        <v>295</v>
      </c>
      <c r="D246" s="113"/>
      <c r="E246" s="114" t="s">
        <v>295</v>
      </c>
      <c r="F246" s="114" t="s">
        <v>296</v>
      </c>
      <c r="G246" s="113" t="s">
        <v>12</v>
      </c>
      <c r="H246" s="113"/>
      <c r="I246" s="114"/>
    </row>
    <row r="247" spans="1:9" ht="22.5">
      <c r="A247" s="113">
        <v>702001</v>
      </c>
      <c r="B247" s="113">
        <v>241</v>
      </c>
      <c r="C247" s="114" t="s">
        <v>297</v>
      </c>
      <c r="D247" s="113"/>
      <c r="E247" s="114" t="s">
        <v>297</v>
      </c>
      <c r="F247" s="114" t="s">
        <v>296</v>
      </c>
      <c r="G247" s="113" t="s">
        <v>12</v>
      </c>
      <c r="H247" s="113"/>
      <c r="I247" s="114"/>
    </row>
    <row r="248" spans="1:9" ht="22.5">
      <c r="A248" s="113">
        <v>703001</v>
      </c>
      <c r="B248" s="113">
        <v>242</v>
      </c>
      <c r="C248" s="114" t="s">
        <v>298</v>
      </c>
      <c r="D248" s="113"/>
      <c r="E248" s="114" t="s">
        <v>298</v>
      </c>
      <c r="F248" s="114" t="s">
        <v>296</v>
      </c>
      <c r="G248" s="113" t="s">
        <v>12</v>
      </c>
      <c r="H248" s="113"/>
      <c r="I248" s="114"/>
    </row>
    <row r="249" spans="1:9" ht="22.5">
      <c r="A249" s="113">
        <v>250062</v>
      </c>
      <c r="B249" s="113">
        <v>243</v>
      </c>
      <c r="C249" s="114" t="s">
        <v>299</v>
      </c>
      <c r="D249" s="113"/>
      <c r="E249" s="114" t="s">
        <v>299</v>
      </c>
      <c r="F249" s="114" t="s">
        <v>20</v>
      </c>
      <c r="G249" s="113" t="s">
        <v>175</v>
      </c>
      <c r="H249" s="113"/>
      <c r="I249" s="114"/>
    </row>
    <row r="250" spans="1:9" ht="22.5">
      <c r="A250" s="113">
        <v>250063</v>
      </c>
      <c r="B250" s="113">
        <v>244</v>
      </c>
      <c r="C250" s="114" t="s">
        <v>300</v>
      </c>
      <c r="D250" s="113"/>
      <c r="E250" s="114" t="s">
        <v>300</v>
      </c>
      <c r="F250" s="114" t="s">
        <v>20</v>
      </c>
      <c r="G250" s="113" t="s">
        <v>175</v>
      </c>
      <c r="H250" s="113"/>
      <c r="I250" s="114"/>
    </row>
    <row r="251" spans="1:9" ht="22.5">
      <c r="A251" s="113">
        <v>429001</v>
      </c>
      <c r="B251" s="113">
        <v>245</v>
      </c>
      <c r="C251" s="114" t="s">
        <v>301</v>
      </c>
      <c r="D251" s="113"/>
      <c r="E251" s="114" t="s">
        <v>301</v>
      </c>
      <c r="F251" s="114" t="s">
        <v>31</v>
      </c>
      <c r="G251" s="113" t="s">
        <v>12</v>
      </c>
      <c r="H251" s="113"/>
      <c r="I251" s="114"/>
    </row>
    <row r="252" spans="1:9" ht="22.5">
      <c r="A252" s="113">
        <v>145001</v>
      </c>
      <c r="B252" s="113">
        <v>246</v>
      </c>
      <c r="C252" s="114" t="s">
        <v>302</v>
      </c>
      <c r="D252" s="113"/>
      <c r="E252" s="114" t="s">
        <v>302</v>
      </c>
      <c r="F252" s="114" t="s">
        <v>11</v>
      </c>
      <c r="G252" s="113" t="s">
        <v>12</v>
      </c>
      <c r="H252" s="113"/>
      <c r="I252" s="114"/>
    </row>
    <row r="253" spans="1:9" ht="22.5">
      <c r="A253" s="113">
        <v>170001</v>
      </c>
      <c r="B253" s="113">
        <v>247</v>
      </c>
      <c r="C253" s="114" t="s">
        <v>303</v>
      </c>
      <c r="D253" s="113"/>
      <c r="E253" s="114" t="s">
        <v>303</v>
      </c>
      <c r="F253" s="114" t="s">
        <v>11</v>
      </c>
      <c r="G253" s="113" t="s">
        <v>12</v>
      </c>
      <c r="H253" s="113"/>
      <c r="I253" s="114"/>
    </row>
    <row r="254" spans="1:9" ht="22.5">
      <c r="A254" s="113">
        <v>171001</v>
      </c>
      <c r="B254" s="113">
        <v>248</v>
      </c>
      <c r="C254" s="114" t="s">
        <v>304</v>
      </c>
      <c r="D254" s="113"/>
      <c r="E254" s="114" t="s">
        <v>304</v>
      </c>
      <c r="F254" s="114" t="s">
        <v>11</v>
      </c>
      <c r="G254" s="113" t="s">
        <v>12</v>
      </c>
      <c r="H254" s="113"/>
      <c r="I254" s="114"/>
    </row>
    <row r="255" spans="1:9" ht="22.5">
      <c r="A255" s="113">
        <v>156001</v>
      </c>
      <c r="B255" s="113">
        <v>249</v>
      </c>
      <c r="C255" s="114" t="s">
        <v>305</v>
      </c>
      <c r="D255" s="113" t="s">
        <v>16</v>
      </c>
      <c r="E255" s="114" t="s">
        <v>306</v>
      </c>
      <c r="F255" s="114" t="s">
        <v>11</v>
      </c>
      <c r="G255" s="113" t="s">
        <v>12</v>
      </c>
      <c r="H255" s="113"/>
      <c r="I255" s="114"/>
    </row>
    <row r="256" spans="1:9" ht="22.5">
      <c r="A256" s="115">
        <v>177001</v>
      </c>
      <c r="B256" s="115">
        <v>250</v>
      </c>
      <c r="C256" s="116"/>
      <c r="D256" s="115"/>
      <c r="E256" s="116" t="s">
        <v>307</v>
      </c>
      <c r="F256" s="116" t="s">
        <v>11</v>
      </c>
      <c r="G256" s="115" t="s">
        <v>12</v>
      </c>
      <c r="H256" s="115"/>
      <c r="I256" s="116" t="s">
        <v>308</v>
      </c>
    </row>
    <row r="257" spans="1:9" ht="22.5">
      <c r="A257" s="115">
        <v>302001</v>
      </c>
      <c r="B257" s="115">
        <v>251</v>
      </c>
      <c r="C257" s="116"/>
      <c r="D257" s="115"/>
      <c r="E257" s="116" t="s">
        <v>309</v>
      </c>
      <c r="F257" s="116" t="s">
        <v>44</v>
      </c>
      <c r="G257" s="115" t="s">
        <v>12</v>
      </c>
      <c r="H257" s="115"/>
      <c r="I257" s="116" t="s">
        <v>308</v>
      </c>
    </row>
    <row r="258" spans="1:9" ht="22.5">
      <c r="A258" s="115">
        <v>313001</v>
      </c>
      <c r="B258" s="115">
        <v>252</v>
      </c>
      <c r="C258" s="116"/>
      <c r="D258" s="115"/>
      <c r="E258" s="116" t="s">
        <v>310</v>
      </c>
      <c r="F258" s="116" t="s">
        <v>44</v>
      </c>
      <c r="G258" s="115" t="s">
        <v>12</v>
      </c>
      <c r="H258" s="115"/>
      <c r="I258" s="116"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A2" sqref="A2:K2"/>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4" t="s">
        <v>431</v>
      </c>
      <c r="B1" s="5"/>
      <c r="C1" s="5"/>
      <c r="D1" s="5"/>
      <c r="E1" s="5"/>
      <c r="F1" s="5"/>
    </row>
    <row r="2" spans="1:11" ht="40.5" customHeight="1">
      <c r="A2" s="187" t="s">
        <v>491</v>
      </c>
      <c r="B2" s="187"/>
      <c r="C2" s="187"/>
      <c r="D2" s="187"/>
      <c r="E2" s="187"/>
      <c r="F2" s="187"/>
      <c r="G2" s="187"/>
      <c r="H2" s="187"/>
      <c r="I2" s="187"/>
      <c r="J2" s="187"/>
      <c r="K2" s="187"/>
    </row>
    <row r="3" spans="1:11" ht="21.75" customHeight="1">
      <c r="A3" s="5"/>
      <c r="B3" s="5"/>
      <c r="C3" s="5"/>
      <c r="D3" s="5"/>
      <c r="E3" s="5"/>
      <c r="F3" s="5"/>
      <c r="K3" t="s">
        <v>312</v>
      </c>
    </row>
    <row r="4" spans="1:11" ht="22.5" customHeight="1">
      <c r="A4" s="188" t="s">
        <v>315</v>
      </c>
      <c r="B4" s="182" t="s">
        <v>317</v>
      </c>
      <c r="C4" s="182" t="s">
        <v>420</v>
      </c>
      <c r="D4" s="182" t="s">
        <v>410</v>
      </c>
      <c r="E4" s="182" t="s">
        <v>411</v>
      </c>
      <c r="F4" s="182" t="s">
        <v>412</v>
      </c>
      <c r="G4" s="182" t="s">
        <v>413</v>
      </c>
      <c r="H4" s="182"/>
      <c r="I4" s="182" t="s">
        <v>414</v>
      </c>
      <c r="J4" s="182" t="s">
        <v>415</v>
      </c>
      <c r="K4" s="182" t="s">
        <v>418</v>
      </c>
    </row>
    <row r="5" spans="1:11" s="3" customFormat="1" ht="57" customHeight="1">
      <c r="A5" s="188"/>
      <c r="B5" s="182"/>
      <c r="C5" s="182"/>
      <c r="D5" s="182"/>
      <c r="E5" s="182"/>
      <c r="F5" s="182"/>
      <c r="G5" s="6" t="s">
        <v>425</v>
      </c>
      <c r="H5" s="6" t="s">
        <v>432</v>
      </c>
      <c r="I5" s="182"/>
      <c r="J5" s="182"/>
      <c r="K5" s="182"/>
    </row>
    <row r="6" spans="1:11" ht="30" customHeight="1">
      <c r="A6" s="7" t="s">
        <v>317</v>
      </c>
      <c r="B6" s="140" t="s">
        <v>483</v>
      </c>
      <c r="C6" s="8"/>
      <c r="D6" s="8"/>
      <c r="E6" s="8"/>
      <c r="F6" s="8"/>
      <c r="G6" s="8"/>
      <c r="H6" s="8"/>
      <c r="I6" s="8"/>
      <c r="J6" s="8"/>
      <c r="K6" s="8"/>
    </row>
    <row r="7" spans="1:11" ht="48" customHeight="1">
      <c r="A7" s="9" t="s">
        <v>433</v>
      </c>
      <c r="B7" s="8"/>
      <c r="C7" s="8"/>
      <c r="D7" s="8"/>
      <c r="E7" s="8"/>
      <c r="F7" s="8"/>
      <c r="G7" s="8"/>
      <c r="H7" s="8"/>
      <c r="I7" s="8"/>
      <c r="J7" s="8"/>
      <c r="K7" s="8"/>
    </row>
    <row r="8" spans="1:11" ht="48" customHeight="1">
      <c r="A8" s="9" t="s">
        <v>434</v>
      </c>
      <c r="B8" s="8"/>
      <c r="C8" s="8"/>
      <c r="D8" s="8"/>
      <c r="E8" s="8"/>
      <c r="F8" s="8"/>
      <c r="G8" s="8"/>
      <c r="H8" s="8"/>
      <c r="I8" s="8"/>
      <c r="J8" s="8"/>
      <c r="K8" s="8"/>
    </row>
    <row r="9" spans="1:11" ht="49.5" customHeight="1">
      <c r="A9" s="9" t="s">
        <v>435</v>
      </c>
      <c r="B9" s="8"/>
      <c r="C9" s="8"/>
      <c r="D9" s="8"/>
      <c r="E9" s="8"/>
      <c r="F9" s="8"/>
      <c r="G9" s="8"/>
      <c r="H9" s="8"/>
      <c r="I9" s="8"/>
      <c r="J9" s="8"/>
      <c r="K9" s="8"/>
    </row>
    <row r="11" ht="14.25" customHeight="1"/>
  </sheetData>
  <sheetProtection/>
  <mergeCells count="11">
    <mergeCell ref="I4:I5"/>
    <mergeCell ref="J4:J5"/>
    <mergeCell ref="K4:K5"/>
    <mergeCell ref="A2:K2"/>
    <mergeCell ref="G4:H4"/>
    <mergeCell ref="A4:A5"/>
    <mergeCell ref="B4:B5"/>
    <mergeCell ref="C4:C5"/>
    <mergeCell ref="D4:D5"/>
    <mergeCell ref="E4:E5"/>
    <mergeCell ref="F4:F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dimension ref="A1:I357"/>
  <sheetViews>
    <sheetView workbookViewId="0" topLeftCell="A198">
      <selection activeCell="A219" sqref="A219:I357"/>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439</v>
      </c>
    </row>
    <row r="2" spans="1:9" ht="19.5" customHeight="1">
      <c r="A2" s="201" t="s">
        <v>440</v>
      </c>
      <c r="B2" s="201"/>
      <c r="C2" s="201"/>
      <c r="D2" s="201"/>
      <c r="E2" s="201"/>
      <c r="F2" s="201"/>
      <c r="G2" s="201"/>
      <c r="H2" s="201"/>
      <c r="I2" s="201"/>
    </row>
    <row r="3" spans="1:9" ht="13.5">
      <c r="A3" s="202" t="s">
        <v>312</v>
      </c>
      <c r="B3" s="202"/>
      <c r="C3" s="202"/>
      <c r="D3" s="202"/>
      <c r="E3" s="202"/>
      <c r="F3" s="202"/>
      <c r="G3" s="202"/>
      <c r="H3" s="202"/>
      <c r="I3" s="202"/>
    </row>
    <row r="4" spans="1:9" ht="13.5">
      <c r="A4" s="189" t="s">
        <v>441</v>
      </c>
      <c r="B4" s="190" t="s">
        <v>496</v>
      </c>
      <c r="C4" s="191"/>
      <c r="D4" s="191"/>
      <c r="E4" s="192"/>
      <c r="F4" s="189" t="s">
        <v>442</v>
      </c>
      <c r="G4" s="189" t="s">
        <v>497</v>
      </c>
      <c r="H4" s="189"/>
      <c r="I4" s="189"/>
    </row>
    <row r="5" spans="1:9" ht="13.5">
      <c r="A5" s="189"/>
      <c r="B5" s="168"/>
      <c r="C5" s="169"/>
      <c r="D5" s="169"/>
      <c r="E5" s="170"/>
      <c r="F5" s="189"/>
      <c r="G5" s="189"/>
      <c r="H5" s="189"/>
      <c r="I5" s="189"/>
    </row>
    <row r="6" spans="1:9" ht="21.75" customHeight="1">
      <c r="A6" s="153" t="s">
        <v>443</v>
      </c>
      <c r="B6" s="203" t="s">
        <v>498</v>
      </c>
      <c r="C6" s="195"/>
      <c r="D6" s="195"/>
      <c r="E6" s="195"/>
      <c r="F6" s="195"/>
      <c r="G6" s="195"/>
      <c r="H6" s="195"/>
      <c r="I6" s="196"/>
    </row>
    <row r="7" spans="1:9" ht="19.5" customHeight="1">
      <c r="A7" s="153" t="s">
        <v>444</v>
      </c>
      <c r="B7" s="189" t="s">
        <v>499</v>
      </c>
      <c r="C7" s="189"/>
      <c r="D7" s="189"/>
      <c r="E7" s="153" t="s">
        <v>445</v>
      </c>
      <c r="F7" s="153" t="s">
        <v>500</v>
      </c>
      <c r="G7" s="153" t="s">
        <v>446</v>
      </c>
      <c r="H7" s="189">
        <v>48658249</v>
      </c>
      <c r="I7" s="189"/>
    </row>
    <row r="8" spans="1:9" ht="30.75" customHeight="1">
      <c r="A8" s="189" t="s">
        <v>447</v>
      </c>
      <c r="B8" s="171">
        <v>80</v>
      </c>
      <c r="C8" s="171"/>
      <c r="D8" s="171"/>
      <c r="E8" s="189" t="s">
        <v>448</v>
      </c>
      <c r="F8" s="189"/>
      <c r="G8" s="171"/>
      <c r="H8" s="171"/>
      <c r="I8" s="171"/>
    </row>
    <row r="9" spans="1:9" ht="30.75" customHeight="1">
      <c r="A9" s="189"/>
      <c r="B9" s="171"/>
      <c r="C9" s="171"/>
      <c r="D9" s="171"/>
      <c r="E9" s="189" t="s">
        <v>449</v>
      </c>
      <c r="F9" s="189"/>
      <c r="G9" s="171">
        <v>80</v>
      </c>
      <c r="H9" s="171"/>
      <c r="I9" s="171"/>
    </row>
    <row r="10" spans="1:9" ht="30.75" customHeight="1">
      <c r="A10" s="189"/>
      <c r="B10" s="171"/>
      <c r="C10" s="171"/>
      <c r="D10" s="171"/>
      <c r="E10" s="189" t="s">
        <v>450</v>
      </c>
      <c r="F10" s="189"/>
      <c r="G10" s="171"/>
      <c r="H10" s="171"/>
      <c r="I10" s="171"/>
    </row>
    <row r="11" spans="1:9" ht="30.75" customHeight="1">
      <c r="A11" s="153" t="s">
        <v>451</v>
      </c>
      <c r="B11" s="200" t="s">
        <v>501</v>
      </c>
      <c r="C11" s="200"/>
      <c r="D11" s="200"/>
      <c r="E11" s="200"/>
      <c r="F11" s="200"/>
      <c r="G11" s="200"/>
      <c r="H11" s="200"/>
      <c r="I11" s="200"/>
    </row>
    <row r="12" spans="1:9" ht="30.75" customHeight="1">
      <c r="A12" s="153" t="s">
        <v>452</v>
      </c>
      <c r="B12" s="200"/>
      <c r="C12" s="200"/>
      <c r="D12" s="200"/>
      <c r="E12" s="200"/>
      <c r="F12" s="200"/>
      <c r="G12" s="200"/>
      <c r="H12" s="200"/>
      <c r="I12" s="200"/>
    </row>
    <row r="13" spans="1:9" ht="30.75" customHeight="1">
      <c r="A13" s="153" t="s">
        <v>453</v>
      </c>
      <c r="B13" s="194">
        <v>1</v>
      </c>
      <c r="C13" s="195"/>
      <c r="D13" s="195"/>
      <c r="E13" s="195"/>
      <c r="F13" s="195"/>
      <c r="G13" s="195"/>
      <c r="H13" s="195"/>
      <c r="I13" s="196"/>
    </row>
    <row r="14" spans="1:9" ht="30.75" customHeight="1">
      <c r="A14" s="189" t="s">
        <v>454</v>
      </c>
      <c r="B14" s="172" t="s">
        <v>502</v>
      </c>
      <c r="C14" s="172"/>
      <c r="D14" s="172"/>
      <c r="E14" s="172"/>
      <c r="F14" s="172"/>
      <c r="G14" s="172"/>
      <c r="H14" s="172"/>
      <c r="I14" s="172"/>
    </row>
    <row r="15" spans="1:9" ht="30.75" customHeight="1">
      <c r="A15" s="189"/>
      <c r="B15" s="193"/>
      <c r="C15" s="193"/>
      <c r="D15" s="193"/>
      <c r="E15" s="193"/>
      <c r="F15" s="193"/>
      <c r="G15" s="193"/>
      <c r="H15" s="193"/>
      <c r="I15" s="193"/>
    </row>
    <row r="16" spans="1:9" ht="30.75" customHeight="1">
      <c r="A16" s="203" t="s">
        <v>455</v>
      </c>
      <c r="B16" s="157" t="s">
        <v>436</v>
      </c>
      <c r="C16" s="157" t="s">
        <v>437</v>
      </c>
      <c r="D16" s="197" t="s">
        <v>456</v>
      </c>
      <c r="E16" s="197"/>
      <c r="F16" s="157" t="s">
        <v>457</v>
      </c>
      <c r="G16" s="157" t="s">
        <v>458</v>
      </c>
      <c r="H16" s="157" t="s">
        <v>459</v>
      </c>
      <c r="I16" s="157" t="s">
        <v>438</v>
      </c>
    </row>
    <row r="17" spans="1:9" ht="30.75" customHeight="1">
      <c r="A17" s="203"/>
      <c r="B17" s="157" t="s">
        <v>503</v>
      </c>
      <c r="C17" s="158" t="s">
        <v>504</v>
      </c>
      <c r="D17" s="198" t="s">
        <v>505</v>
      </c>
      <c r="E17" s="199"/>
      <c r="F17" s="157" t="s">
        <v>506</v>
      </c>
      <c r="G17" s="157">
        <v>14</v>
      </c>
      <c r="H17" s="157" t="s">
        <v>507</v>
      </c>
      <c r="I17" s="159">
        <v>0.4</v>
      </c>
    </row>
    <row r="18" spans="1:9" ht="30.75" customHeight="1">
      <c r="A18" s="203"/>
      <c r="B18" s="157" t="s">
        <v>503</v>
      </c>
      <c r="C18" s="160" t="s">
        <v>508</v>
      </c>
      <c r="D18" s="197" t="s">
        <v>509</v>
      </c>
      <c r="E18" s="197"/>
      <c r="F18" s="157" t="s">
        <v>510</v>
      </c>
      <c r="G18" s="157">
        <v>100</v>
      </c>
      <c r="H18" s="157" t="s">
        <v>511</v>
      </c>
      <c r="I18" s="159">
        <v>0.2</v>
      </c>
    </row>
    <row r="19" spans="1:9" ht="30.75" customHeight="1">
      <c r="A19" s="203"/>
      <c r="B19" s="161" t="s">
        <v>512</v>
      </c>
      <c r="C19" s="160" t="s">
        <v>513</v>
      </c>
      <c r="D19" s="197" t="s">
        <v>514</v>
      </c>
      <c r="E19" s="197"/>
      <c r="F19" s="157" t="s">
        <v>506</v>
      </c>
      <c r="G19" s="157">
        <v>90</v>
      </c>
      <c r="H19" s="157" t="s">
        <v>511</v>
      </c>
      <c r="I19" s="159">
        <v>0.1</v>
      </c>
    </row>
    <row r="20" spans="1:9" ht="30.75" customHeight="1">
      <c r="A20" s="203"/>
      <c r="B20" s="161" t="s">
        <v>512</v>
      </c>
      <c r="C20" s="160" t="s">
        <v>513</v>
      </c>
      <c r="D20" s="197" t="s">
        <v>515</v>
      </c>
      <c r="E20" s="197"/>
      <c r="F20" s="157" t="s">
        <v>516</v>
      </c>
      <c r="G20" s="157">
        <v>60</v>
      </c>
      <c r="H20" s="157" t="s">
        <v>511</v>
      </c>
      <c r="I20" s="159">
        <v>0.1</v>
      </c>
    </row>
    <row r="21" spans="1:9" ht="30.75" customHeight="1">
      <c r="A21" s="203"/>
      <c r="B21" s="161" t="s">
        <v>517</v>
      </c>
      <c r="C21" s="161" t="s">
        <v>517</v>
      </c>
      <c r="D21" s="197" t="s">
        <v>518</v>
      </c>
      <c r="E21" s="197"/>
      <c r="F21" s="157" t="s">
        <v>510</v>
      </c>
      <c r="G21" s="157">
        <v>90</v>
      </c>
      <c r="H21" s="157" t="s">
        <v>511</v>
      </c>
      <c r="I21" s="159">
        <v>0.1</v>
      </c>
    </row>
    <row r="23" spans="1:9" ht="19.5">
      <c r="A23" s="201" t="s">
        <v>440</v>
      </c>
      <c r="B23" s="201"/>
      <c r="C23" s="201"/>
      <c r="D23" s="201"/>
      <c r="E23" s="201"/>
      <c r="F23" s="201"/>
      <c r="G23" s="201"/>
      <c r="H23" s="201"/>
      <c r="I23" s="201"/>
    </row>
    <row r="24" spans="1:9" ht="13.5">
      <c r="A24" s="202" t="s">
        <v>312</v>
      </c>
      <c r="B24" s="202"/>
      <c r="C24" s="202"/>
      <c r="D24" s="202"/>
      <c r="E24" s="202"/>
      <c r="F24" s="202"/>
      <c r="G24" s="202"/>
      <c r="H24" s="202"/>
      <c r="I24" s="202"/>
    </row>
    <row r="25" spans="1:9" ht="13.5">
      <c r="A25" s="189" t="s">
        <v>441</v>
      </c>
      <c r="B25" s="190" t="s">
        <v>519</v>
      </c>
      <c r="C25" s="191"/>
      <c r="D25" s="191"/>
      <c r="E25" s="192"/>
      <c r="F25" s="189" t="s">
        <v>442</v>
      </c>
      <c r="G25" s="189" t="s">
        <v>520</v>
      </c>
      <c r="H25" s="189"/>
      <c r="I25" s="189"/>
    </row>
    <row r="26" spans="1:9" ht="13.5">
      <c r="A26" s="189"/>
      <c r="B26" s="168"/>
      <c r="C26" s="169"/>
      <c r="D26" s="169"/>
      <c r="E26" s="170"/>
      <c r="F26" s="189"/>
      <c r="G26" s="189"/>
      <c r="H26" s="189"/>
      <c r="I26" s="189"/>
    </row>
    <row r="27" spans="1:9" ht="13.5">
      <c r="A27" s="153" t="s">
        <v>443</v>
      </c>
      <c r="B27" s="203" t="s">
        <v>521</v>
      </c>
      <c r="C27" s="195"/>
      <c r="D27" s="195"/>
      <c r="E27" s="195"/>
      <c r="F27" s="195"/>
      <c r="G27" s="195"/>
      <c r="H27" s="195"/>
      <c r="I27" s="196"/>
    </row>
    <row r="28" spans="1:9" ht="13.5">
      <c r="A28" s="153" t="s">
        <v>444</v>
      </c>
      <c r="B28" s="189" t="s">
        <v>522</v>
      </c>
      <c r="C28" s="189"/>
      <c r="D28" s="189"/>
      <c r="E28" s="153" t="s">
        <v>445</v>
      </c>
      <c r="F28" s="153" t="s">
        <v>523</v>
      </c>
      <c r="G28" s="153" t="s">
        <v>446</v>
      </c>
      <c r="H28" s="189">
        <v>48658249</v>
      </c>
      <c r="I28" s="189"/>
    </row>
    <row r="29" spans="1:9" ht="13.5">
      <c r="A29" s="189" t="s">
        <v>447</v>
      </c>
      <c r="B29" s="171">
        <v>10</v>
      </c>
      <c r="C29" s="171"/>
      <c r="D29" s="171"/>
      <c r="E29" s="189" t="s">
        <v>448</v>
      </c>
      <c r="F29" s="189"/>
      <c r="G29" s="171"/>
      <c r="H29" s="171"/>
      <c r="I29" s="171"/>
    </row>
    <row r="30" spans="1:9" ht="13.5">
      <c r="A30" s="189"/>
      <c r="B30" s="171"/>
      <c r="C30" s="171"/>
      <c r="D30" s="171"/>
      <c r="E30" s="189" t="s">
        <v>449</v>
      </c>
      <c r="F30" s="189"/>
      <c r="G30" s="171">
        <v>10</v>
      </c>
      <c r="H30" s="171"/>
      <c r="I30" s="171"/>
    </row>
    <row r="31" spans="1:9" ht="13.5">
      <c r="A31" s="189"/>
      <c r="B31" s="171"/>
      <c r="C31" s="171"/>
      <c r="D31" s="171"/>
      <c r="E31" s="189" t="s">
        <v>450</v>
      </c>
      <c r="F31" s="189"/>
      <c r="G31" s="171"/>
      <c r="H31" s="171"/>
      <c r="I31" s="171"/>
    </row>
    <row r="32" spans="1:9" ht="34.5" customHeight="1">
      <c r="A32" s="153" t="s">
        <v>451</v>
      </c>
      <c r="B32" s="200" t="s">
        <v>524</v>
      </c>
      <c r="C32" s="200"/>
      <c r="D32" s="200"/>
      <c r="E32" s="200"/>
      <c r="F32" s="200"/>
      <c r="G32" s="200"/>
      <c r="H32" s="200"/>
      <c r="I32" s="200"/>
    </row>
    <row r="33" spans="1:9" ht="13.5">
      <c r="A33" s="153" t="s">
        <v>452</v>
      </c>
      <c r="B33" s="200"/>
      <c r="C33" s="200"/>
      <c r="D33" s="200"/>
      <c r="E33" s="200"/>
      <c r="F33" s="200"/>
      <c r="G33" s="200"/>
      <c r="H33" s="200"/>
      <c r="I33" s="200"/>
    </row>
    <row r="34" spans="1:9" ht="13.5">
      <c r="A34" s="153" t="s">
        <v>453</v>
      </c>
      <c r="B34" s="194">
        <v>1</v>
      </c>
      <c r="C34" s="195"/>
      <c r="D34" s="195"/>
      <c r="E34" s="195"/>
      <c r="F34" s="195"/>
      <c r="G34" s="195"/>
      <c r="H34" s="195"/>
      <c r="I34" s="196"/>
    </row>
    <row r="35" spans="1:9" ht="13.5">
      <c r="A35" s="189" t="s">
        <v>454</v>
      </c>
      <c r="B35" s="172" t="s">
        <v>525</v>
      </c>
      <c r="C35" s="172"/>
      <c r="D35" s="172"/>
      <c r="E35" s="172"/>
      <c r="F35" s="172"/>
      <c r="G35" s="172"/>
      <c r="H35" s="172"/>
      <c r="I35" s="172"/>
    </row>
    <row r="36" spans="1:9" ht="13.5">
      <c r="A36" s="189"/>
      <c r="B36" s="172"/>
      <c r="C36" s="172"/>
      <c r="D36" s="172"/>
      <c r="E36" s="172"/>
      <c r="F36" s="172"/>
      <c r="G36" s="172"/>
      <c r="H36" s="172"/>
      <c r="I36" s="172"/>
    </row>
    <row r="37" spans="1:9" ht="13.5">
      <c r="A37" s="189" t="s">
        <v>455</v>
      </c>
      <c r="B37" s="162" t="s">
        <v>436</v>
      </c>
      <c r="C37" s="153" t="s">
        <v>437</v>
      </c>
      <c r="D37" s="189" t="s">
        <v>456</v>
      </c>
      <c r="E37" s="189"/>
      <c r="F37" s="153" t="s">
        <v>457</v>
      </c>
      <c r="G37" s="153" t="s">
        <v>458</v>
      </c>
      <c r="H37" s="153" t="s">
        <v>459</v>
      </c>
      <c r="I37" s="153" t="s">
        <v>438</v>
      </c>
    </row>
    <row r="38" spans="1:9" ht="22.5">
      <c r="A38" s="203"/>
      <c r="B38" s="163" t="s">
        <v>526</v>
      </c>
      <c r="C38" s="155" t="s">
        <v>527</v>
      </c>
      <c r="D38" s="189" t="s">
        <v>528</v>
      </c>
      <c r="E38" s="189"/>
      <c r="F38" s="153" t="s">
        <v>529</v>
      </c>
      <c r="G38" s="153">
        <v>2</v>
      </c>
      <c r="H38" s="153" t="s">
        <v>530</v>
      </c>
      <c r="I38" s="164">
        <v>0.4</v>
      </c>
    </row>
    <row r="39" spans="1:9" ht="22.5">
      <c r="A39" s="203"/>
      <c r="B39" s="165" t="s">
        <v>531</v>
      </c>
      <c r="C39" s="166" t="s">
        <v>532</v>
      </c>
      <c r="D39" s="172" t="s">
        <v>533</v>
      </c>
      <c r="E39" s="172"/>
      <c r="F39" s="153" t="s">
        <v>529</v>
      </c>
      <c r="G39" s="153">
        <v>100</v>
      </c>
      <c r="H39" s="153" t="s">
        <v>534</v>
      </c>
      <c r="I39" s="164">
        <v>0.2</v>
      </c>
    </row>
    <row r="40" spans="1:9" ht="22.5">
      <c r="A40" s="203"/>
      <c r="B40" s="157" t="s">
        <v>535</v>
      </c>
      <c r="C40" s="166" t="s">
        <v>536</v>
      </c>
      <c r="D40" s="172" t="s">
        <v>537</v>
      </c>
      <c r="E40" s="172"/>
      <c r="F40" s="153" t="s">
        <v>538</v>
      </c>
      <c r="G40" s="153">
        <v>10000</v>
      </c>
      <c r="H40" s="153" t="s">
        <v>530</v>
      </c>
      <c r="I40" s="164">
        <v>0.2</v>
      </c>
    </row>
    <row r="41" spans="1:9" ht="33.75">
      <c r="A41" s="189"/>
      <c r="B41" s="167" t="s">
        <v>539</v>
      </c>
      <c r="C41" s="154" t="s">
        <v>540</v>
      </c>
      <c r="D41" s="172" t="s">
        <v>541</v>
      </c>
      <c r="E41" s="172"/>
      <c r="F41" s="153" t="s">
        <v>538</v>
      </c>
      <c r="G41" s="153">
        <v>90</v>
      </c>
      <c r="H41" s="153" t="s">
        <v>534</v>
      </c>
      <c r="I41" s="164">
        <v>0.1</v>
      </c>
    </row>
    <row r="43" spans="1:9" ht="19.5">
      <c r="A43" s="201" t="s">
        <v>440</v>
      </c>
      <c r="B43" s="201"/>
      <c r="C43" s="201"/>
      <c r="D43" s="201"/>
      <c r="E43" s="201"/>
      <c r="F43" s="201"/>
      <c r="G43" s="201"/>
      <c r="H43" s="201"/>
      <c r="I43" s="201"/>
    </row>
    <row r="44" spans="1:9" ht="13.5">
      <c r="A44" s="202" t="s">
        <v>312</v>
      </c>
      <c r="B44" s="202"/>
      <c r="C44" s="202"/>
      <c r="D44" s="202"/>
      <c r="E44" s="202"/>
      <c r="F44" s="202"/>
      <c r="G44" s="202"/>
      <c r="H44" s="202"/>
      <c r="I44" s="202"/>
    </row>
    <row r="45" spans="1:9" ht="13.5">
      <c r="A45" s="189" t="s">
        <v>441</v>
      </c>
      <c r="B45" s="190" t="s">
        <v>519</v>
      </c>
      <c r="C45" s="191"/>
      <c r="D45" s="191"/>
      <c r="E45" s="192"/>
      <c r="F45" s="189" t="s">
        <v>442</v>
      </c>
      <c r="G45" s="189" t="s">
        <v>542</v>
      </c>
      <c r="H45" s="189"/>
      <c r="I45" s="189"/>
    </row>
    <row r="46" spans="1:9" ht="13.5">
      <c r="A46" s="189"/>
      <c r="B46" s="168"/>
      <c r="C46" s="169"/>
      <c r="D46" s="169"/>
      <c r="E46" s="170"/>
      <c r="F46" s="189"/>
      <c r="G46" s="189"/>
      <c r="H46" s="189"/>
      <c r="I46" s="189"/>
    </row>
    <row r="47" spans="1:9" ht="13.5">
      <c r="A47" s="153" t="s">
        <v>443</v>
      </c>
      <c r="B47" s="203" t="s">
        <v>543</v>
      </c>
      <c r="C47" s="195"/>
      <c r="D47" s="195"/>
      <c r="E47" s="195"/>
      <c r="F47" s="195"/>
      <c r="G47" s="195"/>
      <c r="H47" s="195"/>
      <c r="I47" s="196"/>
    </row>
    <row r="48" spans="1:9" ht="13.5">
      <c r="A48" s="153" t="s">
        <v>444</v>
      </c>
      <c r="B48" s="189" t="s">
        <v>522</v>
      </c>
      <c r="C48" s="189"/>
      <c r="D48" s="189"/>
      <c r="E48" s="153" t="s">
        <v>445</v>
      </c>
      <c r="F48" s="153" t="s">
        <v>523</v>
      </c>
      <c r="G48" s="153" t="s">
        <v>446</v>
      </c>
      <c r="H48" s="189">
        <v>48658249</v>
      </c>
      <c r="I48" s="189"/>
    </row>
    <row r="49" spans="1:9" ht="13.5">
      <c r="A49" s="189" t="s">
        <v>447</v>
      </c>
      <c r="B49" s="171">
        <v>100</v>
      </c>
      <c r="C49" s="171"/>
      <c r="D49" s="171"/>
      <c r="E49" s="189" t="s">
        <v>448</v>
      </c>
      <c r="F49" s="189"/>
      <c r="G49" s="171"/>
      <c r="H49" s="171"/>
      <c r="I49" s="171"/>
    </row>
    <row r="50" spans="1:9" ht="13.5">
      <c r="A50" s="189"/>
      <c r="B50" s="171"/>
      <c r="C50" s="171"/>
      <c r="D50" s="171"/>
      <c r="E50" s="189" t="s">
        <v>449</v>
      </c>
      <c r="F50" s="189"/>
      <c r="G50" s="171">
        <v>100</v>
      </c>
      <c r="H50" s="171"/>
      <c r="I50" s="171"/>
    </row>
    <row r="51" spans="1:9" ht="13.5">
      <c r="A51" s="189"/>
      <c r="B51" s="171"/>
      <c r="C51" s="171"/>
      <c r="D51" s="171"/>
      <c r="E51" s="189" t="s">
        <v>450</v>
      </c>
      <c r="F51" s="189"/>
      <c r="G51" s="171"/>
      <c r="H51" s="171"/>
      <c r="I51" s="171"/>
    </row>
    <row r="52" spans="1:9" ht="31.5" customHeight="1">
      <c r="A52" s="153" t="s">
        <v>451</v>
      </c>
      <c r="B52" s="200" t="s">
        <v>544</v>
      </c>
      <c r="C52" s="200"/>
      <c r="D52" s="200"/>
      <c r="E52" s="200"/>
      <c r="F52" s="200"/>
      <c r="G52" s="200"/>
      <c r="H52" s="200"/>
      <c r="I52" s="200"/>
    </row>
    <row r="53" spans="1:9" ht="13.5">
      <c r="A53" s="153" t="s">
        <v>452</v>
      </c>
      <c r="B53" s="200"/>
      <c r="C53" s="200"/>
      <c r="D53" s="200"/>
      <c r="E53" s="200"/>
      <c r="F53" s="200"/>
      <c r="G53" s="200"/>
      <c r="H53" s="200"/>
      <c r="I53" s="200"/>
    </row>
    <row r="54" spans="1:9" ht="13.5">
      <c r="A54" s="153" t="s">
        <v>453</v>
      </c>
      <c r="B54" s="194">
        <v>1</v>
      </c>
      <c r="C54" s="195"/>
      <c r="D54" s="195"/>
      <c r="E54" s="195"/>
      <c r="F54" s="195"/>
      <c r="G54" s="195"/>
      <c r="H54" s="195"/>
      <c r="I54" s="196"/>
    </row>
    <row r="55" spans="1:9" ht="13.5">
      <c r="A55" s="189" t="s">
        <v>454</v>
      </c>
      <c r="B55" s="172" t="s">
        <v>545</v>
      </c>
      <c r="C55" s="172"/>
      <c r="D55" s="172"/>
      <c r="E55" s="172"/>
      <c r="F55" s="172"/>
      <c r="G55" s="172"/>
      <c r="H55" s="172"/>
      <c r="I55" s="172"/>
    </row>
    <row r="56" spans="1:9" ht="13.5">
      <c r="A56" s="189"/>
      <c r="B56" s="172"/>
      <c r="C56" s="172"/>
      <c r="D56" s="172"/>
      <c r="E56" s="172"/>
      <c r="F56" s="172"/>
      <c r="G56" s="172"/>
      <c r="H56" s="172"/>
      <c r="I56" s="172"/>
    </row>
    <row r="57" spans="1:9" ht="13.5">
      <c r="A57" s="189" t="s">
        <v>455</v>
      </c>
      <c r="B57" s="153" t="s">
        <v>436</v>
      </c>
      <c r="C57" s="153" t="s">
        <v>437</v>
      </c>
      <c r="D57" s="189" t="s">
        <v>456</v>
      </c>
      <c r="E57" s="189"/>
      <c r="F57" s="153" t="s">
        <v>457</v>
      </c>
      <c r="G57" s="153" t="s">
        <v>458</v>
      </c>
      <c r="H57" s="153" t="s">
        <v>459</v>
      </c>
      <c r="I57" s="153" t="s">
        <v>438</v>
      </c>
    </row>
    <row r="58" spans="1:9" ht="22.5">
      <c r="A58" s="189"/>
      <c r="B58" s="153" t="s">
        <v>546</v>
      </c>
      <c r="C58" s="153" t="s">
        <v>547</v>
      </c>
      <c r="D58" s="189" t="s">
        <v>548</v>
      </c>
      <c r="E58" s="189"/>
      <c r="F58" s="153" t="s">
        <v>549</v>
      </c>
      <c r="G58" s="153">
        <v>100</v>
      </c>
      <c r="H58" s="153" t="s">
        <v>534</v>
      </c>
      <c r="I58" s="164">
        <v>0.08</v>
      </c>
    </row>
    <row r="59" spans="1:9" ht="22.5">
      <c r="A59" s="189"/>
      <c r="B59" s="153" t="s">
        <v>546</v>
      </c>
      <c r="C59" s="154" t="s">
        <v>550</v>
      </c>
      <c r="D59" s="172" t="s">
        <v>551</v>
      </c>
      <c r="E59" s="172"/>
      <c r="F59" s="153" t="s">
        <v>549</v>
      </c>
      <c r="G59" s="153">
        <v>100</v>
      </c>
      <c r="H59" s="153" t="s">
        <v>534</v>
      </c>
      <c r="I59" s="164">
        <v>0.05</v>
      </c>
    </row>
    <row r="60" spans="1:9" ht="22.5">
      <c r="A60" s="189"/>
      <c r="B60" s="153" t="s">
        <v>546</v>
      </c>
      <c r="C60" s="153" t="s">
        <v>547</v>
      </c>
      <c r="D60" s="172" t="s">
        <v>552</v>
      </c>
      <c r="E60" s="172"/>
      <c r="F60" s="153" t="s">
        <v>549</v>
      </c>
      <c r="G60" s="153">
        <v>100</v>
      </c>
      <c r="H60" s="153" t="s">
        <v>534</v>
      </c>
      <c r="I60" s="164">
        <v>0.08</v>
      </c>
    </row>
    <row r="61" spans="1:9" ht="33.75" customHeight="1">
      <c r="A61" s="189"/>
      <c r="B61" s="153" t="s">
        <v>546</v>
      </c>
      <c r="C61" s="153" t="s">
        <v>547</v>
      </c>
      <c r="D61" s="172" t="s">
        <v>553</v>
      </c>
      <c r="E61" s="172"/>
      <c r="F61" s="153" t="s">
        <v>549</v>
      </c>
      <c r="G61" s="153">
        <v>15</v>
      </c>
      <c r="H61" s="153" t="s">
        <v>554</v>
      </c>
      <c r="I61" s="164">
        <v>0.08</v>
      </c>
    </row>
    <row r="62" spans="1:9" ht="22.5">
      <c r="A62" s="189"/>
      <c r="B62" s="153" t="s">
        <v>546</v>
      </c>
      <c r="C62" s="153" t="s">
        <v>547</v>
      </c>
      <c r="D62" s="172" t="s">
        <v>555</v>
      </c>
      <c r="E62" s="172"/>
      <c r="F62" s="153" t="s">
        <v>549</v>
      </c>
      <c r="G62" s="153">
        <v>100</v>
      </c>
      <c r="H62" s="153" t="s">
        <v>534</v>
      </c>
      <c r="I62" s="164">
        <v>0.08</v>
      </c>
    </row>
    <row r="63" spans="1:9" ht="22.5">
      <c r="A63" s="189"/>
      <c r="B63" s="153" t="s">
        <v>546</v>
      </c>
      <c r="C63" s="153" t="s">
        <v>547</v>
      </c>
      <c r="D63" s="172" t="s">
        <v>556</v>
      </c>
      <c r="E63" s="172"/>
      <c r="F63" s="153" t="s">
        <v>549</v>
      </c>
      <c r="G63" s="153">
        <v>100</v>
      </c>
      <c r="H63" s="153" t="s">
        <v>534</v>
      </c>
      <c r="I63" s="164">
        <v>0.08</v>
      </c>
    </row>
    <row r="64" spans="1:9" ht="22.5">
      <c r="A64" s="189"/>
      <c r="B64" s="153" t="s">
        <v>546</v>
      </c>
      <c r="C64" s="154" t="s">
        <v>557</v>
      </c>
      <c r="D64" s="172" t="s">
        <v>558</v>
      </c>
      <c r="E64" s="172"/>
      <c r="F64" s="153" t="s">
        <v>549</v>
      </c>
      <c r="G64" s="153">
        <v>100</v>
      </c>
      <c r="H64" s="153" t="s">
        <v>534</v>
      </c>
      <c r="I64" s="164">
        <v>0.05</v>
      </c>
    </row>
    <row r="65" spans="1:9" ht="22.5">
      <c r="A65" s="189"/>
      <c r="B65" s="154" t="s">
        <v>535</v>
      </c>
      <c r="C65" s="154" t="s">
        <v>559</v>
      </c>
      <c r="D65" s="172" t="s">
        <v>560</v>
      </c>
      <c r="E65" s="172"/>
      <c r="F65" s="157" t="s">
        <v>538</v>
      </c>
      <c r="G65" s="153">
        <v>300</v>
      </c>
      <c r="H65" s="153" t="s">
        <v>561</v>
      </c>
      <c r="I65" s="164">
        <v>0.15</v>
      </c>
    </row>
    <row r="66" spans="1:9" ht="33" customHeight="1">
      <c r="A66" s="189"/>
      <c r="B66" s="154" t="s">
        <v>535</v>
      </c>
      <c r="C66" s="154" t="s">
        <v>559</v>
      </c>
      <c r="D66" s="172" t="s">
        <v>562</v>
      </c>
      <c r="E66" s="172"/>
      <c r="F66" s="157" t="s">
        <v>538</v>
      </c>
      <c r="G66" s="153">
        <v>80</v>
      </c>
      <c r="H66" s="153" t="s">
        <v>534</v>
      </c>
      <c r="I66" s="164">
        <v>0.15</v>
      </c>
    </row>
    <row r="67" spans="1:9" ht="33.75">
      <c r="A67" s="189"/>
      <c r="B67" s="154" t="s">
        <v>539</v>
      </c>
      <c r="C67" s="154" t="s">
        <v>563</v>
      </c>
      <c r="D67" s="172" t="s">
        <v>564</v>
      </c>
      <c r="E67" s="172"/>
      <c r="F67" s="157" t="s">
        <v>538</v>
      </c>
      <c r="G67" s="153">
        <v>90</v>
      </c>
      <c r="H67" s="153" t="s">
        <v>534</v>
      </c>
      <c r="I67" s="164">
        <v>0.1</v>
      </c>
    </row>
    <row r="69" spans="1:9" ht="19.5">
      <c r="A69" s="201" t="s">
        <v>440</v>
      </c>
      <c r="B69" s="201"/>
      <c r="C69" s="201"/>
      <c r="D69" s="201"/>
      <c r="E69" s="201"/>
      <c r="F69" s="201"/>
      <c r="G69" s="201"/>
      <c r="H69" s="201"/>
      <c r="I69" s="201"/>
    </row>
    <row r="70" spans="1:9" ht="13.5">
      <c r="A70" s="202" t="s">
        <v>312</v>
      </c>
      <c r="B70" s="202"/>
      <c r="C70" s="202"/>
      <c r="D70" s="202"/>
      <c r="E70" s="202"/>
      <c r="F70" s="202"/>
      <c r="G70" s="202"/>
      <c r="H70" s="202"/>
      <c r="I70" s="202"/>
    </row>
    <row r="71" spans="1:9" ht="13.5">
      <c r="A71" s="189" t="s">
        <v>441</v>
      </c>
      <c r="B71" s="190" t="s">
        <v>565</v>
      </c>
      <c r="C71" s="191"/>
      <c r="D71" s="191"/>
      <c r="E71" s="192"/>
      <c r="F71" s="189" t="s">
        <v>442</v>
      </c>
      <c r="G71" s="189" t="s">
        <v>566</v>
      </c>
      <c r="H71" s="189"/>
      <c r="I71" s="189"/>
    </row>
    <row r="72" spans="1:9" ht="13.5">
      <c r="A72" s="189"/>
      <c r="B72" s="168"/>
      <c r="C72" s="169"/>
      <c r="D72" s="169"/>
      <c r="E72" s="170"/>
      <c r="F72" s="189"/>
      <c r="G72" s="189"/>
      <c r="H72" s="189"/>
      <c r="I72" s="189"/>
    </row>
    <row r="73" spans="1:9" ht="13.5">
      <c r="A73" s="153" t="s">
        <v>443</v>
      </c>
      <c r="B73" s="203" t="s">
        <v>567</v>
      </c>
      <c r="C73" s="195"/>
      <c r="D73" s="195"/>
      <c r="E73" s="195"/>
      <c r="F73" s="195"/>
      <c r="G73" s="195"/>
      <c r="H73" s="195"/>
      <c r="I73" s="196"/>
    </row>
    <row r="74" spans="1:9" ht="13.5">
      <c r="A74" s="153" t="s">
        <v>444</v>
      </c>
      <c r="B74" s="189" t="s">
        <v>568</v>
      </c>
      <c r="C74" s="189"/>
      <c r="D74" s="189"/>
      <c r="E74" s="153" t="s">
        <v>445</v>
      </c>
      <c r="F74" s="153" t="s">
        <v>569</v>
      </c>
      <c r="G74" s="153" t="s">
        <v>446</v>
      </c>
      <c r="H74" s="189">
        <v>48658249</v>
      </c>
      <c r="I74" s="189"/>
    </row>
    <row r="75" spans="1:9" ht="13.5">
      <c r="A75" s="189" t="s">
        <v>447</v>
      </c>
      <c r="B75" s="171">
        <v>68</v>
      </c>
      <c r="C75" s="171"/>
      <c r="D75" s="171"/>
      <c r="E75" s="189" t="s">
        <v>448</v>
      </c>
      <c r="F75" s="189"/>
      <c r="G75" s="171"/>
      <c r="H75" s="171"/>
      <c r="I75" s="171"/>
    </row>
    <row r="76" spans="1:9" ht="13.5">
      <c r="A76" s="189"/>
      <c r="B76" s="171"/>
      <c r="C76" s="171"/>
      <c r="D76" s="171"/>
      <c r="E76" s="189" t="s">
        <v>449</v>
      </c>
      <c r="F76" s="189"/>
      <c r="G76" s="171">
        <v>68</v>
      </c>
      <c r="H76" s="171"/>
      <c r="I76" s="171"/>
    </row>
    <row r="77" spans="1:9" ht="13.5">
      <c r="A77" s="189"/>
      <c r="B77" s="171"/>
      <c r="C77" s="171"/>
      <c r="D77" s="171"/>
      <c r="E77" s="189" t="s">
        <v>450</v>
      </c>
      <c r="F77" s="189"/>
      <c r="G77" s="171"/>
      <c r="H77" s="171"/>
      <c r="I77" s="171"/>
    </row>
    <row r="78" spans="1:9" ht="76.5" customHeight="1">
      <c r="A78" s="153" t="s">
        <v>451</v>
      </c>
      <c r="B78" s="200" t="s">
        <v>570</v>
      </c>
      <c r="C78" s="200"/>
      <c r="D78" s="200"/>
      <c r="E78" s="200"/>
      <c r="F78" s="200"/>
      <c r="G78" s="200"/>
      <c r="H78" s="200"/>
      <c r="I78" s="200"/>
    </row>
    <row r="79" spans="1:9" ht="13.5">
      <c r="A79" s="153" t="s">
        <v>452</v>
      </c>
      <c r="B79" s="200"/>
      <c r="C79" s="200"/>
      <c r="D79" s="200"/>
      <c r="E79" s="200"/>
      <c r="F79" s="200"/>
      <c r="G79" s="200"/>
      <c r="H79" s="200"/>
      <c r="I79" s="200"/>
    </row>
    <row r="80" spans="1:9" ht="13.5">
      <c r="A80" s="153" t="s">
        <v>453</v>
      </c>
      <c r="B80" s="194">
        <v>1</v>
      </c>
      <c r="C80" s="195"/>
      <c r="D80" s="195"/>
      <c r="E80" s="195"/>
      <c r="F80" s="195"/>
      <c r="G80" s="195"/>
      <c r="H80" s="195"/>
      <c r="I80" s="196"/>
    </row>
    <row r="81" spans="1:9" ht="13.5">
      <c r="A81" s="189" t="s">
        <v>454</v>
      </c>
      <c r="B81" s="172" t="s">
        <v>570</v>
      </c>
      <c r="C81" s="172"/>
      <c r="D81" s="172"/>
      <c r="E81" s="172"/>
      <c r="F81" s="172"/>
      <c r="G81" s="172"/>
      <c r="H81" s="172"/>
      <c r="I81" s="172"/>
    </row>
    <row r="82" spans="1:9" ht="60.75" customHeight="1">
      <c r="A82" s="189"/>
      <c r="B82" s="172"/>
      <c r="C82" s="172"/>
      <c r="D82" s="172"/>
      <c r="E82" s="172"/>
      <c r="F82" s="172"/>
      <c r="G82" s="172"/>
      <c r="H82" s="172"/>
      <c r="I82" s="172"/>
    </row>
    <row r="83" spans="1:9" ht="13.5">
      <c r="A83" s="189" t="s">
        <v>455</v>
      </c>
      <c r="B83" s="153" t="s">
        <v>436</v>
      </c>
      <c r="C83" s="153" t="s">
        <v>437</v>
      </c>
      <c r="D83" s="189" t="s">
        <v>456</v>
      </c>
      <c r="E83" s="189"/>
      <c r="F83" s="153" t="s">
        <v>457</v>
      </c>
      <c r="G83" s="153" t="s">
        <v>458</v>
      </c>
      <c r="H83" s="153" t="s">
        <v>459</v>
      </c>
      <c r="I83" s="153" t="s">
        <v>438</v>
      </c>
    </row>
    <row r="84" spans="1:9" ht="22.5">
      <c r="A84" s="189"/>
      <c r="B84" s="153" t="s">
        <v>571</v>
      </c>
      <c r="C84" s="153" t="s">
        <v>572</v>
      </c>
      <c r="D84" s="189" t="s">
        <v>573</v>
      </c>
      <c r="E84" s="189"/>
      <c r="F84" s="153" t="s">
        <v>574</v>
      </c>
      <c r="G84" s="153">
        <v>100</v>
      </c>
      <c r="H84" s="153" t="s">
        <v>575</v>
      </c>
      <c r="I84" s="164">
        <v>0.1</v>
      </c>
    </row>
    <row r="85" spans="1:9" ht="22.5">
      <c r="A85" s="189"/>
      <c r="B85" s="153" t="s">
        <v>571</v>
      </c>
      <c r="C85" s="154" t="s">
        <v>576</v>
      </c>
      <c r="D85" s="172" t="s">
        <v>577</v>
      </c>
      <c r="E85" s="172"/>
      <c r="F85" s="153" t="s">
        <v>574</v>
      </c>
      <c r="G85" s="153">
        <v>100</v>
      </c>
      <c r="H85" s="153" t="s">
        <v>575</v>
      </c>
      <c r="I85" s="164">
        <v>0.1</v>
      </c>
    </row>
    <row r="86" spans="1:9" ht="22.5">
      <c r="A86" s="189"/>
      <c r="B86" s="153" t="s">
        <v>571</v>
      </c>
      <c r="C86" s="154" t="s">
        <v>578</v>
      </c>
      <c r="D86" s="172" t="s">
        <v>579</v>
      </c>
      <c r="E86" s="172"/>
      <c r="F86" s="153" t="s">
        <v>574</v>
      </c>
      <c r="G86" s="153">
        <v>100</v>
      </c>
      <c r="H86" s="153" t="s">
        <v>575</v>
      </c>
      <c r="I86" s="164">
        <v>0.3</v>
      </c>
    </row>
    <row r="87" spans="1:9" ht="13.5">
      <c r="A87" s="189"/>
      <c r="B87" s="154" t="s">
        <v>580</v>
      </c>
      <c r="C87" s="154" t="s">
        <v>581</v>
      </c>
      <c r="D87" s="172" t="s">
        <v>582</v>
      </c>
      <c r="E87" s="172"/>
      <c r="F87" s="153" t="s">
        <v>583</v>
      </c>
      <c r="G87" s="153">
        <v>90</v>
      </c>
      <c r="H87" s="153" t="s">
        <v>575</v>
      </c>
      <c r="I87" s="164">
        <v>0.15</v>
      </c>
    </row>
    <row r="88" spans="1:9" ht="33.75">
      <c r="A88" s="189"/>
      <c r="B88" s="154" t="s">
        <v>580</v>
      </c>
      <c r="C88" s="154" t="s">
        <v>584</v>
      </c>
      <c r="D88" s="172" t="s">
        <v>585</v>
      </c>
      <c r="E88" s="172"/>
      <c r="F88" s="153" t="s">
        <v>583</v>
      </c>
      <c r="G88" s="153">
        <v>5</v>
      </c>
      <c r="H88" s="153" t="s">
        <v>586</v>
      </c>
      <c r="I88" s="164">
        <v>0.15</v>
      </c>
    </row>
    <row r="89" spans="1:9" ht="22.5">
      <c r="A89" s="189"/>
      <c r="B89" s="154" t="s">
        <v>587</v>
      </c>
      <c r="C89" s="154" t="s">
        <v>588</v>
      </c>
      <c r="D89" s="172" t="s">
        <v>589</v>
      </c>
      <c r="E89" s="172"/>
      <c r="F89" s="153" t="s">
        <v>583</v>
      </c>
      <c r="G89" s="153">
        <v>90</v>
      </c>
      <c r="H89" s="153" t="s">
        <v>575</v>
      </c>
      <c r="I89" s="164">
        <v>0.1</v>
      </c>
    </row>
    <row r="91" spans="1:9" ht="19.5">
      <c r="A91" s="201" t="s">
        <v>440</v>
      </c>
      <c r="B91" s="201"/>
      <c r="C91" s="201"/>
      <c r="D91" s="201"/>
      <c r="E91" s="201"/>
      <c r="F91" s="201"/>
      <c r="G91" s="201"/>
      <c r="H91" s="201"/>
      <c r="I91" s="201"/>
    </row>
    <row r="92" spans="1:9" ht="13.5">
      <c r="A92" s="202" t="s">
        <v>312</v>
      </c>
      <c r="B92" s="202"/>
      <c r="C92" s="202"/>
      <c r="D92" s="202"/>
      <c r="E92" s="202"/>
      <c r="F92" s="202"/>
      <c r="G92" s="202"/>
      <c r="H92" s="202"/>
      <c r="I92" s="202"/>
    </row>
    <row r="93" spans="1:9" ht="13.5">
      <c r="A93" s="189" t="s">
        <v>441</v>
      </c>
      <c r="B93" s="190" t="s">
        <v>519</v>
      </c>
      <c r="C93" s="191"/>
      <c r="D93" s="191"/>
      <c r="E93" s="192"/>
      <c r="F93" s="189" t="s">
        <v>442</v>
      </c>
      <c r="G93" s="189" t="s">
        <v>590</v>
      </c>
      <c r="H93" s="189"/>
      <c r="I93" s="189"/>
    </row>
    <row r="94" spans="1:9" ht="13.5">
      <c r="A94" s="189"/>
      <c r="B94" s="168"/>
      <c r="C94" s="169"/>
      <c r="D94" s="169"/>
      <c r="E94" s="170"/>
      <c r="F94" s="189"/>
      <c r="G94" s="189"/>
      <c r="H94" s="189"/>
      <c r="I94" s="189"/>
    </row>
    <row r="95" spans="1:9" ht="13.5">
      <c r="A95" s="153" t="s">
        <v>443</v>
      </c>
      <c r="B95" s="203" t="s">
        <v>591</v>
      </c>
      <c r="C95" s="195"/>
      <c r="D95" s="195"/>
      <c r="E95" s="195"/>
      <c r="F95" s="195"/>
      <c r="G95" s="195"/>
      <c r="H95" s="195"/>
      <c r="I95" s="196"/>
    </row>
    <row r="96" spans="1:9" ht="13.5">
      <c r="A96" s="153" t="s">
        <v>444</v>
      </c>
      <c r="B96" s="189" t="s">
        <v>522</v>
      </c>
      <c r="C96" s="189"/>
      <c r="D96" s="189"/>
      <c r="E96" s="153" t="s">
        <v>445</v>
      </c>
      <c r="F96" s="153" t="s">
        <v>523</v>
      </c>
      <c r="G96" s="153" t="s">
        <v>446</v>
      </c>
      <c r="H96" s="189">
        <v>48658249</v>
      </c>
      <c r="I96" s="189"/>
    </row>
    <row r="97" spans="1:9" ht="13.5">
      <c r="A97" s="189" t="s">
        <v>447</v>
      </c>
      <c r="B97" s="171">
        <v>31</v>
      </c>
      <c r="C97" s="171"/>
      <c r="D97" s="171"/>
      <c r="E97" s="189" t="s">
        <v>448</v>
      </c>
      <c r="F97" s="189"/>
      <c r="G97" s="171"/>
      <c r="H97" s="171"/>
      <c r="I97" s="171"/>
    </row>
    <row r="98" spans="1:9" ht="13.5">
      <c r="A98" s="189"/>
      <c r="B98" s="171"/>
      <c r="C98" s="171"/>
      <c r="D98" s="171"/>
      <c r="E98" s="189" t="s">
        <v>449</v>
      </c>
      <c r="F98" s="189"/>
      <c r="G98" s="171">
        <v>31</v>
      </c>
      <c r="H98" s="171"/>
      <c r="I98" s="171"/>
    </row>
    <row r="99" spans="1:9" ht="13.5">
      <c r="A99" s="189"/>
      <c r="B99" s="171"/>
      <c r="C99" s="171"/>
      <c r="D99" s="171"/>
      <c r="E99" s="189" t="s">
        <v>450</v>
      </c>
      <c r="F99" s="189"/>
      <c r="G99" s="171"/>
      <c r="H99" s="171"/>
      <c r="I99" s="171"/>
    </row>
    <row r="100" spans="1:9" ht="42.75" customHeight="1">
      <c r="A100" s="153" t="s">
        <v>451</v>
      </c>
      <c r="B100" s="200" t="s">
        <v>592</v>
      </c>
      <c r="C100" s="200"/>
      <c r="D100" s="200"/>
      <c r="E100" s="200"/>
      <c r="F100" s="200"/>
      <c r="G100" s="200"/>
      <c r="H100" s="200"/>
      <c r="I100" s="200"/>
    </row>
    <row r="101" spans="1:9" ht="13.5">
      <c r="A101" s="153" t="s">
        <v>452</v>
      </c>
      <c r="B101" s="200"/>
      <c r="C101" s="200"/>
      <c r="D101" s="200"/>
      <c r="E101" s="200"/>
      <c r="F101" s="200"/>
      <c r="G101" s="200"/>
      <c r="H101" s="200"/>
      <c r="I101" s="200"/>
    </row>
    <row r="102" spans="1:9" ht="13.5">
      <c r="A102" s="153" t="s">
        <v>453</v>
      </c>
      <c r="B102" s="194">
        <v>1</v>
      </c>
      <c r="C102" s="195"/>
      <c r="D102" s="195"/>
      <c r="E102" s="195"/>
      <c r="F102" s="195"/>
      <c r="G102" s="195"/>
      <c r="H102" s="195"/>
      <c r="I102" s="196"/>
    </row>
    <row r="103" spans="1:9" ht="13.5">
      <c r="A103" s="189" t="s">
        <v>454</v>
      </c>
      <c r="B103" s="172" t="s">
        <v>593</v>
      </c>
      <c r="C103" s="172"/>
      <c r="D103" s="172"/>
      <c r="E103" s="172"/>
      <c r="F103" s="172"/>
      <c r="G103" s="172"/>
      <c r="H103" s="172"/>
      <c r="I103" s="172"/>
    </row>
    <row r="104" spans="1:9" ht="13.5">
      <c r="A104" s="189"/>
      <c r="B104" s="172"/>
      <c r="C104" s="172"/>
      <c r="D104" s="172"/>
      <c r="E104" s="172"/>
      <c r="F104" s="172"/>
      <c r="G104" s="172"/>
      <c r="H104" s="172"/>
      <c r="I104" s="172"/>
    </row>
    <row r="105" spans="1:9" ht="13.5">
      <c r="A105" s="189" t="s">
        <v>455</v>
      </c>
      <c r="B105" s="153" t="s">
        <v>436</v>
      </c>
      <c r="C105" s="153" t="s">
        <v>437</v>
      </c>
      <c r="D105" s="189" t="s">
        <v>456</v>
      </c>
      <c r="E105" s="189"/>
      <c r="F105" s="153" t="s">
        <v>457</v>
      </c>
      <c r="G105" s="153" t="s">
        <v>458</v>
      </c>
      <c r="H105" s="153" t="s">
        <v>459</v>
      </c>
      <c r="I105" s="153" t="s">
        <v>438</v>
      </c>
    </row>
    <row r="106" spans="1:9" ht="13.5">
      <c r="A106" s="189"/>
      <c r="B106" s="153" t="s">
        <v>531</v>
      </c>
      <c r="C106" s="153" t="s">
        <v>532</v>
      </c>
      <c r="D106" s="172" t="s">
        <v>533</v>
      </c>
      <c r="E106" s="172"/>
      <c r="F106" s="153" t="s">
        <v>549</v>
      </c>
      <c r="G106" s="153">
        <v>100</v>
      </c>
      <c r="H106" s="153" t="s">
        <v>534</v>
      </c>
      <c r="I106" s="164">
        <v>0.1</v>
      </c>
    </row>
    <row r="107" spans="1:9" ht="23.25" customHeight="1">
      <c r="A107" s="189"/>
      <c r="B107" s="153" t="s">
        <v>531</v>
      </c>
      <c r="C107" s="154" t="s">
        <v>527</v>
      </c>
      <c r="D107" s="172" t="s">
        <v>594</v>
      </c>
      <c r="E107" s="172"/>
      <c r="F107" s="153" t="s">
        <v>549</v>
      </c>
      <c r="G107" s="153">
        <v>150</v>
      </c>
      <c r="H107" s="153" t="s">
        <v>554</v>
      </c>
      <c r="I107" s="164">
        <v>0.15</v>
      </c>
    </row>
    <row r="108" spans="1:9" ht="22.5">
      <c r="A108" s="189"/>
      <c r="B108" s="153" t="s">
        <v>531</v>
      </c>
      <c r="C108" s="154" t="s">
        <v>550</v>
      </c>
      <c r="D108" s="172" t="s">
        <v>595</v>
      </c>
      <c r="E108" s="172"/>
      <c r="F108" s="153" t="s">
        <v>549</v>
      </c>
      <c r="G108" s="153">
        <v>100</v>
      </c>
      <c r="H108" s="153" t="s">
        <v>534</v>
      </c>
      <c r="I108" s="164">
        <v>0.1</v>
      </c>
    </row>
    <row r="109" spans="1:9" ht="13.5">
      <c r="A109" s="189"/>
      <c r="B109" s="153" t="s">
        <v>531</v>
      </c>
      <c r="C109" s="154" t="s">
        <v>527</v>
      </c>
      <c r="D109" s="172" t="s">
        <v>596</v>
      </c>
      <c r="E109" s="172"/>
      <c r="F109" s="153" t="s">
        <v>549</v>
      </c>
      <c r="G109" s="153">
        <v>300</v>
      </c>
      <c r="H109" s="153" t="s">
        <v>554</v>
      </c>
      <c r="I109" s="164">
        <v>0.15</v>
      </c>
    </row>
    <row r="110" spans="1:9" ht="22.5">
      <c r="A110" s="189"/>
      <c r="B110" s="154" t="s">
        <v>535</v>
      </c>
      <c r="C110" s="154" t="s">
        <v>597</v>
      </c>
      <c r="D110" s="172" t="s">
        <v>598</v>
      </c>
      <c r="E110" s="172"/>
      <c r="F110" s="153" t="s">
        <v>599</v>
      </c>
      <c r="G110" s="153">
        <v>90</v>
      </c>
      <c r="H110" s="153" t="s">
        <v>534</v>
      </c>
      <c r="I110" s="164">
        <v>0.15</v>
      </c>
    </row>
    <row r="111" spans="1:9" ht="26.25" customHeight="1">
      <c r="A111" s="189"/>
      <c r="B111" s="154" t="s">
        <v>535</v>
      </c>
      <c r="C111" s="154" t="s">
        <v>536</v>
      </c>
      <c r="D111" s="172" t="s">
        <v>600</v>
      </c>
      <c r="E111" s="172"/>
      <c r="F111" s="153" t="s">
        <v>599</v>
      </c>
      <c r="G111" s="153">
        <v>90</v>
      </c>
      <c r="H111" s="153" t="s">
        <v>534</v>
      </c>
      <c r="I111" s="164">
        <v>0.15</v>
      </c>
    </row>
    <row r="112" spans="1:9" ht="22.5">
      <c r="A112" s="189"/>
      <c r="B112" s="154" t="s">
        <v>539</v>
      </c>
      <c r="C112" s="154" t="s">
        <v>601</v>
      </c>
      <c r="D112" s="172" t="s">
        <v>602</v>
      </c>
      <c r="E112" s="172"/>
      <c r="F112" s="153" t="s">
        <v>599</v>
      </c>
      <c r="G112" s="153">
        <v>90</v>
      </c>
      <c r="H112" s="153" t="s">
        <v>534</v>
      </c>
      <c r="I112" s="164">
        <v>0.1</v>
      </c>
    </row>
    <row r="114" spans="1:9" ht="19.5">
      <c r="A114" s="201" t="s">
        <v>440</v>
      </c>
      <c r="B114" s="201"/>
      <c r="C114" s="201"/>
      <c r="D114" s="201"/>
      <c r="E114" s="201"/>
      <c r="F114" s="201"/>
      <c r="G114" s="201"/>
      <c r="H114" s="201"/>
      <c r="I114" s="201"/>
    </row>
    <row r="115" spans="1:9" ht="13.5">
      <c r="A115" s="202" t="s">
        <v>312</v>
      </c>
      <c r="B115" s="202"/>
      <c r="C115" s="202"/>
      <c r="D115" s="202"/>
      <c r="E115" s="202"/>
      <c r="F115" s="202"/>
      <c r="G115" s="202"/>
      <c r="H115" s="202"/>
      <c r="I115" s="202"/>
    </row>
    <row r="116" spans="1:9" ht="13.5">
      <c r="A116" s="189" t="s">
        <v>441</v>
      </c>
      <c r="B116" s="190" t="s">
        <v>519</v>
      </c>
      <c r="C116" s="191"/>
      <c r="D116" s="191"/>
      <c r="E116" s="192"/>
      <c r="F116" s="189" t="s">
        <v>442</v>
      </c>
      <c r="G116" s="189" t="s">
        <v>603</v>
      </c>
      <c r="H116" s="189"/>
      <c r="I116" s="189"/>
    </row>
    <row r="117" spans="1:9" ht="13.5">
      <c r="A117" s="189"/>
      <c r="B117" s="168"/>
      <c r="C117" s="169"/>
      <c r="D117" s="169"/>
      <c r="E117" s="170"/>
      <c r="F117" s="189"/>
      <c r="G117" s="189"/>
      <c r="H117" s="189"/>
      <c r="I117" s="189"/>
    </row>
    <row r="118" spans="1:9" ht="13.5">
      <c r="A118" s="153" t="s">
        <v>443</v>
      </c>
      <c r="B118" s="203" t="s">
        <v>604</v>
      </c>
      <c r="C118" s="195"/>
      <c r="D118" s="195"/>
      <c r="E118" s="195"/>
      <c r="F118" s="195"/>
      <c r="G118" s="195"/>
      <c r="H118" s="195"/>
      <c r="I118" s="196"/>
    </row>
    <row r="119" spans="1:9" ht="13.5">
      <c r="A119" s="153" t="s">
        <v>444</v>
      </c>
      <c r="B119" s="189" t="s">
        <v>522</v>
      </c>
      <c r="C119" s="189"/>
      <c r="D119" s="189"/>
      <c r="E119" s="153" t="s">
        <v>445</v>
      </c>
      <c r="F119" s="153" t="s">
        <v>523</v>
      </c>
      <c r="G119" s="153" t="s">
        <v>446</v>
      </c>
      <c r="H119" s="189">
        <v>48658249</v>
      </c>
      <c r="I119" s="189"/>
    </row>
    <row r="120" spans="1:9" ht="13.5">
      <c r="A120" s="189" t="s">
        <v>447</v>
      </c>
      <c r="B120" s="171">
        <v>45.909696</v>
      </c>
      <c r="C120" s="171"/>
      <c r="D120" s="171"/>
      <c r="E120" s="189" t="s">
        <v>448</v>
      </c>
      <c r="F120" s="189"/>
      <c r="G120" s="171"/>
      <c r="H120" s="171"/>
      <c r="I120" s="171"/>
    </row>
    <row r="121" spans="1:9" ht="13.5">
      <c r="A121" s="189"/>
      <c r="B121" s="171"/>
      <c r="C121" s="171"/>
      <c r="D121" s="171"/>
      <c r="E121" s="189" t="s">
        <v>449</v>
      </c>
      <c r="F121" s="189"/>
      <c r="G121" s="171">
        <v>45.909696</v>
      </c>
      <c r="H121" s="171"/>
      <c r="I121" s="171"/>
    </row>
    <row r="122" spans="1:9" ht="13.5">
      <c r="A122" s="189"/>
      <c r="B122" s="171"/>
      <c r="C122" s="171"/>
      <c r="D122" s="171"/>
      <c r="E122" s="189" t="s">
        <v>450</v>
      </c>
      <c r="F122" s="189"/>
      <c r="G122" s="171"/>
      <c r="H122" s="171"/>
      <c r="I122" s="171"/>
    </row>
    <row r="123" spans="1:9" ht="33" customHeight="1">
      <c r="A123" s="153" t="s">
        <v>451</v>
      </c>
      <c r="B123" s="200" t="s">
        <v>605</v>
      </c>
      <c r="C123" s="200"/>
      <c r="D123" s="200"/>
      <c r="E123" s="200"/>
      <c r="F123" s="200"/>
      <c r="G123" s="200"/>
      <c r="H123" s="200"/>
      <c r="I123" s="200"/>
    </row>
    <row r="124" spans="1:9" ht="13.5">
      <c r="A124" s="153" t="s">
        <v>452</v>
      </c>
      <c r="B124" s="200"/>
      <c r="C124" s="200"/>
      <c r="D124" s="200"/>
      <c r="E124" s="200"/>
      <c r="F124" s="200"/>
      <c r="G124" s="200"/>
      <c r="H124" s="200"/>
      <c r="I124" s="200"/>
    </row>
    <row r="125" spans="1:9" ht="13.5">
      <c r="A125" s="153" t="s">
        <v>453</v>
      </c>
      <c r="B125" s="194">
        <v>1</v>
      </c>
      <c r="C125" s="195"/>
      <c r="D125" s="195"/>
      <c r="E125" s="195"/>
      <c r="F125" s="195"/>
      <c r="G125" s="195"/>
      <c r="H125" s="195"/>
      <c r="I125" s="196"/>
    </row>
    <row r="126" spans="1:9" ht="13.5">
      <c r="A126" s="189" t="s">
        <v>454</v>
      </c>
      <c r="B126" s="172" t="s">
        <v>606</v>
      </c>
      <c r="C126" s="172"/>
      <c r="D126" s="172"/>
      <c r="E126" s="172"/>
      <c r="F126" s="172"/>
      <c r="G126" s="172"/>
      <c r="H126" s="172"/>
      <c r="I126" s="172"/>
    </row>
    <row r="127" spans="1:9" ht="13.5">
      <c r="A127" s="189"/>
      <c r="B127" s="172"/>
      <c r="C127" s="172"/>
      <c r="D127" s="172"/>
      <c r="E127" s="172"/>
      <c r="F127" s="172"/>
      <c r="G127" s="172"/>
      <c r="H127" s="172"/>
      <c r="I127" s="172"/>
    </row>
    <row r="128" spans="1:9" ht="13.5">
      <c r="A128" s="189" t="s">
        <v>455</v>
      </c>
      <c r="B128" s="153" t="s">
        <v>436</v>
      </c>
      <c r="C128" s="162" t="s">
        <v>437</v>
      </c>
      <c r="D128" s="189" t="s">
        <v>456</v>
      </c>
      <c r="E128" s="189"/>
      <c r="F128" s="153" t="s">
        <v>457</v>
      </c>
      <c r="G128" s="153" t="s">
        <v>458</v>
      </c>
      <c r="H128" s="153" t="s">
        <v>459</v>
      </c>
      <c r="I128" s="153" t="s">
        <v>438</v>
      </c>
    </row>
    <row r="129" spans="1:9" ht="13.5">
      <c r="A129" s="189"/>
      <c r="B129" s="156" t="s">
        <v>531</v>
      </c>
      <c r="C129" s="157" t="s">
        <v>607</v>
      </c>
      <c r="D129" s="196" t="s">
        <v>608</v>
      </c>
      <c r="E129" s="189"/>
      <c r="F129" s="153" t="s">
        <v>599</v>
      </c>
      <c r="G129" s="153">
        <v>90</v>
      </c>
      <c r="H129" s="153" t="s">
        <v>534</v>
      </c>
      <c r="I129" s="164">
        <v>0.2</v>
      </c>
    </row>
    <row r="130" spans="1:9" ht="13.5">
      <c r="A130" s="189"/>
      <c r="B130" s="156" t="s">
        <v>531</v>
      </c>
      <c r="C130" s="157" t="s">
        <v>527</v>
      </c>
      <c r="D130" s="196" t="s">
        <v>609</v>
      </c>
      <c r="E130" s="189"/>
      <c r="F130" s="153" t="s">
        <v>549</v>
      </c>
      <c r="G130" s="153">
        <v>12750</v>
      </c>
      <c r="H130" s="153" t="s">
        <v>610</v>
      </c>
      <c r="I130" s="164">
        <v>0.2</v>
      </c>
    </row>
    <row r="131" spans="1:9" ht="22.5">
      <c r="A131" s="189"/>
      <c r="B131" s="156" t="s">
        <v>531</v>
      </c>
      <c r="C131" s="157" t="s">
        <v>557</v>
      </c>
      <c r="D131" s="196" t="s">
        <v>611</v>
      </c>
      <c r="E131" s="189"/>
      <c r="F131" s="153" t="s">
        <v>549</v>
      </c>
      <c r="G131" s="153">
        <v>100</v>
      </c>
      <c r="H131" s="153" t="s">
        <v>534</v>
      </c>
      <c r="I131" s="164">
        <v>0.2</v>
      </c>
    </row>
    <row r="132" spans="1:9" ht="13.5">
      <c r="A132" s="189"/>
      <c r="B132" s="156" t="s">
        <v>535</v>
      </c>
      <c r="C132" s="158" t="s">
        <v>612</v>
      </c>
      <c r="D132" s="196" t="s">
        <v>613</v>
      </c>
      <c r="E132" s="189"/>
      <c r="F132" s="153" t="s">
        <v>599</v>
      </c>
      <c r="G132" s="153">
        <v>100</v>
      </c>
      <c r="H132" s="153" t="s">
        <v>534</v>
      </c>
      <c r="I132" s="164">
        <v>0.2</v>
      </c>
    </row>
    <row r="133" spans="1:9" ht="13.5">
      <c r="A133" s="189"/>
      <c r="B133" s="156" t="s">
        <v>539</v>
      </c>
      <c r="C133" s="158" t="s">
        <v>614</v>
      </c>
      <c r="D133" s="196" t="s">
        <v>602</v>
      </c>
      <c r="E133" s="189"/>
      <c r="F133" s="153" t="s">
        <v>599</v>
      </c>
      <c r="G133" s="153">
        <v>90</v>
      </c>
      <c r="H133" s="153" t="s">
        <v>534</v>
      </c>
      <c r="I133" s="164">
        <v>0.1</v>
      </c>
    </row>
    <row r="135" spans="1:9" ht="19.5">
      <c r="A135" s="201" t="s">
        <v>440</v>
      </c>
      <c r="B135" s="201"/>
      <c r="C135" s="201"/>
      <c r="D135" s="201"/>
      <c r="E135" s="201"/>
      <c r="F135" s="201"/>
      <c r="G135" s="201"/>
      <c r="H135" s="201"/>
      <c r="I135" s="201"/>
    </row>
    <row r="136" spans="1:9" ht="13.5">
      <c r="A136" s="202" t="s">
        <v>312</v>
      </c>
      <c r="B136" s="202"/>
      <c r="C136" s="202"/>
      <c r="D136" s="202"/>
      <c r="E136" s="202"/>
      <c r="F136" s="202"/>
      <c r="G136" s="202"/>
      <c r="H136" s="202"/>
      <c r="I136" s="202"/>
    </row>
    <row r="137" spans="1:9" ht="13.5">
      <c r="A137" s="189" t="s">
        <v>441</v>
      </c>
      <c r="B137" s="190" t="s">
        <v>519</v>
      </c>
      <c r="C137" s="191"/>
      <c r="D137" s="191"/>
      <c r="E137" s="192"/>
      <c r="F137" s="189" t="s">
        <v>442</v>
      </c>
      <c r="G137" s="189" t="s">
        <v>615</v>
      </c>
      <c r="H137" s="189"/>
      <c r="I137" s="189"/>
    </row>
    <row r="138" spans="1:9" ht="13.5">
      <c r="A138" s="189"/>
      <c r="B138" s="168"/>
      <c r="C138" s="169"/>
      <c r="D138" s="169"/>
      <c r="E138" s="170"/>
      <c r="F138" s="189"/>
      <c r="G138" s="189"/>
      <c r="H138" s="189"/>
      <c r="I138" s="189"/>
    </row>
    <row r="139" spans="1:9" ht="13.5">
      <c r="A139" s="153" t="s">
        <v>443</v>
      </c>
      <c r="B139" s="203" t="s">
        <v>616</v>
      </c>
      <c r="C139" s="195"/>
      <c r="D139" s="195"/>
      <c r="E139" s="195"/>
      <c r="F139" s="195"/>
      <c r="G139" s="195"/>
      <c r="H139" s="195"/>
      <c r="I139" s="196"/>
    </row>
    <row r="140" spans="1:9" ht="13.5">
      <c r="A140" s="153" t="s">
        <v>444</v>
      </c>
      <c r="B140" s="189" t="s">
        <v>522</v>
      </c>
      <c r="C140" s="189"/>
      <c r="D140" s="189"/>
      <c r="E140" s="153" t="s">
        <v>445</v>
      </c>
      <c r="F140" s="153" t="s">
        <v>523</v>
      </c>
      <c r="G140" s="153" t="s">
        <v>446</v>
      </c>
      <c r="H140" s="189">
        <v>48658249</v>
      </c>
      <c r="I140" s="189"/>
    </row>
    <row r="141" spans="1:9" ht="13.5">
      <c r="A141" s="189" t="s">
        <v>447</v>
      </c>
      <c r="B141" s="171">
        <v>19</v>
      </c>
      <c r="C141" s="171"/>
      <c r="D141" s="171"/>
      <c r="E141" s="189" t="s">
        <v>448</v>
      </c>
      <c r="F141" s="189"/>
      <c r="G141" s="171"/>
      <c r="H141" s="171"/>
      <c r="I141" s="171"/>
    </row>
    <row r="142" spans="1:9" ht="13.5">
      <c r="A142" s="189"/>
      <c r="B142" s="171"/>
      <c r="C142" s="171"/>
      <c r="D142" s="171"/>
      <c r="E142" s="189" t="s">
        <v>449</v>
      </c>
      <c r="F142" s="189"/>
      <c r="G142" s="171">
        <v>19</v>
      </c>
      <c r="H142" s="171"/>
      <c r="I142" s="171"/>
    </row>
    <row r="143" spans="1:9" ht="13.5">
      <c r="A143" s="189"/>
      <c r="B143" s="171"/>
      <c r="C143" s="171"/>
      <c r="D143" s="171"/>
      <c r="E143" s="189" t="s">
        <v>450</v>
      </c>
      <c r="F143" s="189"/>
      <c r="G143" s="171"/>
      <c r="H143" s="171"/>
      <c r="I143" s="171"/>
    </row>
    <row r="144" spans="1:9" ht="79.5" customHeight="1">
      <c r="A144" s="153" t="s">
        <v>451</v>
      </c>
      <c r="B144" s="200" t="s">
        <v>617</v>
      </c>
      <c r="C144" s="200"/>
      <c r="D144" s="200"/>
      <c r="E144" s="200"/>
      <c r="F144" s="200"/>
      <c r="G144" s="200"/>
      <c r="H144" s="200"/>
      <c r="I144" s="200"/>
    </row>
    <row r="145" spans="1:9" ht="13.5">
      <c r="A145" s="153" t="s">
        <v>452</v>
      </c>
      <c r="B145" s="200"/>
      <c r="C145" s="200"/>
      <c r="D145" s="200"/>
      <c r="E145" s="200"/>
      <c r="F145" s="200"/>
      <c r="G145" s="200"/>
      <c r="H145" s="200"/>
      <c r="I145" s="200"/>
    </row>
    <row r="146" spans="1:9" ht="13.5">
      <c r="A146" s="153" t="s">
        <v>453</v>
      </c>
      <c r="B146" s="194">
        <v>1</v>
      </c>
      <c r="C146" s="195"/>
      <c r="D146" s="195"/>
      <c r="E146" s="195"/>
      <c r="F146" s="195"/>
      <c r="G146" s="195"/>
      <c r="H146" s="195"/>
      <c r="I146" s="196"/>
    </row>
    <row r="147" spans="1:9" ht="13.5">
      <c r="A147" s="189" t="s">
        <v>454</v>
      </c>
      <c r="B147" s="172" t="s">
        <v>618</v>
      </c>
      <c r="C147" s="172"/>
      <c r="D147" s="172"/>
      <c r="E147" s="172"/>
      <c r="F147" s="172"/>
      <c r="G147" s="172"/>
      <c r="H147" s="172"/>
      <c r="I147" s="172"/>
    </row>
    <row r="148" spans="1:9" ht="13.5">
      <c r="A148" s="189"/>
      <c r="B148" s="172"/>
      <c r="C148" s="172"/>
      <c r="D148" s="172"/>
      <c r="E148" s="172"/>
      <c r="F148" s="172"/>
      <c r="G148" s="172"/>
      <c r="H148" s="172"/>
      <c r="I148" s="172"/>
    </row>
    <row r="149" spans="1:9" ht="13.5">
      <c r="A149" s="189" t="s">
        <v>455</v>
      </c>
      <c r="B149" s="153" t="s">
        <v>436</v>
      </c>
      <c r="C149" s="162" t="s">
        <v>437</v>
      </c>
      <c r="D149" s="189" t="s">
        <v>456</v>
      </c>
      <c r="E149" s="189"/>
      <c r="F149" s="153" t="s">
        <v>457</v>
      </c>
      <c r="G149" s="153" t="s">
        <v>458</v>
      </c>
      <c r="H149" s="153" t="s">
        <v>459</v>
      </c>
      <c r="I149" s="153" t="s">
        <v>438</v>
      </c>
    </row>
    <row r="150" spans="1:9" ht="13.5">
      <c r="A150" s="189"/>
      <c r="B150" s="156" t="s">
        <v>531</v>
      </c>
      <c r="C150" s="157" t="s">
        <v>527</v>
      </c>
      <c r="D150" s="196" t="s">
        <v>619</v>
      </c>
      <c r="E150" s="189"/>
      <c r="F150" s="153" t="s">
        <v>549</v>
      </c>
      <c r="G150" s="153">
        <v>8</v>
      </c>
      <c r="H150" s="153" t="s">
        <v>620</v>
      </c>
      <c r="I150" s="164">
        <v>0.3</v>
      </c>
    </row>
    <row r="151" spans="1:9" ht="22.5">
      <c r="A151" s="189"/>
      <c r="B151" s="156" t="s">
        <v>531</v>
      </c>
      <c r="C151" s="157" t="s">
        <v>557</v>
      </c>
      <c r="D151" s="204" t="s">
        <v>533</v>
      </c>
      <c r="E151" s="196"/>
      <c r="F151" s="153" t="s">
        <v>549</v>
      </c>
      <c r="G151" s="153">
        <v>100</v>
      </c>
      <c r="H151" s="153" t="s">
        <v>534</v>
      </c>
      <c r="I151" s="164">
        <v>0.1</v>
      </c>
    </row>
    <row r="152" spans="1:9" ht="25.5" customHeight="1">
      <c r="A152" s="189"/>
      <c r="B152" s="156" t="s">
        <v>535</v>
      </c>
      <c r="C152" s="158" t="s">
        <v>612</v>
      </c>
      <c r="D152" s="196" t="s">
        <v>621</v>
      </c>
      <c r="E152" s="189"/>
      <c r="F152" s="153" t="s">
        <v>599</v>
      </c>
      <c r="G152" s="153">
        <v>80</v>
      </c>
      <c r="H152" s="153" t="s">
        <v>534</v>
      </c>
      <c r="I152" s="164">
        <v>0.2</v>
      </c>
    </row>
    <row r="153" spans="1:9" ht="22.5" customHeight="1">
      <c r="A153" s="189"/>
      <c r="B153" s="156" t="s">
        <v>535</v>
      </c>
      <c r="C153" s="160" t="s">
        <v>559</v>
      </c>
      <c r="D153" s="196" t="s">
        <v>622</v>
      </c>
      <c r="E153" s="189"/>
      <c r="F153" s="153" t="s">
        <v>599</v>
      </c>
      <c r="G153" s="153">
        <v>90</v>
      </c>
      <c r="H153" s="153" t="s">
        <v>534</v>
      </c>
      <c r="I153" s="164">
        <v>0.2</v>
      </c>
    </row>
    <row r="154" spans="1:9" ht="13.5">
      <c r="A154" s="189"/>
      <c r="B154" s="156" t="s">
        <v>539</v>
      </c>
      <c r="C154" s="158" t="s">
        <v>614</v>
      </c>
      <c r="D154" s="196" t="s">
        <v>564</v>
      </c>
      <c r="E154" s="189"/>
      <c r="F154" s="153" t="s">
        <v>599</v>
      </c>
      <c r="G154" s="153">
        <v>90</v>
      </c>
      <c r="H154" s="153" t="s">
        <v>534</v>
      </c>
      <c r="I154" s="164">
        <v>0.1</v>
      </c>
    </row>
    <row r="156" spans="1:9" ht="19.5">
      <c r="A156" s="201" t="s">
        <v>440</v>
      </c>
      <c r="B156" s="201"/>
      <c r="C156" s="201"/>
      <c r="D156" s="201"/>
      <c r="E156" s="201"/>
      <c r="F156" s="201"/>
      <c r="G156" s="201"/>
      <c r="H156" s="201"/>
      <c r="I156" s="201"/>
    </row>
    <row r="157" spans="1:9" ht="13.5">
      <c r="A157" s="202" t="s">
        <v>312</v>
      </c>
      <c r="B157" s="202"/>
      <c r="C157" s="202"/>
      <c r="D157" s="202"/>
      <c r="E157" s="202"/>
      <c r="F157" s="202"/>
      <c r="G157" s="202"/>
      <c r="H157" s="202"/>
      <c r="I157" s="202"/>
    </row>
    <row r="158" spans="1:9" ht="13.5">
      <c r="A158" s="189" t="s">
        <v>441</v>
      </c>
      <c r="B158" s="190" t="s">
        <v>519</v>
      </c>
      <c r="C158" s="191"/>
      <c r="D158" s="191"/>
      <c r="E158" s="192"/>
      <c r="F158" s="189" t="s">
        <v>442</v>
      </c>
      <c r="G158" s="189" t="s">
        <v>623</v>
      </c>
      <c r="H158" s="189"/>
      <c r="I158" s="189"/>
    </row>
    <row r="159" spans="1:9" ht="13.5">
      <c r="A159" s="189"/>
      <c r="B159" s="168"/>
      <c r="C159" s="169"/>
      <c r="D159" s="169"/>
      <c r="E159" s="170"/>
      <c r="F159" s="189"/>
      <c r="G159" s="189"/>
      <c r="H159" s="189"/>
      <c r="I159" s="189"/>
    </row>
    <row r="160" spans="1:9" ht="13.5">
      <c r="A160" s="153" t="s">
        <v>443</v>
      </c>
      <c r="B160" s="203" t="s">
        <v>624</v>
      </c>
      <c r="C160" s="195"/>
      <c r="D160" s="195"/>
      <c r="E160" s="195"/>
      <c r="F160" s="195"/>
      <c r="G160" s="195"/>
      <c r="H160" s="195"/>
      <c r="I160" s="196"/>
    </row>
    <row r="161" spans="1:9" ht="13.5">
      <c r="A161" s="153" t="s">
        <v>444</v>
      </c>
      <c r="B161" s="189" t="s">
        <v>522</v>
      </c>
      <c r="C161" s="189"/>
      <c r="D161" s="189"/>
      <c r="E161" s="153" t="s">
        <v>445</v>
      </c>
      <c r="F161" s="153" t="s">
        <v>523</v>
      </c>
      <c r="G161" s="153" t="s">
        <v>446</v>
      </c>
      <c r="H161" s="189">
        <v>48658249</v>
      </c>
      <c r="I161" s="189"/>
    </row>
    <row r="162" spans="1:9" ht="13.5">
      <c r="A162" s="189" t="s">
        <v>447</v>
      </c>
      <c r="B162" s="171">
        <v>10</v>
      </c>
      <c r="C162" s="171"/>
      <c r="D162" s="171"/>
      <c r="E162" s="189" t="s">
        <v>448</v>
      </c>
      <c r="F162" s="189"/>
      <c r="G162" s="171"/>
      <c r="H162" s="171"/>
      <c r="I162" s="171"/>
    </row>
    <row r="163" spans="1:9" ht="13.5">
      <c r="A163" s="189"/>
      <c r="B163" s="171"/>
      <c r="C163" s="171"/>
      <c r="D163" s="171"/>
      <c r="E163" s="189" t="s">
        <v>449</v>
      </c>
      <c r="F163" s="189"/>
      <c r="G163" s="171">
        <v>10</v>
      </c>
      <c r="H163" s="171"/>
      <c r="I163" s="171"/>
    </row>
    <row r="164" spans="1:9" ht="13.5">
      <c r="A164" s="189"/>
      <c r="B164" s="171"/>
      <c r="C164" s="171"/>
      <c r="D164" s="171"/>
      <c r="E164" s="189" t="s">
        <v>450</v>
      </c>
      <c r="F164" s="189"/>
      <c r="G164" s="171"/>
      <c r="H164" s="171"/>
      <c r="I164" s="171"/>
    </row>
    <row r="165" spans="1:9" ht="13.5">
      <c r="A165" s="153" t="s">
        <v>451</v>
      </c>
      <c r="B165" s="200" t="s">
        <v>624</v>
      </c>
      <c r="C165" s="200"/>
      <c r="D165" s="200"/>
      <c r="E165" s="200"/>
      <c r="F165" s="200"/>
      <c r="G165" s="200"/>
      <c r="H165" s="200"/>
      <c r="I165" s="200"/>
    </row>
    <row r="166" spans="1:9" ht="13.5">
      <c r="A166" s="153" t="s">
        <v>452</v>
      </c>
      <c r="B166" s="200"/>
      <c r="C166" s="200"/>
      <c r="D166" s="200"/>
      <c r="E166" s="200"/>
      <c r="F166" s="200"/>
      <c r="G166" s="200"/>
      <c r="H166" s="200"/>
      <c r="I166" s="200"/>
    </row>
    <row r="167" spans="1:9" ht="13.5">
      <c r="A167" s="153" t="s">
        <v>453</v>
      </c>
      <c r="B167" s="194">
        <v>1</v>
      </c>
      <c r="C167" s="195"/>
      <c r="D167" s="195"/>
      <c r="E167" s="195"/>
      <c r="F167" s="195"/>
      <c r="G167" s="195"/>
      <c r="H167" s="195"/>
      <c r="I167" s="196"/>
    </row>
    <row r="168" spans="1:9" ht="13.5">
      <c r="A168" s="189" t="s">
        <v>454</v>
      </c>
      <c r="B168" s="172" t="s">
        <v>625</v>
      </c>
      <c r="C168" s="172"/>
      <c r="D168" s="172"/>
      <c r="E168" s="172"/>
      <c r="F168" s="172"/>
      <c r="G168" s="172"/>
      <c r="H168" s="172"/>
      <c r="I168" s="172"/>
    </row>
    <row r="169" spans="1:9" ht="13.5">
      <c r="A169" s="189"/>
      <c r="B169" s="172"/>
      <c r="C169" s="172"/>
      <c r="D169" s="172"/>
      <c r="E169" s="172"/>
      <c r="F169" s="172"/>
      <c r="G169" s="172"/>
      <c r="H169" s="172"/>
      <c r="I169" s="172"/>
    </row>
    <row r="170" spans="1:9" ht="13.5">
      <c r="A170" s="189" t="s">
        <v>455</v>
      </c>
      <c r="B170" s="153" t="s">
        <v>436</v>
      </c>
      <c r="C170" s="162" t="s">
        <v>437</v>
      </c>
      <c r="D170" s="189" t="s">
        <v>456</v>
      </c>
      <c r="E170" s="189"/>
      <c r="F170" s="153" t="s">
        <v>457</v>
      </c>
      <c r="G170" s="153" t="s">
        <v>458</v>
      </c>
      <c r="H170" s="153" t="s">
        <v>459</v>
      </c>
      <c r="I170" s="153" t="s">
        <v>438</v>
      </c>
    </row>
    <row r="171" spans="1:9" ht="13.5">
      <c r="A171" s="189"/>
      <c r="B171" s="156" t="s">
        <v>531</v>
      </c>
      <c r="C171" s="157" t="s">
        <v>626</v>
      </c>
      <c r="D171" s="196" t="s">
        <v>595</v>
      </c>
      <c r="E171" s="189"/>
      <c r="F171" s="153" t="s">
        <v>549</v>
      </c>
      <c r="G171" s="153">
        <v>100</v>
      </c>
      <c r="H171" s="153" t="s">
        <v>534</v>
      </c>
      <c r="I171" s="164">
        <v>0.1</v>
      </c>
    </row>
    <row r="172" spans="1:9" ht="22.5">
      <c r="A172" s="189"/>
      <c r="B172" s="156" t="s">
        <v>531</v>
      </c>
      <c r="C172" s="157" t="s">
        <v>557</v>
      </c>
      <c r="D172" s="204" t="s">
        <v>533</v>
      </c>
      <c r="E172" s="196"/>
      <c r="F172" s="153" t="s">
        <v>549</v>
      </c>
      <c r="G172" s="153">
        <v>100</v>
      </c>
      <c r="H172" s="153" t="s">
        <v>534</v>
      </c>
      <c r="I172" s="164">
        <v>0.1</v>
      </c>
    </row>
    <row r="173" spans="1:9" ht="13.5">
      <c r="A173" s="189"/>
      <c r="B173" s="156" t="s">
        <v>531</v>
      </c>
      <c r="C173" s="160" t="s">
        <v>527</v>
      </c>
      <c r="D173" s="196" t="s">
        <v>627</v>
      </c>
      <c r="E173" s="189"/>
      <c r="F173" s="153" t="s">
        <v>549</v>
      </c>
      <c r="G173" s="153">
        <v>1</v>
      </c>
      <c r="H173" s="153" t="s">
        <v>530</v>
      </c>
      <c r="I173" s="164">
        <v>0.3</v>
      </c>
    </row>
    <row r="174" spans="1:9" ht="13.5">
      <c r="A174" s="189"/>
      <c r="B174" s="156" t="s">
        <v>535</v>
      </c>
      <c r="C174" s="160" t="s">
        <v>536</v>
      </c>
      <c r="D174" s="196" t="s">
        <v>628</v>
      </c>
      <c r="E174" s="189"/>
      <c r="F174" s="153" t="s">
        <v>599</v>
      </c>
      <c r="G174" s="153">
        <v>90</v>
      </c>
      <c r="H174" s="153" t="s">
        <v>534</v>
      </c>
      <c r="I174" s="164">
        <v>0.3</v>
      </c>
    </row>
    <row r="175" spans="1:9" ht="13.5">
      <c r="A175" s="189"/>
      <c r="B175" s="156" t="s">
        <v>539</v>
      </c>
      <c r="C175" s="158" t="s">
        <v>614</v>
      </c>
      <c r="D175" s="196" t="s">
        <v>564</v>
      </c>
      <c r="E175" s="189"/>
      <c r="F175" s="153" t="s">
        <v>599</v>
      </c>
      <c r="G175" s="153">
        <v>90</v>
      </c>
      <c r="H175" s="153" t="s">
        <v>534</v>
      </c>
      <c r="I175" s="164">
        <v>0.1</v>
      </c>
    </row>
    <row r="177" spans="1:9" ht="19.5">
      <c r="A177" s="201" t="s">
        <v>440</v>
      </c>
      <c r="B177" s="201"/>
      <c r="C177" s="201"/>
      <c r="D177" s="201"/>
      <c r="E177" s="201"/>
      <c r="F177" s="201"/>
      <c r="G177" s="201"/>
      <c r="H177" s="201"/>
      <c r="I177" s="201"/>
    </row>
    <row r="178" spans="1:9" ht="13.5">
      <c r="A178" s="202" t="s">
        <v>312</v>
      </c>
      <c r="B178" s="202"/>
      <c r="C178" s="202"/>
      <c r="D178" s="202"/>
      <c r="E178" s="202"/>
      <c r="F178" s="202"/>
      <c r="G178" s="202"/>
      <c r="H178" s="202"/>
      <c r="I178" s="202"/>
    </row>
    <row r="179" spans="1:9" ht="13.5">
      <c r="A179" s="189" t="s">
        <v>441</v>
      </c>
      <c r="B179" s="190" t="s">
        <v>565</v>
      </c>
      <c r="C179" s="191"/>
      <c r="D179" s="191"/>
      <c r="E179" s="192"/>
      <c r="F179" s="189" t="s">
        <v>442</v>
      </c>
      <c r="G179" s="189" t="s">
        <v>629</v>
      </c>
      <c r="H179" s="189"/>
      <c r="I179" s="189"/>
    </row>
    <row r="180" spans="1:9" ht="13.5">
      <c r="A180" s="189"/>
      <c r="B180" s="168"/>
      <c r="C180" s="169"/>
      <c r="D180" s="169"/>
      <c r="E180" s="170"/>
      <c r="F180" s="189"/>
      <c r="G180" s="189"/>
      <c r="H180" s="189"/>
      <c r="I180" s="189"/>
    </row>
    <row r="181" spans="1:9" ht="13.5">
      <c r="A181" s="153" t="s">
        <v>443</v>
      </c>
      <c r="B181" s="203" t="s">
        <v>630</v>
      </c>
      <c r="C181" s="195"/>
      <c r="D181" s="195"/>
      <c r="E181" s="195"/>
      <c r="F181" s="195"/>
      <c r="G181" s="195"/>
      <c r="H181" s="195"/>
      <c r="I181" s="196"/>
    </row>
    <row r="182" spans="1:9" ht="13.5">
      <c r="A182" s="153" t="s">
        <v>444</v>
      </c>
      <c r="B182" s="189" t="s">
        <v>568</v>
      </c>
      <c r="C182" s="189"/>
      <c r="D182" s="189"/>
      <c r="E182" s="153" t="s">
        <v>445</v>
      </c>
      <c r="F182" s="153" t="s">
        <v>569</v>
      </c>
      <c r="G182" s="153" t="s">
        <v>446</v>
      </c>
      <c r="H182" s="189">
        <v>48658249</v>
      </c>
      <c r="I182" s="189"/>
    </row>
    <row r="183" spans="1:9" ht="13.5">
      <c r="A183" s="189" t="s">
        <v>447</v>
      </c>
      <c r="B183" s="171">
        <v>4</v>
      </c>
      <c r="C183" s="171"/>
      <c r="D183" s="171"/>
      <c r="E183" s="189" t="s">
        <v>448</v>
      </c>
      <c r="F183" s="189"/>
      <c r="G183" s="171"/>
      <c r="H183" s="171"/>
      <c r="I183" s="171"/>
    </row>
    <row r="184" spans="1:9" ht="13.5">
      <c r="A184" s="189"/>
      <c r="B184" s="171"/>
      <c r="C184" s="171"/>
      <c r="D184" s="171"/>
      <c r="E184" s="189" t="s">
        <v>449</v>
      </c>
      <c r="F184" s="189"/>
      <c r="G184" s="171">
        <v>4</v>
      </c>
      <c r="H184" s="171"/>
      <c r="I184" s="171"/>
    </row>
    <row r="185" spans="1:9" ht="13.5">
      <c r="A185" s="189"/>
      <c r="B185" s="171"/>
      <c r="C185" s="171"/>
      <c r="D185" s="171"/>
      <c r="E185" s="189" t="s">
        <v>450</v>
      </c>
      <c r="F185" s="189"/>
      <c r="G185" s="171"/>
      <c r="H185" s="171"/>
      <c r="I185" s="171"/>
    </row>
    <row r="186" spans="1:9" ht="13.5">
      <c r="A186" s="153" t="s">
        <v>451</v>
      </c>
      <c r="B186" s="200" t="s">
        <v>631</v>
      </c>
      <c r="C186" s="200"/>
      <c r="D186" s="200"/>
      <c r="E186" s="200"/>
      <c r="F186" s="200"/>
      <c r="G186" s="200"/>
      <c r="H186" s="200"/>
      <c r="I186" s="200"/>
    </row>
    <row r="187" spans="1:9" ht="13.5">
      <c r="A187" s="153" t="s">
        <v>452</v>
      </c>
      <c r="B187" s="200"/>
      <c r="C187" s="200"/>
      <c r="D187" s="200"/>
      <c r="E187" s="200"/>
      <c r="F187" s="200"/>
      <c r="G187" s="200"/>
      <c r="H187" s="200"/>
      <c r="I187" s="200"/>
    </row>
    <row r="188" spans="1:9" ht="13.5">
      <c r="A188" s="153" t="s">
        <v>453</v>
      </c>
      <c r="B188" s="194">
        <v>1</v>
      </c>
      <c r="C188" s="195"/>
      <c r="D188" s="195"/>
      <c r="E188" s="195"/>
      <c r="F188" s="195"/>
      <c r="G188" s="195"/>
      <c r="H188" s="195"/>
      <c r="I188" s="196"/>
    </row>
    <row r="189" spans="1:9" ht="13.5">
      <c r="A189" s="189" t="s">
        <v>454</v>
      </c>
      <c r="B189" s="172" t="s">
        <v>632</v>
      </c>
      <c r="C189" s="172"/>
      <c r="D189" s="172"/>
      <c r="E189" s="172"/>
      <c r="F189" s="172"/>
      <c r="G189" s="172"/>
      <c r="H189" s="172"/>
      <c r="I189" s="172"/>
    </row>
    <row r="190" spans="1:9" ht="13.5">
      <c r="A190" s="189"/>
      <c r="B190" s="172"/>
      <c r="C190" s="172"/>
      <c r="D190" s="172"/>
      <c r="E190" s="172"/>
      <c r="F190" s="172"/>
      <c r="G190" s="172"/>
      <c r="H190" s="172"/>
      <c r="I190" s="172"/>
    </row>
    <row r="191" spans="1:9" ht="13.5">
      <c r="A191" s="189" t="s">
        <v>455</v>
      </c>
      <c r="B191" s="153" t="s">
        <v>436</v>
      </c>
      <c r="C191" s="162" t="s">
        <v>437</v>
      </c>
      <c r="D191" s="189" t="s">
        <v>456</v>
      </c>
      <c r="E191" s="189"/>
      <c r="F191" s="153" t="s">
        <v>457</v>
      </c>
      <c r="G191" s="153" t="s">
        <v>458</v>
      </c>
      <c r="H191" s="153" t="s">
        <v>459</v>
      </c>
      <c r="I191" s="153" t="s">
        <v>438</v>
      </c>
    </row>
    <row r="192" spans="1:9" ht="22.5">
      <c r="A192" s="189"/>
      <c r="B192" s="156" t="s">
        <v>633</v>
      </c>
      <c r="C192" s="157" t="s">
        <v>634</v>
      </c>
      <c r="D192" s="196" t="s">
        <v>635</v>
      </c>
      <c r="E192" s="189"/>
      <c r="F192" s="153" t="s">
        <v>574</v>
      </c>
      <c r="G192" s="153">
        <v>8</v>
      </c>
      <c r="H192" s="153" t="s">
        <v>636</v>
      </c>
      <c r="I192" s="164">
        <v>0.3</v>
      </c>
    </row>
    <row r="193" spans="1:9" ht="25.5" customHeight="1">
      <c r="A193" s="189"/>
      <c r="B193" s="156" t="s">
        <v>633</v>
      </c>
      <c r="C193" s="157" t="s">
        <v>637</v>
      </c>
      <c r="D193" s="204" t="s">
        <v>638</v>
      </c>
      <c r="E193" s="196"/>
      <c r="F193" s="153" t="s">
        <v>574</v>
      </c>
      <c r="G193" s="153">
        <v>100</v>
      </c>
      <c r="H193" s="153" t="s">
        <v>575</v>
      </c>
      <c r="I193" s="164">
        <v>0.1</v>
      </c>
    </row>
    <row r="194" spans="1:9" ht="22.5">
      <c r="A194" s="189"/>
      <c r="B194" s="156" t="s">
        <v>633</v>
      </c>
      <c r="C194" s="157" t="s">
        <v>634</v>
      </c>
      <c r="D194" s="196" t="s">
        <v>639</v>
      </c>
      <c r="E194" s="189"/>
      <c r="F194" s="153" t="s">
        <v>574</v>
      </c>
      <c r="G194" s="153">
        <v>100</v>
      </c>
      <c r="H194" s="153" t="s">
        <v>575</v>
      </c>
      <c r="I194" s="164">
        <v>0.1</v>
      </c>
    </row>
    <row r="195" spans="1:9" ht="13.5">
      <c r="A195" s="189"/>
      <c r="B195" s="156" t="s">
        <v>580</v>
      </c>
      <c r="C195" s="160" t="s">
        <v>581</v>
      </c>
      <c r="D195" s="196" t="s">
        <v>640</v>
      </c>
      <c r="E195" s="189"/>
      <c r="F195" s="153" t="s">
        <v>574</v>
      </c>
      <c r="G195" s="153">
        <v>100</v>
      </c>
      <c r="H195" s="153" t="s">
        <v>575</v>
      </c>
      <c r="I195" s="164">
        <v>0.3</v>
      </c>
    </row>
    <row r="196" spans="1:9" ht="13.5">
      <c r="A196" s="189"/>
      <c r="B196" s="156" t="s">
        <v>587</v>
      </c>
      <c r="C196" s="158" t="s">
        <v>614</v>
      </c>
      <c r="D196" s="196" t="s">
        <v>641</v>
      </c>
      <c r="E196" s="189"/>
      <c r="F196" s="153" t="s">
        <v>583</v>
      </c>
      <c r="G196" s="153">
        <v>90</v>
      </c>
      <c r="H196" s="153" t="s">
        <v>575</v>
      </c>
      <c r="I196" s="164">
        <v>0.1</v>
      </c>
    </row>
    <row r="198" spans="1:9" ht="19.5">
      <c r="A198" s="201" t="s">
        <v>440</v>
      </c>
      <c r="B198" s="201"/>
      <c r="C198" s="201"/>
      <c r="D198" s="201"/>
      <c r="E198" s="201"/>
      <c r="F198" s="201"/>
      <c r="G198" s="201"/>
      <c r="H198" s="201"/>
      <c r="I198" s="201"/>
    </row>
    <row r="199" spans="1:9" ht="13.5">
      <c r="A199" s="202" t="s">
        <v>312</v>
      </c>
      <c r="B199" s="202"/>
      <c r="C199" s="202"/>
      <c r="D199" s="202"/>
      <c r="E199" s="202"/>
      <c r="F199" s="202"/>
      <c r="G199" s="202"/>
      <c r="H199" s="202"/>
      <c r="I199" s="202"/>
    </row>
    <row r="200" spans="1:9" ht="13.5">
      <c r="A200" s="189" t="s">
        <v>441</v>
      </c>
      <c r="B200" s="190" t="s">
        <v>519</v>
      </c>
      <c r="C200" s="191"/>
      <c r="D200" s="191"/>
      <c r="E200" s="192"/>
      <c r="F200" s="189" t="s">
        <v>442</v>
      </c>
      <c r="G200" s="189" t="s">
        <v>642</v>
      </c>
      <c r="H200" s="189"/>
      <c r="I200" s="189"/>
    </row>
    <row r="201" spans="1:9" ht="13.5">
      <c r="A201" s="189"/>
      <c r="B201" s="168"/>
      <c r="C201" s="169"/>
      <c r="D201" s="169"/>
      <c r="E201" s="170"/>
      <c r="F201" s="189"/>
      <c r="G201" s="189"/>
      <c r="H201" s="189"/>
      <c r="I201" s="189"/>
    </row>
    <row r="202" spans="1:9" ht="13.5">
      <c r="A202" s="153" t="s">
        <v>443</v>
      </c>
      <c r="B202" s="203" t="s">
        <v>643</v>
      </c>
      <c r="C202" s="195"/>
      <c r="D202" s="195"/>
      <c r="E202" s="195"/>
      <c r="F202" s="195"/>
      <c r="G202" s="195"/>
      <c r="H202" s="195"/>
      <c r="I202" s="196"/>
    </row>
    <row r="203" spans="1:9" ht="13.5">
      <c r="A203" s="153" t="s">
        <v>444</v>
      </c>
      <c r="B203" s="189" t="s">
        <v>522</v>
      </c>
      <c r="C203" s="189"/>
      <c r="D203" s="189"/>
      <c r="E203" s="153" t="s">
        <v>445</v>
      </c>
      <c r="F203" s="153" t="s">
        <v>523</v>
      </c>
      <c r="G203" s="153" t="s">
        <v>446</v>
      </c>
      <c r="H203" s="189">
        <v>48658249</v>
      </c>
      <c r="I203" s="189"/>
    </row>
    <row r="204" spans="1:9" ht="13.5">
      <c r="A204" s="189" t="s">
        <v>447</v>
      </c>
      <c r="B204" s="171">
        <v>5.75</v>
      </c>
      <c r="C204" s="171"/>
      <c r="D204" s="171"/>
      <c r="E204" s="189" t="s">
        <v>448</v>
      </c>
      <c r="F204" s="189"/>
      <c r="G204" s="171"/>
      <c r="H204" s="171"/>
      <c r="I204" s="171"/>
    </row>
    <row r="205" spans="1:9" ht="13.5">
      <c r="A205" s="189"/>
      <c r="B205" s="171"/>
      <c r="C205" s="171"/>
      <c r="D205" s="171"/>
      <c r="E205" s="189" t="s">
        <v>449</v>
      </c>
      <c r="F205" s="189"/>
      <c r="G205" s="171">
        <v>5.75</v>
      </c>
      <c r="H205" s="171"/>
      <c r="I205" s="171"/>
    </row>
    <row r="206" spans="1:9" ht="13.5">
      <c r="A206" s="189"/>
      <c r="B206" s="171"/>
      <c r="C206" s="171"/>
      <c r="D206" s="171"/>
      <c r="E206" s="189" t="s">
        <v>450</v>
      </c>
      <c r="F206" s="189"/>
      <c r="G206" s="171"/>
      <c r="H206" s="171"/>
      <c r="I206" s="171"/>
    </row>
    <row r="207" spans="1:9" ht="13.5">
      <c r="A207" s="153" t="s">
        <v>451</v>
      </c>
      <c r="B207" s="200" t="s">
        <v>643</v>
      </c>
      <c r="C207" s="200"/>
      <c r="D207" s="200"/>
      <c r="E207" s="200"/>
      <c r="F207" s="200"/>
      <c r="G207" s="200"/>
      <c r="H207" s="200"/>
      <c r="I207" s="200"/>
    </row>
    <row r="208" spans="1:9" ht="13.5">
      <c r="A208" s="153" t="s">
        <v>452</v>
      </c>
      <c r="B208" s="200"/>
      <c r="C208" s="200"/>
      <c r="D208" s="200"/>
      <c r="E208" s="200"/>
      <c r="F208" s="200"/>
      <c r="G208" s="200"/>
      <c r="H208" s="200"/>
      <c r="I208" s="200"/>
    </row>
    <row r="209" spans="1:9" ht="13.5">
      <c r="A209" s="153" t="s">
        <v>453</v>
      </c>
      <c r="B209" s="194">
        <v>1</v>
      </c>
      <c r="C209" s="195"/>
      <c r="D209" s="195"/>
      <c r="E209" s="195"/>
      <c r="F209" s="195"/>
      <c r="G209" s="195"/>
      <c r="H209" s="195"/>
      <c r="I209" s="196"/>
    </row>
    <row r="210" spans="1:9" ht="13.5">
      <c r="A210" s="189" t="s">
        <v>454</v>
      </c>
      <c r="B210" s="172" t="s">
        <v>644</v>
      </c>
      <c r="C210" s="172"/>
      <c r="D210" s="172"/>
      <c r="E210" s="172"/>
      <c r="F210" s="172"/>
      <c r="G210" s="172"/>
      <c r="H210" s="172"/>
      <c r="I210" s="172"/>
    </row>
    <row r="211" spans="1:9" ht="13.5">
      <c r="A211" s="189"/>
      <c r="B211" s="172"/>
      <c r="C211" s="172"/>
      <c r="D211" s="172"/>
      <c r="E211" s="172"/>
      <c r="F211" s="172"/>
      <c r="G211" s="172"/>
      <c r="H211" s="172"/>
      <c r="I211" s="172"/>
    </row>
    <row r="212" spans="1:9" ht="13.5">
      <c r="A212" s="189" t="s">
        <v>455</v>
      </c>
      <c r="B212" s="153" t="s">
        <v>436</v>
      </c>
      <c r="C212" s="162" t="s">
        <v>437</v>
      </c>
      <c r="D212" s="189" t="s">
        <v>456</v>
      </c>
      <c r="E212" s="189"/>
      <c r="F212" s="153" t="s">
        <v>457</v>
      </c>
      <c r="G212" s="153" t="s">
        <v>458</v>
      </c>
      <c r="H212" s="153" t="s">
        <v>459</v>
      </c>
      <c r="I212" s="153" t="s">
        <v>438</v>
      </c>
    </row>
    <row r="213" spans="1:9" ht="22.5">
      <c r="A213" s="189"/>
      <c r="B213" s="156" t="s">
        <v>531</v>
      </c>
      <c r="C213" s="157" t="s">
        <v>547</v>
      </c>
      <c r="D213" s="196" t="s">
        <v>645</v>
      </c>
      <c r="E213" s="189"/>
      <c r="F213" s="153" t="s">
        <v>549</v>
      </c>
      <c r="G213" s="153">
        <v>1</v>
      </c>
      <c r="H213" s="153" t="s">
        <v>646</v>
      </c>
      <c r="I213" s="164">
        <v>0.3</v>
      </c>
    </row>
    <row r="214" spans="1:9" ht="25.5" customHeight="1">
      <c r="A214" s="189"/>
      <c r="B214" s="156" t="s">
        <v>531</v>
      </c>
      <c r="C214" s="157" t="s">
        <v>626</v>
      </c>
      <c r="D214" s="204" t="s">
        <v>647</v>
      </c>
      <c r="E214" s="196"/>
      <c r="F214" s="153" t="s">
        <v>549</v>
      </c>
      <c r="G214" s="153">
        <v>100</v>
      </c>
      <c r="H214" s="153" t="s">
        <v>534</v>
      </c>
      <c r="I214" s="164">
        <v>0.1</v>
      </c>
    </row>
    <row r="215" spans="1:9" ht="22.5">
      <c r="A215" s="189"/>
      <c r="B215" s="156" t="s">
        <v>531</v>
      </c>
      <c r="C215" s="157" t="s">
        <v>557</v>
      </c>
      <c r="D215" s="196" t="s">
        <v>533</v>
      </c>
      <c r="E215" s="189"/>
      <c r="F215" s="153" t="s">
        <v>549</v>
      </c>
      <c r="G215" s="153">
        <v>100</v>
      </c>
      <c r="H215" s="153" t="s">
        <v>534</v>
      </c>
      <c r="I215" s="164">
        <v>0.1</v>
      </c>
    </row>
    <row r="216" spans="1:9" ht="13.5">
      <c r="A216" s="189"/>
      <c r="B216" s="156" t="s">
        <v>535</v>
      </c>
      <c r="C216" s="160" t="s">
        <v>536</v>
      </c>
      <c r="D216" s="196" t="s">
        <v>628</v>
      </c>
      <c r="E216" s="189"/>
      <c r="F216" s="153" t="s">
        <v>549</v>
      </c>
      <c r="G216" s="153">
        <v>100</v>
      </c>
      <c r="H216" s="153" t="s">
        <v>534</v>
      </c>
      <c r="I216" s="164">
        <v>0.3</v>
      </c>
    </row>
    <row r="217" spans="1:9" ht="13.5">
      <c r="A217" s="189"/>
      <c r="B217" s="156" t="s">
        <v>539</v>
      </c>
      <c r="C217" s="158" t="s">
        <v>614</v>
      </c>
      <c r="D217" s="196" t="s">
        <v>564</v>
      </c>
      <c r="E217" s="189"/>
      <c r="F217" s="153" t="s">
        <v>599</v>
      </c>
      <c r="G217" s="153">
        <v>90</v>
      </c>
      <c r="H217" s="153" t="s">
        <v>534</v>
      </c>
      <c r="I217" s="164">
        <v>0.1</v>
      </c>
    </row>
    <row r="219" spans="1:9" ht="19.5">
      <c r="A219" s="201" t="s">
        <v>440</v>
      </c>
      <c r="B219" s="201"/>
      <c r="C219" s="201"/>
      <c r="D219" s="201"/>
      <c r="E219" s="201"/>
      <c r="F219" s="201"/>
      <c r="G219" s="201"/>
      <c r="H219" s="201"/>
      <c r="I219" s="201"/>
    </row>
    <row r="220" spans="1:9" ht="13.5">
      <c r="A220" s="202" t="s">
        <v>312</v>
      </c>
      <c r="B220" s="202"/>
      <c r="C220" s="202"/>
      <c r="D220" s="202"/>
      <c r="E220" s="202"/>
      <c r="F220" s="202"/>
      <c r="G220" s="202"/>
      <c r="H220" s="202"/>
      <c r="I220" s="202"/>
    </row>
    <row r="221" spans="1:9" ht="13.5">
      <c r="A221" s="205" t="s">
        <v>441</v>
      </c>
      <c r="B221" s="206" t="s">
        <v>496</v>
      </c>
      <c r="C221" s="207"/>
      <c r="D221" s="207"/>
      <c r="E221" s="208"/>
      <c r="F221" s="205" t="s">
        <v>442</v>
      </c>
      <c r="G221" s="205" t="s">
        <v>648</v>
      </c>
      <c r="H221" s="205"/>
      <c r="I221" s="205"/>
    </row>
    <row r="222" spans="1:9" ht="13.5">
      <c r="A222" s="205"/>
      <c r="B222" s="209"/>
      <c r="C222" s="210"/>
      <c r="D222" s="210"/>
      <c r="E222" s="211"/>
      <c r="F222" s="205"/>
      <c r="G222" s="205"/>
      <c r="H222" s="205"/>
      <c r="I222" s="205"/>
    </row>
    <row r="223" spans="1:9" ht="13.5">
      <c r="A223" s="212" t="s">
        <v>443</v>
      </c>
      <c r="B223" s="213" t="s">
        <v>649</v>
      </c>
      <c r="C223" s="214"/>
      <c r="D223" s="214"/>
      <c r="E223" s="214"/>
      <c r="F223" s="214"/>
      <c r="G223" s="214"/>
      <c r="H223" s="214"/>
      <c r="I223" s="215"/>
    </row>
    <row r="224" spans="1:9" ht="13.5">
      <c r="A224" s="212" t="s">
        <v>444</v>
      </c>
      <c r="B224" s="205" t="s">
        <v>499</v>
      </c>
      <c r="C224" s="205"/>
      <c r="D224" s="205"/>
      <c r="E224" s="212" t="s">
        <v>445</v>
      </c>
      <c r="F224" s="212" t="s">
        <v>500</v>
      </c>
      <c r="G224" s="212" t="s">
        <v>446</v>
      </c>
      <c r="H224" s="205">
        <v>48658249</v>
      </c>
      <c r="I224" s="205"/>
    </row>
    <row r="225" spans="1:9" ht="13.5">
      <c r="A225" s="205" t="s">
        <v>447</v>
      </c>
      <c r="B225" s="216">
        <v>730</v>
      </c>
      <c r="C225" s="216"/>
      <c r="D225" s="216"/>
      <c r="E225" s="205" t="s">
        <v>448</v>
      </c>
      <c r="F225" s="205"/>
      <c r="G225" s="216">
        <v>730</v>
      </c>
      <c r="H225" s="216"/>
      <c r="I225" s="216"/>
    </row>
    <row r="226" spans="1:9" ht="13.5">
      <c r="A226" s="205"/>
      <c r="B226" s="216"/>
      <c r="C226" s="216"/>
      <c r="D226" s="216"/>
      <c r="E226" s="205" t="s">
        <v>449</v>
      </c>
      <c r="F226" s="205"/>
      <c r="G226" s="216"/>
      <c r="H226" s="216"/>
      <c r="I226" s="216"/>
    </row>
    <row r="227" spans="1:9" ht="13.5">
      <c r="A227" s="205"/>
      <c r="B227" s="216"/>
      <c r="C227" s="216"/>
      <c r="D227" s="216"/>
      <c r="E227" s="205" t="s">
        <v>450</v>
      </c>
      <c r="F227" s="205"/>
      <c r="G227" s="216"/>
      <c r="H227" s="216"/>
      <c r="I227" s="216"/>
    </row>
    <row r="228" spans="1:9" ht="29.25" customHeight="1">
      <c r="A228" s="212" t="s">
        <v>451</v>
      </c>
      <c r="B228" s="217" t="s">
        <v>650</v>
      </c>
      <c r="C228" s="217"/>
      <c r="D228" s="217"/>
      <c r="E228" s="217"/>
      <c r="F228" s="217"/>
      <c r="G228" s="217"/>
      <c r="H228" s="217"/>
      <c r="I228" s="217"/>
    </row>
    <row r="229" spans="1:9" ht="13.5">
      <c r="A229" s="212" t="s">
        <v>452</v>
      </c>
      <c r="B229" s="217"/>
      <c r="C229" s="217"/>
      <c r="D229" s="217"/>
      <c r="E229" s="217"/>
      <c r="F229" s="217"/>
      <c r="G229" s="217"/>
      <c r="H229" s="217"/>
      <c r="I229" s="217"/>
    </row>
    <row r="230" spans="1:9" ht="13.5">
      <c r="A230" s="212" t="s">
        <v>453</v>
      </c>
      <c r="B230" s="218"/>
      <c r="C230" s="217"/>
      <c r="D230" s="217"/>
      <c r="E230" s="217"/>
      <c r="F230" s="217"/>
      <c r="G230" s="217"/>
      <c r="H230" s="217"/>
      <c r="I230" s="217"/>
    </row>
    <row r="231" spans="1:9" ht="13.5">
      <c r="A231" s="205" t="s">
        <v>454</v>
      </c>
      <c r="B231" s="219" t="s">
        <v>651</v>
      </c>
      <c r="C231" s="219"/>
      <c r="D231" s="219"/>
      <c r="E231" s="219"/>
      <c r="F231" s="219"/>
      <c r="G231" s="219"/>
      <c r="H231" s="219"/>
      <c r="I231" s="219"/>
    </row>
    <row r="232" spans="1:9" ht="13.5">
      <c r="A232" s="205"/>
      <c r="B232" s="219"/>
      <c r="C232" s="219"/>
      <c r="D232" s="219"/>
      <c r="E232" s="219"/>
      <c r="F232" s="219"/>
      <c r="G232" s="219"/>
      <c r="H232" s="219"/>
      <c r="I232" s="219"/>
    </row>
    <row r="233" spans="1:9" ht="13.5">
      <c r="A233" s="205" t="s">
        <v>455</v>
      </c>
      <c r="B233" s="212" t="s">
        <v>436</v>
      </c>
      <c r="C233" s="212" t="s">
        <v>437</v>
      </c>
      <c r="D233" s="205" t="s">
        <v>456</v>
      </c>
      <c r="E233" s="205"/>
      <c r="F233" s="212" t="s">
        <v>457</v>
      </c>
      <c r="G233" s="212" t="s">
        <v>458</v>
      </c>
      <c r="H233" s="212" t="s">
        <v>459</v>
      </c>
      <c r="I233" s="212" t="s">
        <v>438</v>
      </c>
    </row>
    <row r="234" spans="1:9" ht="13.5">
      <c r="A234" s="205"/>
      <c r="B234" s="212" t="s">
        <v>526</v>
      </c>
      <c r="C234" s="212" t="s">
        <v>652</v>
      </c>
      <c r="D234" s="213" t="s">
        <v>653</v>
      </c>
      <c r="E234" s="215"/>
      <c r="F234" s="212" t="s">
        <v>506</v>
      </c>
      <c r="G234" s="212">
        <v>100</v>
      </c>
      <c r="H234" s="212" t="s">
        <v>654</v>
      </c>
      <c r="I234" s="220">
        <v>0.15</v>
      </c>
    </row>
    <row r="235" spans="1:9" ht="18.75" customHeight="1">
      <c r="A235" s="205"/>
      <c r="B235" s="212" t="s">
        <v>526</v>
      </c>
      <c r="C235" s="212" t="s">
        <v>655</v>
      </c>
      <c r="D235" s="221" t="s">
        <v>656</v>
      </c>
      <c r="E235" s="222"/>
      <c r="F235" s="212" t="s">
        <v>506</v>
      </c>
      <c r="G235" s="212">
        <v>100</v>
      </c>
      <c r="H235" s="212" t="s">
        <v>654</v>
      </c>
      <c r="I235" s="220">
        <v>0.1</v>
      </c>
    </row>
    <row r="236" spans="1:9" ht="13.5">
      <c r="A236" s="205"/>
      <c r="B236" s="212" t="s">
        <v>526</v>
      </c>
      <c r="C236" s="212" t="s">
        <v>657</v>
      </c>
      <c r="D236" s="213" t="s">
        <v>658</v>
      </c>
      <c r="E236" s="215"/>
      <c r="F236" s="212" t="s">
        <v>506</v>
      </c>
      <c r="G236" s="212">
        <v>100</v>
      </c>
      <c r="H236" s="212" t="s">
        <v>654</v>
      </c>
      <c r="I236" s="220">
        <v>0.1</v>
      </c>
    </row>
    <row r="237" spans="1:9" ht="22.5" customHeight="1">
      <c r="A237" s="205"/>
      <c r="B237" s="212" t="s">
        <v>526</v>
      </c>
      <c r="C237" s="212" t="s">
        <v>659</v>
      </c>
      <c r="D237" s="213" t="s">
        <v>660</v>
      </c>
      <c r="E237" s="215"/>
      <c r="F237" s="212" t="s">
        <v>506</v>
      </c>
      <c r="G237" s="212">
        <v>100</v>
      </c>
      <c r="H237" s="212" t="s">
        <v>654</v>
      </c>
      <c r="I237" s="220">
        <v>0.15</v>
      </c>
    </row>
    <row r="238" spans="1:9" ht="22.5">
      <c r="A238" s="205"/>
      <c r="B238" s="212" t="s">
        <v>661</v>
      </c>
      <c r="C238" s="212" t="s">
        <v>662</v>
      </c>
      <c r="D238" s="213" t="s">
        <v>663</v>
      </c>
      <c r="E238" s="215"/>
      <c r="F238" s="212" t="s">
        <v>510</v>
      </c>
      <c r="G238" s="212">
        <v>300</v>
      </c>
      <c r="H238" s="212" t="s">
        <v>664</v>
      </c>
      <c r="I238" s="220">
        <v>0.15</v>
      </c>
    </row>
    <row r="239" spans="1:9" ht="25.5" customHeight="1">
      <c r="A239" s="205"/>
      <c r="B239" s="212" t="s">
        <v>661</v>
      </c>
      <c r="C239" s="212" t="s">
        <v>665</v>
      </c>
      <c r="D239" s="213" t="s">
        <v>666</v>
      </c>
      <c r="E239" s="215"/>
      <c r="F239" s="212" t="s">
        <v>506</v>
      </c>
      <c r="G239" s="212">
        <v>100</v>
      </c>
      <c r="H239" s="212" t="s">
        <v>654</v>
      </c>
      <c r="I239" s="220">
        <v>0.15</v>
      </c>
    </row>
    <row r="240" spans="1:9" ht="24" customHeight="1">
      <c r="A240" s="205"/>
      <c r="B240" s="212" t="s">
        <v>667</v>
      </c>
      <c r="C240" s="212" t="s">
        <v>668</v>
      </c>
      <c r="D240" s="213" t="s">
        <v>669</v>
      </c>
      <c r="E240" s="215"/>
      <c r="F240" s="212" t="s">
        <v>510</v>
      </c>
      <c r="G240" s="212">
        <v>90</v>
      </c>
      <c r="H240" s="212" t="s">
        <v>654</v>
      </c>
      <c r="I240" s="220">
        <v>0.1</v>
      </c>
    </row>
    <row r="241" spans="1:9" ht="13.5">
      <c r="A241"/>
      <c r="B241"/>
      <c r="C241"/>
      <c r="D241"/>
      <c r="E241"/>
      <c r="F241"/>
      <c r="G241"/>
      <c r="H241"/>
      <c r="I241"/>
    </row>
    <row r="242" spans="1:9" ht="19.5">
      <c r="A242" s="201" t="s">
        <v>440</v>
      </c>
      <c r="B242" s="201"/>
      <c r="C242" s="201"/>
      <c r="D242" s="201"/>
      <c r="E242" s="201"/>
      <c r="F242" s="201"/>
      <c r="G242" s="201"/>
      <c r="H242" s="201"/>
      <c r="I242" s="201"/>
    </row>
    <row r="243" spans="1:9" ht="13.5">
      <c r="A243" s="202" t="s">
        <v>312</v>
      </c>
      <c r="B243" s="202"/>
      <c r="C243" s="202"/>
      <c r="D243" s="202"/>
      <c r="E243" s="202"/>
      <c r="F243" s="202"/>
      <c r="G243" s="202"/>
      <c r="H243" s="202"/>
      <c r="I243" s="202"/>
    </row>
    <row r="244" spans="1:9" ht="13.5">
      <c r="A244" s="205" t="s">
        <v>441</v>
      </c>
      <c r="B244" s="206" t="s">
        <v>496</v>
      </c>
      <c r="C244" s="207"/>
      <c r="D244" s="207"/>
      <c r="E244" s="208"/>
      <c r="F244" s="205" t="s">
        <v>442</v>
      </c>
      <c r="G244" s="205" t="s">
        <v>670</v>
      </c>
      <c r="H244" s="205"/>
      <c r="I244" s="205"/>
    </row>
    <row r="245" spans="1:9" ht="13.5">
      <c r="A245" s="205"/>
      <c r="B245" s="209"/>
      <c r="C245" s="210"/>
      <c r="D245" s="210"/>
      <c r="E245" s="211"/>
      <c r="F245" s="205"/>
      <c r="G245" s="205"/>
      <c r="H245" s="205"/>
      <c r="I245" s="205"/>
    </row>
    <row r="246" spans="1:9" ht="13.5">
      <c r="A246" s="212" t="s">
        <v>443</v>
      </c>
      <c r="B246" s="213" t="s">
        <v>671</v>
      </c>
      <c r="C246" s="214"/>
      <c r="D246" s="214"/>
      <c r="E246" s="214"/>
      <c r="F246" s="214"/>
      <c r="G246" s="214"/>
      <c r="H246" s="214"/>
      <c r="I246" s="215"/>
    </row>
    <row r="247" spans="1:9" ht="13.5">
      <c r="A247" s="212" t="s">
        <v>444</v>
      </c>
      <c r="B247" s="205" t="s">
        <v>499</v>
      </c>
      <c r="C247" s="205"/>
      <c r="D247" s="205"/>
      <c r="E247" s="212" t="s">
        <v>445</v>
      </c>
      <c r="F247" s="212" t="s">
        <v>500</v>
      </c>
      <c r="G247" s="212" t="s">
        <v>446</v>
      </c>
      <c r="H247" s="205">
        <v>48658249</v>
      </c>
      <c r="I247" s="205"/>
    </row>
    <row r="248" spans="1:9" ht="13.5">
      <c r="A248" s="205" t="s">
        <v>447</v>
      </c>
      <c r="B248" s="216">
        <v>626</v>
      </c>
      <c r="C248" s="216"/>
      <c r="D248" s="216"/>
      <c r="E248" s="205" t="s">
        <v>448</v>
      </c>
      <c r="F248" s="205"/>
      <c r="G248" s="216">
        <v>626</v>
      </c>
      <c r="H248" s="216"/>
      <c r="I248" s="216"/>
    </row>
    <row r="249" spans="1:9" ht="13.5">
      <c r="A249" s="205"/>
      <c r="B249" s="216"/>
      <c r="C249" s="216"/>
      <c r="D249" s="216"/>
      <c r="E249" s="205" t="s">
        <v>449</v>
      </c>
      <c r="F249" s="205"/>
      <c r="G249" s="216"/>
      <c r="H249" s="216"/>
      <c r="I249" s="216"/>
    </row>
    <row r="250" spans="1:9" ht="13.5">
      <c r="A250" s="205"/>
      <c r="B250" s="216"/>
      <c r="C250" s="216"/>
      <c r="D250" s="216"/>
      <c r="E250" s="205" t="s">
        <v>450</v>
      </c>
      <c r="F250" s="205"/>
      <c r="G250" s="216"/>
      <c r="H250" s="216"/>
      <c r="I250" s="216"/>
    </row>
    <row r="251" spans="1:9" ht="28.5" customHeight="1">
      <c r="A251" s="212" t="s">
        <v>451</v>
      </c>
      <c r="B251" s="217" t="s">
        <v>672</v>
      </c>
      <c r="C251" s="217"/>
      <c r="D251" s="217"/>
      <c r="E251" s="217"/>
      <c r="F251" s="217"/>
      <c r="G251" s="217"/>
      <c r="H251" s="217"/>
      <c r="I251" s="217"/>
    </row>
    <row r="252" spans="1:9" ht="13.5">
      <c r="A252" s="212" t="s">
        <v>452</v>
      </c>
      <c r="B252" s="217"/>
      <c r="C252" s="217"/>
      <c r="D252" s="217"/>
      <c r="E252" s="217"/>
      <c r="F252" s="217"/>
      <c r="G252" s="217"/>
      <c r="H252" s="217"/>
      <c r="I252" s="217"/>
    </row>
    <row r="253" spans="1:9" ht="13.5">
      <c r="A253" s="212" t="s">
        <v>453</v>
      </c>
      <c r="B253" s="218"/>
      <c r="C253" s="217"/>
      <c r="D253" s="217"/>
      <c r="E253" s="217"/>
      <c r="F253" s="217"/>
      <c r="G253" s="217"/>
      <c r="H253" s="217"/>
      <c r="I253" s="217"/>
    </row>
    <row r="254" spans="1:9" ht="13.5">
      <c r="A254" s="205" t="s">
        <v>454</v>
      </c>
      <c r="B254" s="219" t="s">
        <v>673</v>
      </c>
      <c r="C254" s="219"/>
      <c r="D254" s="219"/>
      <c r="E254" s="219"/>
      <c r="F254" s="219"/>
      <c r="G254" s="219"/>
      <c r="H254" s="219"/>
      <c r="I254" s="219"/>
    </row>
    <row r="255" spans="1:9" ht="31.5" customHeight="1">
      <c r="A255" s="205"/>
      <c r="B255" s="219"/>
      <c r="C255" s="219"/>
      <c r="D255" s="219"/>
      <c r="E255" s="219"/>
      <c r="F255" s="219"/>
      <c r="G255" s="219"/>
      <c r="H255" s="219"/>
      <c r="I255" s="219"/>
    </row>
    <row r="256" spans="1:9" ht="13.5">
      <c r="A256" s="205" t="s">
        <v>455</v>
      </c>
      <c r="B256" s="212" t="s">
        <v>436</v>
      </c>
      <c r="C256" s="212" t="s">
        <v>674</v>
      </c>
      <c r="D256" s="205" t="s">
        <v>456</v>
      </c>
      <c r="E256" s="205"/>
      <c r="F256" s="212" t="s">
        <v>457</v>
      </c>
      <c r="G256" s="212" t="s">
        <v>458</v>
      </c>
      <c r="H256" s="212" t="s">
        <v>459</v>
      </c>
      <c r="I256" s="212" t="s">
        <v>438</v>
      </c>
    </row>
    <row r="257" spans="1:9" ht="28.5" customHeight="1">
      <c r="A257" s="205"/>
      <c r="B257" s="212" t="s">
        <v>526</v>
      </c>
      <c r="C257" s="212" t="s">
        <v>657</v>
      </c>
      <c r="D257" s="213" t="s">
        <v>675</v>
      </c>
      <c r="E257" s="215"/>
      <c r="F257" s="212" t="s">
        <v>510</v>
      </c>
      <c r="G257" s="212">
        <v>85</v>
      </c>
      <c r="H257" s="212" t="s">
        <v>654</v>
      </c>
      <c r="I257" s="220">
        <v>0.15</v>
      </c>
    </row>
    <row r="258" spans="1:9" ht="22.5">
      <c r="A258" s="205"/>
      <c r="B258" s="212" t="s">
        <v>526</v>
      </c>
      <c r="C258" s="212" t="s">
        <v>657</v>
      </c>
      <c r="D258" s="213" t="s">
        <v>676</v>
      </c>
      <c r="E258" s="215"/>
      <c r="F258" s="212" t="s">
        <v>510</v>
      </c>
      <c r="G258" s="212">
        <v>85</v>
      </c>
      <c r="H258" s="212" t="s">
        <v>654</v>
      </c>
      <c r="I258" s="220">
        <v>0.15</v>
      </c>
    </row>
    <row r="259" spans="1:9" ht="13.5">
      <c r="A259" s="205"/>
      <c r="B259" s="212" t="s">
        <v>526</v>
      </c>
      <c r="C259" s="212" t="s">
        <v>655</v>
      </c>
      <c r="D259" s="213" t="s">
        <v>509</v>
      </c>
      <c r="E259" s="215"/>
      <c r="F259" s="212" t="s">
        <v>506</v>
      </c>
      <c r="G259" s="212">
        <v>100</v>
      </c>
      <c r="H259" s="212" t="s">
        <v>654</v>
      </c>
      <c r="I259" s="220">
        <v>0.1</v>
      </c>
    </row>
    <row r="260" spans="1:9" ht="13.5">
      <c r="A260" s="205"/>
      <c r="B260" s="212" t="s">
        <v>526</v>
      </c>
      <c r="C260" s="212" t="s">
        <v>657</v>
      </c>
      <c r="D260" s="213" t="s">
        <v>658</v>
      </c>
      <c r="E260" s="215"/>
      <c r="F260" s="212" t="s">
        <v>506</v>
      </c>
      <c r="G260" s="212">
        <v>100</v>
      </c>
      <c r="H260" s="212" t="s">
        <v>654</v>
      </c>
      <c r="I260" s="220">
        <v>0.1</v>
      </c>
    </row>
    <row r="261" spans="1:9" ht="22.5">
      <c r="A261" s="205"/>
      <c r="B261" s="212" t="s">
        <v>661</v>
      </c>
      <c r="C261" s="212" t="s">
        <v>677</v>
      </c>
      <c r="D261" s="213" t="s">
        <v>678</v>
      </c>
      <c r="E261" s="215"/>
      <c r="F261" s="212" t="s">
        <v>510</v>
      </c>
      <c r="G261" s="212">
        <v>80</v>
      </c>
      <c r="H261" s="212" t="s">
        <v>654</v>
      </c>
      <c r="I261" s="220">
        <v>0.15</v>
      </c>
    </row>
    <row r="262" spans="1:9" ht="22.5">
      <c r="A262" s="205"/>
      <c r="B262" s="212" t="s">
        <v>661</v>
      </c>
      <c r="C262" s="212" t="s">
        <v>665</v>
      </c>
      <c r="D262" s="213" t="s">
        <v>679</v>
      </c>
      <c r="E262" s="215"/>
      <c r="F262" s="212" t="s">
        <v>510</v>
      </c>
      <c r="G262" s="212">
        <v>300</v>
      </c>
      <c r="H262" s="212" t="s">
        <v>664</v>
      </c>
      <c r="I262" s="220">
        <v>0.15</v>
      </c>
    </row>
    <row r="263" spans="1:9" ht="22.5">
      <c r="A263" s="205"/>
      <c r="B263" s="212" t="s">
        <v>667</v>
      </c>
      <c r="C263" s="212" t="s">
        <v>668</v>
      </c>
      <c r="D263" s="213" t="s">
        <v>669</v>
      </c>
      <c r="E263" s="215"/>
      <c r="F263" s="212" t="s">
        <v>510</v>
      </c>
      <c r="G263" s="212">
        <v>90</v>
      </c>
      <c r="H263" s="212" t="s">
        <v>654</v>
      </c>
      <c r="I263" s="220">
        <v>0.1</v>
      </c>
    </row>
    <row r="264" spans="1:9" ht="13.5">
      <c r="A264"/>
      <c r="B264"/>
      <c r="C264"/>
      <c r="D264"/>
      <c r="E264"/>
      <c r="F264"/>
      <c r="G264"/>
      <c r="H264"/>
      <c r="I264"/>
    </row>
    <row r="265" spans="1:9" ht="19.5">
      <c r="A265" s="201" t="s">
        <v>440</v>
      </c>
      <c r="B265" s="201"/>
      <c r="C265" s="201"/>
      <c r="D265" s="201"/>
      <c r="E265" s="201"/>
      <c r="F265" s="201"/>
      <c r="G265" s="201"/>
      <c r="H265" s="201"/>
      <c r="I265" s="201"/>
    </row>
    <row r="266" spans="1:9" ht="13.5">
      <c r="A266" s="202" t="s">
        <v>312</v>
      </c>
      <c r="B266" s="202"/>
      <c r="C266" s="202"/>
      <c r="D266" s="202"/>
      <c r="E266" s="202"/>
      <c r="F266" s="202"/>
      <c r="G266" s="202"/>
      <c r="H266" s="202"/>
      <c r="I266" s="202"/>
    </row>
    <row r="267" spans="1:9" ht="13.5">
      <c r="A267" s="205" t="s">
        <v>441</v>
      </c>
      <c r="B267" s="206" t="s">
        <v>496</v>
      </c>
      <c r="C267" s="207"/>
      <c r="D267" s="207"/>
      <c r="E267" s="208"/>
      <c r="F267" s="205" t="s">
        <v>442</v>
      </c>
      <c r="G267" s="205" t="s">
        <v>680</v>
      </c>
      <c r="H267" s="205"/>
      <c r="I267" s="205"/>
    </row>
    <row r="268" spans="1:9" ht="13.5">
      <c r="A268" s="205"/>
      <c r="B268" s="209"/>
      <c r="C268" s="210"/>
      <c r="D268" s="210"/>
      <c r="E268" s="211"/>
      <c r="F268" s="205"/>
      <c r="G268" s="205"/>
      <c r="H268" s="205"/>
      <c r="I268" s="205"/>
    </row>
    <row r="269" spans="1:9" ht="13.5">
      <c r="A269" s="212" t="s">
        <v>443</v>
      </c>
      <c r="B269" s="213" t="s">
        <v>681</v>
      </c>
      <c r="C269" s="214"/>
      <c r="D269" s="214"/>
      <c r="E269" s="214"/>
      <c r="F269" s="214"/>
      <c r="G269" s="214"/>
      <c r="H269" s="214"/>
      <c r="I269" s="215"/>
    </row>
    <row r="270" spans="1:9" ht="13.5">
      <c r="A270" s="212" t="s">
        <v>444</v>
      </c>
      <c r="B270" s="205" t="s">
        <v>499</v>
      </c>
      <c r="C270" s="205"/>
      <c r="D270" s="205"/>
      <c r="E270" s="212" t="s">
        <v>445</v>
      </c>
      <c r="F270" s="212" t="s">
        <v>500</v>
      </c>
      <c r="G270" s="212" t="s">
        <v>446</v>
      </c>
      <c r="H270" s="205">
        <v>48658249</v>
      </c>
      <c r="I270" s="205"/>
    </row>
    <row r="271" spans="1:9" ht="13.5">
      <c r="A271" s="205" t="s">
        <v>447</v>
      </c>
      <c r="B271" s="216">
        <v>5</v>
      </c>
      <c r="C271" s="216"/>
      <c r="D271" s="216"/>
      <c r="E271" s="205" t="s">
        <v>448</v>
      </c>
      <c r="F271" s="205"/>
      <c r="G271" s="216">
        <v>5</v>
      </c>
      <c r="H271" s="216"/>
      <c r="I271" s="216"/>
    </row>
    <row r="272" spans="1:9" ht="13.5">
      <c r="A272" s="205"/>
      <c r="B272" s="216"/>
      <c r="C272" s="216"/>
      <c r="D272" s="216"/>
      <c r="E272" s="205" t="s">
        <v>449</v>
      </c>
      <c r="F272" s="205"/>
      <c r="G272" s="216"/>
      <c r="H272" s="216"/>
      <c r="I272" s="216"/>
    </row>
    <row r="273" spans="1:9" ht="13.5">
      <c r="A273" s="205"/>
      <c r="B273" s="216"/>
      <c r="C273" s="216"/>
      <c r="D273" s="216"/>
      <c r="E273" s="205" t="s">
        <v>450</v>
      </c>
      <c r="F273" s="205"/>
      <c r="G273" s="216"/>
      <c r="H273" s="216"/>
      <c r="I273" s="216"/>
    </row>
    <row r="274" spans="1:9" ht="30.75" customHeight="1">
      <c r="A274" s="212" t="s">
        <v>451</v>
      </c>
      <c r="B274" s="217" t="s">
        <v>682</v>
      </c>
      <c r="C274" s="217"/>
      <c r="D274" s="217"/>
      <c r="E274" s="217"/>
      <c r="F274" s="217"/>
      <c r="G274" s="217"/>
      <c r="H274" s="217"/>
      <c r="I274" s="217"/>
    </row>
    <row r="275" spans="1:9" ht="13.5">
      <c r="A275" s="212" t="s">
        <v>452</v>
      </c>
      <c r="B275" s="217"/>
      <c r="C275" s="217"/>
      <c r="D275" s="217"/>
      <c r="E275" s="217"/>
      <c r="F275" s="217"/>
      <c r="G275" s="217"/>
      <c r="H275" s="217"/>
      <c r="I275" s="217"/>
    </row>
    <row r="276" spans="1:9" ht="13.5">
      <c r="A276" s="212" t="s">
        <v>453</v>
      </c>
      <c r="B276" s="218"/>
      <c r="C276" s="217"/>
      <c r="D276" s="217"/>
      <c r="E276" s="217"/>
      <c r="F276" s="217"/>
      <c r="G276" s="217"/>
      <c r="H276" s="217"/>
      <c r="I276" s="217"/>
    </row>
    <row r="277" spans="1:9" ht="13.5">
      <c r="A277" s="205" t="s">
        <v>454</v>
      </c>
      <c r="B277" s="219" t="s">
        <v>682</v>
      </c>
      <c r="C277" s="219"/>
      <c r="D277" s="219"/>
      <c r="E277" s="219"/>
      <c r="F277" s="219"/>
      <c r="G277" s="219"/>
      <c r="H277" s="219"/>
      <c r="I277" s="219"/>
    </row>
    <row r="278" spans="1:9" ht="13.5">
      <c r="A278" s="205"/>
      <c r="B278" s="219"/>
      <c r="C278" s="219"/>
      <c r="D278" s="219"/>
      <c r="E278" s="219"/>
      <c r="F278" s="219"/>
      <c r="G278" s="219"/>
      <c r="H278" s="219"/>
      <c r="I278" s="219"/>
    </row>
    <row r="279" spans="1:9" ht="13.5">
      <c r="A279" s="205" t="s">
        <v>455</v>
      </c>
      <c r="B279" s="212" t="s">
        <v>436</v>
      </c>
      <c r="C279" s="212" t="s">
        <v>674</v>
      </c>
      <c r="D279" s="205" t="s">
        <v>456</v>
      </c>
      <c r="E279" s="205"/>
      <c r="F279" s="212" t="s">
        <v>457</v>
      </c>
      <c r="G279" s="212" t="s">
        <v>458</v>
      </c>
      <c r="H279" s="212" t="s">
        <v>459</v>
      </c>
      <c r="I279" s="212" t="s">
        <v>438</v>
      </c>
    </row>
    <row r="280" spans="1:9" ht="13.5">
      <c r="A280" s="205"/>
      <c r="B280" s="212" t="s">
        <v>526</v>
      </c>
      <c r="C280" s="212" t="s">
        <v>657</v>
      </c>
      <c r="D280" s="213" t="s">
        <v>683</v>
      </c>
      <c r="E280" s="215"/>
      <c r="F280" s="212" t="s">
        <v>506</v>
      </c>
      <c r="G280" s="212">
        <v>100</v>
      </c>
      <c r="H280" s="212" t="s">
        <v>654</v>
      </c>
      <c r="I280" s="220">
        <v>0.1</v>
      </c>
    </row>
    <row r="281" spans="1:9" ht="22.5">
      <c r="A281" s="205"/>
      <c r="B281" s="212" t="s">
        <v>526</v>
      </c>
      <c r="C281" s="212" t="s">
        <v>684</v>
      </c>
      <c r="D281" s="213" t="s">
        <v>685</v>
      </c>
      <c r="E281" s="215"/>
      <c r="F281" s="212" t="s">
        <v>510</v>
      </c>
      <c r="G281" s="212">
        <v>2</v>
      </c>
      <c r="H281" s="212" t="s">
        <v>686</v>
      </c>
      <c r="I281" s="220">
        <v>0.2</v>
      </c>
    </row>
    <row r="282" spans="1:9" ht="13.5">
      <c r="A282" s="205"/>
      <c r="B282" s="212" t="s">
        <v>526</v>
      </c>
      <c r="C282" s="212" t="s">
        <v>659</v>
      </c>
      <c r="D282" s="213" t="s">
        <v>687</v>
      </c>
      <c r="E282" s="215"/>
      <c r="F282" s="212" t="s">
        <v>506</v>
      </c>
      <c r="G282" s="212">
        <v>100</v>
      </c>
      <c r="H282" s="212" t="s">
        <v>654</v>
      </c>
      <c r="I282" s="220">
        <v>0.1</v>
      </c>
    </row>
    <row r="283" spans="1:9" ht="13.5">
      <c r="A283" s="205"/>
      <c r="B283" s="212" t="s">
        <v>526</v>
      </c>
      <c r="C283" s="212" t="s">
        <v>655</v>
      </c>
      <c r="D283" s="213" t="s">
        <v>509</v>
      </c>
      <c r="E283" s="215"/>
      <c r="F283" s="212" t="s">
        <v>506</v>
      </c>
      <c r="G283" s="212">
        <v>100</v>
      </c>
      <c r="H283" s="212" t="s">
        <v>654</v>
      </c>
      <c r="I283" s="220">
        <v>0.1</v>
      </c>
    </row>
    <row r="284" spans="1:9" ht="22.5">
      <c r="A284" s="205"/>
      <c r="B284" s="212" t="s">
        <v>661</v>
      </c>
      <c r="C284" s="212" t="s">
        <v>513</v>
      </c>
      <c r="D284" s="213" t="s">
        <v>688</v>
      </c>
      <c r="E284" s="215"/>
      <c r="F284" s="212" t="s">
        <v>510</v>
      </c>
      <c r="G284" s="212">
        <v>300</v>
      </c>
      <c r="H284" s="212" t="s">
        <v>664</v>
      </c>
      <c r="I284" s="220">
        <v>0.2</v>
      </c>
    </row>
    <row r="285" spans="1:9" ht="22.5">
      <c r="A285" s="205"/>
      <c r="B285" s="212" t="s">
        <v>661</v>
      </c>
      <c r="C285" s="212" t="s">
        <v>665</v>
      </c>
      <c r="D285" s="213" t="s">
        <v>689</v>
      </c>
      <c r="E285" s="215"/>
      <c r="F285" s="212" t="s">
        <v>510</v>
      </c>
      <c r="G285" s="212">
        <v>80</v>
      </c>
      <c r="H285" s="212" t="s">
        <v>654</v>
      </c>
      <c r="I285" s="220">
        <v>0.1</v>
      </c>
    </row>
    <row r="286" spans="1:9" ht="22.5">
      <c r="A286" s="205"/>
      <c r="B286" s="212" t="s">
        <v>667</v>
      </c>
      <c r="C286" s="212" t="s">
        <v>668</v>
      </c>
      <c r="D286" s="213" t="s">
        <v>669</v>
      </c>
      <c r="E286" s="215"/>
      <c r="F286" s="212" t="s">
        <v>510</v>
      </c>
      <c r="G286" s="212">
        <v>90</v>
      </c>
      <c r="H286" s="212" t="s">
        <v>654</v>
      </c>
      <c r="I286" s="220">
        <v>0.1</v>
      </c>
    </row>
    <row r="287" spans="1:9" ht="13.5">
      <c r="A287"/>
      <c r="B287"/>
      <c r="C287"/>
      <c r="D287"/>
      <c r="E287"/>
      <c r="F287"/>
      <c r="G287"/>
      <c r="H287"/>
      <c r="I287"/>
    </row>
    <row r="288" spans="1:9" ht="19.5">
      <c r="A288" s="201" t="s">
        <v>440</v>
      </c>
      <c r="B288" s="201"/>
      <c r="C288" s="201"/>
      <c r="D288" s="201"/>
      <c r="E288" s="201"/>
      <c r="F288" s="201"/>
      <c r="G288" s="201"/>
      <c r="H288" s="201"/>
      <c r="I288" s="201"/>
    </row>
    <row r="289" spans="1:9" ht="13.5">
      <c r="A289" s="202" t="s">
        <v>312</v>
      </c>
      <c r="B289" s="202"/>
      <c r="C289" s="202"/>
      <c r="D289" s="202"/>
      <c r="E289" s="202"/>
      <c r="F289" s="202"/>
      <c r="G289" s="202"/>
      <c r="H289" s="202"/>
      <c r="I289" s="202"/>
    </row>
    <row r="290" spans="1:9" ht="13.5">
      <c r="A290" s="205" t="s">
        <v>441</v>
      </c>
      <c r="B290" s="206" t="s">
        <v>496</v>
      </c>
      <c r="C290" s="207"/>
      <c r="D290" s="207"/>
      <c r="E290" s="208"/>
      <c r="F290" s="205" t="s">
        <v>442</v>
      </c>
      <c r="G290" s="205" t="s">
        <v>690</v>
      </c>
      <c r="H290" s="205"/>
      <c r="I290" s="205"/>
    </row>
    <row r="291" spans="1:9" ht="13.5">
      <c r="A291" s="205"/>
      <c r="B291" s="209"/>
      <c r="C291" s="210"/>
      <c r="D291" s="210"/>
      <c r="E291" s="211"/>
      <c r="F291" s="205"/>
      <c r="G291" s="205"/>
      <c r="H291" s="205"/>
      <c r="I291" s="205"/>
    </row>
    <row r="292" spans="1:9" ht="13.5">
      <c r="A292" s="212" t="s">
        <v>443</v>
      </c>
      <c r="B292" s="213" t="s">
        <v>691</v>
      </c>
      <c r="C292" s="214"/>
      <c r="D292" s="214"/>
      <c r="E292" s="214"/>
      <c r="F292" s="214"/>
      <c r="G292" s="214"/>
      <c r="H292" s="214"/>
      <c r="I292" s="215"/>
    </row>
    <row r="293" spans="1:9" ht="13.5">
      <c r="A293" s="212" t="s">
        <v>444</v>
      </c>
      <c r="B293" s="205" t="s">
        <v>499</v>
      </c>
      <c r="C293" s="205"/>
      <c r="D293" s="205"/>
      <c r="E293" s="212" t="s">
        <v>445</v>
      </c>
      <c r="F293" s="212" t="s">
        <v>500</v>
      </c>
      <c r="G293" s="212" t="s">
        <v>446</v>
      </c>
      <c r="H293" s="205">
        <v>48658249</v>
      </c>
      <c r="I293" s="205"/>
    </row>
    <row r="294" spans="1:9" ht="13.5">
      <c r="A294" s="205" t="s">
        <v>447</v>
      </c>
      <c r="B294" s="216">
        <v>88.57</v>
      </c>
      <c r="C294" s="216"/>
      <c r="D294" s="216"/>
      <c r="E294" s="205" t="s">
        <v>448</v>
      </c>
      <c r="F294" s="205"/>
      <c r="G294" s="216">
        <v>88.57</v>
      </c>
      <c r="H294" s="216"/>
      <c r="I294" s="216"/>
    </row>
    <row r="295" spans="1:9" ht="13.5">
      <c r="A295" s="205"/>
      <c r="B295" s="216"/>
      <c r="C295" s="216"/>
      <c r="D295" s="216"/>
      <c r="E295" s="205" t="s">
        <v>449</v>
      </c>
      <c r="F295" s="205"/>
      <c r="G295" s="216"/>
      <c r="H295" s="216"/>
      <c r="I295" s="216"/>
    </row>
    <row r="296" spans="1:9" ht="13.5">
      <c r="A296" s="205"/>
      <c r="B296" s="216"/>
      <c r="C296" s="216"/>
      <c r="D296" s="216"/>
      <c r="E296" s="205" t="s">
        <v>450</v>
      </c>
      <c r="F296" s="205"/>
      <c r="G296" s="216"/>
      <c r="H296" s="216"/>
      <c r="I296" s="216"/>
    </row>
    <row r="297" spans="1:9" ht="27" customHeight="1">
      <c r="A297" s="212" t="s">
        <v>451</v>
      </c>
      <c r="B297" s="217" t="s">
        <v>692</v>
      </c>
      <c r="C297" s="217"/>
      <c r="D297" s="217"/>
      <c r="E297" s="217"/>
      <c r="F297" s="217"/>
      <c r="G297" s="217"/>
      <c r="H297" s="217"/>
      <c r="I297" s="217"/>
    </row>
    <row r="298" spans="1:9" ht="13.5">
      <c r="A298" s="212" t="s">
        <v>452</v>
      </c>
      <c r="B298" s="217"/>
      <c r="C298" s="217"/>
      <c r="D298" s="217"/>
      <c r="E298" s="217"/>
      <c r="F298" s="217"/>
      <c r="G298" s="217"/>
      <c r="H298" s="217"/>
      <c r="I298" s="217"/>
    </row>
    <row r="299" spans="1:9" ht="13.5">
      <c r="A299" s="212" t="s">
        <v>453</v>
      </c>
      <c r="B299" s="218"/>
      <c r="C299" s="217"/>
      <c r="D299" s="217"/>
      <c r="E299" s="217"/>
      <c r="F299" s="217"/>
      <c r="G299" s="217"/>
      <c r="H299" s="217"/>
      <c r="I299" s="217"/>
    </row>
    <row r="300" spans="1:9" ht="13.5">
      <c r="A300" s="205" t="s">
        <v>454</v>
      </c>
      <c r="B300" s="219" t="s">
        <v>692</v>
      </c>
      <c r="C300" s="219"/>
      <c r="D300" s="219"/>
      <c r="E300" s="219"/>
      <c r="F300" s="219"/>
      <c r="G300" s="219"/>
      <c r="H300" s="219"/>
      <c r="I300" s="219"/>
    </row>
    <row r="301" spans="1:9" ht="13.5">
      <c r="A301" s="205"/>
      <c r="B301" s="219"/>
      <c r="C301" s="219"/>
      <c r="D301" s="219"/>
      <c r="E301" s="219"/>
      <c r="F301" s="219"/>
      <c r="G301" s="219"/>
      <c r="H301" s="219"/>
      <c r="I301" s="219"/>
    </row>
    <row r="302" spans="1:9" ht="13.5">
      <c r="A302" s="205" t="s">
        <v>455</v>
      </c>
      <c r="B302" s="212" t="s">
        <v>436</v>
      </c>
      <c r="C302" s="212" t="s">
        <v>674</v>
      </c>
      <c r="D302" s="205" t="s">
        <v>456</v>
      </c>
      <c r="E302" s="205"/>
      <c r="F302" s="212" t="s">
        <v>457</v>
      </c>
      <c r="G302" s="212" t="s">
        <v>458</v>
      </c>
      <c r="H302" s="212" t="s">
        <v>459</v>
      </c>
      <c r="I302" s="212" t="s">
        <v>438</v>
      </c>
    </row>
    <row r="303" spans="1:9" ht="21.75" customHeight="1">
      <c r="A303" s="205"/>
      <c r="B303" s="212" t="s">
        <v>526</v>
      </c>
      <c r="C303" s="212" t="s">
        <v>684</v>
      </c>
      <c r="D303" s="213" t="s">
        <v>693</v>
      </c>
      <c r="E303" s="215"/>
      <c r="F303" s="212" t="s">
        <v>506</v>
      </c>
      <c r="G303" s="212">
        <v>2</v>
      </c>
      <c r="H303" s="212" t="s">
        <v>694</v>
      </c>
      <c r="I303" s="220">
        <v>0.2</v>
      </c>
    </row>
    <row r="304" spans="1:9" ht="13.5">
      <c r="A304" s="205"/>
      <c r="B304" s="212" t="s">
        <v>526</v>
      </c>
      <c r="C304" s="212" t="s">
        <v>657</v>
      </c>
      <c r="D304" s="213" t="s">
        <v>695</v>
      </c>
      <c r="E304" s="215"/>
      <c r="F304" s="212" t="s">
        <v>506</v>
      </c>
      <c r="G304" s="212">
        <v>100</v>
      </c>
      <c r="H304" s="212" t="s">
        <v>654</v>
      </c>
      <c r="I304" s="220">
        <v>0.15</v>
      </c>
    </row>
    <row r="305" spans="1:9" ht="13.5">
      <c r="A305" s="205"/>
      <c r="B305" s="212" t="s">
        <v>526</v>
      </c>
      <c r="C305" s="212" t="s">
        <v>655</v>
      </c>
      <c r="D305" s="213" t="s">
        <v>509</v>
      </c>
      <c r="E305" s="215"/>
      <c r="F305" s="212" t="s">
        <v>506</v>
      </c>
      <c r="G305" s="212">
        <v>100</v>
      </c>
      <c r="H305" s="212" t="s">
        <v>654</v>
      </c>
      <c r="I305" s="220">
        <v>0.15</v>
      </c>
    </row>
    <row r="306" spans="1:9" ht="29.25" customHeight="1">
      <c r="A306" s="205"/>
      <c r="B306" s="212" t="s">
        <v>661</v>
      </c>
      <c r="C306" s="212" t="s">
        <v>677</v>
      </c>
      <c r="D306" s="213" t="s">
        <v>696</v>
      </c>
      <c r="E306" s="215"/>
      <c r="F306" s="212" t="s">
        <v>510</v>
      </c>
      <c r="G306" s="212">
        <v>90</v>
      </c>
      <c r="H306" s="212" t="s">
        <v>654</v>
      </c>
      <c r="I306" s="220">
        <v>0.15</v>
      </c>
    </row>
    <row r="307" spans="1:9" ht="22.5">
      <c r="A307" s="205"/>
      <c r="B307" s="212" t="s">
        <v>661</v>
      </c>
      <c r="C307" s="212" t="s">
        <v>513</v>
      </c>
      <c r="D307" s="213" t="s">
        <v>697</v>
      </c>
      <c r="E307" s="215"/>
      <c r="F307" s="212" t="s">
        <v>510</v>
      </c>
      <c r="G307" s="212">
        <v>90</v>
      </c>
      <c r="H307" s="212" t="s">
        <v>654</v>
      </c>
      <c r="I307" s="220">
        <v>0.15</v>
      </c>
    </row>
    <row r="308" spans="1:9" ht="22.5">
      <c r="A308" s="205"/>
      <c r="B308" s="212" t="s">
        <v>667</v>
      </c>
      <c r="C308" s="212" t="s">
        <v>698</v>
      </c>
      <c r="D308" s="213" t="s">
        <v>669</v>
      </c>
      <c r="E308" s="215"/>
      <c r="F308" s="212" t="s">
        <v>510</v>
      </c>
      <c r="G308" s="212">
        <v>90</v>
      </c>
      <c r="H308" s="212" t="s">
        <v>654</v>
      </c>
      <c r="I308" s="220">
        <v>0.1</v>
      </c>
    </row>
    <row r="309" spans="1:9" ht="13.5">
      <c r="A309"/>
      <c r="B309"/>
      <c r="C309"/>
      <c r="D309"/>
      <c r="E309"/>
      <c r="F309"/>
      <c r="G309"/>
      <c r="H309"/>
      <c r="I309"/>
    </row>
    <row r="310" spans="1:9" ht="19.5">
      <c r="A310" s="201" t="s">
        <v>440</v>
      </c>
      <c r="B310" s="201"/>
      <c r="C310" s="201"/>
      <c r="D310" s="201"/>
      <c r="E310" s="201"/>
      <c r="F310" s="201"/>
      <c r="G310" s="201"/>
      <c r="H310" s="201"/>
      <c r="I310" s="201"/>
    </row>
    <row r="311" spans="1:9" ht="13.5">
      <c r="A311" s="202" t="s">
        <v>312</v>
      </c>
      <c r="B311" s="202"/>
      <c r="C311" s="202"/>
      <c r="D311" s="202"/>
      <c r="E311" s="202"/>
      <c r="F311" s="202"/>
      <c r="G311" s="202"/>
      <c r="H311" s="202"/>
      <c r="I311" s="202"/>
    </row>
    <row r="312" spans="1:9" ht="13.5">
      <c r="A312" s="205" t="s">
        <v>441</v>
      </c>
      <c r="B312" s="206" t="s">
        <v>496</v>
      </c>
      <c r="C312" s="207"/>
      <c r="D312" s="207"/>
      <c r="E312" s="208"/>
      <c r="F312" s="205" t="s">
        <v>442</v>
      </c>
      <c r="G312" s="205" t="s">
        <v>699</v>
      </c>
      <c r="H312" s="205"/>
      <c r="I312" s="205"/>
    </row>
    <row r="313" spans="1:9" ht="13.5">
      <c r="A313" s="205"/>
      <c r="B313" s="209"/>
      <c r="C313" s="210"/>
      <c r="D313" s="210"/>
      <c r="E313" s="211"/>
      <c r="F313" s="205"/>
      <c r="G313" s="205"/>
      <c r="H313" s="205"/>
      <c r="I313" s="205"/>
    </row>
    <row r="314" spans="1:9" ht="13.5">
      <c r="A314" s="212" t="s">
        <v>443</v>
      </c>
      <c r="B314" s="213" t="s">
        <v>700</v>
      </c>
      <c r="C314" s="214"/>
      <c r="D314" s="214"/>
      <c r="E314" s="214"/>
      <c r="F314" s="214"/>
      <c r="G314" s="214"/>
      <c r="H314" s="214"/>
      <c r="I314" s="215"/>
    </row>
    <row r="315" spans="1:9" ht="13.5">
      <c r="A315" s="212" t="s">
        <v>444</v>
      </c>
      <c r="B315" s="205" t="s">
        <v>499</v>
      </c>
      <c r="C315" s="205"/>
      <c r="D315" s="205"/>
      <c r="E315" s="212" t="s">
        <v>445</v>
      </c>
      <c r="F315" s="212" t="s">
        <v>500</v>
      </c>
      <c r="G315" s="212" t="s">
        <v>446</v>
      </c>
      <c r="H315" s="205">
        <v>48658249</v>
      </c>
      <c r="I315" s="205"/>
    </row>
    <row r="316" spans="1:9" ht="13.5">
      <c r="A316" s="205" t="s">
        <v>447</v>
      </c>
      <c r="B316" s="216">
        <v>220</v>
      </c>
      <c r="C316" s="216"/>
      <c r="D316" s="216"/>
      <c r="E316" s="205" t="s">
        <v>448</v>
      </c>
      <c r="F316" s="205"/>
      <c r="G316" s="216">
        <v>220</v>
      </c>
      <c r="H316" s="216"/>
      <c r="I316" s="216"/>
    </row>
    <row r="317" spans="1:9" ht="13.5">
      <c r="A317" s="205"/>
      <c r="B317" s="216"/>
      <c r="C317" s="216"/>
      <c r="D317" s="216"/>
      <c r="E317" s="205" t="s">
        <v>449</v>
      </c>
      <c r="F317" s="205"/>
      <c r="G317" s="216"/>
      <c r="H317" s="216"/>
      <c r="I317" s="216"/>
    </row>
    <row r="318" spans="1:9" ht="13.5">
      <c r="A318" s="205"/>
      <c r="B318" s="216"/>
      <c r="C318" s="216"/>
      <c r="D318" s="216"/>
      <c r="E318" s="205" t="s">
        <v>450</v>
      </c>
      <c r="F318" s="205"/>
      <c r="G318" s="216"/>
      <c r="H318" s="216"/>
      <c r="I318" s="216"/>
    </row>
    <row r="319" spans="1:9" ht="13.5">
      <c r="A319" s="212" t="s">
        <v>451</v>
      </c>
      <c r="B319" s="217" t="s">
        <v>701</v>
      </c>
      <c r="C319" s="217"/>
      <c r="D319" s="217"/>
      <c r="E319" s="217"/>
      <c r="F319" s="217"/>
      <c r="G319" s="217"/>
      <c r="H319" s="217"/>
      <c r="I319" s="217"/>
    </row>
    <row r="320" spans="1:9" ht="13.5">
      <c r="A320" s="212" t="s">
        <v>452</v>
      </c>
      <c r="B320" s="217"/>
      <c r="C320" s="217"/>
      <c r="D320" s="217"/>
      <c r="E320" s="217"/>
      <c r="F320" s="217"/>
      <c r="G320" s="217"/>
      <c r="H320" s="217"/>
      <c r="I320" s="217"/>
    </row>
    <row r="321" spans="1:9" ht="13.5">
      <c r="A321" s="212" t="s">
        <v>453</v>
      </c>
      <c r="B321" s="218"/>
      <c r="C321" s="217"/>
      <c r="D321" s="217"/>
      <c r="E321" s="217"/>
      <c r="F321" s="217"/>
      <c r="G321" s="217"/>
      <c r="H321" s="217"/>
      <c r="I321" s="217"/>
    </row>
    <row r="322" spans="1:9" ht="13.5">
      <c r="A322" s="205" t="s">
        <v>454</v>
      </c>
      <c r="B322" s="219" t="s">
        <v>701</v>
      </c>
      <c r="C322" s="219"/>
      <c r="D322" s="219"/>
      <c r="E322" s="219"/>
      <c r="F322" s="219"/>
      <c r="G322" s="219"/>
      <c r="H322" s="219"/>
      <c r="I322" s="219"/>
    </row>
    <row r="323" spans="1:9" ht="13.5">
      <c r="A323" s="205"/>
      <c r="B323" s="219"/>
      <c r="C323" s="219"/>
      <c r="D323" s="219"/>
      <c r="E323" s="219"/>
      <c r="F323" s="219"/>
      <c r="G323" s="219"/>
      <c r="H323" s="219"/>
      <c r="I323" s="219"/>
    </row>
    <row r="324" spans="1:9" ht="13.5">
      <c r="A324" s="205" t="s">
        <v>455</v>
      </c>
      <c r="B324" s="212" t="s">
        <v>436</v>
      </c>
      <c r="C324" s="212" t="s">
        <v>674</v>
      </c>
      <c r="D324" s="205" t="s">
        <v>456</v>
      </c>
      <c r="E324" s="205"/>
      <c r="F324" s="212" t="s">
        <v>457</v>
      </c>
      <c r="G324" s="212" t="s">
        <v>458</v>
      </c>
      <c r="H324" s="212" t="s">
        <v>459</v>
      </c>
      <c r="I324" s="212" t="s">
        <v>438</v>
      </c>
    </row>
    <row r="325" spans="1:9" ht="13.5">
      <c r="A325" s="205"/>
      <c r="B325" s="212" t="s">
        <v>526</v>
      </c>
      <c r="C325" s="212" t="s">
        <v>657</v>
      </c>
      <c r="D325" s="213" t="s">
        <v>658</v>
      </c>
      <c r="E325" s="215"/>
      <c r="F325" s="212" t="s">
        <v>506</v>
      </c>
      <c r="G325" s="212">
        <v>100</v>
      </c>
      <c r="H325" s="212" t="s">
        <v>654</v>
      </c>
      <c r="I325" s="220">
        <v>0.1</v>
      </c>
    </row>
    <row r="326" spans="1:9" ht="13.5">
      <c r="A326" s="205"/>
      <c r="B326" s="212" t="s">
        <v>526</v>
      </c>
      <c r="C326" s="212" t="s">
        <v>684</v>
      </c>
      <c r="D326" s="213" t="s">
        <v>702</v>
      </c>
      <c r="E326" s="215"/>
      <c r="F326" s="212" t="s">
        <v>506</v>
      </c>
      <c r="G326" s="212">
        <v>3</v>
      </c>
      <c r="H326" s="212" t="s">
        <v>703</v>
      </c>
      <c r="I326" s="220">
        <v>0.1</v>
      </c>
    </row>
    <row r="327" spans="1:9" ht="22.5">
      <c r="A327" s="205"/>
      <c r="B327" s="212" t="s">
        <v>526</v>
      </c>
      <c r="C327" s="212" t="s">
        <v>659</v>
      </c>
      <c r="D327" s="213" t="s">
        <v>704</v>
      </c>
      <c r="E327" s="215"/>
      <c r="F327" s="212" t="s">
        <v>705</v>
      </c>
      <c r="G327" s="212" t="s">
        <v>706</v>
      </c>
      <c r="H327" s="212" t="s">
        <v>707</v>
      </c>
      <c r="I327" s="220">
        <v>0.1</v>
      </c>
    </row>
    <row r="328" spans="1:9" ht="24.75" customHeight="1">
      <c r="A328" s="205"/>
      <c r="B328" s="212" t="s">
        <v>526</v>
      </c>
      <c r="C328" s="212" t="s">
        <v>684</v>
      </c>
      <c r="D328" s="213" t="s">
        <v>708</v>
      </c>
      <c r="E328" s="215"/>
      <c r="F328" s="212" t="s">
        <v>506</v>
      </c>
      <c r="G328" s="212">
        <v>1</v>
      </c>
      <c r="H328" s="212" t="s">
        <v>703</v>
      </c>
      <c r="I328" s="220">
        <v>0.1</v>
      </c>
    </row>
    <row r="329" spans="1:9" ht="13.5">
      <c r="A329" s="205"/>
      <c r="B329" s="212" t="s">
        <v>526</v>
      </c>
      <c r="C329" s="212" t="s">
        <v>709</v>
      </c>
      <c r="D329" s="213" t="s">
        <v>509</v>
      </c>
      <c r="E329" s="215"/>
      <c r="F329" s="212" t="s">
        <v>506</v>
      </c>
      <c r="G329" s="212">
        <v>100</v>
      </c>
      <c r="H329" s="212" t="s">
        <v>654</v>
      </c>
      <c r="I329" s="220">
        <v>0.1</v>
      </c>
    </row>
    <row r="330" spans="1:9" ht="22.5">
      <c r="A330" s="205"/>
      <c r="B330" s="212" t="s">
        <v>661</v>
      </c>
      <c r="C330" s="212" t="s">
        <v>665</v>
      </c>
      <c r="D330" s="213" t="s">
        <v>710</v>
      </c>
      <c r="E330" s="215"/>
      <c r="F330" s="212" t="s">
        <v>510</v>
      </c>
      <c r="G330" s="212">
        <v>300</v>
      </c>
      <c r="H330" s="212" t="s">
        <v>711</v>
      </c>
      <c r="I330" s="220">
        <v>0.1</v>
      </c>
    </row>
    <row r="331" spans="1:9" ht="22.5">
      <c r="A331" s="205"/>
      <c r="B331" s="212" t="s">
        <v>661</v>
      </c>
      <c r="C331" s="212" t="s">
        <v>662</v>
      </c>
      <c r="D331" s="213" t="s">
        <v>678</v>
      </c>
      <c r="E331" s="215"/>
      <c r="F331" s="212" t="s">
        <v>705</v>
      </c>
      <c r="G331" s="212">
        <v>100</v>
      </c>
      <c r="H331" s="212" t="s">
        <v>654</v>
      </c>
      <c r="I331" s="220">
        <v>0.1</v>
      </c>
    </row>
    <row r="332" spans="1:9" ht="22.5">
      <c r="A332" s="205"/>
      <c r="B332" s="212" t="s">
        <v>667</v>
      </c>
      <c r="C332" s="212" t="s">
        <v>698</v>
      </c>
      <c r="D332" s="213" t="s">
        <v>712</v>
      </c>
      <c r="E332" s="215"/>
      <c r="F332" s="212" t="s">
        <v>510</v>
      </c>
      <c r="G332" s="212">
        <v>80</v>
      </c>
      <c r="H332" s="212" t="s">
        <v>654</v>
      </c>
      <c r="I332" s="220">
        <v>0.1</v>
      </c>
    </row>
    <row r="333" spans="1:9" ht="21.75" customHeight="1">
      <c r="A333" s="205"/>
      <c r="B333" s="212" t="s">
        <v>655</v>
      </c>
      <c r="C333" s="212" t="s">
        <v>713</v>
      </c>
      <c r="D333" s="213" t="s">
        <v>675</v>
      </c>
      <c r="E333" s="215"/>
      <c r="F333" s="212" t="s">
        <v>506</v>
      </c>
      <c r="G333" s="212">
        <v>100</v>
      </c>
      <c r="H333" s="212" t="s">
        <v>654</v>
      </c>
      <c r="I333" s="220">
        <v>0.1</v>
      </c>
    </row>
    <row r="334" spans="1:9" ht="13.5">
      <c r="A334"/>
      <c r="B334"/>
      <c r="C334"/>
      <c r="D334"/>
      <c r="E334"/>
      <c r="F334"/>
      <c r="G334"/>
      <c r="H334"/>
      <c r="I334"/>
    </row>
    <row r="335" spans="1:9" ht="19.5">
      <c r="A335" s="201" t="s">
        <v>440</v>
      </c>
      <c r="B335" s="201"/>
      <c r="C335" s="201"/>
      <c r="D335" s="201"/>
      <c r="E335" s="201"/>
      <c r="F335" s="201"/>
      <c r="G335" s="201"/>
      <c r="H335" s="201"/>
      <c r="I335" s="201"/>
    </row>
    <row r="336" spans="1:9" ht="13.5">
      <c r="A336" s="202" t="s">
        <v>312</v>
      </c>
      <c r="B336" s="202"/>
      <c r="C336" s="202"/>
      <c r="D336" s="202"/>
      <c r="E336" s="202"/>
      <c r="F336" s="202"/>
      <c r="G336" s="202"/>
      <c r="H336" s="202"/>
      <c r="I336" s="202"/>
    </row>
    <row r="337" spans="1:9" ht="13.5">
      <c r="A337" s="205" t="s">
        <v>441</v>
      </c>
      <c r="B337" s="206" t="s">
        <v>496</v>
      </c>
      <c r="C337" s="207"/>
      <c r="D337" s="207"/>
      <c r="E337" s="208"/>
      <c r="F337" s="205" t="s">
        <v>442</v>
      </c>
      <c r="G337" s="205" t="s">
        <v>714</v>
      </c>
      <c r="H337" s="205"/>
      <c r="I337" s="205"/>
    </row>
    <row r="338" spans="1:9" ht="13.5">
      <c r="A338" s="205"/>
      <c r="B338" s="209"/>
      <c r="C338" s="210"/>
      <c r="D338" s="210"/>
      <c r="E338" s="211"/>
      <c r="F338" s="205"/>
      <c r="G338" s="205"/>
      <c r="H338" s="205"/>
      <c r="I338" s="205"/>
    </row>
    <row r="339" spans="1:9" ht="13.5">
      <c r="A339" s="212" t="s">
        <v>443</v>
      </c>
      <c r="B339" s="213" t="s">
        <v>715</v>
      </c>
      <c r="C339" s="214"/>
      <c r="D339" s="214"/>
      <c r="E339" s="214"/>
      <c r="F339" s="214"/>
      <c r="G339" s="214"/>
      <c r="H339" s="214"/>
      <c r="I339" s="215"/>
    </row>
    <row r="340" spans="1:9" ht="13.5">
      <c r="A340" s="212" t="s">
        <v>444</v>
      </c>
      <c r="B340" s="205" t="s">
        <v>499</v>
      </c>
      <c r="C340" s="205"/>
      <c r="D340" s="205"/>
      <c r="E340" s="212" t="s">
        <v>445</v>
      </c>
      <c r="F340" s="212" t="s">
        <v>500</v>
      </c>
      <c r="G340" s="212" t="s">
        <v>446</v>
      </c>
      <c r="H340" s="205">
        <v>48658249</v>
      </c>
      <c r="I340" s="205"/>
    </row>
    <row r="341" spans="1:9" ht="13.5">
      <c r="A341" s="205" t="s">
        <v>447</v>
      </c>
      <c r="B341" s="216">
        <v>139</v>
      </c>
      <c r="C341" s="216"/>
      <c r="D341" s="216"/>
      <c r="E341" s="205" t="s">
        <v>448</v>
      </c>
      <c r="F341" s="205"/>
      <c r="G341" s="216">
        <v>139</v>
      </c>
      <c r="H341" s="216"/>
      <c r="I341" s="216"/>
    </row>
    <row r="342" spans="1:9" ht="13.5">
      <c r="A342" s="205"/>
      <c r="B342" s="216"/>
      <c r="C342" s="216"/>
      <c r="D342" s="216"/>
      <c r="E342" s="205" t="s">
        <v>449</v>
      </c>
      <c r="F342" s="205"/>
      <c r="G342" s="216"/>
      <c r="H342" s="216"/>
      <c r="I342" s="216"/>
    </row>
    <row r="343" spans="1:9" ht="13.5">
      <c r="A343" s="205"/>
      <c r="B343" s="216"/>
      <c r="C343" s="216"/>
      <c r="D343" s="216"/>
      <c r="E343" s="205" t="s">
        <v>450</v>
      </c>
      <c r="F343" s="205"/>
      <c r="G343" s="216"/>
      <c r="H343" s="216"/>
      <c r="I343" s="216"/>
    </row>
    <row r="344" spans="1:9" ht="30" customHeight="1">
      <c r="A344" s="212" t="s">
        <v>451</v>
      </c>
      <c r="B344" s="217" t="s">
        <v>716</v>
      </c>
      <c r="C344" s="217"/>
      <c r="D344" s="217"/>
      <c r="E344" s="217"/>
      <c r="F344" s="217"/>
      <c r="G344" s="217"/>
      <c r="H344" s="217"/>
      <c r="I344" s="217"/>
    </row>
    <row r="345" spans="1:9" ht="13.5">
      <c r="A345" s="212" t="s">
        <v>452</v>
      </c>
      <c r="B345" s="217"/>
      <c r="C345" s="217"/>
      <c r="D345" s="217"/>
      <c r="E345" s="217"/>
      <c r="F345" s="217"/>
      <c r="G345" s="217"/>
      <c r="H345" s="217"/>
      <c r="I345" s="217"/>
    </row>
    <row r="346" spans="1:9" ht="13.5">
      <c r="A346" s="212" t="s">
        <v>453</v>
      </c>
      <c r="B346" s="218"/>
      <c r="C346" s="217"/>
      <c r="D346" s="217"/>
      <c r="E346" s="217"/>
      <c r="F346" s="217"/>
      <c r="G346" s="217"/>
      <c r="H346" s="217"/>
      <c r="I346" s="217"/>
    </row>
    <row r="347" spans="1:9" ht="13.5">
      <c r="A347" s="205" t="s">
        <v>454</v>
      </c>
      <c r="B347" s="219" t="s">
        <v>716</v>
      </c>
      <c r="C347" s="219"/>
      <c r="D347" s="219"/>
      <c r="E347" s="219"/>
      <c r="F347" s="219"/>
      <c r="G347" s="219"/>
      <c r="H347" s="219"/>
      <c r="I347" s="219"/>
    </row>
    <row r="348" spans="1:9" ht="13.5">
      <c r="A348" s="205"/>
      <c r="B348" s="219"/>
      <c r="C348" s="219"/>
      <c r="D348" s="219"/>
      <c r="E348" s="219"/>
      <c r="F348" s="219"/>
      <c r="G348" s="219"/>
      <c r="H348" s="219"/>
      <c r="I348" s="219"/>
    </row>
    <row r="349" spans="1:9" ht="13.5">
      <c r="A349" s="205" t="s">
        <v>455</v>
      </c>
      <c r="B349" s="212" t="s">
        <v>436</v>
      </c>
      <c r="C349" s="212" t="s">
        <v>674</v>
      </c>
      <c r="D349" s="205" t="s">
        <v>456</v>
      </c>
      <c r="E349" s="205"/>
      <c r="F349" s="212" t="s">
        <v>457</v>
      </c>
      <c r="G349" s="212" t="s">
        <v>458</v>
      </c>
      <c r="H349" s="212" t="s">
        <v>459</v>
      </c>
      <c r="I349" s="212" t="s">
        <v>438</v>
      </c>
    </row>
    <row r="350" spans="1:9" ht="13.5">
      <c r="A350" s="205"/>
      <c r="B350" s="212" t="s">
        <v>526</v>
      </c>
      <c r="C350" s="212" t="s">
        <v>657</v>
      </c>
      <c r="D350" s="213" t="s">
        <v>658</v>
      </c>
      <c r="E350" s="215"/>
      <c r="F350" s="212" t="s">
        <v>506</v>
      </c>
      <c r="G350" s="212">
        <v>100</v>
      </c>
      <c r="H350" s="212" t="s">
        <v>654</v>
      </c>
      <c r="I350" s="220">
        <v>0.1</v>
      </c>
    </row>
    <row r="351" spans="1:9" ht="13.5">
      <c r="A351" s="205"/>
      <c r="B351" s="212" t="s">
        <v>526</v>
      </c>
      <c r="C351" s="212" t="s">
        <v>709</v>
      </c>
      <c r="D351" s="213" t="s">
        <v>509</v>
      </c>
      <c r="E351" s="215"/>
      <c r="F351" s="212" t="s">
        <v>506</v>
      </c>
      <c r="G351" s="212">
        <v>100</v>
      </c>
      <c r="H351" s="212" t="s">
        <v>654</v>
      </c>
      <c r="I351" s="220">
        <v>0.1</v>
      </c>
    </row>
    <row r="352" spans="1:9" ht="13.5">
      <c r="A352" s="205"/>
      <c r="B352" s="212" t="s">
        <v>526</v>
      </c>
      <c r="C352" s="212" t="s">
        <v>684</v>
      </c>
      <c r="D352" s="213" t="s">
        <v>717</v>
      </c>
      <c r="E352" s="215"/>
      <c r="F352" s="212" t="s">
        <v>506</v>
      </c>
      <c r="G352" s="212">
        <v>6</v>
      </c>
      <c r="H352" s="212" t="s">
        <v>718</v>
      </c>
      <c r="I352" s="220">
        <v>0.15</v>
      </c>
    </row>
    <row r="353" spans="1:9" ht="27.75" customHeight="1">
      <c r="A353" s="205"/>
      <c r="B353" s="212" t="s">
        <v>526</v>
      </c>
      <c r="C353" s="212" t="s">
        <v>684</v>
      </c>
      <c r="D353" s="213" t="s">
        <v>719</v>
      </c>
      <c r="E353" s="215"/>
      <c r="F353" s="212" t="s">
        <v>506</v>
      </c>
      <c r="G353" s="212">
        <v>3</v>
      </c>
      <c r="H353" s="212" t="s">
        <v>720</v>
      </c>
      <c r="I353" s="220">
        <v>0.15</v>
      </c>
    </row>
    <row r="354" spans="1:9" ht="30.75" customHeight="1">
      <c r="A354" s="205"/>
      <c r="B354" s="212" t="s">
        <v>661</v>
      </c>
      <c r="C354" s="212" t="s">
        <v>513</v>
      </c>
      <c r="D354" s="213" t="s">
        <v>721</v>
      </c>
      <c r="E354" s="215"/>
      <c r="F354" s="212" t="s">
        <v>510</v>
      </c>
      <c r="G354" s="212">
        <v>60</v>
      </c>
      <c r="H354" s="212" t="s">
        <v>654</v>
      </c>
      <c r="I354" s="220">
        <v>0.1</v>
      </c>
    </row>
    <row r="355" spans="1:9" ht="24.75" customHeight="1">
      <c r="A355" s="205"/>
      <c r="B355" s="212" t="s">
        <v>661</v>
      </c>
      <c r="C355" s="212" t="s">
        <v>665</v>
      </c>
      <c r="D355" s="213" t="s">
        <v>696</v>
      </c>
      <c r="E355" s="215"/>
      <c r="F355" s="212" t="s">
        <v>705</v>
      </c>
      <c r="G355" s="212">
        <v>100</v>
      </c>
      <c r="H355" s="212" t="s">
        <v>654</v>
      </c>
      <c r="I355" s="220">
        <v>0.1</v>
      </c>
    </row>
    <row r="356" spans="1:9" ht="24.75" customHeight="1">
      <c r="A356" s="205"/>
      <c r="B356" s="212" t="s">
        <v>667</v>
      </c>
      <c r="C356" s="212" t="s">
        <v>698</v>
      </c>
      <c r="D356" s="213" t="s">
        <v>722</v>
      </c>
      <c r="E356" s="215"/>
      <c r="F356" s="212" t="s">
        <v>510</v>
      </c>
      <c r="G356" s="212">
        <v>80</v>
      </c>
      <c r="H356" s="212" t="s">
        <v>654</v>
      </c>
      <c r="I356" s="220">
        <v>0.1</v>
      </c>
    </row>
    <row r="357" spans="1:9" ht="22.5">
      <c r="A357" s="205"/>
      <c r="B357" s="212" t="s">
        <v>655</v>
      </c>
      <c r="C357" s="212" t="s">
        <v>713</v>
      </c>
      <c r="D357" s="213" t="s">
        <v>675</v>
      </c>
      <c r="E357" s="215"/>
      <c r="F357" s="212" t="s">
        <v>510</v>
      </c>
      <c r="G357" s="212">
        <v>100</v>
      </c>
      <c r="H357" s="212" t="s">
        <v>654</v>
      </c>
      <c r="I357" s="220">
        <v>0.1</v>
      </c>
    </row>
  </sheetData>
  <sheetProtection/>
  <mergeCells count="485">
    <mergeCell ref="D356:E356"/>
    <mergeCell ref="D357:E357"/>
    <mergeCell ref="A347:A348"/>
    <mergeCell ref="B347:I348"/>
    <mergeCell ref="A349:A357"/>
    <mergeCell ref="D349:E349"/>
    <mergeCell ref="D350:E350"/>
    <mergeCell ref="D351:E351"/>
    <mergeCell ref="D352:E352"/>
    <mergeCell ref="D353:E353"/>
    <mergeCell ref="D354:E354"/>
    <mergeCell ref="D355:E355"/>
    <mergeCell ref="G343:I343"/>
    <mergeCell ref="B344:I344"/>
    <mergeCell ref="B345:I345"/>
    <mergeCell ref="B346:I346"/>
    <mergeCell ref="B339:I339"/>
    <mergeCell ref="B340:D340"/>
    <mergeCell ref="H340:I340"/>
    <mergeCell ref="A341:A343"/>
    <mergeCell ref="B341:D343"/>
    <mergeCell ref="E341:F341"/>
    <mergeCell ref="G341:I341"/>
    <mergeCell ref="E342:F342"/>
    <mergeCell ref="G342:I342"/>
    <mergeCell ref="E343:F343"/>
    <mergeCell ref="A336:I336"/>
    <mergeCell ref="A337:A338"/>
    <mergeCell ref="B337:E338"/>
    <mergeCell ref="F337:F338"/>
    <mergeCell ref="G337:I338"/>
    <mergeCell ref="D331:E331"/>
    <mergeCell ref="D332:E332"/>
    <mergeCell ref="D333:E333"/>
    <mergeCell ref="A335:I335"/>
    <mergeCell ref="A322:A323"/>
    <mergeCell ref="B322:I323"/>
    <mergeCell ref="A324:A333"/>
    <mergeCell ref="D324:E324"/>
    <mergeCell ref="D325:E325"/>
    <mergeCell ref="D326:E326"/>
    <mergeCell ref="D327:E327"/>
    <mergeCell ref="D328:E328"/>
    <mergeCell ref="D329:E329"/>
    <mergeCell ref="D330:E330"/>
    <mergeCell ref="G318:I318"/>
    <mergeCell ref="B319:I319"/>
    <mergeCell ref="B320:I320"/>
    <mergeCell ref="B321:I321"/>
    <mergeCell ref="B314:I314"/>
    <mergeCell ref="B315:D315"/>
    <mergeCell ref="H315:I315"/>
    <mergeCell ref="A316:A318"/>
    <mergeCell ref="B316:D318"/>
    <mergeCell ref="E316:F316"/>
    <mergeCell ref="G316:I316"/>
    <mergeCell ref="E317:F317"/>
    <mergeCell ref="G317:I317"/>
    <mergeCell ref="E318:F318"/>
    <mergeCell ref="A310:I310"/>
    <mergeCell ref="A311:I311"/>
    <mergeCell ref="A312:A313"/>
    <mergeCell ref="B312:E313"/>
    <mergeCell ref="F312:F313"/>
    <mergeCell ref="G312:I313"/>
    <mergeCell ref="A300:A301"/>
    <mergeCell ref="B300:I301"/>
    <mergeCell ref="A302:A308"/>
    <mergeCell ref="D302:E302"/>
    <mergeCell ref="D303:E303"/>
    <mergeCell ref="D304:E304"/>
    <mergeCell ref="D305:E305"/>
    <mergeCell ref="D306:E306"/>
    <mergeCell ref="D307:E307"/>
    <mergeCell ref="D308:E308"/>
    <mergeCell ref="G296:I296"/>
    <mergeCell ref="B297:I297"/>
    <mergeCell ref="B298:I298"/>
    <mergeCell ref="B299:I299"/>
    <mergeCell ref="B292:I292"/>
    <mergeCell ref="B293:D293"/>
    <mergeCell ref="H293:I293"/>
    <mergeCell ref="A294:A296"/>
    <mergeCell ref="B294:D296"/>
    <mergeCell ref="E294:F294"/>
    <mergeCell ref="G294:I294"/>
    <mergeCell ref="E295:F295"/>
    <mergeCell ref="G295:I295"/>
    <mergeCell ref="E296:F296"/>
    <mergeCell ref="D286:E286"/>
    <mergeCell ref="A288:I288"/>
    <mergeCell ref="A289:I289"/>
    <mergeCell ref="A290:A291"/>
    <mergeCell ref="B290:E291"/>
    <mergeCell ref="F290:F291"/>
    <mergeCell ref="G290:I291"/>
    <mergeCell ref="A277:A278"/>
    <mergeCell ref="B277:I278"/>
    <mergeCell ref="A279:A286"/>
    <mergeCell ref="D279:E279"/>
    <mergeCell ref="D280:E280"/>
    <mergeCell ref="D281:E281"/>
    <mergeCell ref="D282:E282"/>
    <mergeCell ref="D283:E283"/>
    <mergeCell ref="D284:E284"/>
    <mergeCell ref="D285:E285"/>
    <mergeCell ref="G273:I273"/>
    <mergeCell ref="B274:I274"/>
    <mergeCell ref="B275:I275"/>
    <mergeCell ref="B276:I276"/>
    <mergeCell ref="B269:I269"/>
    <mergeCell ref="B270:D270"/>
    <mergeCell ref="H270:I270"/>
    <mergeCell ref="A271:A273"/>
    <mergeCell ref="B271:D273"/>
    <mergeCell ref="E271:F271"/>
    <mergeCell ref="G271:I271"/>
    <mergeCell ref="E272:F272"/>
    <mergeCell ref="G272:I272"/>
    <mergeCell ref="E273:F273"/>
    <mergeCell ref="D263:E263"/>
    <mergeCell ref="A265:I265"/>
    <mergeCell ref="A266:I266"/>
    <mergeCell ref="A267:A268"/>
    <mergeCell ref="B267:E268"/>
    <mergeCell ref="F267:F268"/>
    <mergeCell ref="G267:I268"/>
    <mergeCell ref="A254:A255"/>
    <mergeCell ref="B254:I255"/>
    <mergeCell ref="A256:A263"/>
    <mergeCell ref="D256:E256"/>
    <mergeCell ref="D257:E257"/>
    <mergeCell ref="D258:E258"/>
    <mergeCell ref="D259:E259"/>
    <mergeCell ref="D260:E260"/>
    <mergeCell ref="D261:E261"/>
    <mergeCell ref="D262:E262"/>
    <mergeCell ref="G250:I250"/>
    <mergeCell ref="B251:I251"/>
    <mergeCell ref="B252:I252"/>
    <mergeCell ref="B253:I253"/>
    <mergeCell ref="B246:I246"/>
    <mergeCell ref="B247:D247"/>
    <mergeCell ref="H247:I247"/>
    <mergeCell ref="A248:A250"/>
    <mergeCell ref="B248:D250"/>
    <mergeCell ref="E248:F248"/>
    <mergeCell ref="G248:I248"/>
    <mergeCell ref="E249:F249"/>
    <mergeCell ref="G249:I249"/>
    <mergeCell ref="E250:F250"/>
    <mergeCell ref="D240:E240"/>
    <mergeCell ref="A242:I242"/>
    <mergeCell ref="A243:I243"/>
    <mergeCell ref="A244:A245"/>
    <mergeCell ref="B244:E245"/>
    <mergeCell ref="F244:F245"/>
    <mergeCell ref="G244:I245"/>
    <mergeCell ref="A231:A232"/>
    <mergeCell ref="B231:I232"/>
    <mergeCell ref="A233:A240"/>
    <mergeCell ref="D233:E233"/>
    <mergeCell ref="D234:E234"/>
    <mergeCell ref="D235:E235"/>
    <mergeCell ref="D236:E236"/>
    <mergeCell ref="D237:E237"/>
    <mergeCell ref="D238:E238"/>
    <mergeCell ref="D239:E239"/>
    <mergeCell ref="G227:I227"/>
    <mergeCell ref="B228:I228"/>
    <mergeCell ref="B229:I229"/>
    <mergeCell ref="B230:I230"/>
    <mergeCell ref="B223:I223"/>
    <mergeCell ref="B224:D224"/>
    <mergeCell ref="H224:I224"/>
    <mergeCell ref="A225:A227"/>
    <mergeCell ref="B225:D227"/>
    <mergeCell ref="E225:F225"/>
    <mergeCell ref="G225:I225"/>
    <mergeCell ref="E226:F226"/>
    <mergeCell ref="G226:I226"/>
    <mergeCell ref="E227:F227"/>
    <mergeCell ref="A219:I219"/>
    <mergeCell ref="A220:I220"/>
    <mergeCell ref="A221:A222"/>
    <mergeCell ref="B221:E222"/>
    <mergeCell ref="F221:F222"/>
    <mergeCell ref="G221:I222"/>
    <mergeCell ref="A210:A211"/>
    <mergeCell ref="B210:I211"/>
    <mergeCell ref="A212:A217"/>
    <mergeCell ref="D212:E212"/>
    <mergeCell ref="D213:E213"/>
    <mergeCell ref="D214:E214"/>
    <mergeCell ref="D215:E215"/>
    <mergeCell ref="D216:E216"/>
    <mergeCell ref="D217:E217"/>
    <mergeCell ref="G206:I206"/>
    <mergeCell ref="B207:I207"/>
    <mergeCell ref="B208:I208"/>
    <mergeCell ref="B209:I209"/>
    <mergeCell ref="B202:I202"/>
    <mergeCell ref="B203:D203"/>
    <mergeCell ref="H203:I203"/>
    <mergeCell ref="A204:A206"/>
    <mergeCell ref="B204:D206"/>
    <mergeCell ref="E204:F204"/>
    <mergeCell ref="G204:I204"/>
    <mergeCell ref="E205:F205"/>
    <mergeCell ref="G205:I205"/>
    <mergeCell ref="E206:F206"/>
    <mergeCell ref="A198:I198"/>
    <mergeCell ref="A199:I199"/>
    <mergeCell ref="A200:A201"/>
    <mergeCell ref="B200:E201"/>
    <mergeCell ref="F200:F201"/>
    <mergeCell ref="G200:I201"/>
    <mergeCell ref="A189:A190"/>
    <mergeCell ref="B189:I190"/>
    <mergeCell ref="A191:A196"/>
    <mergeCell ref="D191:E191"/>
    <mergeCell ref="D192:E192"/>
    <mergeCell ref="D193:E193"/>
    <mergeCell ref="D194:E194"/>
    <mergeCell ref="D195:E195"/>
    <mergeCell ref="D196:E196"/>
    <mergeCell ref="G185:I185"/>
    <mergeCell ref="B186:I186"/>
    <mergeCell ref="B187:I187"/>
    <mergeCell ref="B188:I188"/>
    <mergeCell ref="B181:I181"/>
    <mergeCell ref="B182:D182"/>
    <mergeCell ref="H182:I182"/>
    <mergeCell ref="A183:A185"/>
    <mergeCell ref="B183:D185"/>
    <mergeCell ref="E183:F183"/>
    <mergeCell ref="G183:I183"/>
    <mergeCell ref="E184:F184"/>
    <mergeCell ref="G184:I184"/>
    <mergeCell ref="E185:F185"/>
    <mergeCell ref="A177:I177"/>
    <mergeCell ref="A178:I178"/>
    <mergeCell ref="A179:A180"/>
    <mergeCell ref="B179:E180"/>
    <mergeCell ref="F179:F180"/>
    <mergeCell ref="G179:I180"/>
    <mergeCell ref="A168:A169"/>
    <mergeCell ref="B168:I169"/>
    <mergeCell ref="A170:A175"/>
    <mergeCell ref="D170:E170"/>
    <mergeCell ref="D171:E171"/>
    <mergeCell ref="D172:E172"/>
    <mergeCell ref="D173:E173"/>
    <mergeCell ref="D174:E174"/>
    <mergeCell ref="D175:E175"/>
    <mergeCell ref="G164:I164"/>
    <mergeCell ref="B165:I165"/>
    <mergeCell ref="B166:I166"/>
    <mergeCell ref="B167:I167"/>
    <mergeCell ref="B160:I160"/>
    <mergeCell ref="B161:D161"/>
    <mergeCell ref="H161:I161"/>
    <mergeCell ref="A162:A164"/>
    <mergeCell ref="B162:D164"/>
    <mergeCell ref="E162:F162"/>
    <mergeCell ref="G162:I162"/>
    <mergeCell ref="E163:F163"/>
    <mergeCell ref="G163:I163"/>
    <mergeCell ref="E164:F164"/>
    <mergeCell ref="A156:I156"/>
    <mergeCell ref="A157:I157"/>
    <mergeCell ref="A158:A159"/>
    <mergeCell ref="B158:E159"/>
    <mergeCell ref="F158:F159"/>
    <mergeCell ref="G158:I159"/>
    <mergeCell ref="A147:A148"/>
    <mergeCell ref="B147:I148"/>
    <mergeCell ref="A149:A154"/>
    <mergeCell ref="D149:E149"/>
    <mergeCell ref="D150:E150"/>
    <mergeCell ref="D151:E151"/>
    <mergeCell ref="D152:E152"/>
    <mergeCell ref="D153:E153"/>
    <mergeCell ref="D154:E154"/>
    <mergeCell ref="G143:I143"/>
    <mergeCell ref="B144:I144"/>
    <mergeCell ref="B145:I145"/>
    <mergeCell ref="B146:I146"/>
    <mergeCell ref="B139:I139"/>
    <mergeCell ref="B140:D140"/>
    <mergeCell ref="H140:I140"/>
    <mergeCell ref="A141:A143"/>
    <mergeCell ref="B141:D143"/>
    <mergeCell ref="E141:F141"/>
    <mergeCell ref="G141:I141"/>
    <mergeCell ref="E142:F142"/>
    <mergeCell ref="G142:I142"/>
    <mergeCell ref="E143:F143"/>
    <mergeCell ref="A135:I135"/>
    <mergeCell ref="A136:I136"/>
    <mergeCell ref="A137:A138"/>
    <mergeCell ref="B137:E138"/>
    <mergeCell ref="F137:F138"/>
    <mergeCell ref="G137:I138"/>
    <mergeCell ref="A126:A127"/>
    <mergeCell ref="B126:I127"/>
    <mergeCell ref="A128:A133"/>
    <mergeCell ref="D128:E128"/>
    <mergeCell ref="D129:E129"/>
    <mergeCell ref="D130:E130"/>
    <mergeCell ref="D131:E131"/>
    <mergeCell ref="D132:E132"/>
    <mergeCell ref="D133:E133"/>
    <mergeCell ref="G122:I122"/>
    <mergeCell ref="B123:I123"/>
    <mergeCell ref="B124:I124"/>
    <mergeCell ref="B125:I125"/>
    <mergeCell ref="B118:I118"/>
    <mergeCell ref="B119:D119"/>
    <mergeCell ref="H119:I119"/>
    <mergeCell ref="A120:A122"/>
    <mergeCell ref="B120:D122"/>
    <mergeCell ref="E120:F120"/>
    <mergeCell ref="G120:I120"/>
    <mergeCell ref="E121:F121"/>
    <mergeCell ref="G121:I121"/>
    <mergeCell ref="E122:F122"/>
    <mergeCell ref="D112:E112"/>
    <mergeCell ref="A114:I114"/>
    <mergeCell ref="A115:I115"/>
    <mergeCell ref="A116:A117"/>
    <mergeCell ref="B116:E117"/>
    <mergeCell ref="F116:F117"/>
    <mergeCell ref="G116:I117"/>
    <mergeCell ref="A103:A104"/>
    <mergeCell ref="B103:I104"/>
    <mergeCell ref="A105:A112"/>
    <mergeCell ref="D105:E105"/>
    <mergeCell ref="D106:E106"/>
    <mergeCell ref="D107:E107"/>
    <mergeCell ref="D108:E108"/>
    <mergeCell ref="D109:E109"/>
    <mergeCell ref="D110:E110"/>
    <mergeCell ref="D111:E111"/>
    <mergeCell ref="G99:I99"/>
    <mergeCell ref="B100:I100"/>
    <mergeCell ref="B101:I101"/>
    <mergeCell ref="B102:I102"/>
    <mergeCell ref="B95:I95"/>
    <mergeCell ref="B96:D96"/>
    <mergeCell ref="H96:I96"/>
    <mergeCell ref="A97:A99"/>
    <mergeCell ref="B97:D99"/>
    <mergeCell ref="E97:F97"/>
    <mergeCell ref="G97:I97"/>
    <mergeCell ref="E98:F98"/>
    <mergeCell ref="G98:I98"/>
    <mergeCell ref="E99:F99"/>
    <mergeCell ref="A91:I91"/>
    <mergeCell ref="A92:I92"/>
    <mergeCell ref="A93:A94"/>
    <mergeCell ref="B93:E94"/>
    <mergeCell ref="F93:F94"/>
    <mergeCell ref="G93:I94"/>
    <mergeCell ref="A81:A82"/>
    <mergeCell ref="B81:I82"/>
    <mergeCell ref="A83:A89"/>
    <mergeCell ref="D83:E83"/>
    <mergeCell ref="D84:E84"/>
    <mergeCell ref="D85:E85"/>
    <mergeCell ref="D86:E86"/>
    <mergeCell ref="D87:E87"/>
    <mergeCell ref="D88:E88"/>
    <mergeCell ref="D89:E89"/>
    <mergeCell ref="G77:I77"/>
    <mergeCell ref="B78:I78"/>
    <mergeCell ref="B79:I79"/>
    <mergeCell ref="B80:I80"/>
    <mergeCell ref="B73:I73"/>
    <mergeCell ref="B74:D74"/>
    <mergeCell ref="H74:I74"/>
    <mergeCell ref="A75:A77"/>
    <mergeCell ref="B75:D77"/>
    <mergeCell ref="E75:F75"/>
    <mergeCell ref="G75:I75"/>
    <mergeCell ref="E76:F76"/>
    <mergeCell ref="G76:I76"/>
    <mergeCell ref="E77:F77"/>
    <mergeCell ref="A69:I69"/>
    <mergeCell ref="A70:I70"/>
    <mergeCell ref="A71:A72"/>
    <mergeCell ref="B71:E72"/>
    <mergeCell ref="F71:F72"/>
    <mergeCell ref="G71:I72"/>
    <mergeCell ref="D64:E64"/>
    <mergeCell ref="D65:E65"/>
    <mergeCell ref="D66:E66"/>
    <mergeCell ref="D67:E67"/>
    <mergeCell ref="A55:A56"/>
    <mergeCell ref="B55:I56"/>
    <mergeCell ref="A57:A67"/>
    <mergeCell ref="D57:E57"/>
    <mergeCell ref="D58:E58"/>
    <mergeCell ref="D59:E59"/>
    <mergeCell ref="D60:E60"/>
    <mergeCell ref="D61:E61"/>
    <mergeCell ref="D62:E62"/>
    <mergeCell ref="D63:E63"/>
    <mergeCell ref="G51:I51"/>
    <mergeCell ref="B52:I52"/>
    <mergeCell ref="B53:I53"/>
    <mergeCell ref="B54:I54"/>
    <mergeCell ref="B47:I47"/>
    <mergeCell ref="B48:D48"/>
    <mergeCell ref="H48:I48"/>
    <mergeCell ref="A49:A51"/>
    <mergeCell ref="B49:D51"/>
    <mergeCell ref="E49:F49"/>
    <mergeCell ref="G49:I49"/>
    <mergeCell ref="E50:F50"/>
    <mergeCell ref="G50:I50"/>
    <mergeCell ref="E51:F51"/>
    <mergeCell ref="A35:A36"/>
    <mergeCell ref="B35:I36"/>
    <mergeCell ref="A37:A41"/>
    <mergeCell ref="D37:E37"/>
    <mergeCell ref="D38:E38"/>
    <mergeCell ref="D39:E39"/>
    <mergeCell ref="D40:E40"/>
    <mergeCell ref="D41:E41"/>
    <mergeCell ref="G31:I31"/>
    <mergeCell ref="B32:I32"/>
    <mergeCell ref="B33:I33"/>
    <mergeCell ref="B34:I34"/>
    <mergeCell ref="B27:I27"/>
    <mergeCell ref="B28:D28"/>
    <mergeCell ref="H28:I28"/>
    <mergeCell ref="A29:A31"/>
    <mergeCell ref="B29:D31"/>
    <mergeCell ref="E29:F29"/>
    <mergeCell ref="G29:I29"/>
    <mergeCell ref="E30:F30"/>
    <mergeCell ref="G30:I30"/>
    <mergeCell ref="E31:F31"/>
    <mergeCell ref="A23:I23"/>
    <mergeCell ref="A24:I24"/>
    <mergeCell ref="A25:A26"/>
    <mergeCell ref="B25:E26"/>
    <mergeCell ref="F25:F26"/>
    <mergeCell ref="G25:I26"/>
    <mergeCell ref="A16:A21"/>
    <mergeCell ref="A43:I43"/>
    <mergeCell ref="A44:I44"/>
    <mergeCell ref="A45:A46"/>
    <mergeCell ref="B45:E46"/>
    <mergeCell ref="F45:F46"/>
    <mergeCell ref="G45:I46"/>
    <mergeCell ref="D19:E19"/>
    <mergeCell ref="D20:E20"/>
    <mergeCell ref="D21:E21"/>
    <mergeCell ref="E9:F9"/>
    <mergeCell ref="G9:I9"/>
    <mergeCell ref="A2:I2"/>
    <mergeCell ref="A3:I3"/>
    <mergeCell ref="B6:I6"/>
    <mergeCell ref="B7:D7"/>
    <mergeCell ref="H7:I7"/>
    <mergeCell ref="A4:A5"/>
    <mergeCell ref="G4:I5"/>
    <mergeCell ref="D16:E16"/>
    <mergeCell ref="D17:E17"/>
    <mergeCell ref="D18:E18"/>
    <mergeCell ref="E10:F10"/>
    <mergeCell ref="B11:I11"/>
    <mergeCell ref="B12:I12"/>
    <mergeCell ref="A8:A10"/>
    <mergeCell ref="A14:A15"/>
    <mergeCell ref="F4:F5"/>
    <mergeCell ref="B4:E5"/>
    <mergeCell ref="B8:D10"/>
    <mergeCell ref="B14:I15"/>
    <mergeCell ref="B13:I13"/>
    <mergeCell ref="G10:I10"/>
    <mergeCell ref="E8:F8"/>
    <mergeCell ref="G8:I8"/>
  </mergeCells>
  <printOptions horizontalCentered="1"/>
  <pageMargins left="0.2361111111111111" right="0.15694444444444444"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topLeftCell="A1">
      <selection activeCell="E8" sqref="E8"/>
    </sheetView>
  </sheetViews>
  <sheetFormatPr defaultColWidth="6.875" defaultRowHeight="19.5" customHeight="1"/>
  <cols>
    <col min="1" max="1" width="22.875" style="85" customWidth="1"/>
    <col min="2" max="2" width="19.00390625" style="85" customWidth="1"/>
    <col min="3" max="3" width="20.50390625" style="85" customWidth="1"/>
    <col min="4" max="7" width="19.00390625" style="85" customWidth="1"/>
    <col min="8" max="16384" width="6.875" style="86" customWidth="1"/>
  </cols>
  <sheetData>
    <row r="1" spans="1:7" s="84" customFormat="1" ht="19.5" customHeight="1">
      <c r="A1" s="4" t="s">
        <v>311</v>
      </c>
      <c r="B1" s="87"/>
      <c r="C1" s="87"/>
      <c r="D1" s="87"/>
      <c r="E1" s="87"/>
      <c r="F1" s="87"/>
      <c r="G1" s="87"/>
    </row>
    <row r="2" spans="1:7" s="84" customFormat="1" ht="38.25" customHeight="1">
      <c r="A2" s="88" t="s">
        <v>484</v>
      </c>
      <c r="B2" s="89"/>
      <c r="C2" s="89"/>
      <c r="D2" s="89"/>
      <c r="E2" s="89"/>
      <c r="F2" s="89"/>
      <c r="G2" s="89"/>
    </row>
    <row r="3" spans="1:7" s="84" customFormat="1" ht="19.5" customHeight="1">
      <c r="A3" s="90"/>
      <c r="B3" s="87"/>
      <c r="C3" s="87"/>
      <c r="D3" s="87"/>
      <c r="E3" s="87"/>
      <c r="F3" s="87"/>
      <c r="G3" s="87"/>
    </row>
    <row r="4" spans="1:7" s="84" customFormat="1" ht="19.5" customHeight="1">
      <c r="A4" s="91"/>
      <c r="B4" s="92"/>
      <c r="C4" s="92"/>
      <c r="D4" s="92"/>
      <c r="E4" s="92"/>
      <c r="F4" s="92"/>
      <c r="G4" s="93" t="s">
        <v>312</v>
      </c>
    </row>
    <row r="5" spans="1:7" s="84" customFormat="1" ht="19.5" customHeight="1">
      <c r="A5" s="174" t="s">
        <v>313</v>
      </c>
      <c r="B5" s="174"/>
      <c r="C5" s="174" t="s">
        <v>314</v>
      </c>
      <c r="D5" s="174"/>
      <c r="E5" s="174"/>
      <c r="F5" s="174"/>
      <c r="G5" s="174"/>
    </row>
    <row r="6" spans="1:7" s="84" customFormat="1" ht="45" customHeight="1">
      <c r="A6" s="94" t="s">
        <v>315</v>
      </c>
      <c r="B6" s="94" t="s">
        <v>316</v>
      </c>
      <c r="C6" s="94" t="s">
        <v>315</v>
      </c>
      <c r="D6" s="94" t="s">
        <v>317</v>
      </c>
      <c r="E6" s="94" t="s">
        <v>318</v>
      </c>
      <c r="F6" s="94" t="s">
        <v>319</v>
      </c>
      <c r="G6" s="94" t="s">
        <v>320</v>
      </c>
    </row>
    <row r="7" spans="1:7" s="84" customFormat="1" ht="19.5" customHeight="1">
      <c r="A7" s="95" t="s">
        <v>321</v>
      </c>
      <c r="B7" s="141">
        <v>806.39</v>
      </c>
      <c r="C7" s="96" t="s">
        <v>322</v>
      </c>
      <c r="D7" s="142">
        <v>2614.96</v>
      </c>
      <c r="E7" s="142">
        <v>2614.96</v>
      </c>
      <c r="F7" s="97"/>
      <c r="G7" s="97"/>
    </row>
    <row r="8" spans="1:7" s="84" customFormat="1" ht="19.5" customHeight="1">
      <c r="A8" s="98" t="s">
        <v>323</v>
      </c>
      <c r="B8" s="141">
        <v>806.39</v>
      </c>
      <c r="C8" s="117" t="s">
        <v>460</v>
      </c>
      <c r="D8" s="125">
        <v>75.98</v>
      </c>
      <c r="E8" s="125">
        <v>75.98</v>
      </c>
      <c r="F8" s="99"/>
      <c r="G8" s="99"/>
    </row>
    <row r="9" spans="1:7" s="84" customFormat="1" ht="19.5" customHeight="1">
      <c r="A9" s="98" t="s">
        <v>324</v>
      </c>
      <c r="B9" s="144"/>
      <c r="C9" s="117" t="s">
        <v>461</v>
      </c>
      <c r="D9" s="125">
        <v>19.54</v>
      </c>
      <c r="E9" s="125">
        <v>19.54</v>
      </c>
      <c r="F9" s="99"/>
      <c r="G9" s="99"/>
    </row>
    <row r="10" spans="1:7" s="84" customFormat="1" ht="19.5" customHeight="1">
      <c r="A10" s="100" t="s">
        <v>325</v>
      </c>
      <c r="B10" s="145"/>
      <c r="C10" s="117" t="s">
        <v>462</v>
      </c>
      <c r="D10" s="125">
        <v>2491.74</v>
      </c>
      <c r="E10" s="125">
        <v>2491.74</v>
      </c>
      <c r="F10" s="99"/>
      <c r="G10" s="99"/>
    </row>
    <row r="11" spans="1:7" s="84" customFormat="1" ht="19.5" customHeight="1">
      <c r="A11" s="102" t="s">
        <v>326</v>
      </c>
      <c r="B11" s="146">
        <v>1808.57</v>
      </c>
      <c r="C11" s="117" t="s">
        <v>463</v>
      </c>
      <c r="D11" s="125">
        <v>27.7</v>
      </c>
      <c r="E11" s="125">
        <v>27.7</v>
      </c>
      <c r="F11" s="99"/>
      <c r="G11" s="99"/>
    </row>
    <row r="12" spans="1:7" s="84" customFormat="1" ht="19.5" customHeight="1">
      <c r="A12" s="100" t="s">
        <v>323</v>
      </c>
      <c r="B12" s="141">
        <v>1808.57</v>
      </c>
      <c r="C12" s="101"/>
      <c r="D12" s="125"/>
      <c r="E12" s="125"/>
      <c r="F12" s="99"/>
      <c r="G12" s="99"/>
    </row>
    <row r="13" spans="1:7" s="84" customFormat="1" ht="19.5" customHeight="1">
      <c r="A13" s="100" t="s">
        <v>324</v>
      </c>
      <c r="B13" s="144"/>
      <c r="C13" s="101"/>
      <c r="D13" s="125"/>
      <c r="E13" s="125"/>
      <c r="F13" s="99"/>
      <c r="G13" s="99"/>
    </row>
    <row r="14" spans="1:13" s="84" customFormat="1" ht="19.5" customHeight="1">
      <c r="A14" s="98" t="s">
        <v>325</v>
      </c>
      <c r="B14" s="145"/>
      <c r="C14" s="101"/>
      <c r="D14" s="125"/>
      <c r="E14" s="125"/>
      <c r="F14" s="99"/>
      <c r="G14" s="99"/>
      <c r="M14" s="110"/>
    </row>
    <row r="15" spans="1:7" s="84" customFormat="1" ht="19.5" customHeight="1">
      <c r="A15" s="102"/>
      <c r="B15" s="104"/>
      <c r="C15" s="103"/>
      <c r="D15" s="143"/>
      <c r="E15" s="143"/>
      <c r="F15" s="105"/>
      <c r="G15" s="105"/>
    </row>
    <row r="16" spans="1:7" s="84" customFormat="1" ht="19.5" customHeight="1">
      <c r="A16" s="102"/>
      <c r="B16" s="104"/>
      <c r="C16" s="104" t="s">
        <v>327</v>
      </c>
      <c r="D16" s="147">
        <f>E16+F16+G16</f>
        <v>0</v>
      </c>
      <c r="E16" s="104">
        <f>B8+B12-E7</f>
        <v>0</v>
      </c>
      <c r="F16" s="106">
        <f>B9+B13-F7</f>
        <v>0</v>
      </c>
      <c r="G16" s="106">
        <f>B10+B14-G7</f>
        <v>0</v>
      </c>
    </row>
    <row r="17" spans="1:7" s="84" customFormat="1" ht="19.5" customHeight="1">
      <c r="A17" s="102"/>
      <c r="B17" s="104"/>
      <c r="C17" s="104"/>
      <c r="D17" s="104"/>
      <c r="E17" s="104"/>
      <c r="F17" s="106"/>
      <c r="G17" s="107"/>
    </row>
    <row r="18" spans="1:7" s="84" customFormat="1" ht="19.5" customHeight="1">
      <c r="A18" s="102" t="s">
        <v>328</v>
      </c>
      <c r="B18" s="108">
        <f>B7+B11</f>
        <v>2614.96</v>
      </c>
      <c r="C18" s="108" t="s">
        <v>329</v>
      </c>
      <c r="D18" s="104">
        <f>SUM(D7+D16)</f>
        <v>2614.96</v>
      </c>
      <c r="E18" s="104">
        <f>SUM(E7+E16)</f>
        <v>2614.96</v>
      </c>
      <c r="F18" s="106">
        <f>SUM(F7+F16)</f>
        <v>0</v>
      </c>
      <c r="G18" s="106">
        <f>SUM(G7+G16)</f>
        <v>0</v>
      </c>
    </row>
    <row r="19" spans="1:6" ht="19.5" customHeight="1">
      <c r="A19" s="109"/>
      <c r="B19" s="109"/>
      <c r="C19" s="109"/>
      <c r="D19" s="109"/>
      <c r="E19" s="109"/>
      <c r="F19" s="109"/>
    </row>
  </sheetData>
  <sheetProtection/>
  <mergeCells count="2">
    <mergeCell ref="A5:B5"/>
    <mergeCell ref="C5:G5"/>
  </mergeCells>
  <printOptions horizontalCentered="1"/>
  <pageMargins left="0" right="0" top="0" bottom="0" header="0.4999999924907534" footer="0.4999999924907534"/>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showGridLines="0" showZeros="0" tabSelected="1" workbookViewId="0" topLeftCell="A1">
      <selection activeCell="K26" sqref="K26"/>
    </sheetView>
  </sheetViews>
  <sheetFormatPr defaultColWidth="23.625" defaultRowHeight="12.75" customHeight="1"/>
  <cols>
    <col min="1" max="1" width="16.125" style="10" customWidth="1"/>
    <col min="2" max="2" width="42.375" style="10" customWidth="1"/>
    <col min="3" max="5" width="15.375" style="10" customWidth="1"/>
    <col min="6" max="254" width="6.875" style="10" customWidth="1"/>
    <col min="255" max="16384" width="23.625" style="10" customWidth="1"/>
  </cols>
  <sheetData>
    <row r="1" ht="19.5" customHeight="1">
      <c r="A1" s="11" t="s">
        <v>330</v>
      </c>
    </row>
    <row r="2" spans="1:5" ht="36" customHeight="1">
      <c r="A2" s="148" t="s">
        <v>485</v>
      </c>
      <c r="B2" s="61"/>
      <c r="C2" s="61"/>
      <c r="D2" s="61"/>
      <c r="E2" s="61"/>
    </row>
    <row r="3" spans="1:5" ht="19.5" customHeight="1">
      <c r="A3" s="70"/>
      <c r="B3" s="61"/>
      <c r="C3" s="61"/>
      <c r="D3" s="61"/>
      <c r="E3" s="61"/>
    </row>
    <row r="4" spans="1:5" ht="19.5" customHeight="1">
      <c r="A4" s="18"/>
      <c r="B4" s="17"/>
      <c r="C4" s="17"/>
      <c r="D4" s="17"/>
      <c r="E4" s="83" t="s">
        <v>312</v>
      </c>
    </row>
    <row r="5" spans="1:5" ht="19.5" customHeight="1">
      <c r="A5" s="175" t="s">
        <v>331</v>
      </c>
      <c r="B5" s="175"/>
      <c r="C5" s="175" t="s">
        <v>332</v>
      </c>
      <c r="D5" s="175"/>
      <c r="E5" s="175"/>
    </row>
    <row r="6" spans="1:5" ht="19.5" customHeight="1">
      <c r="A6" s="43" t="s">
        <v>333</v>
      </c>
      <c r="B6" s="43" t="s">
        <v>334</v>
      </c>
      <c r="C6" s="43" t="s">
        <v>335</v>
      </c>
      <c r="D6" s="43" t="s">
        <v>336</v>
      </c>
      <c r="E6" s="43" t="s">
        <v>337</v>
      </c>
    </row>
    <row r="7" spans="1:5" ht="19.5" customHeight="1">
      <c r="A7" s="118"/>
      <c r="B7" s="118" t="s">
        <v>482</v>
      </c>
      <c r="C7" s="136">
        <f>D7+E7</f>
        <v>2614.96</v>
      </c>
      <c r="D7" s="135">
        <f>D8+D13+D17+D28</f>
        <v>432.72999999999996</v>
      </c>
      <c r="E7" s="135">
        <f>E8+E13+E17+E28</f>
        <v>2182.23</v>
      </c>
    </row>
    <row r="8" spans="1:5" ht="19.5" customHeight="1">
      <c r="A8" s="119">
        <v>208</v>
      </c>
      <c r="B8" s="119" t="s">
        <v>460</v>
      </c>
      <c r="C8" s="136">
        <f aca="true" t="shared" si="0" ref="C8:C30">D8+E8</f>
        <v>75.98</v>
      </c>
      <c r="D8" s="135">
        <v>75.98</v>
      </c>
      <c r="E8" s="137"/>
    </row>
    <row r="9" spans="1:5" ht="19.5" customHeight="1">
      <c r="A9" s="119">
        <v>20805</v>
      </c>
      <c r="B9" s="119" t="s">
        <v>464</v>
      </c>
      <c r="C9" s="136">
        <f t="shared" si="0"/>
        <v>75.98</v>
      </c>
      <c r="D9" s="135">
        <v>75.98</v>
      </c>
      <c r="E9" s="137"/>
    </row>
    <row r="10" spans="1:5" ht="19.5" customHeight="1">
      <c r="A10" s="119">
        <v>2080505</v>
      </c>
      <c r="B10" s="119" t="s">
        <v>465</v>
      </c>
      <c r="C10" s="136">
        <f t="shared" si="0"/>
        <v>35.91</v>
      </c>
      <c r="D10" s="135">
        <v>35.91</v>
      </c>
      <c r="E10" s="137"/>
    </row>
    <row r="11" spans="1:5" ht="19.5" customHeight="1">
      <c r="A11" s="119">
        <v>2080506</v>
      </c>
      <c r="B11" s="119" t="s">
        <v>466</v>
      </c>
      <c r="C11" s="136">
        <f t="shared" si="0"/>
        <v>17.96</v>
      </c>
      <c r="D11" s="135">
        <v>17.96</v>
      </c>
      <c r="E11" s="137"/>
    </row>
    <row r="12" spans="1:5" ht="19.5" customHeight="1">
      <c r="A12" s="119">
        <v>2080599</v>
      </c>
      <c r="B12" s="120" t="s">
        <v>467</v>
      </c>
      <c r="C12" s="136">
        <f t="shared" si="0"/>
        <v>22.11</v>
      </c>
      <c r="D12" s="135">
        <v>22.11</v>
      </c>
      <c r="E12" s="137"/>
    </row>
    <row r="13" spans="1:5" ht="19.5" customHeight="1">
      <c r="A13" s="119">
        <v>210</v>
      </c>
      <c r="B13" s="119" t="s">
        <v>468</v>
      </c>
      <c r="C13" s="136">
        <f t="shared" si="0"/>
        <v>19.54</v>
      </c>
      <c r="D13" s="135">
        <v>19.54</v>
      </c>
      <c r="E13" s="137"/>
    </row>
    <row r="14" spans="1:5" ht="19.5" customHeight="1">
      <c r="A14" s="119">
        <v>21011</v>
      </c>
      <c r="B14" s="119" t="s">
        <v>469</v>
      </c>
      <c r="C14" s="136">
        <f t="shared" si="0"/>
        <v>19.54</v>
      </c>
      <c r="D14" s="135">
        <v>19.54</v>
      </c>
      <c r="E14" s="137"/>
    </row>
    <row r="15" spans="1:5" ht="19.5" customHeight="1">
      <c r="A15" s="119">
        <v>2101101</v>
      </c>
      <c r="B15" s="119" t="s">
        <v>470</v>
      </c>
      <c r="C15" s="136">
        <f t="shared" si="0"/>
        <v>15.18</v>
      </c>
      <c r="D15" s="135">
        <v>15.18</v>
      </c>
      <c r="E15" s="137"/>
    </row>
    <row r="16" spans="1:5" ht="19.5" customHeight="1">
      <c r="A16" s="119">
        <v>2101103</v>
      </c>
      <c r="B16" s="119" t="s">
        <v>471</v>
      </c>
      <c r="C16" s="136">
        <f t="shared" si="0"/>
        <v>4.36</v>
      </c>
      <c r="D16" s="135">
        <v>4.36</v>
      </c>
      <c r="E16" s="137"/>
    </row>
    <row r="17" spans="1:5" ht="19.5" customHeight="1">
      <c r="A17" s="119">
        <v>211</v>
      </c>
      <c r="B17" s="119" t="s">
        <v>472</v>
      </c>
      <c r="C17" s="135">
        <f>C18+C24+C26+C21</f>
        <v>2491.74</v>
      </c>
      <c r="D17" s="135">
        <f>D18+D24+D26</f>
        <v>309.51</v>
      </c>
      <c r="E17" s="135">
        <f>E18+E24+E26+E21</f>
        <v>2182.23</v>
      </c>
    </row>
    <row r="18" spans="1:5" ht="19.5" customHeight="1">
      <c r="A18" s="119">
        <v>21101</v>
      </c>
      <c r="B18" s="119" t="s">
        <v>473</v>
      </c>
      <c r="C18" s="136">
        <f t="shared" si="0"/>
        <v>375.16999999999996</v>
      </c>
      <c r="D18" s="135">
        <v>309.51</v>
      </c>
      <c r="E18" s="137">
        <v>65.66</v>
      </c>
    </row>
    <row r="19" spans="1:5" ht="19.5" customHeight="1">
      <c r="A19" s="119">
        <v>2110101</v>
      </c>
      <c r="B19" s="119" t="s">
        <v>474</v>
      </c>
      <c r="C19" s="136">
        <f t="shared" si="0"/>
        <v>309.51</v>
      </c>
      <c r="D19" s="135">
        <v>309.51</v>
      </c>
      <c r="E19" s="137"/>
    </row>
    <row r="20" spans="1:5" ht="19.5" customHeight="1">
      <c r="A20" s="119">
        <v>2110102</v>
      </c>
      <c r="B20" s="119" t="s">
        <v>475</v>
      </c>
      <c r="C20" s="136">
        <f t="shared" si="0"/>
        <v>65.66</v>
      </c>
      <c r="D20" s="135"/>
      <c r="E20" s="137">
        <v>65.66</v>
      </c>
    </row>
    <row r="21" spans="1:5" ht="19.5" customHeight="1">
      <c r="A21" s="119">
        <v>21103</v>
      </c>
      <c r="B21" s="119" t="s">
        <v>495</v>
      </c>
      <c r="C21" s="136">
        <f t="shared" si="0"/>
        <v>1361</v>
      </c>
      <c r="D21" s="135"/>
      <c r="E21" s="137">
        <v>1361</v>
      </c>
    </row>
    <row r="22" spans="1:5" ht="19.5" customHeight="1">
      <c r="A22" s="119">
        <v>2110301</v>
      </c>
      <c r="B22" s="119" t="s">
        <v>493</v>
      </c>
      <c r="C22" s="136">
        <f t="shared" si="0"/>
        <v>631</v>
      </c>
      <c r="D22" s="135"/>
      <c r="E22" s="137">
        <v>631</v>
      </c>
    </row>
    <row r="23" spans="1:5" ht="19.5" customHeight="1">
      <c r="A23" s="119">
        <v>2110302</v>
      </c>
      <c r="B23" s="119" t="s">
        <v>494</v>
      </c>
      <c r="C23" s="136">
        <f t="shared" si="0"/>
        <v>730</v>
      </c>
      <c r="D23" s="135"/>
      <c r="E23" s="137">
        <v>730</v>
      </c>
    </row>
    <row r="24" spans="1:5" ht="19.5" customHeight="1">
      <c r="A24" s="119">
        <v>21104</v>
      </c>
      <c r="B24" s="119" t="s">
        <v>476</v>
      </c>
      <c r="C24" s="136">
        <f t="shared" si="0"/>
        <v>80</v>
      </c>
      <c r="D24" s="135"/>
      <c r="E24" s="137">
        <v>80</v>
      </c>
    </row>
    <row r="25" spans="1:5" ht="19.5" customHeight="1">
      <c r="A25" s="119">
        <v>2110402</v>
      </c>
      <c r="B25" s="119" t="s">
        <v>477</v>
      </c>
      <c r="C25" s="136">
        <f t="shared" si="0"/>
        <v>80</v>
      </c>
      <c r="D25" s="135"/>
      <c r="E25" s="137">
        <v>80</v>
      </c>
    </row>
    <row r="26" spans="1:5" ht="19.5" customHeight="1">
      <c r="A26" s="119">
        <v>21199</v>
      </c>
      <c r="B26" s="119" t="s">
        <v>478</v>
      </c>
      <c r="C26" s="136">
        <f t="shared" si="0"/>
        <v>675.57</v>
      </c>
      <c r="D26" s="135"/>
      <c r="E26" s="137">
        <v>675.57</v>
      </c>
    </row>
    <row r="27" spans="1:5" ht="19.5" customHeight="1">
      <c r="A27" s="119">
        <v>2119999</v>
      </c>
      <c r="B27" s="119" t="s">
        <v>479</v>
      </c>
      <c r="C27" s="136">
        <f t="shared" si="0"/>
        <v>675.57</v>
      </c>
      <c r="D27" s="135"/>
      <c r="E27" s="137">
        <v>675.57</v>
      </c>
    </row>
    <row r="28" spans="1:5" ht="19.5" customHeight="1">
      <c r="A28" s="119">
        <v>221</v>
      </c>
      <c r="B28" s="119" t="s">
        <v>463</v>
      </c>
      <c r="C28" s="136">
        <f t="shared" si="0"/>
        <v>27.7</v>
      </c>
      <c r="D28" s="135">
        <v>27.7</v>
      </c>
      <c r="E28" s="137"/>
    </row>
    <row r="29" spans="1:5" ht="19.5" customHeight="1">
      <c r="A29" s="119">
        <v>22102</v>
      </c>
      <c r="B29" s="119" t="s">
        <v>480</v>
      </c>
      <c r="C29" s="136">
        <f t="shared" si="0"/>
        <v>27.7</v>
      </c>
      <c r="D29" s="135">
        <v>27.7</v>
      </c>
      <c r="E29" s="137"/>
    </row>
    <row r="30" spans="1:5" ht="19.5" customHeight="1">
      <c r="A30" s="119">
        <v>2210201</v>
      </c>
      <c r="B30" s="119" t="s">
        <v>481</v>
      </c>
      <c r="C30" s="136">
        <f t="shared" si="0"/>
        <v>27.7</v>
      </c>
      <c r="D30" s="135">
        <v>27.7</v>
      </c>
      <c r="E30" s="137"/>
    </row>
    <row r="31" spans="1:5" ht="19.5" customHeight="1">
      <c r="A31" s="68" t="s">
        <v>338</v>
      </c>
      <c r="B31" s="12"/>
      <c r="C31" s="12"/>
      <c r="D31" s="12"/>
      <c r="E31" s="12"/>
    </row>
    <row r="32" spans="1:5" ht="12.75" customHeight="1">
      <c r="A32" s="12"/>
      <c r="B32" s="12"/>
      <c r="C32" s="12"/>
      <c r="D32" s="12"/>
      <c r="E32" s="12"/>
    </row>
    <row r="33" spans="1:5" ht="12.75" customHeight="1">
      <c r="A33" s="12"/>
      <c r="B33" s="12"/>
      <c r="C33" s="12"/>
      <c r="D33" s="12"/>
      <c r="E33" s="12"/>
    </row>
    <row r="34" spans="1:5" ht="12.75" customHeight="1">
      <c r="A34" s="12"/>
      <c r="B34" s="12"/>
      <c r="C34" s="12"/>
      <c r="D34" s="12"/>
      <c r="E34" s="12"/>
    </row>
    <row r="35" spans="1:5" ht="12.75" customHeight="1">
      <c r="A35" s="12"/>
      <c r="B35" s="12"/>
      <c r="D35" s="12"/>
      <c r="E35" s="12"/>
    </row>
    <row r="36" spans="1:5" ht="12.75" customHeight="1">
      <c r="A36" s="12"/>
      <c r="B36" s="12"/>
      <c r="D36" s="12"/>
      <c r="E36" s="12"/>
    </row>
    <row r="37" s="12" customFormat="1" ht="12.75" customHeight="1"/>
    <row r="38" spans="1:2" ht="12.75" customHeight="1">
      <c r="A38" s="12"/>
      <c r="B38" s="12"/>
    </row>
    <row r="39" spans="1:4" ht="12.75" customHeight="1">
      <c r="A39" s="12"/>
      <c r="B39" s="12"/>
      <c r="D39" s="12"/>
    </row>
    <row r="40" spans="1:2" ht="12.75" customHeight="1">
      <c r="A40" s="12"/>
      <c r="B40" s="12"/>
    </row>
    <row r="41" spans="1:2" ht="12.75" customHeight="1">
      <c r="A41" s="12"/>
      <c r="B41" s="12"/>
    </row>
    <row r="42" spans="2:3" ht="12.75" customHeight="1">
      <c r="B42" s="12"/>
      <c r="C42" s="12"/>
    </row>
    <row r="44" ht="12.75" customHeight="1">
      <c r="A44" s="12"/>
    </row>
    <row r="46" ht="12.75" customHeight="1">
      <c r="B46" s="12"/>
    </row>
    <row r="47" ht="12.75" customHeight="1">
      <c r="B47" s="12"/>
    </row>
  </sheetData>
  <sheetProtection/>
  <mergeCells count="2">
    <mergeCell ref="A5:B5"/>
    <mergeCell ref="C5:E5"/>
  </mergeCells>
  <printOptions horizontalCentered="1"/>
  <pageMargins left="0" right="0" top="0.9999999849815068" bottom="0.9999999849815068" header="0.4999999924907534" footer="0.4999999924907534"/>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S35"/>
  <sheetViews>
    <sheetView showGridLines="0" showZeros="0" workbookViewId="0" topLeftCell="A1">
      <selection activeCell="C7" sqref="C7:E33"/>
    </sheetView>
  </sheetViews>
  <sheetFormatPr defaultColWidth="6.875" defaultRowHeight="19.5" customHeight="1"/>
  <cols>
    <col min="1" max="1" width="14.50390625" style="10" customWidth="1"/>
    <col min="2" max="2" width="33.375" style="10" customWidth="1"/>
    <col min="3" max="5" width="20.625" style="10" customWidth="1"/>
    <col min="6" max="16384" width="6.875" style="10" customWidth="1"/>
  </cols>
  <sheetData>
    <row r="1" spans="1:5" ht="19.5" customHeight="1">
      <c r="A1" s="11" t="s">
        <v>339</v>
      </c>
      <c r="E1" s="76"/>
    </row>
    <row r="2" spans="1:5" ht="44.25" customHeight="1">
      <c r="A2" s="148" t="s">
        <v>486</v>
      </c>
      <c r="B2" s="77"/>
      <c r="C2" s="77"/>
      <c r="D2" s="77"/>
      <c r="E2" s="77"/>
    </row>
    <row r="3" spans="1:5" ht="19.5" customHeight="1">
      <c r="A3" s="77"/>
      <c r="B3" s="77"/>
      <c r="C3" s="77"/>
      <c r="D3" s="77"/>
      <c r="E3" s="77"/>
    </row>
    <row r="4" spans="1:5" s="71" customFormat="1" ht="19.5" customHeight="1">
      <c r="A4" s="18"/>
      <c r="B4" s="17"/>
      <c r="C4" s="17"/>
      <c r="D4" s="17"/>
      <c r="E4" s="78" t="s">
        <v>312</v>
      </c>
    </row>
    <row r="5" spans="1:5" s="71" customFormat="1" ht="19.5" customHeight="1">
      <c r="A5" s="175" t="s">
        <v>340</v>
      </c>
      <c r="B5" s="175"/>
      <c r="C5" s="175" t="s">
        <v>341</v>
      </c>
      <c r="D5" s="175"/>
      <c r="E5" s="175"/>
    </row>
    <row r="6" spans="1:5" s="71" customFormat="1" ht="19.5" customHeight="1">
      <c r="A6" s="26" t="s">
        <v>333</v>
      </c>
      <c r="B6" s="26" t="s">
        <v>334</v>
      </c>
      <c r="C6" s="26" t="s">
        <v>317</v>
      </c>
      <c r="D6" s="26" t="s">
        <v>342</v>
      </c>
      <c r="E6" s="26" t="s">
        <v>343</v>
      </c>
    </row>
    <row r="7" spans="1:10" s="71" customFormat="1" ht="19.5" customHeight="1">
      <c r="A7" s="79" t="s">
        <v>344</v>
      </c>
      <c r="B7" s="80" t="s">
        <v>345</v>
      </c>
      <c r="C7" s="122">
        <f>D7+E7</f>
        <v>432.73</v>
      </c>
      <c r="D7" s="122">
        <f>SUM(D8,D18,D31)</f>
        <v>356.19</v>
      </c>
      <c r="E7" s="122">
        <f>SUM(E8,E18,E31)</f>
        <v>76.54</v>
      </c>
      <c r="J7" s="59"/>
    </row>
    <row r="8" spans="1:7" s="71" customFormat="1" ht="19.5" customHeight="1">
      <c r="A8" s="81" t="s">
        <v>346</v>
      </c>
      <c r="B8" s="30" t="s">
        <v>347</v>
      </c>
      <c r="C8" s="122">
        <f aca="true" t="shared" si="0" ref="C8:C33">D8+E8</f>
        <v>333.69</v>
      </c>
      <c r="D8" s="129">
        <f>SUM(D9:D17)</f>
        <v>333.69</v>
      </c>
      <c r="E8" s="122"/>
      <c r="G8" s="59"/>
    </row>
    <row r="9" spans="1:11" s="71" customFormat="1" ht="19.5" customHeight="1">
      <c r="A9" s="81" t="s">
        <v>348</v>
      </c>
      <c r="B9" s="30" t="s">
        <v>349</v>
      </c>
      <c r="C9" s="122">
        <f t="shared" si="0"/>
        <v>82.85</v>
      </c>
      <c r="D9" s="122">
        <v>82.85</v>
      </c>
      <c r="E9" s="122"/>
      <c r="F9" s="59"/>
      <c r="G9" s="59"/>
      <c r="K9" s="59"/>
    </row>
    <row r="10" spans="1:8" s="71" customFormat="1" ht="19.5" customHeight="1">
      <c r="A10" s="81" t="s">
        <v>350</v>
      </c>
      <c r="B10" s="30" t="s">
        <v>351</v>
      </c>
      <c r="C10" s="122">
        <f t="shared" si="0"/>
        <v>58.49</v>
      </c>
      <c r="D10" s="122">
        <v>58.49</v>
      </c>
      <c r="E10" s="122"/>
      <c r="F10" s="59"/>
      <c r="H10" s="59"/>
    </row>
    <row r="11" spans="1:8" s="71" customFormat="1" ht="19.5" customHeight="1">
      <c r="A11" s="81" t="s">
        <v>352</v>
      </c>
      <c r="B11" s="30" t="s">
        <v>353</v>
      </c>
      <c r="C11" s="122">
        <f t="shared" si="0"/>
        <v>89.45</v>
      </c>
      <c r="D11" s="122">
        <v>89.45</v>
      </c>
      <c r="E11" s="122"/>
      <c r="F11" s="59"/>
      <c r="H11" s="59"/>
    </row>
    <row r="12" spans="1:10" s="71" customFormat="1" ht="19.5" customHeight="1">
      <c r="A12" s="81" t="s">
        <v>354</v>
      </c>
      <c r="B12" s="30" t="s">
        <v>355</v>
      </c>
      <c r="C12" s="122">
        <f t="shared" si="0"/>
        <v>35.91</v>
      </c>
      <c r="D12" s="122">
        <v>35.91</v>
      </c>
      <c r="E12" s="122"/>
      <c r="F12" s="59"/>
      <c r="J12" s="59"/>
    </row>
    <row r="13" spans="1:11" s="71" customFormat="1" ht="19.5" customHeight="1">
      <c r="A13" s="81" t="s">
        <v>356</v>
      </c>
      <c r="B13" s="30" t="s">
        <v>357</v>
      </c>
      <c r="C13" s="122">
        <f t="shared" si="0"/>
        <v>17.96</v>
      </c>
      <c r="D13" s="122">
        <v>17.96</v>
      </c>
      <c r="E13" s="122"/>
      <c r="F13" s="59"/>
      <c r="G13" s="59"/>
      <c r="K13" s="59"/>
    </row>
    <row r="14" spans="1:11" s="71" customFormat="1" ht="19.5" customHeight="1">
      <c r="A14" s="81" t="s">
        <v>358</v>
      </c>
      <c r="B14" s="30" t="s">
        <v>359</v>
      </c>
      <c r="C14" s="122">
        <f t="shared" si="0"/>
        <v>15.18</v>
      </c>
      <c r="D14" s="122">
        <v>15.18</v>
      </c>
      <c r="E14" s="122"/>
      <c r="F14" s="59"/>
      <c r="G14" s="59"/>
      <c r="H14" s="59"/>
      <c r="K14" s="59"/>
    </row>
    <row r="15" spans="1:11" s="71" customFormat="1" ht="19.5" customHeight="1">
      <c r="A15" s="81" t="s">
        <v>360</v>
      </c>
      <c r="B15" s="30" t="s">
        <v>361</v>
      </c>
      <c r="C15" s="122">
        <f t="shared" si="0"/>
        <v>3.59</v>
      </c>
      <c r="D15" s="122">
        <v>3.59</v>
      </c>
      <c r="E15" s="122"/>
      <c r="F15" s="59"/>
      <c r="G15" s="59"/>
      <c r="K15" s="59"/>
    </row>
    <row r="16" spans="1:11" s="71" customFormat="1" ht="19.5" customHeight="1">
      <c r="A16" s="81" t="s">
        <v>362</v>
      </c>
      <c r="B16" s="30" t="s">
        <v>363</v>
      </c>
      <c r="C16" s="122">
        <f t="shared" si="0"/>
        <v>27.7</v>
      </c>
      <c r="D16" s="122">
        <v>27.7</v>
      </c>
      <c r="E16" s="122"/>
      <c r="F16" s="59"/>
      <c r="G16" s="59"/>
      <c r="K16" s="59"/>
    </row>
    <row r="17" spans="1:11" s="71" customFormat="1" ht="19.5" customHeight="1">
      <c r="A17" s="81" t="s">
        <v>364</v>
      </c>
      <c r="B17" s="30" t="s">
        <v>365</v>
      </c>
      <c r="C17" s="122">
        <f t="shared" si="0"/>
        <v>2.56</v>
      </c>
      <c r="D17" s="122">
        <v>2.56</v>
      </c>
      <c r="E17" s="122"/>
      <c r="F17" s="59"/>
      <c r="G17" s="59"/>
      <c r="I17" s="59"/>
      <c r="K17" s="59"/>
    </row>
    <row r="18" spans="1:7" s="71" customFormat="1" ht="19.5" customHeight="1">
      <c r="A18" s="81" t="s">
        <v>366</v>
      </c>
      <c r="B18" s="30" t="s">
        <v>367</v>
      </c>
      <c r="C18" s="122">
        <f>D18+E18</f>
        <v>76.54</v>
      </c>
      <c r="D18" s="129"/>
      <c r="E18" s="122">
        <f>SUM(E19:E30)</f>
        <v>76.54</v>
      </c>
      <c r="F18" s="59"/>
      <c r="G18" s="59"/>
    </row>
    <row r="19" spans="1:14" s="71" customFormat="1" ht="19.5" customHeight="1">
      <c r="A19" s="81" t="s">
        <v>368</v>
      </c>
      <c r="B19" s="52" t="s">
        <v>369</v>
      </c>
      <c r="C19" s="122">
        <f t="shared" si="0"/>
        <v>35.06</v>
      </c>
      <c r="D19" s="122"/>
      <c r="E19" s="122">
        <v>35.06</v>
      </c>
      <c r="F19" s="59"/>
      <c r="G19" s="59"/>
      <c r="H19" s="59"/>
      <c r="N19" s="59"/>
    </row>
    <row r="20" spans="1:6" s="71" customFormat="1" ht="19.5" customHeight="1">
      <c r="A20" s="81" t="s">
        <v>370</v>
      </c>
      <c r="B20" s="82" t="s">
        <v>371</v>
      </c>
      <c r="C20" s="122">
        <f t="shared" si="0"/>
        <v>1</v>
      </c>
      <c r="D20" s="122"/>
      <c r="E20" s="122">
        <v>1</v>
      </c>
      <c r="F20" s="59"/>
    </row>
    <row r="21" spans="1:12" s="71" customFormat="1" ht="19.5" customHeight="1">
      <c r="A21" s="81" t="s">
        <v>372</v>
      </c>
      <c r="B21" s="82" t="s">
        <v>373</v>
      </c>
      <c r="C21" s="122">
        <f t="shared" si="0"/>
        <v>5</v>
      </c>
      <c r="D21" s="122"/>
      <c r="E21" s="122">
        <v>5</v>
      </c>
      <c r="F21" s="59"/>
      <c r="G21" s="59"/>
      <c r="I21" s="59"/>
      <c r="L21" s="59"/>
    </row>
    <row r="22" spans="1:8" s="71" customFormat="1" ht="19.5" customHeight="1">
      <c r="A22" s="81" t="s">
        <v>374</v>
      </c>
      <c r="B22" s="82" t="s">
        <v>375</v>
      </c>
      <c r="C22" s="122">
        <f t="shared" si="0"/>
        <v>4.99</v>
      </c>
      <c r="D22" s="122"/>
      <c r="E22" s="122">
        <v>4.99</v>
      </c>
      <c r="F22" s="59"/>
      <c r="G22" s="59"/>
      <c r="H22" s="59"/>
    </row>
    <row r="23" spans="1:8" s="71" customFormat="1" ht="19.5" customHeight="1">
      <c r="A23" s="81" t="s">
        <v>376</v>
      </c>
      <c r="B23" s="82" t="s">
        <v>377</v>
      </c>
      <c r="C23" s="122">
        <f t="shared" si="0"/>
        <v>2.12</v>
      </c>
      <c r="D23" s="122"/>
      <c r="E23" s="122">
        <v>2.12</v>
      </c>
      <c r="F23" s="59"/>
      <c r="G23" s="59"/>
      <c r="H23" s="59"/>
    </row>
    <row r="24" spans="1:9" s="71" customFormat="1" ht="19.5" customHeight="1">
      <c r="A24" s="81" t="s">
        <v>378</v>
      </c>
      <c r="B24" s="82" t="s">
        <v>379</v>
      </c>
      <c r="C24" s="122">
        <f t="shared" si="0"/>
        <v>0.64</v>
      </c>
      <c r="D24" s="122"/>
      <c r="E24" s="122">
        <v>0.64</v>
      </c>
      <c r="F24" s="59"/>
      <c r="I24" s="59"/>
    </row>
    <row r="25" spans="1:19" s="71" customFormat="1" ht="19.5" customHeight="1">
      <c r="A25" s="81" t="s">
        <v>380</v>
      </c>
      <c r="B25" s="82" t="s">
        <v>381</v>
      </c>
      <c r="C25" s="122">
        <f t="shared" si="0"/>
        <v>1.5</v>
      </c>
      <c r="D25" s="122"/>
      <c r="E25" s="122">
        <v>1.5</v>
      </c>
      <c r="F25" s="59"/>
      <c r="G25" s="59"/>
      <c r="J25" s="59"/>
      <c r="S25" s="59"/>
    </row>
    <row r="26" spans="1:9" s="71" customFormat="1" ht="19.5" customHeight="1">
      <c r="A26" s="81" t="s">
        <v>382</v>
      </c>
      <c r="B26" s="52" t="s">
        <v>383</v>
      </c>
      <c r="C26" s="122">
        <f t="shared" si="0"/>
        <v>2.83</v>
      </c>
      <c r="D26" s="122"/>
      <c r="E26" s="122">
        <v>2.83</v>
      </c>
      <c r="F26" s="59"/>
      <c r="G26" s="59"/>
      <c r="H26" s="59"/>
      <c r="I26" s="59"/>
    </row>
    <row r="27" spans="1:7" s="71" customFormat="1" ht="19.5" customHeight="1">
      <c r="A27" s="81" t="s">
        <v>384</v>
      </c>
      <c r="B27" s="82" t="s">
        <v>385</v>
      </c>
      <c r="C27" s="122">
        <f t="shared" si="0"/>
        <v>2.49</v>
      </c>
      <c r="D27" s="122"/>
      <c r="E27" s="122">
        <v>2.49</v>
      </c>
      <c r="F27" s="59"/>
      <c r="G27" s="59"/>
    </row>
    <row r="28" spans="1:16" s="71" customFormat="1" ht="19.5" customHeight="1">
      <c r="A28" s="81" t="s">
        <v>386</v>
      </c>
      <c r="B28" s="82" t="s">
        <v>387</v>
      </c>
      <c r="C28" s="122">
        <f t="shared" si="0"/>
        <v>3.5</v>
      </c>
      <c r="D28" s="122"/>
      <c r="E28" s="122">
        <v>3.5</v>
      </c>
      <c r="F28" s="59"/>
      <c r="G28" s="59"/>
      <c r="I28" s="59"/>
      <c r="P28" s="59"/>
    </row>
    <row r="29" spans="1:16" s="71" customFormat="1" ht="19.5" customHeight="1">
      <c r="A29" s="81" t="s">
        <v>388</v>
      </c>
      <c r="B29" s="82" t="s">
        <v>389</v>
      </c>
      <c r="C29" s="122">
        <f t="shared" si="0"/>
        <v>15.76</v>
      </c>
      <c r="D29" s="122"/>
      <c r="E29" s="122">
        <v>15.76</v>
      </c>
      <c r="F29" s="59"/>
      <c r="G29" s="59"/>
      <c r="H29" s="59"/>
      <c r="P29" s="59"/>
    </row>
    <row r="30" spans="1:9" s="71" customFormat="1" ht="19.5" customHeight="1">
      <c r="A30" s="81" t="s">
        <v>390</v>
      </c>
      <c r="B30" s="82" t="s">
        <v>391</v>
      </c>
      <c r="C30" s="122">
        <f t="shared" si="0"/>
        <v>1.65</v>
      </c>
      <c r="D30" s="122"/>
      <c r="E30" s="122">
        <v>1.65</v>
      </c>
      <c r="F30" s="59"/>
      <c r="G30" s="59"/>
      <c r="H30" s="59"/>
      <c r="I30" s="59"/>
    </row>
    <row r="31" spans="1:8" s="71" customFormat="1" ht="19.5" customHeight="1">
      <c r="A31" s="81" t="s">
        <v>392</v>
      </c>
      <c r="B31" s="30" t="s">
        <v>393</v>
      </c>
      <c r="C31" s="122">
        <f t="shared" si="0"/>
        <v>22.5</v>
      </c>
      <c r="D31" s="129">
        <f>SUM(D32:D33)</f>
        <v>22.5</v>
      </c>
      <c r="E31" s="129">
        <f>SUM(E32:E33)</f>
        <v>0</v>
      </c>
      <c r="F31" s="59"/>
      <c r="H31" s="59"/>
    </row>
    <row r="32" spans="1:8" s="71" customFormat="1" ht="19.5" customHeight="1">
      <c r="A32" s="81" t="s">
        <v>394</v>
      </c>
      <c r="B32" s="82" t="s">
        <v>365</v>
      </c>
      <c r="C32" s="122">
        <f t="shared" si="0"/>
        <v>1.8</v>
      </c>
      <c r="D32" s="122">
        <v>1.8</v>
      </c>
      <c r="E32" s="122"/>
      <c r="F32" s="59"/>
      <c r="G32" s="59"/>
      <c r="H32" s="59"/>
    </row>
    <row r="33" spans="1:6" s="71" customFormat="1" ht="19.5" customHeight="1">
      <c r="A33" s="81" t="s">
        <v>395</v>
      </c>
      <c r="B33" s="82" t="s">
        <v>396</v>
      </c>
      <c r="C33" s="122">
        <f t="shared" si="0"/>
        <v>20.7</v>
      </c>
      <c r="D33" s="122">
        <v>20.7</v>
      </c>
      <c r="E33" s="122"/>
      <c r="F33" s="59"/>
    </row>
    <row r="34" spans="3:5" ht="19.5" customHeight="1">
      <c r="C34" s="12"/>
      <c r="D34" s="12"/>
      <c r="E34" s="12"/>
    </row>
    <row r="35" spans="4:14" ht="19.5" customHeight="1">
      <c r="D35" s="12"/>
      <c r="E35" s="12"/>
      <c r="F35" s="12"/>
      <c r="N35" s="12"/>
    </row>
  </sheetData>
  <sheetProtection/>
  <mergeCells count="2">
    <mergeCell ref="A5:B5"/>
    <mergeCell ref="C5:E5"/>
  </mergeCells>
  <printOptions horizontalCentered="1"/>
  <pageMargins left="0" right="0" top="0" bottom="0.7874015748031494" header="0.4999999924907534" footer="0.4999999924907534"/>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I11" sqref="I11"/>
    </sheetView>
  </sheetViews>
  <sheetFormatPr defaultColWidth="6.875" defaultRowHeight="12.75" customHeight="1"/>
  <cols>
    <col min="1" max="6" width="11.625" style="10" hidden="1" customWidth="1"/>
    <col min="7" max="12" width="19.625" style="10" customWidth="1"/>
    <col min="13" max="16384" width="6.875" style="10" customWidth="1"/>
  </cols>
  <sheetData>
    <row r="1" spans="1:12" ht="19.5" customHeight="1">
      <c r="A1" s="11" t="s">
        <v>397</v>
      </c>
      <c r="G1" s="69" t="s">
        <v>398</v>
      </c>
      <c r="L1" s="75"/>
    </row>
    <row r="2" spans="1:12" ht="42" customHeight="1">
      <c r="A2" s="60" t="s">
        <v>399</v>
      </c>
      <c r="B2" s="61"/>
      <c r="C2" s="61"/>
      <c r="D2" s="61"/>
      <c r="E2" s="61"/>
      <c r="F2" s="61"/>
      <c r="G2" s="149" t="s">
        <v>492</v>
      </c>
      <c r="H2" s="61"/>
      <c r="I2" s="61"/>
      <c r="J2" s="61"/>
      <c r="K2" s="61"/>
      <c r="L2" s="61"/>
    </row>
    <row r="3" spans="1:12" ht="19.5" customHeight="1">
      <c r="A3" s="70"/>
      <c r="B3" s="61"/>
      <c r="C3" s="61"/>
      <c r="D3" s="61"/>
      <c r="E3" s="61"/>
      <c r="F3" s="61"/>
      <c r="G3" s="61"/>
      <c r="H3" s="61"/>
      <c r="I3" s="61"/>
      <c r="J3" s="61"/>
      <c r="K3" s="61"/>
      <c r="L3" s="61"/>
    </row>
    <row r="4" spans="1:12" ht="19.5" customHeight="1">
      <c r="A4" s="71"/>
      <c r="B4" s="71"/>
      <c r="C4" s="71"/>
      <c r="D4" s="71"/>
      <c r="E4" s="71"/>
      <c r="F4" s="71"/>
      <c r="G4" s="71"/>
      <c r="H4" s="71"/>
      <c r="I4" s="71"/>
      <c r="J4" s="71"/>
      <c r="K4" s="71"/>
      <c r="L4" s="19" t="s">
        <v>312</v>
      </c>
    </row>
    <row r="5" spans="1:12" ht="28.5" customHeight="1">
      <c r="A5" s="175" t="s">
        <v>400</v>
      </c>
      <c r="B5" s="175"/>
      <c r="C5" s="175"/>
      <c r="D5" s="175"/>
      <c r="E5" s="175"/>
      <c r="F5" s="176"/>
      <c r="G5" s="175" t="s">
        <v>332</v>
      </c>
      <c r="H5" s="175"/>
      <c r="I5" s="175"/>
      <c r="J5" s="175"/>
      <c r="K5" s="175"/>
      <c r="L5" s="175"/>
    </row>
    <row r="6" spans="1:12" ht="28.5" customHeight="1">
      <c r="A6" s="177" t="s">
        <v>317</v>
      </c>
      <c r="B6" s="179" t="s">
        <v>401</v>
      </c>
      <c r="C6" s="177" t="s">
        <v>402</v>
      </c>
      <c r="D6" s="177"/>
      <c r="E6" s="177"/>
      <c r="F6" s="181" t="s">
        <v>403</v>
      </c>
      <c r="G6" s="175" t="s">
        <v>317</v>
      </c>
      <c r="H6" s="182" t="s">
        <v>401</v>
      </c>
      <c r="I6" s="175" t="s">
        <v>402</v>
      </c>
      <c r="J6" s="175"/>
      <c r="K6" s="175"/>
      <c r="L6" s="175" t="s">
        <v>403</v>
      </c>
    </row>
    <row r="7" spans="1:12" ht="28.5" customHeight="1">
      <c r="A7" s="178"/>
      <c r="B7" s="180"/>
      <c r="C7" s="65" t="s">
        <v>335</v>
      </c>
      <c r="D7" s="72" t="s">
        <v>404</v>
      </c>
      <c r="E7" s="72" t="s">
        <v>405</v>
      </c>
      <c r="F7" s="178"/>
      <c r="G7" s="175"/>
      <c r="H7" s="182"/>
      <c r="I7" s="26" t="s">
        <v>335</v>
      </c>
      <c r="J7" s="6" t="s">
        <v>404</v>
      </c>
      <c r="K7" s="6" t="s">
        <v>405</v>
      </c>
      <c r="L7" s="175"/>
    </row>
    <row r="8" spans="1:12" ht="28.5" customHeight="1">
      <c r="A8" s="73"/>
      <c r="B8" s="73"/>
      <c r="C8" s="73"/>
      <c r="D8" s="73"/>
      <c r="E8" s="73"/>
      <c r="F8" s="74"/>
      <c r="G8" s="121">
        <f>I8+L8</f>
        <v>4.14</v>
      </c>
      <c r="H8" s="122"/>
      <c r="I8" s="123">
        <v>3.5</v>
      </c>
      <c r="J8" s="124"/>
      <c r="K8" s="121">
        <v>3.5</v>
      </c>
      <c r="L8" s="122">
        <v>0.64</v>
      </c>
    </row>
    <row r="9" spans="2:12" ht="22.5" customHeight="1">
      <c r="B9" s="12"/>
      <c r="G9" s="12"/>
      <c r="H9" s="12"/>
      <c r="I9" s="12"/>
      <c r="J9" s="12"/>
      <c r="K9" s="12"/>
      <c r="L9" s="12"/>
    </row>
    <row r="10" spans="7:12" ht="12.75" customHeight="1">
      <c r="G10" s="12"/>
      <c r="H10" s="12"/>
      <c r="I10" s="12"/>
      <c r="J10" s="12"/>
      <c r="K10" s="12"/>
      <c r="L10" s="12"/>
    </row>
    <row r="11" spans="7:12" ht="12.75" customHeight="1">
      <c r="G11" s="12"/>
      <c r="H11" s="12"/>
      <c r="I11" s="12"/>
      <c r="J11" s="12"/>
      <c r="K11" s="12"/>
      <c r="L11" s="12"/>
    </row>
    <row r="12" spans="7:12" ht="12.75" customHeight="1">
      <c r="G12" s="12"/>
      <c r="H12" s="12"/>
      <c r="I12" s="12"/>
      <c r="L12" s="12"/>
    </row>
    <row r="13" spans="6:11" ht="12.75" customHeight="1">
      <c r="F13" s="12"/>
      <c r="G13" s="12"/>
      <c r="H13" s="12"/>
      <c r="I13" s="12"/>
      <c r="J13" s="12"/>
      <c r="K13" s="12"/>
    </row>
    <row r="14" spans="4:9" ht="12.75" customHeight="1">
      <c r="D14" s="12"/>
      <c r="G14" s="12"/>
      <c r="H14" s="12"/>
      <c r="I14" s="12"/>
    </row>
    <row r="15" ht="12.75" customHeight="1">
      <c r="J15" s="12"/>
    </row>
    <row r="16" spans="11:12" ht="12.75" customHeight="1">
      <c r="K16" s="12"/>
      <c r="L16" s="12"/>
    </row>
    <row r="20" ht="12.75" customHeight="1">
      <c r="H20" s="12"/>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A2" sqref="A2"/>
    </sheetView>
  </sheetViews>
  <sheetFormatPr defaultColWidth="6.875" defaultRowHeight="12.75" customHeight="1"/>
  <cols>
    <col min="1" max="1" width="19.50390625" style="10" customWidth="1"/>
    <col min="2" max="2" width="52.50390625" style="10" customWidth="1"/>
    <col min="3" max="5" width="18.25390625" style="10" customWidth="1"/>
    <col min="6" max="16384" width="6.875" style="10" customWidth="1"/>
  </cols>
  <sheetData>
    <row r="1" spans="1:5" ht="19.5" customHeight="1">
      <c r="A1" s="11" t="s">
        <v>406</v>
      </c>
      <c r="E1" s="37"/>
    </row>
    <row r="2" spans="1:5" ht="42.75" customHeight="1">
      <c r="A2" s="60" t="s">
        <v>487</v>
      </c>
      <c r="B2" s="61"/>
      <c r="C2" s="61"/>
      <c r="D2" s="61"/>
      <c r="E2" s="61"/>
    </row>
    <row r="3" spans="1:5" ht="19.5" customHeight="1">
      <c r="A3" s="61"/>
      <c r="B3" s="61"/>
      <c r="C3" s="61"/>
      <c r="D3" s="61"/>
      <c r="E3" s="61"/>
    </row>
    <row r="4" spans="1:5" ht="19.5" customHeight="1">
      <c r="A4" s="62"/>
      <c r="B4" s="63"/>
      <c r="C4" s="63"/>
      <c r="D4" s="63"/>
      <c r="E4" s="64" t="s">
        <v>312</v>
      </c>
    </row>
    <row r="5" spans="1:5" ht="19.5" customHeight="1">
      <c r="A5" s="175" t="s">
        <v>333</v>
      </c>
      <c r="B5" s="176" t="s">
        <v>334</v>
      </c>
      <c r="C5" s="175" t="s">
        <v>407</v>
      </c>
      <c r="D5" s="175"/>
      <c r="E5" s="175"/>
    </row>
    <row r="6" spans="1:5" ht="19.5" customHeight="1">
      <c r="A6" s="178"/>
      <c r="B6" s="178"/>
      <c r="C6" s="65" t="s">
        <v>317</v>
      </c>
      <c r="D6" s="65" t="s">
        <v>336</v>
      </c>
      <c r="E6" s="65" t="s">
        <v>337</v>
      </c>
    </row>
    <row r="7" spans="1:5" ht="19.5" customHeight="1">
      <c r="A7" s="66"/>
      <c r="B7" s="67"/>
      <c r="C7" s="31"/>
      <c r="D7" s="32"/>
      <c r="E7" s="21"/>
    </row>
    <row r="8" spans="1:5" ht="20.25" customHeight="1">
      <c r="A8" s="68" t="s">
        <v>408</v>
      </c>
      <c r="B8" s="12"/>
      <c r="C8" s="12"/>
      <c r="D8" s="12"/>
      <c r="E8" s="12"/>
    </row>
    <row r="9" spans="1:5" ht="20.25" customHeight="1">
      <c r="A9" s="12"/>
      <c r="B9" s="12"/>
      <c r="C9" s="12"/>
      <c r="D9" s="12"/>
      <c r="E9" s="12"/>
    </row>
    <row r="10" spans="1:5" ht="12.75" customHeight="1">
      <c r="A10" s="12"/>
      <c r="B10" s="12"/>
      <c r="C10" s="12"/>
      <c r="E10" s="12"/>
    </row>
    <row r="11" spans="1:5" ht="12.75" customHeight="1">
      <c r="A11" s="12"/>
      <c r="B11" s="12"/>
      <c r="C11" s="12"/>
      <c r="D11" s="12"/>
      <c r="E11" s="12"/>
    </row>
    <row r="12" spans="1:5" ht="12.75" customHeight="1">
      <c r="A12" s="12"/>
      <c r="B12" s="12"/>
      <c r="C12" s="12"/>
      <c r="E12" s="12"/>
    </row>
    <row r="13" spans="1:5" ht="12.75" customHeight="1">
      <c r="A13" s="12"/>
      <c r="B13" s="12"/>
      <c r="D13" s="12"/>
      <c r="E13" s="12"/>
    </row>
    <row r="14" spans="1:5" ht="12.75" customHeight="1">
      <c r="A14" s="12"/>
      <c r="E14" s="12"/>
    </row>
    <row r="15" ht="12.75" customHeight="1">
      <c r="B15" s="12"/>
    </row>
    <row r="16" ht="12.75" customHeight="1">
      <c r="B16" s="12"/>
    </row>
    <row r="17" ht="12.75" customHeight="1">
      <c r="B17" s="12"/>
    </row>
    <row r="18" ht="12.75" customHeight="1">
      <c r="B18" s="12"/>
    </row>
    <row r="19" ht="12.75" customHeight="1">
      <c r="B19" s="12"/>
    </row>
    <row r="20" ht="12.75" customHeight="1">
      <c r="B20" s="12"/>
    </row>
    <row r="22" ht="12.75" customHeight="1">
      <c r="B22" s="12"/>
    </row>
    <row r="23" ht="12.75" customHeight="1">
      <c r="B23" s="12"/>
    </row>
    <row r="25" ht="12.75" customHeight="1">
      <c r="B25" s="12"/>
    </row>
    <row r="26" ht="12.75" customHeight="1">
      <c r="B26" s="12"/>
    </row>
    <row r="27" ht="12.75" customHeight="1">
      <c r="D27" s="12"/>
    </row>
  </sheetData>
  <sheetProtection/>
  <mergeCells count="3">
    <mergeCell ref="C5:E5"/>
    <mergeCell ref="A5:A6"/>
    <mergeCell ref="B5:B6"/>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25"/>
  <sheetViews>
    <sheetView showGridLines="0" showZeros="0" workbookViewId="0" topLeftCell="A1">
      <selection activeCell="B9" sqref="B9"/>
    </sheetView>
  </sheetViews>
  <sheetFormatPr defaultColWidth="6.875" defaultRowHeight="19.5" customHeight="1"/>
  <cols>
    <col min="1" max="4" width="34.50390625" style="10" customWidth="1"/>
    <col min="5" max="159" width="6.75390625" style="10" customWidth="1"/>
    <col min="160" max="16384" width="6.875" style="10" customWidth="1"/>
  </cols>
  <sheetData>
    <row r="1" spans="1:251" ht="19.5" customHeight="1">
      <c r="A1" s="11" t="s">
        <v>409</v>
      </c>
      <c r="B1" s="35"/>
      <c r="C1" s="36"/>
      <c r="D1" s="37"/>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c r="DP1" s="36"/>
      <c r="DQ1" s="36"/>
      <c r="DR1" s="36"/>
      <c r="DS1" s="36"/>
      <c r="DT1" s="36"/>
      <c r="DU1" s="36"/>
      <c r="DV1" s="36"/>
      <c r="DW1" s="36"/>
      <c r="DX1" s="36"/>
      <c r="DY1" s="36"/>
      <c r="DZ1" s="36"/>
      <c r="EA1" s="36"/>
      <c r="EB1" s="36"/>
      <c r="EC1" s="36"/>
      <c r="ED1" s="36"/>
      <c r="EE1" s="36"/>
      <c r="EF1" s="36"/>
      <c r="EG1" s="36"/>
      <c r="EH1" s="36"/>
      <c r="EI1" s="36"/>
      <c r="EJ1" s="36"/>
      <c r="EK1" s="36"/>
      <c r="EL1" s="36"/>
      <c r="EM1" s="36"/>
      <c r="EN1" s="36"/>
      <c r="EO1" s="36"/>
      <c r="EP1" s="36"/>
      <c r="EQ1" s="36"/>
      <c r="ER1" s="36"/>
      <c r="ES1" s="36"/>
      <c r="ET1" s="36"/>
      <c r="EU1" s="36"/>
      <c r="EV1" s="36"/>
      <c r="EW1" s="36"/>
      <c r="EX1" s="36"/>
      <c r="EY1" s="36"/>
      <c r="EZ1" s="36"/>
      <c r="FA1" s="36"/>
      <c r="FB1" s="36"/>
      <c r="FC1" s="36"/>
      <c r="FD1" s="59"/>
      <c r="FE1" s="59"/>
      <c r="FF1" s="59"/>
      <c r="FG1" s="59"/>
      <c r="FH1" s="59"/>
      <c r="FI1" s="59"/>
      <c r="FJ1" s="59"/>
      <c r="FK1" s="59"/>
      <c r="FL1" s="59"/>
      <c r="FM1" s="59"/>
      <c r="FN1" s="59"/>
      <c r="FO1" s="59"/>
      <c r="FP1" s="59"/>
      <c r="FQ1" s="59"/>
      <c r="FR1" s="59"/>
      <c r="FS1" s="59"/>
      <c r="FT1" s="59"/>
      <c r="FU1" s="59"/>
      <c r="FV1" s="59"/>
      <c r="FW1" s="59"/>
      <c r="FX1" s="59"/>
      <c r="FY1" s="59"/>
      <c r="FZ1" s="59"/>
      <c r="GA1" s="59"/>
      <c r="GB1" s="59"/>
      <c r="GC1" s="59"/>
      <c r="GD1" s="59"/>
      <c r="GE1" s="59"/>
      <c r="GF1" s="59"/>
      <c r="GG1" s="59"/>
      <c r="GH1" s="59"/>
      <c r="GI1" s="59"/>
      <c r="GJ1" s="59"/>
      <c r="GK1" s="59"/>
      <c r="GL1" s="59"/>
      <c r="GM1" s="59"/>
      <c r="GN1" s="59"/>
      <c r="GO1" s="59"/>
      <c r="GP1" s="59"/>
      <c r="GQ1" s="59"/>
      <c r="GR1" s="59"/>
      <c r="GS1" s="59"/>
      <c r="GT1" s="59"/>
      <c r="GU1" s="59"/>
      <c r="GV1" s="59"/>
      <c r="GW1" s="59"/>
      <c r="GX1" s="59"/>
      <c r="GY1" s="59"/>
      <c r="GZ1" s="59"/>
      <c r="HA1" s="59"/>
      <c r="HB1" s="59"/>
      <c r="HC1" s="59"/>
      <c r="HD1" s="59"/>
      <c r="HE1" s="59"/>
      <c r="HF1" s="59"/>
      <c r="HG1" s="59"/>
      <c r="HH1" s="59"/>
      <c r="HI1" s="59"/>
      <c r="HJ1" s="59"/>
      <c r="HK1" s="59"/>
      <c r="HL1" s="59"/>
      <c r="HM1" s="59"/>
      <c r="HN1" s="59"/>
      <c r="HO1" s="59"/>
      <c r="HP1" s="59"/>
      <c r="HQ1" s="59"/>
      <c r="HR1" s="59"/>
      <c r="HS1" s="59"/>
      <c r="HT1" s="59"/>
      <c r="HU1" s="59"/>
      <c r="HV1" s="59"/>
      <c r="HW1" s="59"/>
      <c r="HX1" s="59"/>
      <c r="HY1" s="59"/>
      <c r="HZ1" s="59"/>
      <c r="IA1" s="59"/>
      <c r="IB1" s="59"/>
      <c r="IC1" s="59"/>
      <c r="ID1" s="59"/>
      <c r="IE1" s="59"/>
      <c r="IF1" s="59"/>
      <c r="IG1" s="59"/>
      <c r="IH1" s="59"/>
      <c r="II1" s="59"/>
      <c r="IJ1" s="59"/>
      <c r="IK1" s="59"/>
      <c r="IL1" s="59"/>
      <c r="IM1" s="59"/>
      <c r="IN1" s="59"/>
      <c r="IO1" s="59"/>
      <c r="IP1" s="59"/>
      <c r="IQ1" s="59"/>
    </row>
    <row r="2" spans="1:251" ht="38.25" customHeight="1">
      <c r="A2" s="38" t="s">
        <v>488</v>
      </c>
      <c r="B2" s="39"/>
      <c r="C2" s="40"/>
      <c r="D2" s="39"/>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c r="CL2" s="36"/>
      <c r="CM2" s="36"/>
      <c r="CN2" s="36"/>
      <c r="CO2" s="36"/>
      <c r="CP2" s="36"/>
      <c r="CQ2" s="36"/>
      <c r="CR2" s="36"/>
      <c r="CS2" s="36"/>
      <c r="CT2" s="36"/>
      <c r="CU2" s="36"/>
      <c r="CV2" s="36"/>
      <c r="CW2" s="36"/>
      <c r="CX2" s="36"/>
      <c r="CY2" s="36"/>
      <c r="CZ2" s="36"/>
      <c r="DA2" s="36"/>
      <c r="DB2" s="36"/>
      <c r="DC2" s="36"/>
      <c r="DD2" s="36"/>
      <c r="DE2" s="36"/>
      <c r="DF2" s="36"/>
      <c r="DG2" s="36"/>
      <c r="DH2" s="36"/>
      <c r="DI2" s="36"/>
      <c r="DJ2" s="36"/>
      <c r="DK2" s="36"/>
      <c r="DL2" s="36"/>
      <c r="DM2" s="36"/>
      <c r="DN2" s="36"/>
      <c r="DO2" s="36"/>
      <c r="DP2" s="36"/>
      <c r="DQ2" s="36"/>
      <c r="DR2" s="36"/>
      <c r="DS2" s="36"/>
      <c r="DT2" s="36"/>
      <c r="DU2" s="36"/>
      <c r="DV2" s="36"/>
      <c r="DW2" s="36"/>
      <c r="DX2" s="36"/>
      <c r="DY2" s="36"/>
      <c r="DZ2" s="36"/>
      <c r="EA2" s="36"/>
      <c r="EB2" s="36"/>
      <c r="EC2" s="36"/>
      <c r="ED2" s="36"/>
      <c r="EE2" s="36"/>
      <c r="EF2" s="36"/>
      <c r="EG2" s="36"/>
      <c r="EH2" s="36"/>
      <c r="EI2" s="36"/>
      <c r="EJ2" s="36"/>
      <c r="EK2" s="36"/>
      <c r="EL2" s="36"/>
      <c r="EM2" s="36"/>
      <c r="EN2" s="36"/>
      <c r="EO2" s="36"/>
      <c r="EP2" s="36"/>
      <c r="EQ2" s="36"/>
      <c r="ER2" s="36"/>
      <c r="ES2" s="36"/>
      <c r="ET2" s="36"/>
      <c r="EU2" s="36"/>
      <c r="EV2" s="36"/>
      <c r="EW2" s="36"/>
      <c r="EX2" s="36"/>
      <c r="EY2" s="36"/>
      <c r="EZ2" s="36"/>
      <c r="FA2" s="36"/>
      <c r="FB2" s="36"/>
      <c r="FC2" s="36"/>
      <c r="FD2" s="59"/>
      <c r="FE2" s="59"/>
      <c r="FF2" s="59"/>
      <c r="FG2" s="59"/>
      <c r="FH2" s="59"/>
      <c r="FI2" s="59"/>
      <c r="FJ2" s="59"/>
      <c r="FK2" s="59"/>
      <c r="FL2" s="59"/>
      <c r="FM2" s="59"/>
      <c r="FN2" s="59"/>
      <c r="FO2" s="59"/>
      <c r="FP2" s="59"/>
      <c r="FQ2" s="59"/>
      <c r="FR2" s="59"/>
      <c r="FS2" s="59"/>
      <c r="FT2" s="59"/>
      <c r="FU2" s="59"/>
      <c r="FV2" s="59"/>
      <c r="FW2" s="59"/>
      <c r="FX2" s="59"/>
      <c r="FY2" s="59"/>
      <c r="FZ2" s="59"/>
      <c r="GA2" s="59"/>
      <c r="GB2" s="59"/>
      <c r="GC2" s="59"/>
      <c r="GD2" s="59"/>
      <c r="GE2" s="59"/>
      <c r="GF2" s="59"/>
      <c r="GG2" s="59"/>
      <c r="GH2" s="59"/>
      <c r="GI2" s="59"/>
      <c r="GJ2" s="59"/>
      <c r="GK2" s="59"/>
      <c r="GL2" s="59"/>
      <c r="GM2" s="59"/>
      <c r="GN2" s="59"/>
      <c r="GO2" s="59"/>
      <c r="GP2" s="59"/>
      <c r="GQ2" s="59"/>
      <c r="GR2" s="59"/>
      <c r="GS2" s="59"/>
      <c r="GT2" s="59"/>
      <c r="GU2" s="59"/>
      <c r="GV2" s="59"/>
      <c r="GW2" s="59"/>
      <c r="GX2" s="59"/>
      <c r="GY2" s="59"/>
      <c r="GZ2" s="59"/>
      <c r="HA2" s="59"/>
      <c r="HB2" s="59"/>
      <c r="HC2" s="59"/>
      <c r="HD2" s="59"/>
      <c r="HE2" s="59"/>
      <c r="HF2" s="59"/>
      <c r="HG2" s="59"/>
      <c r="HH2" s="59"/>
      <c r="HI2" s="59"/>
      <c r="HJ2" s="59"/>
      <c r="HK2" s="59"/>
      <c r="HL2" s="59"/>
      <c r="HM2" s="59"/>
      <c r="HN2" s="59"/>
      <c r="HO2" s="59"/>
      <c r="HP2" s="59"/>
      <c r="HQ2" s="59"/>
      <c r="HR2" s="59"/>
      <c r="HS2" s="59"/>
      <c r="HT2" s="59"/>
      <c r="HU2" s="59"/>
      <c r="HV2" s="59"/>
      <c r="HW2" s="59"/>
      <c r="HX2" s="59"/>
      <c r="HY2" s="59"/>
      <c r="HZ2" s="59"/>
      <c r="IA2" s="59"/>
      <c r="IB2" s="59"/>
      <c r="IC2" s="59"/>
      <c r="ID2" s="59"/>
      <c r="IE2" s="59"/>
      <c r="IF2" s="59"/>
      <c r="IG2" s="59"/>
      <c r="IH2" s="59"/>
      <c r="II2" s="59"/>
      <c r="IJ2" s="59"/>
      <c r="IK2" s="59"/>
      <c r="IL2" s="59"/>
      <c r="IM2" s="59"/>
      <c r="IN2" s="59"/>
      <c r="IO2" s="59"/>
      <c r="IP2" s="59"/>
      <c r="IQ2" s="59"/>
    </row>
    <row r="3" spans="1:251" ht="12.75" customHeight="1">
      <c r="A3" s="39"/>
      <c r="B3" s="39"/>
      <c r="C3" s="40"/>
      <c r="D3" s="39"/>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36"/>
      <c r="CJ3" s="36"/>
      <c r="CK3" s="36"/>
      <c r="CL3" s="36"/>
      <c r="CM3" s="36"/>
      <c r="CN3" s="36"/>
      <c r="CO3" s="36"/>
      <c r="CP3" s="36"/>
      <c r="CQ3" s="36"/>
      <c r="CR3" s="36"/>
      <c r="CS3" s="36"/>
      <c r="CT3" s="36"/>
      <c r="CU3" s="36"/>
      <c r="CV3" s="36"/>
      <c r="CW3" s="36"/>
      <c r="CX3" s="36"/>
      <c r="CY3" s="36"/>
      <c r="CZ3" s="36"/>
      <c r="DA3" s="36"/>
      <c r="DB3" s="36"/>
      <c r="DC3" s="36"/>
      <c r="DD3" s="36"/>
      <c r="DE3" s="36"/>
      <c r="DF3" s="36"/>
      <c r="DG3" s="36"/>
      <c r="DH3" s="36"/>
      <c r="DI3" s="36"/>
      <c r="DJ3" s="36"/>
      <c r="DK3" s="36"/>
      <c r="DL3" s="36"/>
      <c r="DM3" s="36"/>
      <c r="DN3" s="36"/>
      <c r="DO3" s="36"/>
      <c r="DP3" s="36"/>
      <c r="DQ3" s="36"/>
      <c r="DR3" s="36"/>
      <c r="DS3" s="36"/>
      <c r="DT3" s="36"/>
      <c r="DU3" s="36"/>
      <c r="DV3" s="36"/>
      <c r="DW3" s="36"/>
      <c r="DX3" s="36"/>
      <c r="DY3" s="36"/>
      <c r="DZ3" s="36"/>
      <c r="EA3" s="36"/>
      <c r="EB3" s="36"/>
      <c r="EC3" s="36"/>
      <c r="ED3" s="36"/>
      <c r="EE3" s="36"/>
      <c r="EF3" s="36"/>
      <c r="EG3" s="36"/>
      <c r="EH3" s="36"/>
      <c r="EI3" s="36"/>
      <c r="EJ3" s="36"/>
      <c r="EK3" s="36"/>
      <c r="EL3" s="36"/>
      <c r="EM3" s="36"/>
      <c r="EN3" s="36"/>
      <c r="EO3" s="36"/>
      <c r="EP3" s="36"/>
      <c r="EQ3" s="36"/>
      <c r="ER3" s="36"/>
      <c r="ES3" s="36"/>
      <c r="ET3" s="36"/>
      <c r="EU3" s="36"/>
      <c r="EV3" s="36"/>
      <c r="EW3" s="36"/>
      <c r="EX3" s="36"/>
      <c r="EY3" s="36"/>
      <c r="EZ3" s="36"/>
      <c r="FA3" s="36"/>
      <c r="FB3" s="36"/>
      <c r="FC3" s="36"/>
      <c r="FD3" s="59"/>
      <c r="FE3" s="59"/>
      <c r="FF3" s="59"/>
      <c r="FG3" s="59"/>
      <c r="FH3" s="59"/>
      <c r="FI3" s="59"/>
      <c r="FJ3" s="59"/>
      <c r="FK3" s="59"/>
      <c r="FL3" s="59"/>
      <c r="FM3" s="59"/>
      <c r="FN3" s="59"/>
      <c r="FO3" s="59"/>
      <c r="FP3" s="59"/>
      <c r="FQ3" s="59"/>
      <c r="FR3" s="59"/>
      <c r="FS3" s="59"/>
      <c r="FT3" s="59"/>
      <c r="FU3" s="59"/>
      <c r="FV3" s="59"/>
      <c r="FW3" s="59"/>
      <c r="FX3" s="59"/>
      <c r="FY3" s="59"/>
      <c r="FZ3" s="59"/>
      <c r="GA3" s="59"/>
      <c r="GB3" s="59"/>
      <c r="GC3" s="59"/>
      <c r="GD3" s="59"/>
      <c r="GE3" s="59"/>
      <c r="GF3" s="59"/>
      <c r="GG3" s="59"/>
      <c r="GH3" s="59"/>
      <c r="GI3" s="59"/>
      <c r="GJ3" s="59"/>
      <c r="GK3" s="59"/>
      <c r="GL3" s="59"/>
      <c r="GM3" s="59"/>
      <c r="GN3" s="59"/>
      <c r="GO3" s="59"/>
      <c r="GP3" s="59"/>
      <c r="GQ3" s="59"/>
      <c r="GR3" s="59"/>
      <c r="GS3" s="59"/>
      <c r="GT3" s="59"/>
      <c r="GU3" s="59"/>
      <c r="GV3" s="59"/>
      <c r="GW3" s="59"/>
      <c r="GX3" s="59"/>
      <c r="GY3" s="59"/>
      <c r="GZ3" s="59"/>
      <c r="HA3" s="59"/>
      <c r="HB3" s="59"/>
      <c r="HC3" s="59"/>
      <c r="HD3" s="59"/>
      <c r="HE3" s="59"/>
      <c r="HF3" s="59"/>
      <c r="HG3" s="59"/>
      <c r="HH3" s="59"/>
      <c r="HI3" s="59"/>
      <c r="HJ3" s="59"/>
      <c r="HK3" s="59"/>
      <c r="HL3" s="59"/>
      <c r="HM3" s="59"/>
      <c r="HN3" s="59"/>
      <c r="HO3" s="59"/>
      <c r="HP3" s="59"/>
      <c r="HQ3" s="59"/>
      <c r="HR3" s="59"/>
      <c r="HS3" s="59"/>
      <c r="HT3" s="59"/>
      <c r="HU3" s="59"/>
      <c r="HV3" s="59"/>
      <c r="HW3" s="59"/>
      <c r="HX3" s="59"/>
      <c r="HY3" s="59"/>
      <c r="HZ3" s="59"/>
      <c r="IA3" s="59"/>
      <c r="IB3" s="59"/>
      <c r="IC3" s="59"/>
      <c r="ID3" s="59"/>
      <c r="IE3" s="59"/>
      <c r="IF3" s="59"/>
      <c r="IG3" s="59"/>
      <c r="IH3" s="59"/>
      <c r="II3" s="59"/>
      <c r="IJ3" s="59"/>
      <c r="IK3" s="59"/>
      <c r="IL3" s="59"/>
      <c r="IM3" s="59"/>
      <c r="IN3" s="59"/>
      <c r="IO3" s="59"/>
      <c r="IP3" s="59"/>
      <c r="IQ3" s="59"/>
    </row>
    <row r="4" spans="1:251" ht="19.5" customHeight="1">
      <c r="A4" s="18"/>
      <c r="B4" s="41"/>
      <c r="C4" s="42"/>
      <c r="D4" s="19" t="s">
        <v>312</v>
      </c>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36"/>
      <c r="CJ4" s="36"/>
      <c r="CK4" s="36"/>
      <c r="CL4" s="36"/>
      <c r="CM4" s="36"/>
      <c r="CN4" s="36"/>
      <c r="CO4" s="36"/>
      <c r="CP4" s="36"/>
      <c r="CQ4" s="36"/>
      <c r="CR4" s="36"/>
      <c r="CS4" s="36"/>
      <c r="CT4" s="36"/>
      <c r="CU4" s="36"/>
      <c r="CV4" s="36"/>
      <c r="CW4" s="36"/>
      <c r="CX4" s="36"/>
      <c r="CY4" s="36"/>
      <c r="CZ4" s="36"/>
      <c r="DA4" s="36"/>
      <c r="DB4" s="36"/>
      <c r="DC4" s="36"/>
      <c r="DD4" s="36"/>
      <c r="DE4" s="36"/>
      <c r="DF4" s="36"/>
      <c r="DG4" s="36"/>
      <c r="DH4" s="36"/>
      <c r="DI4" s="36"/>
      <c r="DJ4" s="36"/>
      <c r="DK4" s="36"/>
      <c r="DL4" s="36"/>
      <c r="DM4" s="36"/>
      <c r="DN4" s="36"/>
      <c r="DO4" s="36"/>
      <c r="DP4" s="36"/>
      <c r="DQ4" s="36"/>
      <c r="DR4" s="36"/>
      <c r="DS4" s="36"/>
      <c r="DT4" s="36"/>
      <c r="DU4" s="36"/>
      <c r="DV4" s="36"/>
      <c r="DW4" s="36"/>
      <c r="DX4" s="36"/>
      <c r="DY4" s="36"/>
      <c r="DZ4" s="36"/>
      <c r="EA4" s="36"/>
      <c r="EB4" s="36"/>
      <c r="EC4" s="36"/>
      <c r="ED4" s="36"/>
      <c r="EE4" s="36"/>
      <c r="EF4" s="36"/>
      <c r="EG4" s="36"/>
      <c r="EH4" s="36"/>
      <c r="EI4" s="36"/>
      <c r="EJ4" s="36"/>
      <c r="EK4" s="36"/>
      <c r="EL4" s="36"/>
      <c r="EM4" s="36"/>
      <c r="EN4" s="36"/>
      <c r="EO4" s="36"/>
      <c r="EP4" s="36"/>
      <c r="EQ4" s="36"/>
      <c r="ER4" s="36"/>
      <c r="ES4" s="36"/>
      <c r="ET4" s="36"/>
      <c r="EU4" s="36"/>
      <c r="EV4" s="36"/>
      <c r="EW4" s="36"/>
      <c r="EX4" s="36"/>
      <c r="EY4" s="36"/>
      <c r="EZ4" s="36"/>
      <c r="FA4" s="36"/>
      <c r="FB4" s="36"/>
      <c r="FC4" s="36"/>
      <c r="FD4" s="59"/>
      <c r="FE4" s="59"/>
      <c r="FF4" s="59"/>
      <c r="FG4" s="59"/>
      <c r="FH4" s="59"/>
      <c r="FI4" s="59"/>
      <c r="FJ4" s="59"/>
      <c r="FK4" s="59"/>
      <c r="FL4" s="59"/>
      <c r="FM4" s="59"/>
      <c r="FN4" s="59"/>
      <c r="FO4" s="59"/>
      <c r="FP4" s="59"/>
      <c r="FQ4" s="59"/>
      <c r="FR4" s="59"/>
      <c r="FS4" s="59"/>
      <c r="FT4" s="59"/>
      <c r="FU4" s="59"/>
      <c r="FV4" s="59"/>
      <c r="FW4" s="59"/>
      <c r="FX4" s="59"/>
      <c r="FY4" s="59"/>
      <c r="FZ4" s="59"/>
      <c r="GA4" s="59"/>
      <c r="GB4" s="59"/>
      <c r="GC4" s="59"/>
      <c r="GD4" s="59"/>
      <c r="GE4" s="59"/>
      <c r="GF4" s="59"/>
      <c r="GG4" s="59"/>
      <c r="GH4" s="59"/>
      <c r="GI4" s="59"/>
      <c r="GJ4" s="59"/>
      <c r="GK4" s="59"/>
      <c r="GL4" s="59"/>
      <c r="GM4" s="59"/>
      <c r="GN4" s="59"/>
      <c r="GO4" s="59"/>
      <c r="GP4" s="59"/>
      <c r="GQ4" s="59"/>
      <c r="GR4" s="59"/>
      <c r="GS4" s="59"/>
      <c r="GT4" s="59"/>
      <c r="GU4" s="59"/>
      <c r="GV4" s="59"/>
      <c r="GW4" s="59"/>
      <c r="GX4" s="59"/>
      <c r="GY4" s="59"/>
      <c r="GZ4" s="59"/>
      <c r="HA4" s="59"/>
      <c r="HB4" s="59"/>
      <c r="HC4" s="59"/>
      <c r="HD4" s="59"/>
      <c r="HE4" s="59"/>
      <c r="HF4" s="59"/>
      <c r="HG4" s="59"/>
      <c r="HH4" s="59"/>
      <c r="HI4" s="59"/>
      <c r="HJ4" s="59"/>
      <c r="HK4" s="59"/>
      <c r="HL4" s="59"/>
      <c r="HM4" s="59"/>
      <c r="HN4" s="59"/>
      <c r="HO4" s="59"/>
      <c r="HP4" s="59"/>
      <c r="HQ4" s="59"/>
      <c r="HR4" s="59"/>
      <c r="HS4" s="59"/>
      <c r="HT4" s="59"/>
      <c r="HU4" s="59"/>
      <c r="HV4" s="59"/>
      <c r="HW4" s="59"/>
      <c r="HX4" s="59"/>
      <c r="HY4" s="59"/>
      <c r="HZ4" s="59"/>
      <c r="IA4" s="59"/>
      <c r="IB4" s="59"/>
      <c r="IC4" s="59"/>
      <c r="ID4" s="59"/>
      <c r="IE4" s="59"/>
      <c r="IF4" s="59"/>
      <c r="IG4" s="59"/>
      <c r="IH4" s="59"/>
      <c r="II4" s="59"/>
      <c r="IJ4" s="59"/>
      <c r="IK4" s="59"/>
      <c r="IL4" s="59"/>
      <c r="IM4" s="59"/>
      <c r="IN4" s="59"/>
      <c r="IO4" s="59"/>
      <c r="IP4" s="59"/>
      <c r="IQ4" s="59"/>
    </row>
    <row r="5" spans="1:251" ht="23.25" customHeight="1">
      <c r="A5" s="175" t="s">
        <v>313</v>
      </c>
      <c r="B5" s="175"/>
      <c r="C5" s="175" t="s">
        <v>314</v>
      </c>
      <c r="D5" s="175"/>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c r="CN5" s="36"/>
      <c r="CO5" s="36"/>
      <c r="CP5" s="36"/>
      <c r="CQ5" s="36"/>
      <c r="CR5" s="36"/>
      <c r="CS5" s="36"/>
      <c r="CT5" s="36"/>
      <c r="CU5" s="36"/>
      <c r="CV5" s="36"/>
      <c r="CW5" s="36"/>
      <c r="CX5" s="36"/>
      <c r="CY5" s="36"/>
      <c r="CZ5" s="36"/>
      <c r="DA5" s="36"/>
      <c r="DB5" s="36"/>
      <c r="DC5" s="36"/>
      <c r="DD5" s="36"/>
      <c r="DE5" s="36"/>
      <c r="DF5" s="36"/>
      <c r="DG5" s="36"/>
      <c r="DH5" s="36"/>
      <c r="DI5" s="36"/>
      <c r="DJ5" s="36"/>
      <c r="DK5" s="36"/>
      <c r="DL5" s="36"/>
      <c r="DM5" s="36"/>
      <c r="DN5" s="36"/>
      <c r="DO5" s="36"/>
      <c r="DP5" s="36"/>
      <c r="DQ5" s="36"/>
      <c r="DR5" s="36"/>
      <c r="DS5" s="36"/>
      <c r="DT5" s="36"/>
      <c r="DU5" s="36"/>
      <c r="DV5" s="36"/>
      <c r="DW5" s="36"/>
      <c r="DX5" s="36"/>
      <c r="DY5" s="36"/>
      <c r="DZ5" s="36"/>
      <c r="EA5" s="36"/>
      <c r="EB5" s="36"/>
      <c r="EC5" s="36"/>
      <c r="ED5" s="36"/>
      <c r="EE5" s="36"/>
      <c r="EF5" s="36"/>
      <c r="EG5" s="36"/>
      <c r="EH5" s="36"/>
      <c r="EI5" s="36"/>
      <c r="EJ5" s="36"/>
      <c r="EK5" s="36"/>
      <c r="EL5" s="36"/>
      <c r="EM5" s="36"/>
      <c r="EN5" s="36"/>
      <c r="EO5" s="36"/>
      <c r="EP5" s="36"/>
      <c r="EQ5" s="36"/>
      <c r="ER5" s="36"/>
      <c r="ES5" s="36"/>
      <c r="ET5" s="36"/>
      <c r="EU5" s="36"/>
      <c r="EV5" s="36"/>
      <c r="EW5" s="36"/>
      <c r="EX5" s="36"/>
      <c r="EY5" s="36"/>
      <c r="EZ5" s="36"/>
      <c r="FA5" s="36"/>
      <c r="FB5" s="36"/>
      <c r="FC5" s="36"/>
      <c r="FD5" s="59"/>
      <c r="FE5" s="59"/>
      <c r="FF5" s="59"/>
      <c r="FG5" s="59"/>
      <c r="FH5" s="59"/>
      <c r="FI5" s="59"/>
      <c r="FJ5" s="59"/>
      <c r="FK5" s="59"/>
      <c r="FL5" s="59"/>
      <c r="FM5" s="59"/>
      <c r="FN5" s="59"/>
      <c r="FO5" s="59"/>
      <c r="FP5" s="59"/>
      <c r="FQ5" s="59"/>
      <c r="FR5" s="59"/>
      <c r="FS5" s="59"/>
      <c r="FT5" s="59"/>
      <c r="FU5" s="59"/>
      <c r="FV5" s="59"/>
      <c r="FW5" s="59"/>
      <c r="FX5" s="59"/>
      <c r="FY5" s="59"/>
      <c r="FZ5" s="59"/>
      <c r="GA5" s="59"/>
      <c r="GB5" s="59"/>
      <c r="GC5" s="59"/>
      <c r="GD5" s="59"/>
      <c r="GE5" s="59"/>
      <c r="GF5" s="59"/>
      <c r="GG5" s="59"/>
      <c r="GH5" s="59"/>
      <c r="GI5" s="59"/>
      <c r="GJ5" s="59"/>
      <c r="GK5" s="59"/>
      <c r="GL5" s="59"/>
      <c r="GM5" s="59"/>
      <c r="GN5" s="59"/>
      <c r="GO5" s="59"/>
      <c r="GP5" s="59"/>
      <c r="GQ5" s="59"/>
      <c r="GR5" s="59"/>
      <c r="GS5" s="59"/>
      <c r="GT5" s="59"/>
      <c r="GU5" s="59"/>
      <c r="GV5" s="59"/>
      <c r="GW5" s="59"/>
      <c r="GX5" s="59"/>
      <c r="GY5" s="59"/>
      <c r="GZ5" s="59"/>
      <c r="HA5" s="59"/>
      <c r="HB5" s="59"/>
      <c r="HC5" s="59"/>
      <c r="HD5" s="59"/>
      <c r="HE5" s="59"/>
      <c r="HF5" s="59"/>
      <c r="HG5" s="59"/>
      <c r="HH5" s="59"/>
      <c r="HI5" s="59"/>
      <c r="HJ5" s="59"/>
      <c r="HK5" s="59"/>
      <c r="HL5" s="59"/>
      <c r="HM5" s="59"/>
      <c r="HN5" s="59"/>
      <c r="HO5" s="59"/>
      <c r="HP5" s="59"/>
      <c r="HQ5" s="59"/>
      <c r="HR5" s="59"/>
      <c r="HS5" s="59"/>
      <c r="HT5" s="59"/>
      <c r="HU5" s="59"/>
      <c r="HV5" s="59"/>
      <c r="HW5" s="59"/>
      <c r="HX5" s="59"/>
      <c r="HY5" s="59"/>
      <c r="HZ5" s="59"/>
      <c r="IA5" s="59"/>
      <c r="IB5" s="59"/>
      <c r="IC5" s="59"/>
      <c r="ID5" s="59"/>
      <c r="IE5" s="59"/>
      <c r="IF5" s="59"/>
      <c r="IG5" s="59"/>
      <c r="IH5" s="59"/>
      <c r="II5" s="59"/>
      <c r="IJ5" s="59"/>
      <c r="IK5" s="59"/>
      <c r="IL5" s="59"/>
      <c r="IM5" s="59"/>
      <c r="IN5" s="59"/>
      <c r="IO5" s="59"/>
      <c r="IP5" s="59"/>
      <c r="IQ5" s="59"/>
    </row>
    <row r="6" spans="1:251" ht="24" customHeight="1">
      <c r="A6" s="43" t="s">
        <v>315</v>
      </c>
      <c r="B6" s="44" t="s">
        <v>316</v>
      </c>
      <c r="C6" s="43" t="s">
        <v>315</v>
      </c>
      <c r="D6" s="43" t="s">
        <v>316</v>
      </c>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6"/>
      <c r="CS6" s="36"/>
      <c r="CT6" s="36"/>
      <c r="CU6" s="36"/>
      <c r="CV6" s="36"/>
      <c r="CW6" s="36"/>
      <c r="CX6" s="36"/>
      <c r="CY6" s="36"/>
      <c r="CZ6" s="36"/>
      <c r="DA6" s="36"/>
      <c r="DB6" s="36"/>
      <c r="DC6" s="36"/>
      <c r="DD6" s="36"/>
      <c r="DE6" s="36"/>
      <c r="DF6" s="36"/>
      <c r="DG6" s="36"/>
      <c r="DH6" s="36"/>
      <c r="DI6" s="36"/>
      <c r="DJ6" s="36"/>
      <c r="DK6" s="36"/>
      <c r="DL6" s="36"/>
      <c r="DM6" s="36"/>
      <c r="DN6" s="36"/>
      <c r="DO6" s="36"/>
      <c r="DP6" s="36"/>
      <c r="DQ6" s="36"/>
      <c r="DR6" s="36"/>
      <c r="DS6" s="36"/>
      <c r="DT6" s="36"/>
      <c r="DU6" s="36"/>
      <c r="DV6" s="36"/>
      <c r="DW6" s="36"/>
      <c r="DX6" s="36"/>
      <c r="DY6" s="36"/>
      <c r="DZ6" s="36"/>
      <c r="EA6" s="36"/>
      <c r="EB6" s="36"/>
      <c r="EC6" s="36"/>
      <c r="ED6" s="36"/>
      <c r="EE6" s="36"/>
      <c r="EF6" s="36"/>
      <c r="EG6" s="36"/>
      <c r="EH6" s="36"/>
      <c r="EI6" s="36"/>
      <c r="EJ6" s="36"/>
      <c r="EK6" s="36"/>
      <c r="EL6" s="36"/>
      <c r="EM6" s="36"/>
      <c r="EN6" s="36"/>
      <c r="EO6" s="36"/>
      <c r="EP6" s="36"/>
      <c r="EQ6" s="36"/>
      <c r="ER6" s="36"/>
      <c r="ES6" s="36"/>
      <c r="ET6" s="36"/>
      <c r="EU6" s="36"/>
      <c r="EV6" s="36"/>
      <c r="EW6" s="36"/>
      <c r="EX6" s="36"/>
      <c r="EY6" s="36"/>
      <c r="EZ6" s="36"/>
      <c r="FA6" s="36"/>
      <c r="FB6" s="36"/>
      <c r="FC6" s="36"/>
      <c r="FD6" s="59"/>
      <c r="FE6" s="59"/>
      <c r="FF6" s="59"/>
      <c r="FG6" s="59"/>
      <c r="FH6" s="59"/>
      <c r="FI6" s="59"/>
      <c r="FJ6" s="59"/>
      <c r="FK6" s="59"/>
      <c r="FL6" s="59"/>
      <c r="FM6" s="59"/>
      <c r="FN6" s="59"/>
      <c r="FO6" s="59"/>
      <c r="FP6" s="59"/>
      <c r="FQ6" s="59"/>
      <c r="FR6" s="59"/>
      <c r="FS6" s="59"/>
      <c r="FT6" s="59"/>
      <c r="FU6" s="59"/>
      <c r="FV6" s="59"/>
      <c r="FW6" s="59"/>
      <c r="FX6" s="59"/>
      <c r="FY6" s="59"/>
      <c r="FZ6" s="59"/>
      <c r="GA6" s="59"/>
      <c r="GB6" s="59"/>
      <c r="GC6" s="59"/>
      <c r="GD6" s="59"/>
      <c r="GE6" s="59"/>
      <c r="GF6" s="59"/>
      <c r="GG6" s="59"/>
      <c r="GH6" s="59"/>
      <c r="GI6" s="59"/>
      <c r="GJ6" s="59"/>
      <c r="GK6" s="59"/>
      <c r="GL6" s="59"/>
      <c r="GM6" s="59"/>
      <c r="GN6" s="59"/>
      <c r="GO6" s="59"/>
      <c r="GP6" s="59"/>
      <c r="GQ6" s="59"/>
      <c r="GR6" s="59"/>
      <c r="GS6" s="59"/>
      <c r="GT6" s="59"/>
      <c r="GU6" s="59"/>
      <c r="GV6" s="59"/>
      <c r="GW6" s="59"/>
      <c r="GX6" s="59"/>
      <c r="GY6" s="59"/>
      <c r="GZ6" s="59"/>
      <c r="HA6" s="59"/>
      <c r="HB6" s="59"/>
      <c r="HC6" s="59"/>
      <c r="HD6" s="59"/>
      <c r="HE6" s="59"/>
      <c r="HF6" s="59"/>
      <c r="HG6" s="59"/>
      <c r="HH6" s="59"/>
      <c r="HI6" s="59"/>
      <c r="HJ6" s="59"/>
      <c r="HK6" s="59"/>
      <c r="HL6" s="59"/>
      <c r="HM6" s="59"/>
      <c r="HN6" s="59"/>
      <c r="HO6" s="59"/>
      <c r="HP6" s="59"/>
      <c r="HQ6" s="59"/>
      <c r="HR6" s="59"/>
      <c r="HS6" s="59"/>
      <c r="HT6" s="59"/>
      <c r="HU6" s="59"/>
      <c r="HV6" s="59"/>
      <c r="HW6" s="59"/>
      <c r="HX6" s="59"/>
      <c r="HY6" s="59"/>
      <c r="HZ6" s="59"/>
      <c r="IA6" s="59"/>
      <c r="IB6" s="59"/>
      <c r="IC6" s="59"/>
      <c r="ID6" s="59"/>
      <c r="IE6" s="59"/>
      <c r="IF6" s="59"/>
      <c r="IG6" s="59"/>
      <c r="IH6" s="59"/>
      <c r="II6" s="59"/>
      <c r="IJ6" s="59"/>
      <c r="IK6" s="59"/>
      <c r="IL6" s="59"/>
      <c r="IM6" s="59"/>
      <c r="IN6" s="59"/>
      <c r="IO6" s="59"/>
      <c r="IP6" s="59"/>
      <c r="IQ6" s="59"/>
    </row>
    <row r="7" spans="1:251" ht="19.5" customHeight="1">
      <c r="A7" s="45" t="s">
        <v>410</v>
      </c>
      <c r="B7" s="127">
        <v>806.39</v>
      </c>
      <c r="C7" s="117" t="s">
        <v>460</v>
      </c>
      <c r="D7" s="125">
        <v>75.98</v>
      </c>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6"/>
      <c r="CK7" s="36"/>
      <c r="CL7" s="36"/>
      <c r="CM7" s="36"/>
      <c r="CN7" s="36"/>
      <c r="CO7" s="36"/>
      <c r="CP7" s="36"/>
      <c r="CQ7" s="36"/>
      <c r="CR7" s="36"/>
      <c r="CS7" s="36"/>
      <c r="CT7" s="36"/>
      <c r="CU7" s="36"/>
      <c r="CV7" s="36"/>
      <c r="CW7" s="36"/>
      <c r="CX7" s="36"/>
      <c r="CY7" s="36"/>
      <c r="CZ7" s="36"/>
      <c r="DA7" s="36"/>
      <c r="DB7" s="36"/>
      <c r="DC7" s="36"/>
      <c r="DD7" s="36"/>
      <c r="DE7" s="36"/>
      <c r="DF7" s="36"/>
      <c r="DG7" s="36"/>
      <c r="DH7" s="36"/>
      <c r="DI7" s="36"/>
      <c r="DJ7" s="36"/>
      <c r="DK7" s="36"/>
      <c r="DL7" s="36"/>
      <c r="DM7" s="36"/>
      <c r="DN7" s="36"/>
      <c r="DO7" s="36"/>
      <c r="DP7" s="36"/>
      <c r="DQ7" s="36"/>
      <c r="DR7" s="36"/>
      <c r="DS7" s="36"/>
      <c r="DT7" s="36"/>
      <c r="DU7" s="36"/>
      <c r="DV7" s="36"/>
      <c r="DW7" s="36"/>
      <c r="DX7" s="36"/>
      <c r="DY7" s="36"/>
      <c r="DZ7" s="36"/>
      <c r="EA7" s="36"/>
      <c r="EB7" s="36"/>
      <c r="EC7" s="36"/>
      <c r="ED7" s="36"/>
      <c r="EE7" s="36"/>
      <c r="EF7" s="36"/>
      <c r="EG7" s="36"/>
      <c r="EH7" s="36"/>
      <c r="EI7" s="36"/>
      <c r="EJ7" s="36"/>
      <c r="EK7" s="36"/>
      <c r="EL7" s="36"/>
      <c r="EM7" s="36"/>
      <c r="EN7" s="36"/>
      <c r="EO7" s="36"/>
      <c r="EP7" s="36"/>
      <c r="EQ7" s="36"/>
      <c r="ER7" s="36"/>
      <c r="ES7" s="36"/>
      <c r="ET7" s="36"/>
      <c r="EU7" s="36"/>
      <c r="EV7" s="36"/>
      <c r="EW7" s="36"/>
      <c r="EX7" s="36"/>
      <c r="EY7" s="36"/>
      <c r="EZ7" s="36"/>
      <c r="FA7" s="36"/>
      <c r="FB7" s="36"/>
      <c r="FC7" s="36"/>
      <c r="FD7" s="59"/>
      <c r="FE7" s="59"/>
      <c r="FF7" s="59"/>
      <c r="FG7" s="59"/>
      <c r="FH7" s="59"/>
      <c r="FI7" s="59"/>
      <c r="FJ7" s="59"/>
      <c r="FK7" s="59"/>
      <c r="FL7" s="59"/>
      <c r="FM7" s="59"/>
      <c r="FN7" s="59"/>
      <c r="FO7" s="59"/>
      <c r="FP7" s="59"/>
      <c r="FQ7" s="59"/>
      <c r="FR7" s="59"/>
      <c r="FS7" s="59"/>
      <c r="FT7" s="59"/>
      <c r="FU7" s="59"/>
      <c r="FV7" s="59"/>
      <c r="FW7" s="59"/>
      <c r="FX7" s="59"/>
      <c r="FY7" s="59"/>
      <c r="FZ7" s="59"/>
      <c r="GA7" s="59"/>
      <c r="GB7" s="59"/>
      <c r="GC7" s="59"/>
      <c r="GD7" s="59"/>
      <c r="GE7" s="59"/>
      <c r="GF7" s="59"/>
      <c r="GG7" s="59"/>
      <c r="GH7" s="59"/>
      <c r="GI7" s="59"/>
      <c r="GJ7" s="59"/>
      <c r="GK7" s="59"/>
      <c r="GL7" s="59"/>
      <c r="GM7" s="59"/>
      <c r="GN7" s="59"/>
      <c r="GO7" s="59"/>
      <c r="GP7" s="59"/>
      <c r="GQ7" s="59"/>
      <c r="GR7" s="59"/>
      <c r="GS7" s="59"/>
      <c r="GT7" s="59"/>
      <c r="GU7" s="59"/>
      <c r="GV7" s="59"/>
      <c r="GW7" s="59"/>
      <c r="GX7" s="59"/>
      <c r="GY7" s="59"/>
      <c r="GZ7" s="59"/>
      <c r="HA7" s="59"/>
      <c r="HB7" s="59"/>
      <c r="HC7" s="59"/>
      <c r="HD7" s="59"/>
      <c r="HE7" s="59"/>
      <c r="HF7" s="59"/>
      <c r="HG7" s="59"/>
      <c r="HH7" s="59"/>
      <c r="HI7" s="59"/>
      <c r="HJ7" s="59"/>
      <c r="HK7" s="59"/>
      <c r="HL7" s="59"/>
      <c r="HM7" s="59"/>
      <c r="HN7" s="59"/>
      <c r="HO7" s="59"/>
      <c r="HP7" s="59"/>
      <c r="HQ7" s="59"/>
      <c r="HR7" s="59"/>
      <c r="HS7" s="59"/>
      <c r="HT7" s="59"/>
      <c r="HU7" s="59"/>
      <c r="HV7" s="59"/>
      <c r="HW7" s="59"/>
      <c r="HX7" s="59"/>
      <c r="HY7" s="59"/>
      <c r="HZ7" s="59"/>
      <c r="IA7" s="59"/>
      <c r="IB7" s="59"/>
      <c r="IC7" s="59"/>
      <c r="ID7" s="59"/>
      <c r="IE7" s="59"/>
      <c r="IF7" s="59"/>
      <c r="IG7" s="59"/>
      <c r="IH7" s="59"/>
      <c r="II7" s="59"/>
      <c r="IJ7" s="59"/>
      <c r="IK7" s="59"/>
      <c r="IL7" s="59"/>
      <c r="IM7" s="59"/>
      <c r="IN7" s="59"/>
      <c r="IO7" s="59"/>
      <c r="IP7" s="59"/>
      <c r="IQ7" s="59"/>
    </row>
    <row r="8" spans="1:251" ht="19.5" customHeight="1">
      <c r="A8" s="46" t="s">
        <v>411</v>
      </c>
      <c r="B8" s="122"/>
      <c r="C8" s="117" t="s">
        <v>461</v>
      </c>
      <c r="D8" s="125">
        <v>19.54</v>
      </c>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36"/>
      <c r="CK8" s="36"/>
      <c r="CL8" s="36"/>
      <c r="CM8" s="36"/>
      <c r="CN8" s="36"/>
      <c r="CO8" s="36"/>
      <c r="CP8" s="36"/>
      <c r="CQ8" s="36"/>
      <c r="CR8" s="36"/>
      <c r="CS8" s="36"/>
      <c r="CT8" s="36"/>
      <c r="CU8" s="36"/>
      <c r="CV8" s="36"/>
      <c r="CW8" s="36"/>
      <c r="CX8" s="36"/>
      <c r="CY8" s="36"/>
      <c r="CZ8" s="36"/>
      <c r="DA8" s="36"/>
      <c r="DB8" s="36"/>
      <c r="DC8" s="36"/>
      <c r="DD8" s="36"/>
      <c r="DE8" s="36"/>
      <c r="DF8" s="36"/>
      <c r="DG8" s="36"/>
      <c r="DH8" s="36"/>
      <c r="DI8" s="36"/>
      <c r="DJ8" s="36"/>
      <c r="DK8" s="36"/>
      <c r="DL8" s="36"/>
      <c r="DM8" s="36"/>
      <c r="DN8" s="36"/>
      <c r="DO8" s="36"/>
      <c r="DP8" s="36"/>
      <c r="DQ8" s="36"/>
      <c r="DR8" s="36"/>
      <c r="DS8" s="36"/>
      <c r="DT8" s="36"/>
      <c r="DU8" s="36"/>
      <c r="DV8" s="36"/>
      <c r="DW8" s="36"/>
      <c r="DX8" s="36"/>
      <c r="DY8" s="36"/>
      <c r="DZ8" s="36"/>
      <c r="EA8" s="36"/>
      <c r="EB8" s="36"/>
      <c r="EC8" s="36"/>
      <c r="ED8" s="36"/>
      <c r="EE8" s="36"/>
      <c r="EF8" s="36"/>
      <c r="EG8" s="36"/>
      <c r="EH8" s="36"/>
      <c r="EI8" s="36"/>
      <c r="EJ8" s="36"/>
      <c r="EK8" s="36"/>
      <c r="EL8" s="36"/>
      <c r="EM8" s="36"/>
      <c r="EN8" s="36"/>
      <c r="EO8" s="36"/>
      <c r="EP8" s="36"/>
      <c r="EQ8" s="36"/>
      <c r="ER8" s="36"/>
      <c r="ES8" s="36"/>
      <c r="ET8" s="36"/>
      <c r="EU8" s="36"/>
      <c r="EV8" s="36"/>
      <c r="EW8" s="36"/>
      <c r="EX8" s="36"/>
      <c r="EY8" s="36"/>
      <c r="EZ8" s="36"/>
      <c r="FA8" s="36"/>
      <c r="FB8" s="36"/>
      <c r="FC8" s="36"/>
      <c r="FD8" s="59"/>
      <c r="FE8" s="59"/>
      <c r="FF8" s="59"/>
      <c r="FG8" s="59"/>
      <c r="FH8" s="59"/>
      <c r="FI8" s="59"/>
      <c r="FJ8" s="59"/>
      <c r="FK8" s="59"/>
      <c r="FL8" s="59"/>
      <c r="FM8" s="59"/>
      <c r="FN8" s="59"/>
      <c r="FO8" s="59"/>
      <c r="FP8" s="59"/>
      <c r="FQ8" s="59"/>
      <c r="FR8" s="59"/>
      <c r="FS8" s="59"/>
      <c r="FT8" s="59"/>
      <c r="FU8" s="59"/>
      <c r="FV8" s="59"/>
      <c r="FW8" s="59"/>
      <c r="FX8" s="59"/>
      <c r="FY8" s="59"/>
      <c r="FZ8" s="59"/>
      <c r="GA8" s="59"/>
      <c r="GB8" s="59"/>
      <c r="GC8" s="59"/>
      <c r="GD8" s="59"/>
      <c r="GE8" s="59"/>
      <c r="GF8" s="59"/>
      <c r="GG8" s="59"/>
      <c r="GH8" s="59"/>
      <c r="GI8" s="59"/>
      <c r="GJ8" s="59"/>
      <c r="GK8" s="59"/>
      <c r="GL8" s="59"/>
      <c r="GM8" s="59"/>
      <c r="GN8" s="59"/>
      <c r="GO8" s="59"/>
      <c r="GP8" s="59"/>
      <c r="GQ8" s="59"/>
      <c r="GR8" s="59"/>
      <c r="GS8" s="59"/>
      <c r="GT8" s="59"/>
      <c r="GU8" s="59"/>
      <c r="GV8" s="59"/>
      <c r="GW8" s="59"/>
      <c r="GX8" s="59"/>
      <c r="GY8" s="59"/>
      <c r="GZ8" s="59"/>
      <c r="HA8" s="59"/>
      <c r="HB8" s="59"/>
      <c r="HC8" s="59"/>
      <c r="HD8" s="59"/>
      <c r="HE8" s="59"/>
      <c r="HF8" s="59"/>
      <c r="HG8" s="59"/>
      <c r="HH8" s="59"/>
      <c r="HI8" s="59"/>
      <c r="HJ8" s="59"/>
      <c r="HK8" s="59"/>
      <c r="HL8" s="59"/>
      <c r="HM8" s="59"/>
      <c r="HN8" s="59"/>
      <c r="HO8" s="59"/>
      <c r="HP8" s="59"/>
      <c r="HQ8" s="59"/>
      <c r="HR8" s="59"/>
      <c r="HS8" s="59"/>
      <c r="HT8" s="59"/>
      <c r="HU8" s="59"/>
      <c r="HV8" s="59"/>
      <c r="HW8" s="59"/>
      <c r="HX8" s="59"/>
      <c r="HY8" s="59"/>
      <c r="HZ8" s="59"/>
      <c r="IA8" s="59"/>
      <c r="IB8" s="59"/>
      <c r="IC8" s="59"/>
      <c r="ID8" s="59"/>
      <c r="IE8" s="59"/>
      <c r="IF8" s="59"/>
      <c r="IG8" s="59"/>
      <c r="IH8" s="59"/>
      <c r="II8" s="59"/>
      <c r="IJ8" s="59"/>
      <c r="IK8" s="59"/>
      <c r="IL8" s="59"/>
      <c r="IM8" s="59"/>
      <c r="IN8" s="59"/>
      <c r="IO8" s="59"/>
      <c r="IP8" s="59"/>
      <c r="IQ8" s="59"/>
    </row>
    <row r="9" spans="1:251" ht="19.5" customHeight="1">
      <c r="A9" s="49" t="s">
        <v>412</v>
      </c>
      <c r="B9" s="127"/>
      <c r="C9" s="117" t="s">
        <v>462</v>
      </c>
      <c r="D9" s="125">
        <v>2491.74</v>
      </c>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59"/>
      <c r="FE9" s="59"/>
      <c r="FF9" s="59"/>
      <c r="FG9" s="59"/>
      <c r="FH9" s="59"/>
      <c r="FI9" s="59"/>
      <c r="FJ9" s="59"/>
      <c r="FK9" s="59"/>
      <c r="FL9" s="59"/>
      <c r="FM9" s="59"/>
      <c r="FN9" s="59"/>
      <c r="FO9" s="59"/>
      <c r="FP9" s="59"/>
      <c r="FQ9" s="59"/>
      <c r="FR9" s="59"/>
      <c r="FS9" s="59"/>
      <c r="FT9" s="59"/>
      <c r="FU9" s="59"/>
      <c r="FV9" s="59"/>
      <c r="FW9" s="59"/>
      <c r="FX9" s="59"/>
      <c r="FY9" s="59"/>
      <c r="FZ9" s="59"/>
      <c r="GA9" s="59"/>
      <c r="GB9" s="59"/>
      <c r="GC9" s="59"/>
      <c r="GD9" s="59"/>
      <c r="GE9" s="59"/>
      <c r="GF9" s="59"/>
      <c r="GG9" s="59"/>
      <c r="GH9" s="59"/>
      <c r="GI9" s="59"/>
      <c r="GJ9" s="59"/>
      <c r="GK9" s="59"/>
      <c r="GL9" s="59"/>
      <c r="GM9" s="59"/>
      <c r="GN9" s="59"/>
      <c r="GO9" s="59"/>
      <c r="GP9" s="59"/>
      <c r="GQ9" s="59"/>
      <c r="GR9" s="59"/>
      <c r="GS9" s="59"/>
      <c r="GT9" s="59"/>
      <c r="GU9" s="59"/>
      <c r="GV9" s="59"/>
      <c r="GW9" s="59"/>
      <c r="GX9" s="59"/>
      <c r="GY9" s="59"/>
      <c r="GZ9" s="59"/>
      <c r="HA9" s="59"/>
      <c r="HB9" s="59"/>
      <c r="HC9" s="59"/>
      <c r="HD9" s="59"/>
      <c r="HE9" s="59"/>
      <c r="HF9" s="59"/>
      <c r="HG9" s="59"/>
      <c r="HH9" s="59"/>
      <c r="HI9" s="59"/>
      <c r="HJ9" s="59"/>
      <c r="HK9" s="59"/>
      <c r="HL9" s="59"/>
      <c r="HM9" s="59"/>
      <c r="HN9" s="59"/>
      <c r="HO9" s="59"/>
      <c r="HP9" s="59"/>
      <c r="HQ9" s="59"/>
      <c r="HR9" s="59"/>
      <c r="HS9" s="59"/>
      <c r="HT9" s="59"/>
      <c r="HU9" s="59"/>
      <c r="HV9" s="59"/>
      <c r="HW9" s="59"/>
      <c r="HX9" s="59"/>
      <c r="HY9" s="59"/>
      <c r="HZ9" s="59"/>
      <c r="IA9" s="59"/>
      <c r="IB9" s="59"/>
      <c r="IC9" s="59"/>
      <c r="ID9" s="59"/>
      <c r="IE9" s="59"/>
      <c r="IF9" s="59"/>
      <c r="IG9" s="59"/>
      <c r="IH9" s="59"/>
      <c r="II9" s="59"/>
      <c r="IJ9" s="59"/>
      <c r="IK9" s="59"/>
      <c r="IL9" s="59"/>
      <c r="IM9" s="59"/>
      <c r="IN9" s="59"/>
      <c r="IO9" s="59"/>
      <c r="IP9" s="59"/>
      <c r="IQ9" s="59"/>
    </row>
    <row r="10" spans="1:251" ht="19.5" customHeight="1">
      <c r="A10" s="50" t="s">
        <v>413</v>
      </c>
      <c r="B10" s="128"/>
      <c r="C10" s="117" t="s">
        <v>463</v>
      </c>
      <c r="D10" s="125">
        <v>27.7</v>
      </c>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59"/>
      <c r="FE10" s="59"/>
      <c r="FF10" s="59"/>
      <c r="FG10" s="59"/>
      <c r="FH10" s="59"/>
      <c r="FI10" s="59"/>
      <c r="FJ10" s="59"/>
      <c r="FK10" s="59"/>
      <c r="FL10" s="59"/>
      <c r="FM10" s="59"/>
      <c r="FN10" s="59"/>
      <c r="FO10" s="59"/>
      <c r="FP10" s="59"/>
      <c r="FQ10" s="59"/>
      <c r="FR10" s="59"/>
      <c r="FS10" s="59"/>
      <c r="FT10" s="59"/>
      <c r="FU10" s="59"/>
      <c r="FV10" s="59"/>
      <c r="FW10" s="59"/>
      <c r="FX10" s="59"/>
      <c r="FY10" s="59"/>
      <c r="FZ10" s="59"/>
      <c r="GA10" s="59"/>
      <c r="GB10" s="59"/>
      <c r="GC10" s="59"/>
      <c r="GD10" s="59"/>
      <c r="GE10" s="59"/>
      <c r="GF10" s="59"/>
      <c r="GG10" s="59"/>
      <c r="GH10" s="59"/>
      <c r="GI10" s="59"/>
      <c r="GJ10" s="59"/>
      <c r="GK10" s="59"/>
      <c r="GL10" s="59"/>
      <c r="GM10" s="59"/>
      <c r="GN10" s="59"/>
      <c r="GO10" s="59"/>
      <c r="GP10" s="59"/>
      <c r="GQ10" s="59"/>
      <c r="GR10" s="59"/>
      <c r="GS10" s="59"/>
      <c r="GT10" s="59"/>
      <c r="GU10" s="59"/>
      <c r="GV10" s="59"/>
      <c r="GW10" s="59"/>
      <c r="GX10" s="59"/>
      <c r="GY10" s="59"/>
      <c r="GZ10" s="59"/>
      <c r="HA10" s="59"/>
      <c r="HB10" s="59"/>
      <c r="HC10" s="59"/>
      <c r="HD10" s="59"/>
      <c r="HE10" s="59"/>
      <c r="HF10" s="59"/>
      <c r="HG10" s="59"/>
      <c r="HH10" s="59"/>
      <c r="HI10" s="59"/>
      <c r="HJ10" s="59"/>
      <c r="HK10" s="59"/>
      <c r="HL10" s="59"/>
      <c r="HM10" s="59"/>
      <c r="HN10" s="59"/>
      <c r="HO10" s="59"/>
      <c r="HP10" s="59"/>
      <c r="HQ10" s="59"/>
      <c r="HR10" s="59"/>
      <c r="HS10" s="59"/>
      <c r="HT10" s="59"/>
      <c r="HU10" s="59"/>
      <c r="HV10" s="59"/>
      <c r="HW10" s="59"/>
      <c r="HX10" s="59"/>
      <c r="HY10" s="59"/>
      <c r="HZ10" s="59"/>
      <c r="IA10" s="59"/>
      <c r="IB10" s="59"/>
      <c r="IC10" s="59"/>
      <c r="ID10" s="59"/>
      <c r="IE10" s="59"/>
      <c r="IF10" s="59"/>
      <c r="IG10" s="59"/>
      <c r="IH10" s="59"/>
      <c r="II10" s="59"/>
      <c r="IJ10" s="59"/>
      <c r="IK10" s="59"/>
      <c r="IL10" s="59"/>
      <c r="IM10" s="59"/>
      <c r="IN10" s="59"/>
      <c r="IO10" s="59"/>
      <c r="IP10" s="59"/>
      <c r="IQ10" s="59"/>
    </row>
    <row r="11" spans="1:251" ht="19.5" customHeight="1">
      <c r="A11" s="50" t="s">
        <v>414</v>
      </c>
      <c r="B11" s="128"/>
      <c r="C11" s="47"/>
      <c r="D11" s="48"/>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59"/>
      <c r="FE11" s="59"/>
      <c r="FF11" s="59"/>
      <c r="FG11" s="59"/>
      <c r="FH11" s="59"/>
      <c r="FI11" s="59"/>
      <c r="FJ11" s="59"/>
      <c r="FK11" s="59"/>
      <c r="FL11" s="59"/>
      <c r="FM11" s="59"/>
      <c r="FN11" s="59"/>
      <c r="FO11" s="59"/>
      <c r="FP11" s="59"/>
      <c r="FQ11" s="59"/>
      <c r="FR11" s="59"/>
      <c r="FS11" s="59"/>
      <c r="FT11" s="59"/>
      <c r="FU11" s="59"/>
      <c r="FV11" s="59"/>
      <c r="FW11" s="59"/>
      <c r="FX11" s="59"/>
      <c r="FY11" s="59"/>
      <c r="FZ11" s="59"/>
      <c r="GA11" s="59"/>
      <c r="GB11" s="59"/>
      <c r="GC11" s="59"/>
      <c r="GD11" s="59"/>
      <c r="GE11" s="59"/>
      <c r="GF11" s="59"/>
      <c r="GG11" s="59"/>
      <c r="GH11" s="59"/>
      <c r="GI11" s="59"/>
      <c r="GJ11" s="59"/>
      <c r="GK11" s="59"/>
      <c r="GL11" s="59"/>
      <c r="GM11" s="59"/>
      <c r="GN11" s="59"/>
      <c r="GO11" s="59"/>
      <c r="GP11" s="59"/>
      <c r="GQ11" s="59"/>
      <c r="GR11" s="59"/>
      <c r="GS11" s="59"/>
      <c r="GT11" s="59"/>
      <c r="GU11" s="59"/>
      <c r="GV11" s="59"/>
      <c r="GW11" s="59"/>
      <c r="GX11" s="59"/>
      <c r="GY11" s="59"/>
      <c r="GZ11" s="59"/>
      <c r="HA11" s="59"/>
      <c r="HB11" s="59"/>
      <c r="HC11" s="59"/>
      <c r="HD11" s="59"/>
      <c r="HE11" s="59"/>
      <c r="HF11" s="59"/>
      <c r="HG11" s="59"/>
      <c r="HH11" s="59"/>
      <c r="HI11" s="59"/>
      <c r="HJ11" s="59"/>
      <c r="HK11" s="59"/>
      <c r="HL11" s="59"/>
      <c r="HM11" s="59"/>
      <c r="HN11" s="59"/>
      <c r="HO11" s="59"/>
      <c r="HP11" s="59"/>
      <c r="HQ11" s="59"/>
      <c r="HR11" s="59"/>
      <c r="HS11" s="59"/>
      <c r="HT11" s="59"/>
      <c r="HU11" s="59"/>
      <c r="HV11" s="59"/>
      <c r="HW11" s="59"/>
      <c r="HX11" s="59"/>
      <c r="HY11" s="59"/>
      <c r="HZ11" s="59"/>
      <c r="IA11" s="59"/>
      <c r="IB11" s="59"/>
      <c r="IC11" s="59"/>
      <c r="ID11" s="59"/>
      <c r="IE11" s="59"/>
      <c r="IF11" s="59"/>
      <c r="IG11" s="59"/>
      <c r="IH11" s="59"/>
      <c r="II11" s="59"/>
      <c r="IJ11" s="59"/>
      <c r="IK11" s="59"/>
      <c r="IL11" s="59"/>
      <c r="IM11" s="59"/>
      <c r="IN11" s="59"/>
      <c r="IO11" s="59"/>
      <c r="IP11" s="59"/>
      <c r="IQ11" s="59"/>
    </row>
    <row r="12" spans="1:251" ht="19.5" customHeight="1">
      <c r="A12" s="50" t="s">
        <v>415</v>
      </c>
      <c r="B12" s="122"/>
      <c r="C12" s="51"/>
      <c r="D12" s="48"/>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6"/>
      <c r="CL12" s="36"/>
      <c r="CM12" s="36"/>
      <c r="CN12" s="36"/>
      <c r="CO12" s="36"/>
      <c r="CP12" s="36"/>
      <c r="CQ12" s="36"/>
      <c r="CR12" s="36"/>
      <c r="CS12" s="36"/>
      <c r="CT12" s="36"/>
      <c r="CU12" s="36"/>
      <c r="CV12" s="36"/>
      <c r="CW12" s="36"/>
      <c r="CX12" s="36"/>
      <c r="CY12" s="36"/>
      <c r="CZ12" s="36"/>
      <c r="DA12" s="36"/>
      <c r="DB12" s="36"/>
      <c r="DC12" s="36"/>
      <c r="DD12" s="36"/>
      <c r="DE12" s="36"/>
      <c r="DF12" s="36"/>
      <c r="DG12" s="36"/>
      <c r="DH12" s="36"/>
      <c r="DI12" s="36"/>
      <c r="DJ12" s="36"/>
      <c r="DK12" s="36"/>
      <c r="DL12" s="36"/>
      <c r="DM12" s="36"/>
      <c r="DN12" s="36"/>
      <c r="DO12" s="36"/>
      <c r="DP12" s="36"/>
      <c r="DQ12" s="36"/>
      <c r="DR12" s="36"/>
      <c r="DS12" s="36"/>
      <c r="DT12" s="36"/>
      <c r="DU12" s="36"/>
      <c r="DV12" s="36"/>
      <c r="DW12" s="36"/>
      <c r="DX12" s="36"/>
      <c r="DY12" s="36"/>
      <c r="DZ12" s="36"/>
      <c r="EA12" s="36"/>
      <c r="EB12" s="36"/>
      <c r="EC12" s="36"/>
      <c r="ED12" s="36"/>
      <c r="EE12" s="36"/>
      <c r="EF12" s="36"/>
      <c r="EG12" s="36"/>
      <c r="EH12" s="36"/>
      <c r="EI12" s="36"/>
      <c r="EJ12" s="36"/>
      <c r="EK12" s="36"/>
      <c r="EL12" s="36"/>
      <c r="EM12" s="36"/>
      <c r="EN12" s="36"/>
      <c r="EO12" s="36"/>
      <c r="EP12" s="36"/>
      <c r="EQ12" s="36"/>
      <c r="ER12" s="36"/>
      <c r="ES12" s="36"/>
      <c r="ET12" s="36"/>
      <c r="EU12" s="36"/>
      <c r="EV12" s="36"/>
      <c r="EW12" s="36"/>
      <c r="EX12" s="36"/>
      <c r="EY12" s="36"/>
      <c r="EZ12" s="36"/>
      <c r="FA12" s="36"/>
      <c r="FB12" s="36"/>
      <c r="FC12" s="36"/>
      <c r="FD12" s="59"/>
      <c r="FE12" s="59"/>
      <c r="FF12" s="59"/>
      <c r="FG12" s="59"/>
      <c r="FH12" s="59"/>
      <c r="FI12" s="59"/>
      <c r="FJ12" s="59"/>
      <c r="FK12" s="59"/>
      <c r="FL12" s="59"/>
      <c r="FM12" s="59"/>
      <c r="FN12" s="59"/>
      <c r="FO12" s="59"/>
      <c r="FP12" s="59"/>
      <c r="FQ12" s="59"/>
      <c r="FR12" s="59"/>
      <c r="FS12" s="59"/>
      <c r="FT12" s="59"/>
      <c r="FU12" s="59"/>
      <c r="FV12" s="59"/>
      <c r="FW12" s="59"/>
      <c r="FX12" s="59"/>
      <c r="FY12" s="59"/>
      <c r="FZ12" s="59"/>
      <c r="GA12" s="59"/>
      <c r="GB12" s="59"/>
      <c r="GC12" s="59"/>
      <c r="GD12" s="59"/>
      <c r="GE12" s="59"/>
      <c r="GF12" s="59"/>
      <c r="GG12" s="59"/>
      <c r="GH12" s="59"/>
      <c r="GI12" s="59"/>
      <c r="GJ12" s="59"/>
      <c r="GK12" s="59"/>
      <c r="GL12" s="59"/>
      <c r="GM12" s="59"/>
      <c r="GN12" s="59"/>
      <c r="GO12" s="59"/>
      <c r="GP12" s="59"/>
      <c r="GQ12" s="59"/>
      <c r="GR12" s="59"/>
      <c r="GS12" s="59"/>
      <c r="GT12" s="59"/>
      <c r="GU12" s="59"/>
      <c r="GV12" s="59"/>
      <c r="GW12" s="59"/>
      <c r="GX12" s="59"/>
      <c r="GY12" s="59"/>
      <c r="GZ12" s="59"/>
      <c r="HA12" s="59"/>
      <c r="HB12" s="59"/>
      <c r="HC12" s="59"/>
      <c r="HD12" s="59"/>
      <c r="HE12" s="59"/>
      <c r="HF12" s="59"/>
      <c r="HG12" s="59"/>
      <c r="HH12" s="59"/>
      <c r="HI12" s="59"/>
      <c r="HJ12" s="59"/>
      <c r="HK12" s="59"/>
      <c r="HL12" s="59"/>
      <c r="HM12" s="59"/>
      <c r="HN12" s="59"/>
      <c r="HO12" s="59"/>
      <c r="HP12" s="59"/>
      <c r="HQ12" s="59"/>
      <c r="HR12" s="59"/>
      <c r="HS12" s="59"/>
      <c r="HT12" s="59"/>
      <c r="HU12" s="59"/>
      <c r="HV12" s="59"/>
      <c r="HW12" s="59"/>
      <c r="HX12" s="59"/>
      <c r="HY12" s="59"/>
      <c r="HZ12" s="59"/>
      <c r="IA12" s="59"/>
      <c r="IB12" s="59"/>
      <c r="IC12" s="59"/>
      <c r="ID12" s="59"/>
      <c r="IE12" s="59"/>
      <c r="IF12" s="59"/>
      <c r="IG12" s="59"/>
      <c r="IH12" s="59"/>
      <c r="II12" s="59"/>
      <c r="IJ12" s="59"/>
      <c r="IK12" s="59"/>
      <c r="IL12" s="59"/>
      <c r="IM12" s="59"/>
      <c r="IN12" s="59"/>
      <c r="IO12" s="59"/>
      <c r="IP12" s="59"/>
      <c r="IQ12" s="59"/>
    </row>
    <row r="13" spans="1:251" ht="19.5" customHeight="1">
      <c r="A13" s="53"/>
      <c r="B13" s="129"/>
      <c r="C13" s="47"/>
      <c r="D13" s="48"/>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36"/>
      <c r="CK13" s="36"/>
      <c r="CL13" s="36"/>
      <c r="CM13" s="36"/>
      <c r="CN13" s="36"/>
      <c r="CO13" s="36"/>
      <c r="CP13" s="36"/>
      <c r="CQ13" s="36"/>
      <c r="CR13" s="36"/>
      <c r="CS13" s="36"/>
      <c r="CT13" s="36"/>
      <c r="CU13" s="36"/>
      <c r="CV13" s="36"/>
      <c r="CW13" s="36"/>
      <c r="CX13" s="36"/>
      <c r="CY13" s="36"/>
      <c r="CZ13" s="36"/>
      <c r="DA13" s="36"/>
      <c r="DB13" s="36"/>
      <c r="DC13" s="36"/>
      <c r="DD13" s="36"/>
      <c r="DE13" s="36"/>
      <c r="DF13" s="36"/>
      <c r="DG13" s="36"/>
      <c r="DH13" s="36"/>
      <c r="DI13" s="36"/>
      <c r="DJ13" s="36"/>
      <c r="DK13" s="36"/>
      <c r="DL13" s="36"/>
      <c r="DM13" s="36"/>
      <c r="DN13" s="36"/>
      <c r="DO13" s="36"/>
      <c r="DP13" s="36"/>
      <c r="DQ13" s="36"/>
      <c r="DR13" s="36"/>
      <c r="DS13" s="36"/>
      <c r="DT13" s="36"/>
      <c r="DU13" s="36"/>
      <c r="DV13" s="36"/>
      <c r="DW13" s="36"/>
      <c r="DX13" s="36"/>
      <c r="DY13" s="36"/>
      <c r="DZ13" s="36"/>
      <c r="EA13" s="36"/>
      <c r="EB13" s="36"/>
      <c r="EC13" s="36"/>
      <c r="ED13" s="36"/>
      <c r="EE13" s="36"/>
      <c r="EF13" s="36"/>
      <c r="EG13" s="36"/>
      <c r="EH13" s="36"/>
      <c r="EI13" s="36"/>
      <c r="EJ13" s="36"/>
      <c r="EK13" s="36"/>
      <c r="EL13" s="36"/>
      <c r="EM13" s="36"/>
      <c r="EN13" s="36"/>
      <c r="EO13" s="36"/>
      <c r="EP13" s="36"/>
      <c r="EQ13" s="36"/>
      <c r="ER13" s="36"/>
      <c r="ES13" s="36"/>
      <c r="ET13" s="36"/>
      <c r="EU13" s="36"/>
      <c r="EV13" s="36"/>
      <c r="EW13" s="36"/>
      <c r="EX13" s="36"/>
      <c r="EY13" s="36"/>
      <c r="EZ13" s="36"/>
      <c r="FA13" s="36"/>
      <c r="FB13" s="36"/>
      <c r="FC13" s="36"/>
      <c r="FD13" s="59"/>
      <c r="FE13" s="59"/>
      <c r="FF13" s="59"/>
      <c r="FG13" s="59"/>
      <c r="FH13" s="59"/>
      <c r="FI13" s="59"/>
      <c r="FJ13" s="59"/>
      <c r="FK13" s="59"/>
      <c r="FL13" s="59"/>
      <c r="FM13" s="59"/>
      <c r="FN13" s="59"/>
      <c r="FO13" s="59"/>
      <c r="FP13" s="59"/>
      <c r="FQ13" s="59"/>
      <c r="FR13" s="59"/>
      <c r="FS13" s="59"/>
      <c r="FT13" s="59"/>
      <c r="FU13" s="59"/>
      <c r="FV13" s="59"/>
      <c r="FW13" s="59"/>
      <c r="FX13" s="59"/>
      <c r="FY13" s="59"/>
      <c r="FZ13" s="59"/>
      <c r="GA13" s="59"/>
      <c r="GB13" s="59"/>
      <c r="GC13" s="59"/>
      <c r="GD13" s="59"/>
      <c r="GE13" s="59"/>
      <c r="GF13" s="59"/>
      <c r="GG13" s="59"/>
      <c r="GH13" s="59"/>
      <c r="GI13" s="59"/>
      <c r="GJ13" s="59"/>
      <c r="GK13" s="59"/>
      <c r="GL13" s="59"/>
      <c r="GM13" s="59"/>
      <c r="GN13" s="59"/>
      <c r="GO13" s="59"/>
      <c r="GP13" s="59"/>
      <c r="GQ13" s="59"/>
      <c r="GR13" s="59"/>
      <c r="GS13" s="59"/>
      <c r="GT13" s="59"/>
      <c r="GU13" s="59"/>
      <c r="GV13" s="59"/>
      <c r="GW13" s="59"/>
      <c r="GX13" s="59"/>
      <c r="GY13" s="59"/>
      <c r="GZ13" s="59"/>
      <c r="HA13" s="59"/>
      <c r="HB13" s="59"/>
      <c r="HC13" s="59"/>
      <c r="HD13" s="59"/>
      <c r="HE13" s="59"/>
      <c r="HF13" s="59"/>
      <c r="HG13" s="59"/>
      <c r="HH13" s="59"/>
      <c r="HI13" s="59"/>
      <c r="HJ13" s="59"/>
      <c r="HK13" s="59"/>
      <c r="HL13" s="59"/>
      <c r="HM13" s="59"/>
      <c r="HN13" s="59"/>
      <c r="HO13" s="59"/>
      <c r="HP13" s="59"/>
      <c r="HQ13" s="59"/>
      <c r="HR13" s="59"/>
      <c r="HS13" s="59"/>
      <c r="HT13" s="59"/>
      <c r="HU13" s="59"/>
      <c r="HV13" s="59"/>
      <c r="HW13" s="59"/>
      <c r="HX13" s="59"/>
      <c r="HY13" s="59"/>
      <c r="HZ13" s="59"/>
      <c r="IA13" s="59"/>
      <c r="IB13" s="59"/>
      <c r="IC13" s="59"/>
      <c r="ID13" s="59"/>
      <c r="IE13" s="59"/>
      <c r="IF13" s="59"/>
      <c r="IG13" s="59"/>
      <c r="IH13" s="59"/>
      <c r="II13" s="59"/>
      <c r="IJ13" s="59"/>
      <c r="IK13" s="59"/>
      <c r="IL13" s="59"/>
      <c r="IM13" s="59"/>
      <c r="IN13" s="59"/>
      <c r="IO13" s="59"/>
      <c r="IP13" s="59"/>
      <c r="IQ13" s="59"/>
    </row>
    <row r="14" spans="1:251" ht="19.5" customHeight="1">
      <c r="A14" s="53"/>
      <c r="B14" s="129"/>
      <c r="C14" s="54"/>
      <c r="D14" s="55"/>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36"/>
      <c r="CK14" s="36"/>
      <c r="CL14" s="36"/>
      <c r="CM14" s="36"/>
      <c r="CN14" s="36"/>
      <c r="CO14" s="36"/>
      <c r="CP14" s="36"/>
      <c r="CQ14" s="36"/>
      <c r="CR14" s="36"/>
      <c r="CS14" s="36"/>
      <c r="CT14" s="36"/>
      <c r="CU14" s="36"/>
      <c r="CV14" s="36"/>
      <c r="CW14" s="36"/>
      <c r="CX14" s="36"/>
      <c r="CY14" s="36"/>
      <c r="CZ14" s="36"/>
      <c r="DA14" s="36"/>
      <c r="DB14" s="36"/>
      <c r="DC14" s="36"/>
      <c r="DD14" s="36"/>
      <c r="DE14" s="36"/>
      <c r="DF14" s="36"/>
      <c r="DG14" s="36"/>
      <c r="DH14" s="36"/>
      <c r="DI14" s="36"/>
      <c r="DJ14" s="36"/>
      <c r="DK14" s="36"/>
      <c r="DL14" s="36"/>
      <c r="DM14" s="36"/>
      <c r="DN14" s="36"/>
      <c r="DO14" s="36"/>
      <c r="DP14" s="36"/>
      <c r="DQ14" s="36"/>
      <c r="DR14" s="36"/>
      <c r="DS14" s="36"/>
      <c r="DT14" s="36"/>
      <c r="DU14" s="36"/>
      <c r="DV14" s="36"/>
      <c r="DW14" s="36"/>
      <c r="DX14" s="36"/>
      <c r="DY14" s="36"/>
      <c r="DZ14" s="36"/>
      <c r="EA14" s="36"/>
      <c r="EB14" s="36"/>
      <c r="EC14" s="36"/>
      <c r="ED14" s="36"/>
      <c r="EE14" s="36"/>
      <c r="EF14" s="36"/>
      <c r="EG14" s="36"/>
      <c r="EH14" s="36"/>
      <c r="EI14" s="36"/>
      <c r="EJ14" s="36"/>
      <c r="EK14" s="36"/>
      <c r="EL14" s="36"/>
      <c r="EM14" s="36"/>
      <c r="EN14" s="36"/>
      <c r="EO14" s="36"/>
      <c r="EP14" s="36"/>
      <c r="EQ14" s="36"/>
      <c r="ER14" s="36"/>
      <c r="ES14" s="36"/>
      <c r="ET14" s="36"/>
      <c r="EU14" s="36"/>
      <c r="EV14" s="36"/>
      <c r="EW14" s="36"/>
      <c r="EX14" s="36"/>
      <c r="EY14" s="36"/>
      <c r="EZ14" s="36"/>
      <c r="FA14" s="36"/>
      <c r="FB14" s="36"/>
      <c r="FC14" s="36"/>
      <c r="FD14" s="59"/>
      <c r="FE14" s="59"/>
      <c r="FF14" s="59"/>
      <c r="FG14" s="59"/>
      <c r="FH14" s="59"/>
      <c r="FI14" s="59"/>
      <c r="FJ14" s="59"/>
      <c r="FK14" s="59"/>
      <c r="FL14" s="59"/>
      <c r="FM14" s="59"/>
      <c r="FN14" s="59"/>
      <c r="FO14" s="59"/>
      <c r="FP14" s="59"/>
      <c r="FQ14" s="59"/>
      <c r="FR14" s="59"/>
      <c r="FS14" s="59"/>
      <c r="FT14" s="59"/>
      <c r="FU14" s="59"/>
      <c r="FV14" s="59"/>
      <c r="FW14" s="59"/>
      <c r="FX14" s="59"/>
      <c r="FY14" s="59"/>
      <c r="FZ14" s="59"/>
      <c r="GA14" s="59"/>
      <c r="GB14" s="59"/>
      <c r="GC14" s="59"/>
      <c r="GD14" s="59"/>
      <c r="GE14" s="59"/>
      <c r="GF14" s="59"/>
      <c r="GG14" s="59"/>
      <c r="GH14" s="59"/>
      <c r="GI14" s="59"/>
      <c r="GJ14" s="59"/>
      <c r="GK14" s="59"/>
      <c r="GL14" s="59"/>
      <c r="GM14" s="59"/>
      <c r="GN14" s="59"/>
      <c r="GO14" s="59"/>
      <c r="GP14" s="59"/>
      <c r="GQ14" s="59"/>
      <c r="GR14" s="59"/>
      <c r="GS14" s="59"/>
      <c r="GT14" s="59"/>
      <c r="GU14" s="59"/>
      <c r="GV14" s="59"/>
      <c r="GW14" s="59"/>
      <c r="GX14" s="59"/>
      <c r="GY14" s="59"/>
      <c r="GZ14" s="59"/>
      <c r="HA14" s="59"/>
      <c r="HB14" s="59"/>
      <c r="HC14" s="59"/>
      <c r="HD14" s="59"/>
      <c r="HE14" s="59"/>
      <c r="HF14" s="59"/>
      <c r="HG14" s="59"/>
      <c r="HH14" s="59"/>
      <c r="HI14" s="59"/>
      <c r="HJ14" s="59"/>
      <c r="HK14" s="59"/>
      <c r="HL14" s="59"/>
      <c r="HM14" s="59"/>
      <c r="HN14" s="59"/>
      <c r="HO14" s="59"/>
      <c r="HP14" s="59"/>
      <c r="HQ14" s="59"/>
      <c r="HR14" s="59"/>
      <c r="HS14" s="59"/>
      <c r="HT14" s="59"/>
      <c r="HU14" s="59"/>
      <c r="HV14" s="59"/>
      <c r="HW14" s="59"/>
      <c r="HX14" s="59"/>
      <c r="HY14" s="59"/>
      <c r="HZ14" s="59"/>
      <c r="IA14" s="59"/>
      <c r="IB14" s="59"/>
      <c r="IC14" s="59"/>
      <c r="ID14" s="59"/>
      <c r="IE14" s="59"/>
      <c r="IF14" s="59"/>
      <c r="IG14" s="59"/>
      <c r="IH14" s="59"/>
      <c r="II14" s="59"/>
      <c r="IJ14" s="59"/>
      <c r="IK14" s="59"/>
      <c r="IL14" s="59"/>
      <c r="IM14" s="59"/>
      <c r="IN14" s="59"/>
      <c r="IO14" s="59"/>
      <c r="IP14" s="59"/>
      <c r="IQ14" s="59"/>
    </row>
    <row r="15" spans="1:251" ht="19.5" customHeight="1">
      <c r="A15" s="56" t="s">
        <v>416</v>
      </c>
      <c r="B15" s="130">
        <f>SUM(B7:B12)</f>
        <v>806.39</v>
      </c>
      <c r="C15" s="57" t="s">
        <v>417</v>
      </c>
      <c r="D15" s="126">
        <f>SUM(D7:D14)</f>
        <v>2614.9599999999996</v>
      </c>
      <c r="F15" s="12"/>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36"/>
      <c r="CK15" s="36"/>
      <c r="CL15" s="36"/>
      <c r="CM15" s="36"/>
      <c r="CN15" s="36"/>
      <c r="CO15" s="36"/>
      <c r="CP15" s="36"/>
      <c r="CQ15" s="36"/>
      <c r="CR15" s="36"/>
      <c r="CS15" s="36"/>
      <c r="CT15" s="36"/>
      <c r="CU15" s="36"/>
      <c r="CV15" s="36"/>
      <c r="CW15" s="36"/>
      <c r="CX15" s="36"/>
      <c r="CY15" s="36"/>
      <c r="CZ15" s="36"/>
      <c r="DA15" s="36"/>
      <c r="DB15" s="36"/>
      <c r="DC15" s="36"/>
      <c r="DD15" s="36"/>
      <c r="DE15" s="36"/>
      <c r="DF15" s="36"/>
      <c r="DG15" s="36"/>
      <c r="DH15" s="36"/>
      <c r="DI15" s="36"/>
      <c r="DJ15" s="36"/>
      <c r="DK15" s="36"/>
      <c r="DL15" s="36"/>
      <c r="DM15" s="36"/>
      <c r="DN15" s="36"/>
      <c r="DO15" s="36"/>
      <c r="DP15" s="36"/>
      <c r="DQ15" s="36"/>
      <c r="DR15" s="36"/>
      <c r="DS15" s="36"/>
      <c r="DT15" s="36"/>
      <c r="DU15" s="36"/>
      <c r="DV15" s="36"/>
      <c r="DW15" s="36"/>
      <c r="DX15" s="36"/>
      <c r="DY15" s="36"/>
      <c r="DZ15" s="36"/>
      <c r="EA15" s="36"/>
      <c r="EB15" s="36"/>
      <c r="EC15" s="36"/>
      <c r="ED15" s="36"/>
      <c r="EE15" s="36"/>
      <c r="EF15" s="36"/>
      <c r="EG15" s="36"/>
      <c r="EH15" s="36"/>
      <c r="EI15" s="36"/>
      <c r="EJ15" s="36"/>
      <c r="EK15" s="36"/>
      <c r="EL15" s="36"/>
      <c r="EM15" s="36"/>
      <c r="EN15" s="36"/>
      <c r="EO15" s="36"/>
      <c r="EP15" s="36"/>
      <c r="EQ15" s="36"/>
      <c r="ER15" s="36"/>
      <c r="ES15" s="36"/>
      <c r="ET15" s="36"/>
      <c r="EU15" s="36"/>
      <c r="EV15" s="36"/>
      <c r="EW15" s="36"/>
      <c r="EX15" s="36"/>
      <c r="EY15" s="36"/>
      <c r="EZ15" s="36"/>
      <c r="FA15" s="36"/>
      <c r="FB15" s="36"/>
      <c r="FC15" s="36"/>
      <c r="FD15" s="59"/>
      <c r="FE15" s="59"/>
      <c r="FF15" s="59"/>
      <c r="FG15" s="59"/>
      <c r="FH15" s="59"/>
      <c r="FI15" s="59"/>
      <c r="FJ15" s="59"/>
      <c r="FK15" s="59"/>
      <c r="FL15" s="59"/>
      <c r="FM15" s="59"/>
      <c r="FN15" s="59"/>
      <c r="FO15" s="59"/>
      <c r="FP15" s="59"/>
      <c r="FQ15" s="59"/>
      <c r="FR15" s="59"/>
      <c r="FS15" s="59"/>
      <c r="FT15" s="59"/>
      <c r="FU15" s="59"/>
      <c r="FV15" s="59"/>
      <c r="FW15" s="59"/>
      <c r="FX15" s="59"/>
      <c r="FY15" s="59"/>
      <c r="FZ15" s="59"/>
      <c r="GA15" s="59"/>
      <c r="GB15" s="59"/>
      <c r="GC15" s="59"/>
      <c r="GD15" s="59"/>
      <c r="GE15" s="59"/>
      <c r="GF15" s="59"/>
      <c r="GG15" s="59"/>
      <c r="GH15" s="59"/>
      <c r="GI15" s="59"/>
      <c r="GJ15" s="59"/>
      <c r="GK15" s="59"/>
      <c r="GL15" s="59"/>
      <c r="GM15" s="59"/>
      <c r="GN15" s="59"/>
      <c r="GO15" s="59"/>
      <c r="GP15" s="59"/>
      <c r="GQ15" s="59"/>
      <c r="GR15" s="59"/>
      <c r="GS15" s="59"/>
      <c r="GT15" s="59"/>
      <c r="GU15" s="59"/>
      <c r="GV15" s="59"/>
      <c r="GW15" s="59"/>
      <c r="GX15" s="59"/>
      <c r="GY15" s="59"/>
      <c r="GZ15" s="59"/>
      <c r="HA15" s="59"/>
      <c r="HB15" s="59"/>
      <c r="HC15" s="59"/>
      <c r="HD15" s="59"/>
      <c r="HE15" s="59"/>
      <c r="HF15" s="59"/>
      <c r="HG15" s="59"/>
      <c r="HH15" s="59"/>
      <c r="HI15" s="59"/>
      <c r="HJ15" s="59"/>
      <c r="HK15" s="59"/>
      <c r="HL15" s="59"/>
      <c r="HM15" s="59"/>
      <c r="HN15" s="59"/>
      <c r="HO15" s="59"/>
      <c r="HP15" s="59"/>
      <c r="HQ15" s="59"/>
      <c r="HR15" s="59"/>
      <c r="HS15" s="59"/>
      <c r="HT15" s="59"/>
      <c r="HU15" s="59"/>
      <c r="HV15" s="59"/>
      <c r="HW15" s="59"/>
      <c r="HX15" s="59"/>
      <c r="HY15" s="59"/>
      <c r="HZ15" s="59"/>
      <c r="IA15" s="59"/>
      <c r="IB15" s="59"/>
      <c r="IC15" s="59"/>
      <c r="ID15" s="59"/>
      <c r="IE15" s="59"/>
      <c r="IF15" s="59"/>
      <c r="IG15" s="59"/>
      <c r="IH15" s="59"/>
      <c r="II15" s="59"/>
      <c r="IJ15" s="59"/>
      <c r="IK15" s="59"/>
      <c r="IL15" s="59"/>
      <c r="IM15" s="59"/>
      <c r="IN15" s="59"/>
      <c r="IO15" s="59"/>
      <c r="IP15" s="59"/>
      <c r="IQ15" s="59"/>
    </row>
    <row r="16" spans="1:251" ht="19.5" customHeight="1">
      <c r="A16" s="50" t="s">
        <v>418</v>
      </c>
      <c r="B16" s="130"/>
      <c r="C16" s="47" t="s">
        <v>419</v>
      </c>
      <c r="D16" s="126"/>
      <c r="E16" s="12"/>
      <c r="F16" s="12"/>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36"/>
      <c r="DH16" s="36"/>
      <c r="DI16" s="36"/>
      <c r="DJ16" s="36"/>
      <c r="DK16" s="36"/>
      <c r="DL16" s="36"/>
      <c r="DM16" s="36"/>
      <c r="DN16" s="36"/>
      <c r="DO16" s="36"/>
      <c r="DP16" s="36"/>
      <c r="DQ16" s="36"/>
      <c r="DR16" s="36"/>
      <c r="DS16" s="36"/>
      <c r="DT16" s="36"/>
      <c r="DU16" s="36"/>
      <c r="DV16" s="36"/>
      <c r="DW16" s="36"/>
      <c r="DX16" s="36"/>
      <c r="DY16" s="36"/>
      <c r="DZ16" s="36"/>
      <c r="EA16" s="36"/>
      <c r="EB16" s="36"/>
      <c r="EC16" s="36"/>
      <c r="ED16" s="36"/>
      <c r="EE16" s="36"/>
      <c r="EF16" s="36"/>
      <c r="EG16" s="36"/>
      <c r="EH16" s="36"/>
      <c r="EI16" s="36"/>
      <c r="EJ16" s="36"/>
      <c r="EK16" s="36"/>
      <c r="EL16" s="36"/>
      <c r="EM16" s="36"/>
      <c r="EN16" s="36"/>
      <c r="EO16" s="36"/>
      <c r="EP16" s="36"/>
      <c r="EQ16" s="36"/>
      <c r="ER16" s="36"/>
      <c r="ES16" s="36"/>
      <c r="ET16" s="36"/>
      <c r="EU16" s="36"/>
      <c r="EV16" s="36"/>
      <c r="EW16" s="36"/>
      <c r="EX16" s="36"/>
      <c r="EY16" s="36"/>
      <c r="EZ16" s="36"/>
      <c r="FA16" s="36"/>
      <c r="FB16" s="36"/>
      <c r="FC16" s="36"/>
      <c r="FD16" s="59"/>
      <c r="FE16" s="59"/>
      <c r="FF16" s="59"/>
      <c r="FG16" s="59"/>
      <c r="FH16" s="59"/>
      <c r="FI16" s="59"/>
      <c r="FJ16" s="59"/>
      <c r="FK16" s="59"/>
      <c r="FL16" s="59"/>
      <c r="FM16" s="59"/>
      <c r="FN16" s="59"/>
      <c r="FO16" s="59"/>
      <c r="FP16" s="59"/>
      <c r="FQ16" s="59"/>
      <c r="FR16" s="59"/>
      <c r="FS16" s="59"/>
      <c r="FT16" s="59"/>
      <c r="FU16" s="59"/>
      <c r="FV16" s="59"/>
      <c r="FW16" s="59"/>
      <c r="FX16" s="59"/>
      <c r="FY16" s="59"/>
      <c r="FZ16" s="59"/>
      <c r="GA16" s="59"/>
      <c r="GB16" s="59"/>
      <c r="GC16" s="59"/>
      <c r="GD16" s="59"/>
      <c r="GE16" s="59"/>
      <c r="GF16" s="59"/>
      <c r="GG16" s="59"/>
      <c r="GH16" s="59"/>
      <c r="GI16" s="59"/>
      <c r="GJ16" s="59"/>
      <c r="GK16" s="59"/>
      <c r="GL16" s="59"/>
      <c r="GM16" s="59"/>
      <c r="GN16" s="59"/>
      <c r="GO16" s="59"/>
      <c r="GP16" s="59"/>
      <c r="GQ16" s="59"/>
      <c r="GR16" s="59"/>
      <c r="GS16" s="59"/>
      <c r="GT16" s="59"/>
      <c r="GU16" s="59"/>
      <c r="GV16" s="59"/>
      <c r="GW16" s="59"/>
      <c r="GX16" s="59"/>
      <c r="GY16" s="59"/>
      <c r="GZ16" s="59"/>
      <c r="HA16" s="59"/>
      <c r="HB16" s="59"/>
      <c r="HC16" s="59"/>
      <c r="HD16" s="59"/>
      <c r="HE16" s="59"/>
      <c r="HF16" s="59"/>
      <c r="HG16" s="59"/>
      <c r="HH16" s="59"/>
      <c r="HI16" s="59"/>
      <c r="HJ16" s="59"/>
      <c r="HK16" s="59"/>
      <c r="HL16" s="59"/>
      <c r="HM16" s="59"/>
      <c r="HN16" s="59"/>
      <c r="HO16" s="59"/>
      <c r="HP16" s="59"/>
      <c r="HQ16" s="59"/>
      <c r="HR16" s="59"/>
      <c r="HS16" s="59"/>
      <c r="HT16" s="59"/>
      <c r="HU16" s="59"/>
      <c r="HV16" s="59"/>
      <c r="HW16" s="59"/>
      <c r="HX16" s="59"/>
      <c r="HY16" s="59"/>
      <c r="HZ16" s="59"/>
      <c r="IA16" s="59"/>
      <c r="IB16" s="59"/>
      <c r="IC16" s="59"/>
      <c r="ID16" s="59"/>
      <c r="IE16" s="59"/>
      <c r="IF16" s="59"/>
      <c r="IG16" s="59"/>
      <c r="IH16" s="59"/>
      <c r="II16" s="59"/>
      <c r="IJ16" s="59"/>
      <c r="IK16" s="59"/>
      <c r="IL16" s="59"/>
      <c r="IM16" s="59"/>
      <c r="IN16" s="59"/>
      <c r="IO16" s="59"/>
      <c r="IP16" s="59"/>
      <c r="IQ16" s="59"/>
    </row>
    <row r="17" spans="1:251" ht="19.5" customHeight="1">
      <c r="A17" s="50" t="s">
        <v>420</v>
      </c>
      <c r="B17" s="144">
        <v>1808.57</v>
      </c>
      <c r="C17" s="51"/>
      <c r="D17" s="12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c r="CD17" s="36"/>
      <c r="CE17" s="36"/>
      <c r="CF17" s="36"/>
      <c r="CG17" s="36"/>
      <c r="CH17" s="36"/>
      <c r="CI17" s="36"/>
      <c r="CJ17" s="36"/>
      <c r="CK17" s="36"/>
      <c r="CL17" s="36"/>
      <c r="CM17" s="36"/>
      <c r="CN17" s="36"/>
      <c r="CO17" s="36"/>
      <c r="CP17" s="36"/>
      <c r="CQ17" s="36"/>
      <c r="CR17" s="36"/>
      <c r="CS17" s="36"/>
      <c r="CT17" s="36"/>
      <c r="CU17" s="36"/>
      <c r="CV17" s="36"/>
      <c r="CW17" s="36"/>
      <c r="CX17" s="36"/>
      <c r="CY17" s="36"/>
      <c r="CZ17" s="36"/>
      <c r="DA17" s="36"/>
      <c r="DB17" s="36"/>
      <c r="DC17" s="36"/>
      <c r="DD17" s="36"/>
      <c r="DE17" s="36"/>
      <c r="DF17" s="36"/>
      <c r="DG17" s="36"/>
      <c r="DH17" s="36"/>
      <c r="DI17" s="36"/>
      <c r="DJ17" s="36"/>
      <c r="DK17" s="36"/>
      <c r="DL17" s="36"/>
      <c r="DM17" s="36"/>
      <c r="DN17" s="36"/>
      <c r="DO17" s="36"/>
      <c r="DP17" s="36"/>
      <c r="DQ17" s="36"/>
      <c r="DR17" s="36"/>
      <c r="DS17" s="36"/>
      <c r="DT17" s="36"/>
      <c r="DU17" s="36"/>
      <c r="DV17" s="36"/>
      <c r="DW17" s="36"/>
      <c r="DX17" s="36"/>
      <c r="DY17" s="36"/>
      <c r="DZ17" s="36"/>
      <c r="EA17" s="36"/>
      <c r="EB17" s="36"/>
      <c r="EC17" s="36"/>
      <c r="ED17" s="36"/>
      <c r="EE17" s="36"/>
      <c r="EF17" s="36"/>
      <c r="EG17" s="36"/>
      <c r="EH17" s="36"/>
      <c r="EI17" s="36"/>
      <c r="EJ17" s="36"/>
      <c r="EK17" s="36"/>
      <c r="EL17" s="36"/>
      <c r="EM17" s="36"/>
      <c r="EN17" s="36"/>
      <c r="EO17" s="36"/>
      <c r="EP17" s="36"/>
      <c r="EQ17" s="36"/>
      <c r="ER17" s="36"/>
      <c r="ES17" s="36"/>
      <c r="ET17" s="36"/>
      <c r="EU17" s="36"/>
      <c r="EV17" s="36"/>
      <c r="EW17" s="36"/>
      <c r="EX17" s="36"/>
      <c r="EY17" s="36"/>
      <c r="EZ17" s="36"/>
      <c r="FA17" s="36"/>
      <c r="FB17" s="36"/>
      <c r="FC17" s="36"/>
      <c r="FD17" s="59"/>
      <c r="FE17" s="59"/>
      <c r="FF17" s="59"/>
      <c r="FG17" s="59"/>
      <c r="FH17" s="59"/>
      <c r="FI17" s="59"/>
      <c r="FJ17" s="59"/>
      <c r="FK17" s="59"/>
      <c r="FL17" s="59"/>
      <c r="FM17" s="59"/>
      <c r="FN17" s="59"/>
      <c r="FO17" s="59"/>
      <c r="FP17" s="59"/>
      <c r="FQ17" s="59"/>
      <c r="FR17" s="59"/>
      <c r="FS17" s="59"/>
      <c r="FT17" s="59"/>
      <c r="FU17" s="59"/>
      <c r="FV17" s="59"/>
      <c r="FW17" s="59"/>
      <c r="FX17" s="59"/>
      <c r="FY17" s="59"/>
      <c r="FZ17" s="59"/>
      <c r="GA17" s="59"/>
      <c r="GB17" s="59"/>
      <c r="GC17" s="59"/>
      <c r="GD17" s="59"/>
      <c r="GE17" s="59"/>
      <c r="GF17" s="59"/>
      <c r="GG17" s="59"/>
      <c r="GH17" s="59"/>
      <c r="GI17" s="59"/>
      <c r="GJ17" s="59"/>
      <c r="GK17" s="59"/>
      <c r="GL17" s="59"/>
      <c r="GM17" s="59"/>
      <c r="GN17" s="59"/>
      <c r="GO17" s="59"/>
      <c r="GP17" s="59"/>
      <c r="GQ17" s="59"/>
      <c r="GR17" s="59"/>
      <c r="GS17" s="59"/>
      <c r="GT17" s="59"/>
      <c r="GU17" s="59"/>
      <c r="GV17" s="59"/>
      <c r="GW17" s="59"/>
      <c r="GX17" s="59"/>
      <c r="GY17" s="59"/>
      <c r="GZ17" s="59"/>
      <c r="HA17" s="59"/>
      <c r="HB17" s="59"/>
      <c r="HC17" s="59"/>
      <c r="HD17" s="59"/>
      <c r="HE17" s="59"/>
      <c r="HF17" s="59"/>
      <c r="HG17" s="59"/>
      <c r="HH17" s="59"/>
      <c r="HI17" s="59"/>
      <c r="HJ17" s="59"/>
      <c r="HK17" s="59"/>
      <c r="HL17" s="59"/>
      <c r="HM17" s="59"/>
      <c r="HN17" s="59"/>
      <c r="HO17" s="59"/>
      <c r="HP17" s="59"/>
      <c r="HQ17" s="59"/>
      <c r="HR17" s="59"/>
      <c r="HS17" s="59"/>
      <c r="HT17" s="59"/>
      <c r="HU17" s="59"/>
      <c r="HV17" s="59"/>
      <c r="HW17" s="59"/>
      <c r="HX17" s="59"/>
      <c r="HY17" s="59"/>
      <c r="HZ17" s="59"/>
      <c r="IA17" s="59"/>
      <c r="IB17" s="59"/>
      <c r="IC17" s="59"/>
      <c r="ID17" s="59"/>
      <c r="IE17" s="59"/>
      <c r="IF17" s="59"/>
      <c r="IG17" s="59"/>
      <c r="IH17" s="59"/>
      <c r="II17" s="59"/>
      <c r="IJ17" s="59"/>
      <c r="IK17" s="59"/>
      <c r="IL17" s="59"/>
      <c r="IM17" s="59"/>
      <c r="IN17" s="59"/>
      <c r="IO17" s="59"/>
      <c r="IP17" s="59"/>
      <c r="IQ17" s="59"/>
    </row>
    <row r="18" spans="1:5" ht="19.5" customHeight="1">
      <c r="A18" s="58" t="s">
        <v>421</v>
      </c>
      <c r="B18" s="152">
        <f>B15+B17</f>
        <v>2614.96</v>
      </c>
      <c r="C18" s="54" t="s">
        <v>422</v>
      </c>
      <c r="D18" s="126">
        <f>D15+D16</f>
        <v>2614.9599999999996</v>
      </c>
      <c r="E18" s="12"/>
    </row>
    <row r="25" ht="19.5" customHeight="1">
      <c r="C25" s="12"/>
    </row>
  </sheetData>
  <sheetProtection/>
  <mergeCells count="2">
    <mergeCell ref="A5:B5"/>
    <mergeCell ref="C5:D5"/>
  </mergeCells>
  <printOptions horizontalCentered="1"/>
  <pageMargins left="0" right="0" top="0" bottom="0" header="0.4999999924907534" footer="0.4999999924907534"/>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L46"/>
  <sheetViews>
    <sheetView showGridLines="0" showZeros="0" workbookViewId="0" topLeftCell="A1">
      <selection activeCell="D9" sqref="D9"/>
    </sheetView>
  </sheetViews>
  <sheetFormatPr defaultColWidth="6.875" defaultRowHeight="12.75" customHeight="1"/>
  <cols>
    <col min="1" max="1" width="9.25390625" style="10" customWidth="1"/>
    <col min="2" max="2" width="38.25390625" style="10" customWidth="1"/>
    <col min="3" max="12" width="12.625" style="10" customWidth="1"/>
    <col min="13" max="16384" width="6.875" style="10" customWidth="1"/>
  </cols>
  <sheetData>
    <row r="1" spans="1:12" ht="19.5" customHeight="1">
      <c r="A1" s="11" t="s">
        <v>423</v>
      </c>
      <c r="L1" s="33"/>
    </row>
    <row r="2" spans="1:12" ht="43.5" customHeight="1">
      <c r="A2" s="23" t="s">
        <v>489</v>
      </c>
      <c r="B2" s="16"/>
      <c r="C2" s="16"/>
      <c r="D2" s="16"/>
      <c r="E2" s="16"/>
      <c r="F2" s="16"/>
      <c r="G2" s="16"/>
      <c r="H2" s="16"/>
      <c r="I2" s="16"/>
      <c r="J2" s="16"/>
      <c r="K2" s="16"/>
      <c r="L2" s="16"/>
    </row>
    <row r="3" spans="1:12" ht="19.5" customHeight="1">
      <c r="A3" s="24"/>
      <c r="B3" s="24"/>
      <c r="C3" s="24"/>
      <c r="D3" s="24"/>
      <c r="E3" s="24"/>
      <c r="F3" s="24"/>
      <c r="G3" s="24"/>
      <c r="H3" s="24"/>
      <c r="I3" s="24"/>
      <c r="J3" s="24"/>
      <c r="K3" s="24"/>
      <c r="L3" s="24"/>
    </row>
    <row r="4" spans="1:12" ht="19.5" customHeight="1">
      <c r="A4" s="25"/>
      <c r="B4" s="25"/>
      <c r="C4" s="25"/>
      <c r="D4" s="25"/>
      <c r="E4" s="25"/>
      <c r="F4" s="25"/>
      <c r="G4" s="25"/>
      <c r="H4" s="25"/>
      <c r="I4" s="25"/>
      <c r="J4" s="25"/>
      <c r="K4" s="25"/>
      <c r="L4" s="34" t="s">
        <v>312</v>
      </c>
    </row>
    <row r="5" spans="1:12" ht="24" customHeight="1">
      <c r="A5" s="175" t="s">
        <v>424</v>
      </c>
      <c r="B5" s="175"/>
      <c r="C5" s="185" t="s">
        <v>317</v>
      </c>
      <c r="D5" s="182" t="s">
        <v>420</v>
      </c>
      <c r="E5" s="182" t="s">
        <v>410</v>
      </c>
      <c r="F5" s="182" t="s">
        <v>411</v>
      </c>
      <c r="G5" s="182" t="s">
        <v>412</v>
      </c>
      <c r="H5" s="184" t="s">
        <v>413</v>
      </c>
      <c r="I5" s="185"/>
      <c r="J5" s="182" t="s">
        <v>414</v>
      </c>
      <c r="K5" s="182" t="s">
        <v>415</v>
      </c>
      <c r="L5" s="183" t="s">
        <v>418</v>
      </c>
    </row>
    <row r="6" spans="1:12" ht="42" customHeight="1">
      <c r="A6" s="27" t="s">
        <v>333</v>
      </c>
      <c r="B6" s="28" t="s">
        <v>334</v>
      </c>
      <c r="C6" s="180"/>
      <c r="D6" s="180"/>
      <c r="E6" s="180"/>
      <c r="F6" s="180"/>
      <c r="G6" s="180"/>
      <c r="H6" s="6" t="s">
        <v>425</v>
      </c>
      <c r="I6" s="6" t="s">
        <v>426</v>
      </c>
      <c r="J6" s="180"/>
      <c r="K6" s="180"/>
      <c r="L6" s="180"/>
    </row>
    <row r="7" spans="1:12" ht="19.5" customHeight="1">
      <c r="A7" s="29"/>
      <c r="B7" s="80" t="s">
        <v>482</v>
      </c>
      <c r="C7" s="123">
        <f>D7+E7</f>
        <v>2614.96</v>
      </c>
      <c r="D7" s="123">
        <f>D8+D13+D17+D28</f>
        <v>1808.57</v>
      </c>
      <c r="E7" s="123">
        <f>E8+E13+E17+E28</f>
        <v>806.3900000000001</v>
      </c>
      <c r="F7" s="21"/>
      <c r="G7" s="31"/>
      <c r="H7" s="32"/>
      <c r="I7" s="32"/>
      <c r="J7" s="21"/>
      <c r="K7" s="31"/>
      <c r="L7" s="21"/>
    </row>
    <row r="8" spans="1:12" ht="19.5" customHeight="1">
      <c r="A8" s="119">
        <v>208</v>
      </c>
      <c r="B8" s="119" t="s">
        <v>460</v>
      </c>
      <c r="C8" s="123">
        <f aca="true" t="shared" si="0" ref="C8:C30">D8+E8</f>
        <v>75.98</v>
      </c>
      <c r="D8" s="133"/>
      <c r="E8" s="134">
        <v>75.98</v>
      </c>
      <c r="F8" s="21"/>
      <c r="G8" s="131"/>
      <c r="H8" s="132"/>
      <c r="I8" s="132"/>
      <c r="J8" s="21"/>
      <c r="K8" s="131"/>
      <c r="L8" s="21"/>
    </row>
    <row r="9" spans="1:12" ht="19.5" customHeight="1">
      <c r="A9" s="119">
        <v>20805</v>
      </c>
      <c r="B9" s="119" t="s">
        <v>464</v>
      </c>
      <c r="C9" s="123">
        <f t="shared" si="0"/>
        <v>75.98</v>
      </c>
      <c r="D9" s="133"/>
      <c r="E9" s="134">
        <v>75.98</v>
      </c>
      <c r="F9" s="21"/>
      <c r="G9" s="131"/>
      <c r="H9" s="132"/>
      <c r="I9" s="132"/>
      <c r="J9" s="21"/>
      <c r="K9" s="131"/>
      <c r="L9" s="21"/>
    </row>
    <row r="10" spans="1:12" ht="19.5" customHeight="1">
      <c r="A10" s="119">
        <v>2080505</v>
      </c>
      <c r="B10" s="119" t="s">
        <v>465</v>
      </c>
      <c r="C10" s="123">
        <f t="shared" si="0"/>
        <v>35.91</v>
      </c>
      <c r="D10" s="133"/>
      <c r="E10" s="135">
        <v>35.91</v>
      </c>
      <c r="F10" s="21"/>
      <c r="G10" s="131"/>
      <c r="H10" s="132"/>
      <c r="I10" s="132"/>
      <c r="J10" s="21"/>
      <c r="K10" s="131"/>
      <c r="L10" s="21"/>
    </row>
    <row r="11" spans="1:12" ht="19.5" customHeight="1">
      <c r="A11" s="119">
        <v>2080506</v>
      </c>
      <c r="B11" s="119" t="s">
        <v>466</v>
      </c>
      <c r="C11" s="123">
        <f t="shared" si="0"/>
        <v>17.96</v>
      </c>
      <c r="D11" s="133"/>
      <c r="E11" s="135">
        <v>17.96</v>
      </c>
      <c r="F11" s="21"/>
      <c r="G11" s="131"/>
      <c r="H11" s="132"/>
      <c r="I11" s="132"/>
      <c r="J11" s="21"/>
      <c r="K11" s="131"/>
      <c r="L11" s="21"/>
    </row>
    <row r="12" spans="1:12" ht="19.5" customHeight="1">
      <c r="A12" s="119">
        <v>2080599</v>
      </c>
      <c r="B12" s="120" t="s">
        <v>467</v>
      </c>
      <c r="C12" s="123">
        <f t="shared" si="0"/>
        <v>22.11</v>
      </c>
      <c r="D12" s="133"/>
      <c r="E12" s="135">
        <v>22.11</v>
      </c>
      <c r="F12" s="21"/>
      <c r="G12" s="131"/>
      <c r="H12" s="132"/>
      <c r="I12" s="132"/>
      <c r="J12" s="21"/>
      <c r="K12" s="131"/>
      <c r="L12" s="21"/>
    </row>
    <row r="13" spans="1:12" ht="19.5" customHeight="1">
      <c r="A13" s="119">
        <v>210</v>
      </c>
      <c r="B13" s="119" t="s">
        <v>468</v>
      </c>
      <c r="C13" s="123">
        <f t="shared" si="0"/>
        <v>19.54</v>
      </c>
      <c r="D13" s="133"/>
      <c r="E13" s="134">
        <v>19.54</v>
      </c>
      <c r="F13" s="21"/>
      <c r="G13" s="131"/>
      <c r="H13" s="132"/>
      <c r="I13" s="132"/>
      <c r="J13" s="21"/>
      <c r="K13" s="131"/>
      <c r="L13" s="21"/>
    </row>
    <row r="14" spans="1:12" ht="19.5" customHeight="1">
      <c r="A14" s="119">
        <v>21011</v>
      </c>
      <c r="B14" s="119" t="s">
        <v>469</v>
      </c>
      <c r="C14" s="123">
        <f t="shared" si="0"/>
        <v>19.54</v>
      </c>
      <c r="D14" s="133"/>
      <c r="E14" s="134">
        <v>19.54</v>
      </c>
      <c r="F14" s="21"/>
      <c r="G14" s="131"/>
      <c r="H14" s="132"/>
      <c r="I14" s="132"/>
      <c r="J14" s="21"/>
      <c r="K14" s="131"/>
      <c r="L14" s="21"/>
    </row>
    <row r="15" spans="1:12" ht="19.5" customHeight="1">
      <c r="A15" s="119">
        <v>2101101</v>
      </c>
      <c r="B15" s="119" t="s">
        <v>470</v>
      </c>
      <c r="C15" s="123">
        <f t="shared" si="0"/>
        <v>15.18</v>
      </c>
      <c r="D15" s="133"/>
      <c r="E15" s="135">
        <v>15.18</v>
      </c>
      <c r="F15" s="21"/>
      <c r="G15" s="131"/>
      <c r="H15" s="132"/>
      <c r="I15" s="132"/>
      <c r="J15" s="21"/>
      <c r="K15" s="131"/>
      <c r="L15" s="21"/>
    </row>
    <row r="16" spans="1:12" ht="19.5" customHeight="1">
      <c r="A16" s="119">
        <v>2101103</v>
      </c>
      <c r="B16" s="119" t="s">
        <v>471</v>
      </c>
      <c r="C16" s="123">
        <f t="shared" si="0"/>
        <v>4.36</v>
      </c>
      <c r="D16" s="133"/>
      <c r="E16" s="135">
        <v>4.36</v>
      </c>
      <c r="F16" s="21"/>
      <c r="G16" s="131"/>
      <c r="H16" s="132"/>
      <c r="I16" s="132"/>
      <c r="J16" s="21"/>
      <c r="K16" s="131"/>
      <c r="L16" s="21"/>
    </row>
    <row r="17" spans="1:12" ht="19.5" customHeight="1">
      <c r="A17" s="119">
        <v>211</v>
      </c>
      <c r="B17" s="119" t="s">
        <v>472</v>
      </c>
      <c r="C17" s="123">
        <f t="shared" si="0"/>
        <v>2491.74</v>
      </c>
      <c r="D17" s="133">
        <f>D18+D21+D24+D26</f>
        <v>1808.57</v>
      </c>
      <c r="E17" s="133">
        <f>E18+E21+E24+E26</f>
        <v>683.1700000000001</v>
      </c>
      <c r="F17" s="21"/>
      <c r="G17" s="131"/>
      <c r="H17" s="132"/>
      <c r="I17" s="132"/>
      <c r="J17" s="21"/>
      <c r="K17" s="131"/>
      <c r="L17" s="21"/>
    </row>
    <row r="18" spans="1:12" ht="19.5" customHeight="1">
      <c r="A18" s="119">
        <v>21101</v>
      </c>
      <c r="B18" s="119" t="s">
        <v>473</v>
      </c>
      <c r="C18" s="123">
        <f t="shared" si="0"/>
        <v>375.17</v>
      </c>
      <c r="D18" s="133"/>
      <c r="E18" s="135">
        <v>375.17</v>
      </c>
      <c r="F18" s="21"/>
      <c r="G18" s="131"/>
      <c r="H18" s="132"/>
      <c r="I18" s="132"/>
      <c r="J18" s="21"/>
      <c r="K18" s="131"/>
      <c r="L18" s="21"/>
    </row>
    <row r="19" spans="1:12" ht="19.5" customHeight="1">
      <c r="A19" s="119">
        <v>2110101</v>
      </c>
      <c r="B19" s="119" t="s">
        <v>474</v>
      </c>
      <c r="C19" s="123">
        <f t="shared" si="0"/>
        <v>309.51</v>
      </c>
      <c r="D19" s="133"/>
      <c r="E19" s="134">
        <v>309.51</v>
      </c>
      <c r="F19" s="21"/>
      <c r="G19" s="131"/>
      <c r="H19" s="132"/>
      <c r="I19" s="132"/>
      <c r="J19" s="21"/>
      <c r="K19" s="131"/>
      <c r="L19" s="21"/>
    </row>
    <row r="20" spans="1:12" ht="19.5" customHeight="1">
      <c r="A20" s="119">
        <v>2110102</v>
      </c>
      <c r="B20" s="119" t="s">
        <v>475</v>
      </c>
      <c r="C20" s="123">
        <f t="shared" si="0"/>
        <v>65.66</v>
      </c>
      <c r="D20" s="133"/>
      <c r="E20" s="134">
        <v>65.66</v>
      </c>
      <c r="F20" s="21"/>
      <c r="G20" s="131"/>
      <c r="H20" s="132"/>
      <c r="I20" s="132"/>
      <c r="J20" s="21"/>
      <c r="K20" s="131"/>
      <c r="L20" s="21"/>
    </row>
    <row r="21" spans="1:12" ht="19.5" customHeight="1">
      <c r="A21" s="119">
        <v>21103</v>
      </c>
      <c r="B21" s="119" t="s">
        <v>495</v>
      </c>
      <c r="C21" s="123">
        <f t="shared" si="0"/>
        <v>1361</v>
      </c>
      <c r="D21" s="133">
        <v>1361</v>
      </c>
      <c r="E21" s="134"/>
      <c r="F21" s="21"/>
      <c r="G21" s="131"/>
      <c r="H21" s="132"/>
      <c r="I21" s="132"/>
      <c r="J21" s="21"/>
      <c r="K21" s="131"/>
      <c r="L21" s="21"/>
    </row>
    <row r="22" spans="1:12" ht="19.5" customHeight="1">
      <c r="A22" s="119">
        <v>2110301</v>
      </c>
      <c r="B22" s="119" t="s">
        <v>493</v>
      </c>
      <c r="C22" s="123">
        <f t="shared" si="0"/>
        <v>631</v>
      </c>
      <c r="D22" s="133">
        <v>631</v>
      </c>
      <c r="E22" s="134"/>
      <c r="F22" s="21"/>
      <c r="G22" s="131"/>
      <c r="H22" s="132"/>
      <c r="I22" s="132"/>
      <c r="J22" s="21"/>
      <c r="K22" s="131"/>
      <c r="L22" s="21"/>
    </row>
    <row r="23" spans="1:12" ht="19.5" customHeight="1">
      <c r="A23" s="119">
        <v>2110302</v>
      </c>
      <c r="B23" s="119" t="s">
        <v>494</v>
      </c>
      <c r="C23" s="123">
        <f t="shared" si="0"/>
        <v>730</v>
      </c>
      <c r="D23" s="133">
        <v>730</v>
      </c>
      <c r="E23" s="134"/>
      <c r="F23" s="21"/>
      <c r="G23" s="131"/>
      <c r="H23" s="132"/>
      <c r="I23" s="132"/>
      <c r="J23" s="21"/>
      <c r="K23" s="131"/>
      <c r="L23" s="21"/>
    </row>
    <row r="24" spans="1:12" ht="19.5" customHeight="1">
      <c r="A24" s="119">
        <v>21104</v>
      </c>
      <c r="B24" s="119" t="s">
        <v>476</v>
      </c>
      <c r="C24" s="123">
        <f t="shared" si="0"/>
        <v>80</v>
      </c>
      <c r="D24" s="133"/>
      <c r="E24" s="134">
        <v>80</v>
      </c>
      <c r="F24" s="21"/>
      <c r="G24" s="131"/>
      <c r="H24" s="132"/>
      <c r="I24" s="132"/>
      <c r="J24" s="21"/>
      <c r="K24" s="131"/>
      <c r="L24" s="21"/>
    </row>
    <row r="25" spans="1:12" ht="19.5" customHeight="1">
      <c r="A25" s="119">
        <v>2110402</v>
      </c>
      <c r="B25" s="119" t="s">
        <v>477</v>
      </c>
      <c r="C25" s="123">
        <f t="shared" si="0"/>
        <v>80</v>
      </c>
      <c r="D25" s="133"/>
      <c r="E25" s="134">
        <v>80</v>
      </c>
      <c r="F25" s="21"/>
      <c r="G25" s="131"/>
      <c r="H25" s="132"/>
      <c r="I25" s="132"/>
      <c r="J25" s="21"/>
      <c r="K25" s="131"/>
      <c r="L25" s="21"/>
    </row>
    <row r="26" spans="1:12" ht="19.5" customHeight="1">
      <c r="A26" s="119">
        <v>21199</v>
      </c>
      <c r="B26" s="119" t="s">
        <v>478</v>
      </c>
      <c r="C26" s="123">
        <f t="shared" si="0"/>
        <v>675.5699999999999</v>
      </c>
      <c r="D26" s="133">
        <v>447.57</v>
      </c>
      <c r="E26" s="134">
        <v>228</v>
      </c>
      <c r="F26" s="21"/>
      <c r="G26" s="131"/>
      <c r="H26" s="132"/>
      <c r="I26" s="132"/>
      <c r="J26" s="21"/>
      <c r="K26" s="131"/>
      <c r="L26" s="21"/>
    </row>
    <row r="27" spans="1:12" ht="19.5" customHeight="1">
      <c r="A27" s="119">
        <v>2119999</v>
      </c>
      <c r="B27" s="119" t="s">
        <v>479</v>
      </c>
      <c r="C27" s="123">
        <f t="shared" si="0"/>
        <v>675.5699999999999</v>
      </c>
      <c r="D27" s="133">
        <v>447.57</v>
      </c>
      <c r="E27" s="134">
        <v>228</v>
      </c>
      <c r="F27" s="21"/>
      <c r="G27" s="131"/>
      <c r="H27" s="132"/>
      <c r="I27" s="132"/>
      <c r="J27" s="21"/>
      <c r="K27" s="131"/>
      <c r="L27" s="21"/>
    </row>
    <row r="28" spans="1:12" ht="19.5" customHeight="1">
      <c r="A28" s="119">
        <v>221</v>
      </c>
      <c r="B28" s="119" t="s">
        <v>463</v>
      </c>
      <c r="C28" s="123">
        <f t="shared" si="0"/>
        <v>27.7</v>
      </c>
      <c r="D28" s="133"/>
      <c r="E28" s="134">
        <v>27.7</v>
      </c>
      <c r="F28" s="21"/>
      <c r="G28" s="131"/>
      <c r="H28" s="132"/>
      <c r="I28" s="132"/>
      <c r="J28" s="21"/>
      <c r="K28" s="131"/>
      <c r="L28" s="21"/>
    </row>
    <row r="29" spans="1:12" ht="19.5" customHeight="1">
      <c r="A29" s="119">
        <v>22102</v>
      </c>
      <c r="B29" s="119" t="s">
        <v>480</v>
      </c>
      <c r="C29" s="123">
        <f t="shared" si="0"/>
        <v>27.7</v>
      </c>
      <c r="D29" s="133"/>
      <c r="E29" s="134">
        <v>27.7</v>
      </c>
      <c r="F29" s="21"/>
      <c r="G29" s="131"/>
      <c r="H29" s="132"/>
      <c r="I29" s="132"/>
      <c r="J29" s="21"/>
      <c r="K29" s="131"/>
      <c r="L29" s="21"/>
    </row>
    <row r="30" spans="1:12" ht="19.5" customHeight="1">
      <c r="A30" s="119">
        <v>2210201</v>
      </c>
      <c r="B30" s="119" t="s">
        <v>481</v>
      </c>
      <c r="C30" s="123">
        <f t="shared" si="0"/>
        <v>27.7</v>
      </c>
      <c r="D30" s="133"/>
      <c r="E30" s="134">
        <v>27.7</v>
      </c>
      <c r="F30" s="21"/>
      <c r="G30" s="131"/>
      <c r="H30" s="132"/>
      <c r="I30" s="132"/>
      <c r="J30" s="21"/>
      <c r="K30" s="131"/>
      <c r="L30" s="21"/>
    </row>
    <row r="31" spans="2:12" ht="21" customHeight="1">
      <c r="B31" s="12"/>
      <c r="C31" s="12"/>
      <c r="D31" s="12"/>
      <c r="E31" s="12"/>
      <c r="F31" s="12"/>
      <c r="G31" s="12"/>
      <c r="H31" s="12"/>
      <c r="I31" s="12"/>
      <c r="J31" s="12"/>
      <c r="K31" s="12"/>
      <c r="L31" s="12"/>
    </row>
    <row r="32" spans="2:12" ht="12.75" customHeight="1">
      <c r="B32" s="12"/>
      <c r="C32" s="12"/>
      <c r="D32" s="12"/>
      <c r="E32" s="12"/>
      <c r="F32" s="12"/>
      <c r="G32" s="12"/>
      <c r="H32" s="12"/>
      <c r="I32" s="12"/>
      <c r="J32" s="12"/>
      <c r="K32" s="12"/>
      <c r="L32" s="12"/>
    </row>
    <row r="33" spans="1:12" ht="12.75" customHeight="1">
      <c r="A33" s="12"/>
      <c r="B33" s="12"/>
      <c r="C33" s="12"/>
      <c r="D33" s="12"/>
      <c r="E33" s="12"/>
      <c r="F33" s="12"/>
      <c r="G33" s="12"/>
      <c r="H33" s="12"/>
      <c r="I33" s="12"/>
      <c r="J33" s="12"/>
      <c r="K33" s="12"/>
      <c r="L33" s="12"/>
    </row>
    <row r="34" spans="2:12" ht="12.75" customHeight="1">
      <c r="B34" s="12"/>
      <c r="C34" s="12"/>
      <c r="D34" s="12"/>
      <c r="F34" s="12"/>
      <c r="G34" s="12"/>
      <c r="H34" s="12"/>
      <c r="I34" s="12"/>
      <c r="J34" s="12"/>
      <c r="K34" s="12"/>
      <c r="L34" s="12"/>
    </row>
    <row r="35" spans="2:12" ht="12.75" customHeight="1">
      <c r="B35" s="12"/>
      <c r="C35" s="12"/>
      <c r="I35" s="12"/>
      <c r="J35" s="12"/>
      <c r="K35" s="12"/>
      <c r="L35" s="12"/>
    </row>
    <row r="36" spans="2:11" ht="12.75" customHeight="1">
      <c r="B36" s="12"/>
      <c r="J36" s="12"/>
      <c r="K36" s="12"/>
    </row>
    <row r="37" spans="2:12" ht="12.75" customHeight="1">
      <c r="B37" s="12"/>
      <c r="J37" s="12"/>
      <c r="K37" s="12"/>
      <c r="L37" s="12"/>
    </row>
    <row r="38" spans="2:10" ht="12.75" customHeight="1">
      <c r="B38" s="12"/>
      <c r="E38" s="12"/>
      <c r="J38" s="12"/>
    </row>
    <row r="39" spans="2:10" ht="12.75" customHeight="1">
      <c r="B39" s="12"/>
      <c r="I39" s="12"/>
      <c r="J39" s="12"/>
    </row>
    <row r="40" spans="2:9" ht="12.75" customHeight="1">
      <c r="B40" s="12"/>
      <c r="I40" s="12"/>
    </row>
    <row r="41" spans="2:11" ht="12.75" customHeight="1">
      <c r="B41" s="12"/>
      <c r="I41" s="12"/>
      <c r="K41" s="12"/>
    </row>
    <row r="42" ht="12.75" customHeight="1">
      <c r="B42" s="12"/>
    </row>
    <row r="43" spans="2:6" ht="12.75" customHeight="1">
      <c r="B43" s="12"/>
      <c r="C43" s="12"/>
      <c r="F43" s="12"/>
    </row>
    <row r="44" ht="12.75" customHeight="1">
      <c r="B44" s="12"/>
    </row>
    <row r="45" spans="2:4" ht="12.75" customHeight="1">
      <c r="B45" s="12"/>
      <c r="C45" s="12"/>
      <c r="D45" s="12"/>
    </row>
    <row r="46" spans="2:11" ht="12.75" customHeight="1">
      <c r="B46" s="12"/>
      <c r="K46" s="12"/>
    </row>
  </sheetData>
  <sheetProtection/>
  <mergeCells count="10">
    <mergeCell ref="J5:J6"/>
    <mergeCell ref="K5:K6"/>
    <mergeCell ref="L5:L6"/>
    <mergeCell ref="A5:B5"/>
    <mergeCell ref="H5:I5"/>
    <mergeCell ref="C5:C6"/>
    <mergeCell ref="D5:D6"/>
    <mergeCell ref="E5:E6"/>
    <mergeCell ref="F5:F6"/>
    <mergeCell ref="G5:G6"/>
  </mergeCells>
  <printOptions horizontalCentered="1"/>
  <pageMargins left="0" right="0" top="0.9999999849815068" bottom="0.9999999849815068" header="0.4999999924907534" footer="0.4999999924907534"/>
  <pageSetup fitToHeight="1" fitToWidth="1" horizontalDpi="600" verticalDpi="600" orientation="landscape" paperSize="9" scale="85"/>
</worksheet>
</file>

<file path=xl/worksheets/sheet9.xml><?xml version="1.0" encoding="utf-8"?>
<worksheet xmlns="http://schemas.openxmlformats.org/spreadsheetml/2006/main" xmlns:r="http://schemas.openxmlformats.org/officeDocument/2006/relationships">
  <sheetPr>
    <pageSetUpPr fitToPage="1"/>
  </sheetPr>
  <dimension ref="A1:I46"/>
  <sheetViews>
    <sheetView showGridLines="0" showZeros="0" workbookViewId="0" topLeftCell="A1">
      <selection activeCell="E18" sqref="E18"/>
    </sheetView>
  </sheetViews>
  <sheetFormatPr defaultColWidth="6.875" defaultRowHeight="12.75" customHeight="1"/>
  <cols>
    <col min="1" max="1" width="17.125" style="10" customWidth="1"/>
    <col min="2" max="2" width="29.00390625" style="10" customWidth="1"/>
    <col min="3" max="6" width="18.00390625" style="10" customWidth="1"/>
    <col min="7" max="7" width="19.50390625" style="10" customWidth="1"/>
    <col min="8" max="8" width="21.00390625" style="10" customWidth="1"/>
    <col min="9" max="16384" width="6.875" style="10" customWidth="1"/>
  </cols>
  <sheetData>
    <row r="1" spans="1:2" ht="19.5" customHeight="1">
      <c r="A1" s="11" t="s">
        <v>427</v>
      </c>
      <c r="B1" s="12"/>
    </row>
    <row r="2" spans="1:8" ht="44.25" customHeight="1">
      <c r="A2" s="186" t="s">
        <v>490</v>
      </c>
      <c r="B2" s="186"/>
      <c r="C2" s="186"/>
      <c r="D2" s="186"/>
      <c r="E2" s="186"/>
      <c r="F2" s="186"/>
      <c r="G2" s="186"/>
      <c r="H2" s="186"/>
    </row>
    <row r="3" spans="1:8" ht="19.5" customHeight="1">
      <c r="A3" s="13"/>
      <c r="B3" s="14"/>
      <c r="C3" s="15"/>
      <c r="D3" s="15"/>
      <c r="E3" s="15"/>
      <c r="F3" s="15"/>
      <c r="G3" s="15"/>
      <c r="H3" s="16"/>
    </row>
    <row r="4" spans="1:8" ht="25.5" customHeight="1">
      <c r="A4" s="17"/>
      <c r="B4" s="18"/>
      <c r="C4" s="17"/>
      <c r="D4" s="17"/>
      <c r="E4" s="17"/>
      <c r="F4" s="17"/>
      <c r="G4" s="17"/>
      <c r="H4" s="19" t="s">
        <v>312</v>
      </c>
    </row>
    <row r="5" spans="1:8" ht="29.25" customHeight="1">
      <c r="A5" s="6" t="s">
        <v>333</v>
      </c>
      <c r="B5" s="6" t="s">
        <v>334</v>
      </c>
      <c r="C5" s="6" t="s">
        <v>317</v>
      </c>
      <c r="D5" s="6" t="s">
        <v>336</v>
      </c>
      <c r="E5" s="6" t="s">
        <v>337</v>
      </c>
      <c r="F5" s="6" t="s">
        <v>428</v>
      </c>
      <c r="G5" s="6" t="s">
        <v>429</v>
      </c>
      <c r="H5" s="6" t="s">
        <v>430</v>
      </c>
    </row>
    <row r="6" spans="1:8" ht="27" customHeight="1">
      <c r="A6" s="20"/>
      <c r="B6" s="151" t="s">
        <v>482</v>
      </c>
      <c r="C6" s="150">
        <f>D6+E6</f>
        <v>2614.96</v>
      </c>
      <c r="D6" s="122">
        <f>D18+D7+D12+D27</f>
        <v>432.73</v>
      </c>
      <c r="E6" s="139">
        <f>E16</f>
        <v>2182.23</v>
      </c>
      <c r="F6" s="22"/>
      <c r="G6" s="22"/>
      <c r="H6" s="22"/>
    </row>
    <row r="7" spans="1:8" ht="27" customHeight="1">
      <c r="A7" s="119">
        <v>208</v>
      </c>
      <c r="B7" s="119" t="s">
        <v>460</v>
      </c>
      <c r="C7" s="136">
        <f aca="true" t="shared" si="0" ref="C7:C29">D7+E7</f>
        <v>75.98</v>
      </c>
      <c r="D7" s="135">
        <v>75.98</v>
      </c>
      <c r="E7" s="137"/>
      <c r="F7" s="138"/>
      <c r="G7" s="138"/>
      <c r="H7" s="138"/>
    </row>
    <row r="8" spans="1:8" ht="27" customHeight="1">
      <c r="A8" s="119">
        <v>20805</v>
      </c>
      <c r="B8" s="119" t="s">
        <v>464</v>
      </c>
      <c r="C8" s="136">
        <f t="shared" si="0"/>
        <v>75.98</v>
      </c>
      <c r="D8" s="135">
        <v>75.98</v>
      </c>
      <c r="E8" s="137"/>
      <c r="F8" s="138"/>
      <c r="G8" s="138"/>
      <c r="H8" s="138"/>
    </row>
    <row r="9" spans="1:8" ht="27" customHeight="1">
      <c r="A9" s="119">
        <v>2080505</v>
      </c>
      <c r="B9" s="119" t="s">
        <v>465</v>
      </c>
      <c r="C9" s="136">
        <f t="shared" si="0"/>
        <v>35.91</v>
      </c>
      <c r="D9" s="135">
        <v>35.91</v>
      </c>
      <c r="E9" s="137"/>
      <c r="F9" s="138"/>
      <c r="G9" s="138"/>
      <c r="H9" s="138"/>
    </row>
    <row r="10" spans="1:8" ht="27" customHeight="1">
      <c r="A10" s="119">
        <v>2080506</v>
      </c>
      <c r="B10" s="119" t="s">
        <v>466</v>
      </c>
      <c r="C10" s="136">
        <f t="shared" si="0"/>
        <v>17.96</v>
      </c>
      <c r="D10" s="135">
        <v>17.96</v>
      </c>
      <c r="E10" s="137"/>
      <c r="F10" s="138"/>
      <c r="G10" s="138"/>
      <c r="H10" s="138"/>
    </row>
    <row r="11" spans="1:8" ht="27" customHeight="1">
      <c r="A11" s="119">
        <v>2080599</v>
      </c>
      <c r="B11" s="120" t="s">
        <v>467</v>
      </c>
      <c r="C11" s="136">
        <f t="shared" si="0"/>
        <v>22.11</v>
      </c>
      <c r="D11" s="135">
        <v>22.11</v>
      </c>
      <c r="E11" s="137"/>
      <c r="F11" s="138"/>
      <c r="G11" s="138"/>
      <c r="H11" s="138"/>
    </row>
    <row r="12" spans="1:8" ht="27" customHeight="1">
      <c r="A12" s="119">
        <v>210</v>
      </c>
      <c r="B12" s="119" t="s">
        <v>468</v>
      </c>
      <c r="C12" s="136">
        <f t="shared" si="0"/>
        <v>19.54</v>
      </c>
      <c r="D12" s="135">
        <v>19.54</v>
      </c>
      <c r="E12" s="137"/>
      <c r="F12" s="138"/>
      <c r="G12" s="138"/>
      <c r="H12" s="138"/>
    </row>
    <row r="13" spans="1:8" ht="27" customHeight="1">
      <c r="A13" s="119">
        <v>21011</v>
      </c>
      <c r="B13" s="119" t="s">
        <v>469</v>
      </c>
      <c r="C13" s="136">
        <f t="shared" si="0"/>
        <v>19.54</v>
      </c>
      <c r="D13" s="135">
        <v>19.54</v>
      </c>
      <c r="E13" s="137"/>
      <c r="F13" s="138"/>
      <c r="G13" s="138"/>
      <c r="H13" s="138"/>
    </row>
    <row r="14" spans="1:8" ht="27" customHeight="1">
      <c r="A14" s="119">
        <v>2101101</v>
      </c>
      <c r="B14" s="119" t="s">
        <v>470</v>
      </c>
      <c r="C14" s="136">
        <f t="shared" si="0"/>
        <v>15.18</v>
      </c>
      <c r="D14" s="135">
        <v>15.18</v>
      </c>
      <c r="E14" s="137"/>
      <c r="F14" s="138"/>
      <c r="G14" s="138"/>
      <c r="H14" s="138"/>
    </row>
    <row r="15" spans="1:8" ht="27" customHeight="1">
      <c r="A15" s="119">
        <v>2101103</v>
      </c>
      <c r="B15" s="119" t="s">
        <v>471</v>
      </c>
      <c r="C15" s="136">
        <f t="shared" si="0"/>
        <v>4.36</v>
      </c>
      <c r="D15" s="135">
        <v>4.36</v>
      </c>
      <c r="E15" s="137"/>
      <c r="F15" s="138"/>
      <c r="G15" s="138"/>
      <c r="H15" s="138"/>
    </row>
    <row r="16" spans="1:8" ht="27" customHeight="1">
      <c r="A16" s="119">
        <v>211</v>
      </c>
      <c r="B16" s="119" t="s">
        <v>472</v>
      </c>
      <c r="C16" s="136">
        <f t="shared" si="0"/>
        <v>2491.74</v>
      </c>
      <c r="D16" s="135">
        <f>D17+D23+D25</f>
        <v>309.51</v>
      </c>
      <c r="E16" s="135">
        <f>E17+E23+E25+E20</f>
        <v>2182.23</v>
      </c>
      <c r="F16" s="138"/>
      <c r="G16" s="138"/>
      <c r="H16" s="138"/>
    </row>
    <row r="17" spans="1:8" ht="27" customHeight="1">
      <c r="A17" s="119">
        <v>21101</v>
      </c>
      <c r="B17" s="119" t="s">
        <v>473</v>
      </c>
      <c r="C17" s="136">
        <f t="shared" si="0"/>
        <v>375.16999999999996</v>
      </c>
      <c r="D17" s="135">
        <v>309.51</v>
      </c>
      <c r="E17" s="137">
        <v>65.66</v>
      </c>
      <c r="F17" s="138"/>
      <c r="G17" s="138"/>
      <c r="H17" s="138"/>
    </row>
    <row r="18" spans="1:8" ht="27" customHeight="1">
      <c r="A18" s="119">
        <v>2110101</v>
      </c>
      <c r="B18" s="119" t="s">
        <v>474</v>
      </c>
      <c r="C18" s="136">
        <f t="shared" si="0"/>
        <v>309.51</v>
      </c>
      <c r="D18" s="135">
        <v>309.51</v>
      </c>
      <c r="E18" s="137"/>
      <c r="F18" s="138"/>
      <c r="G18" s="138"/>
      <c r="H18" s="138"/>
    </row>
    <row r="19" spans="1:8" ht="27" customHeight="1">
      <c r="A19" s="119">
        <v>2110102</v>
      </c>
      <c r="B19" s="119" t="s">
        <v>475</v>
      </c>
      <c r="C19" s="136">
        <f t="shared" si="0"/>
        <v>65.66</v>
      </c>
      <c r="D19" s="135"/>
      <c r="E19" s="137">
        <v>65.66</v>
      </c>
      <c r="F19" s="138"/>
      <c r="G19" s="138"/>
      <c r="H19" s="138"/>
    </row>
    <row r="20" spans="1:8" ht="27" customHeight="1">
      <c r="A20" s="119">
        <v>21103</v>
      </c>
      <c r="B20" s="119" t="s">
        <v>495</v>
      </c>
      <c r="C20" s="136">
        <f t="shared" si="0"/>
        <v>1361</v>
      </c>
      <c r="D20" s="135"/>
      <c r="E20" s="137">
        <v>1361</v>
      </c>
      <c r="F20" s="138"/>
      <c r="G20" s="138"/>
      <c r="H20" s="138"/>
    </row>
    <row r="21" spans="1:8" ht="27" customHeight="1">
      <c r="A21" s="119">
        <v>2110301</v>
      </c>
      <c r="B21" s="119" t="s">
        <v>493</v>
      </c>
      <c r="C21" s="136">
        <f t="shared" si="0"/>
        <v>631</v>
      </c>
      <c r="D21" s="135"/>
      <c r="E21" s="137">
        <v>631</v>
      </c>
      <c r="F21" s="138"/>
      <c r="G21" s="138"/>
      <c r="H21" s="138"/>
    </row>
    <row r="22" spans="1:8" ht="27" customHeight="1">
      <c r="A22" s="119">
        <v>2110302</v>
      </c>
      <c r="B22" s="119" t="s">
        <v>494</v>
      </c>
      <c r="C22" s="136">
        <f t="shared" si="0"/>
        <v>730</v>
      </c>
      <c r="D22" s="135"/>
      <c r="E22" s="137">
        <v>730</v>
      </c>
      <c r="F22" s="138"/>
      <c r="G22" s="138"/>
      <c r="H22" s="138"/>
    </row>
    <row r="23" spans="1:8" ht="27" customHeight="1">
      <c r="A23" s="119">
        <v>21104</v>
      </c>
      <c r="B23" s="119" t="s">
        <v>476</v>
      </c>
      <c r="C23" s="136">
        <f t="shared" si="0"/>
        <v>80</v>
      </c>
      <c r="D23" s="135"/>
      <c r="E23" s="137">
        <v>80</v>
      </c>
      <c r="F23" s="138"/>
      <c r="G23" s="138"/>
      <c r="H23" s="138"/>
    </row>
    <row r="24" spans="1:8" ht="27" customHeight="1">
      <c r="A24" s="119">
        <v>2110402</v>
      </c>
      <c r="B24" s="119" t="s">
        <v>477</v>
      </c>
      <c r="C24" s="136">
        <f t="shared" si="0"/>
        <v>80</v>
      </c>
      <c r="D24" s="135"/>
      <c r="E24" s="137">
        <v>80</v>
      </c>
      <c r="F24" s="138"/>
      <c r="G24" s="138"/>
      <c r="H24" s="138"/>
    </row>
    <row r="25" spans="1:8" ht="27" customHeight="1">
      <c r="A25" s="119">
        <v>21199</v>
      </c>
      <c r="B25" s="119" t="s">
        <v>478</v>
      </c>
      <c r="C25" s="136">
        <f t="shared" si="0"/>
        <v>675.57</v>
      </c>
      <c r="D25" s="135"/>
      <c r="E25" s="137">
        <v>675.57</v>
      </c>
      <c r="F25" s="138"/>
      <c r="G25" s="138"/>
      <c r="H25" s="138"/>
    </row>
    <row r="26" spans="1:8" ht="27" customHeight="1">
      <c r="A26" s="119">
        <v>2119999</v>
      </c>
      <c r="B26" s="119" t="s">
        <v>479</v>
      </c>
      <c r="C26" s="136">
        <f t="shared" si="0"/>
        <v>675.57</v>
      </c>
      <c r="D26" s="135"/>
      <c r="E26" s="137">
        <v>675.57</v>
      </c>
      <c r="F26" s="138"/>
      <c r="G26" s="138"/>
      <c r="H26" s="138"/>
    </row>
    <row r="27" spans="1:8" ht="27" customHeight="1">
      <c r="A27" s="119">
        <v>221</v>
      </c>
      <c r="B27" s="119" t="s">
        <v>463</v>
      </c>
      <c r="C27" s="136">
        <f t="shared" si="0"/>
        <v>27.7</v>
      </c>
      <c r="D27" s="135">
        <v>27.7</v>
      </c>
      <c r="E27" s="137"/>
      <c r="F27" s="138"/>
      <c r="G27" s="138"/>
      <c r="H27" s="138"/>
    </row>
    <row r="28" spans="1:8" ht="27" customHeight="1">
      <c r="A28" s="119">
        <v>22102</v>
      </c>
      <c r="B28" s="119" t="s">
        <v>480</v>
      </c>
      <c r="C28" s="136">
        <f t="shared" si="0"/>
        <v>27.7</v>
      </c>
      <c r="D28" s="135">
        <v>27.7</v>
      </c>
      <c r="E28" s="137"/>
      <c r="F28" s="138"/>
      <c r="G28" s="138"/>
      <c r="H28" s="138"/>
    </row>
    <row r="29" spans="1:8" ht="27" customHeight="1">
      <c r="A29" s="119">
        <v>2210201</v>
      </c>
      <c r="B29" s="119" t="s">
        <v>481</v>
      </c>
      <c r="C29" s="136">
        <f t="shared" si="0"/>
        <v>27.7</v>
      </c>
      <c r="D29" s="135">
        <v>27.7</v>
      </c>
      <c r="E29" s="137"/>
      <c r="F29" s="138"/>
      <c r="G29" s="138"/>
      <c r="H29" s="138"/>
    </row>
    <row r="30" spans="1:8" ht="18.75" customHeight="1">
      <c r="A30" s="12"/>
      <c r="B30" s="12"/>
      <c r="C30" s="12"/>
      <c r="D30" s="12"/>
      <c r="E30" s="12"/>
      <c r="F30" s="12"/>
      <c r="G30" s="12"/>
      <c r="H30" s="12"/>
    </row>
    <row r="31" spans="1:8" ht="12.75" customHeight="1">
      <c r="A31" s="12"/>
      <c r="B31" s="12"/>
      <c r="D31" s="12"/>
      <c r="E31" s="12"/>
      <c r="F31" s="12"/>
      <c r="G31" s="12"/>
      <c r="H31" s="12"/>
    </row>
    <row r="32" spans="1:9" ht="12.75" customHeight="1">
      <c r="A32" s="12"/>
      <c r="B32" s="12"/>
      <c r="D32" s="12"/>
      <c r="E32" s="12"/>
      <c r="F32" s="12"/>
      <c r="G32" s="12"/>
      <c r="H32" s="12"/>
      <c r="I32" s="12"/>
    </row>
    <row r="33" spans="1:8" ht="12.75" customHeight="1">
      <c r="A33" s="12"/>
      <c r="B33" s="12"/>
      <c r="D33" s="12"/>
      <c r="E33" s="12"/>
      <c r="F33" s="12"/>
      <c r="G33" s="12"/>
      <c r="H33" s="12"/>
    </row>
    <row r="34" spans="1:7" ht="12.75" customHeight="1">
      <c r="A34" s="12"/>
      <c r="B34" s="12"/>
      <c r="D34" s="12"/>
      <c r="E34" s="12"/>
      <c r="F34" s="12"/>
      <c r="G34" s="12"/>
    </row>
    <row r="35" spans="1:9" ht="12.75" customHeight="1">
      <c r="A35" s="12"/>
      <c r="B35" s="12"/>
      <c r="C35" s="12"/>
      <c r="D35" s="12"/>
      <c r="E35" s="12"/>
      <c r="F35" s="12"/>
      <c r="G35" s="12"/>
      <c r="I35" s="12"/>
    </row>
    <row r="36" spans="2:8" ht="12.75" customHeight="1">
      <c r="B36" s="12"/>
      <c r="F36" s="12"/>
      <c r="G36" s="12"/>
      <c r="H36" s="12"/>
    </row>
    <row r="37" spans="1:7" ht="12.75" customHeight="1">
      <c r="A37" s="12"/>
      <c r="B37" s="12"/>
      <c r="F37" s="12"/>
      <c r="G37" s="12"/>
    </row>
    <row r="38" spans="2:6" ht="12.75" customHeight="1">
      <c r="B38" s="12"/>
      <c r="F38" s="12"/>
    </row>
    <row r="39" spans="1:8" ht="12.75" customHeight="1">
      <c r="A39" s="12"/>
      <c r="B39" s="12"/>
      <c r="H39" s="12"/>
    </row>
    <row r="40" spans="1:5" ht="12.75" customHeight="1">
      <c r="A40" s="12"/>
      <c r="B40" s="12"/>
      <c r="E40" s="12"/>
    </row>
    <row r="41" spans="3:6" ht="12.75" customHeight="1">
      <c r="C41" s="12"/>
      <c r="F41" s="12"/>
    </row>
    <row r="42" ht="12.75" customHeight="1">
      <c r="B42" s="12"/>
    </row>
    <row r="43" ht="12.75" customHeight="1">
      <c r="B43" s="12"/>
    </row>
    <row r="44" ht="12.75" customHeight="1">
      <c r="G44" s="12"/>
    </row>
    <row r="45" ht="12.75" customHeight="1">
      <c r="B45" s="12"/>
    </row>
    <row r="46" spans="3:7" ht="12.75" customHeight="1">
      <c r="C46" s="12"/>
      <c r="G46" s="12"/>
    </row>
  </sheetData>
  <sheetProtection/>
  <mergeCells count="1">
    <mergeCell ref="A2:H2"/>
  </mergeCells>
  <printOptions horizontalCentered="1"/>
  <pageMargins left="0" right="0" top="0.9999999849815068" bottom="0.9999999849815068" header="0.4999999924907534" footer="0.4999999924907534"/>
  <pageSetup fitToHeight="1"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AutoBVT</cp:lastModifiedBy>
  <dcterms:created xsi:type="dcterms:W3CDTF">2015-06-05T18:19:34Z</dcterms:created>
  <dcterms:modified xsi:type="dcterms:W3CDTF">2023-02-28T06:48:46Z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2052-11.1.0.9021</vt:lpwstr>
  </property>
</Properties>
</file>